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drawings/drawing2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tables/table1.xml" ContentType="application/vnd.openxmlformats-officedocument.spreadsheetml.table+xml"/>
  <Override PartName="/xl/slicers/slicer1.xml" ContentType="application/vnd.ms-excel.slicer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O2\"/>
    </mc:Choice>
  </mc:AlternateContent>
  <bookViews>
    <workbookView xWindow="0" yWindow="0" windowWidth="19200" windowHeight="6888" tabRatio="735" activeTab="7" xr2:uid="{00000000-000D-0000-FFFF-FFFF00000000}"/>
  </bookViews>
  <sheets>
    <sheet name="Tableau de bord" sheetId="4" r:id="rId1"/>
    <sheet name="Lundi" sheetId="17" r:id="rId2"/>
    <sheet name="Mardi" sheetId="12" r:id="rId3"/>
    <sheet name="Mercredi" sheetId="13" r:id="rId4"/>
    <sheet name="Jeudi" sheetId="14" r:id="rId5"/>
    <sheet name="Vendredi" sheetId="15" r:id="rId6"/>
    <sheet name="Samedi" sheetId="16" r:id="rId7"/>
    <sheet name="Base de donnée intervenants" sheetId="1" r:id="rId8"/>
    <sheet name="Feuil2" sheetId="19" r:id="rId9"/>
    <sheet name="Feuil1" sheetId="11" r:id="rId10"/>
    <sheet name="Villes" sheetId="2" r:id="rId11"/>
    <sheet name="Compétences" sheetId="3" r:id="rId12"/>
  </sheets>
  <definedNames>
    <definedName name="_xlnm._FilterDatabase" localSheetId="7" hidden="1">'Base de donnée intervenants'!$A$2:$AI$2</definedName>
    <definedName name="_xlnm._FilterDatabase" localSheetId="1" hidden="1">Lundi!$A$4:$AY$98</definedName>
    <definedName name="année">Compétences!$C$1:$C$4</definedName>
    <definedName name="Années">Compétences!$C$1:$C$4</definedName>
    <definedName name="matricule">'Base de donnée intervenants'!$A$3:$A$847</definedName>
    <definedName name="Segment_Compétences">#N/A</definedName>
    <definedName name="Segment_Dispo._Lieu">#N/A</definedName>
    <definedName name="semaine">Compétences!$D$1:$D$53</definedName>
    <definedName name="T_HEURE">Compétences!$F$1:$F$15</definedName>
    <definedName name="ville">Villes!$E$1:$E$544</definedName>
    <definedName name="_xlnm.Print_Area" localSheetId="0">'Tableau de bord'!$C$2:$N$23</definedName>
  </definedNames>
  <calcPr calcId="171027"/>
  <pivotCaches>
    <pivotCache cacheId="0" r:id="rId13"/>
  </pivotCaches>
  <fileRecoveryPr autoRecover="0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4"/>
        <x14:slicerCache r:id="rId15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7" l="1"/>
  <c r="AJ5" i="17"/>
  <c r="AJ6" i="17"/>
  <c r="AJ7" i="17"/>
  <c r="AJ8" i="17"/>
  <c r="AJ9" i="17"/>
  <c r="AJ10" i="17"/>
  <c r="AJ11" i="17"/>
  <c r="AJ12" i="17"/>
  <c r="AJ13" i="17"/>
  <c r="AJ14" i="17"/>
  <c r="AJ15" i="17"/>
  <c r="AJ16" i="17"/>
  <c r="AJ17" i="17"/>
  <c r="AJ18" i="17"/>
  <c r="AJ19" i="17"/>
  <c r="AJ20" i="17"/>
  <c r="AJ21" i="17"/>
  <c r="AJ22" i="17"/>
  <c r="AJ23" i="17"/>
  <c r="AJ24" i="17"/>
  <c r="AJ25" i="17"/>
  <c r="AJ26" i="17"/>
  <c r="AJ27" i="17"/>
  <c r="AJ28" i="17"/>
  <c r="AJ29" i="17"/>
  <c r="AJ30" i="17"/>
  <c r="AJ31" i="17"/>
  <c r="AJ32" i="17"/>
  <c r="AJ33" i="17"/>
  <c r="AJ34" i="17"/>
  <c r="AJ35" i="17"/>
  <c r="AJ36" i="17"/>
  <c r="AJ37" i="17"/>
  <c r="AJ38" i="17"/>
  <c r="AJ39" i="17"/>
  <c r="AJ40" i="17"/>
  <c r="AJ41" i="17"/>
  <c r="AJ42" i="17"/>
  <c r="AJ43" i="17"/>
  <c r="AJ44" i="17"/>
  <c r="AJ45" i="17"/>
  <c r="AJ46" i="17"/>
  <c r="AJ47" i="17"/>
  <c r="AJ48" i="17"/>
  <c r="AJ49" i="17"/>
  <c r="AJ50" i="17"/>
  <c r="AJ51" i="17"/>
  <c r="AJ52" i="17"/>
  <c r="AJ53" i="17"/>
  <c r="AJ54" i="17"/>
  <c r="AJ55" i="17"/>
  <c r="AJ56" i="17"/>
  <c r="AJ57" i="17"/>
  <c r="AJ58" i="17"/>
  <c r="AJ59" i="17"/>
  <c r="AJ60" i="17"/>
  <c r="AJ61" i="17"/>
  <c r="AJ62" i="17"/>
  <c r="AJ63" i="17"/>
  <c r="AJ64" i="17"/>
  <c r="AJ65" i="17"/>
  <c r="AJ66" i="17"/>
  <c r="AJ67" i="17"/>
  <c r="AJ68" i="17"/>
  <c r="AJ69" i="17"/>
  <c r="AJ70" i="17"/>
  <c r="AJ71" i="17"/>
  <c r="AJ72" i="17"/>
  <c r="AJ73" i="17"/>
  <c r="AJ74" i="17"/>
  <c r="AJ75" i="17"/>
  <c r="AJ76" i="17"/>
  <c r="AJ77" i="17"/>
  <c r="AJ78" i="17"/>
  <c r="AJ79" i="17"/>
  <c r="AJ80" i="17"/>
  <c r="AJ81" i="17"/>
  <c r="AJ82" i="17"/>
  <c r="AJ83" i="17"/>
  <c r="AJ84" i="17"/>
  <c r="AJ85" i="17"/>
  <c r="AJ86" i="17"/>
  <c r="AJ87" i="17"/>
  <c r="AJ88" i="17"/>
  <c r="AJ89" i="17"/>
  <c r="AJ90" i="17"/>
  <c r="AJ91" i="17"/>
  <c r="AJ92" i="17"/>
  <c r="AJ93" i="17"/>
  <c r="AJ94" i="17"/>
  <c r="AJ95" i="17"/>
  <c r="AJ96" i="17"/>
  <c r="AJ97" i="17"/>
  <c r="AJ98" i="17"/>
  <c r="D19" i="4"/>
  <c r="L4" i="4"/>
  <c r="I67" i="4"/>
  <c r="D17" i="4"/>
  <c r="D15" i="4"/>
  <c r="D13" i="4"/>
  <c r="D11" i="4"/>
  <c r="D9" i="4"/>
  <c r="K5" i="17"/>
  <c r="K6" i="17"/>
  <c r="K7" i="17"/>
  <c r="K8" i="17"/>
  <c r="K9" i="17"/>
  <c r="K10" i="17"/>
  <c r="K11" i="17"/>
  <c r="K12" i="17"/>
  <c r="K13" i="17"/>
  <c r="K14" i="17"/>
  <c r="K15" i="17"/>
  <c r="K16" i="17"/>
  <c r="K17" i="17"/>
  <c r="K18" i="17"/>
  <c r="K19" i="17"/>
  <c r="K20" i="17"/>
  <c r="K21" i="17"/>
  <c r="K22" i="17"/>
  <c r="K23" i="17"/>
  <c r="K24" i="17"/>
  <c r="K25" i="17"/>
  <c r="K26" i="17"/>
  <c r="K27" i="17"/>
  <c r="K28" i="17"/>
  <c r="K29" i="17"/>
  <c r="K30" i="17"/>
  <c r="K31" i="17"/>
  <c r="K32" i="17"/>
  <c r="K33" i="17"/>
  <c r="K34" i="17"/>
  <c r="K35" i="17"/>
  <c r="K36" i="17"/>
  <c r="K37" i="17"/>
  <c r="K38" i="17"/>
  <c r="K39" i="17"/>
  <c r="K40" i="17"/>
  <c r="K41" i="17"/>
  <c r="K42" i="17"/>
  <c r="K43" i="17"/>
  <c r="K44" i="17"/>
  <c r="K45" i="17"/>
  <c r="K46" i="17"/>
  <c r="K47" i="17"/>
  <c r="K48" i="17"/>
  <c r="K49" i="17"/>
  <c r="K50" i="17"/>
  <c r="K51" i="17"/>
  <c r="K52" i="17"/>
  <c r="K53" i="17"/>
  <c r="K54" i="17"/>
  <c r="K55" i="17"/>
  <c r="K56" i="17"/>
  <c r="K57" i="17"/>
  <c r="K58" i="17"/>
  <c r="K59" i="17"/>
  <c r="K60" i="17"/>
  <c r="K61" i="17"/>
  <c r="K62" i="17"/>
  <c r="K63" i="17"/>
  <c r="K64" i="17"/>
  <c r="K65" i="17"/>
  <c r="K66" i="17"/>
  <c r="K67" i="17"/>
  <c r="K68" i="17"/>
  <c r="K69" i="17"/>
  <c r="K70" i="17"/>
  <c r="K71" i="17"/>
  <c r="K72" i="17"/>
  <c r="K73" i="17"/>
  <c r="K74" i="17"/>
  <c r="K75" i="17"/>
  <c r="K76" i="17"/>
  <c r="K77" i="17"/>
  <c r="K78" i="17"/>
  <c r="K79" i="17"/>
  <c r="K80" i="17"/>
  <c r="K81" i="17"/>
  <c r="K82" i="17"/>
  <c r="K83" i="17"/>
  <c r="K84" i="17"/>
  <c r="K85" i="17"/>
  <c r="K86" i="17"/>
  <c r="K87" i="17"/>
  <c r="K88" i="17"/>
  <c r="K89" i="17"/>
  <c r="K90" i="17"/>
  <c r="K91" i="17"/>
  <c r="K92" i="17"/>
  <c r="K93" i="17"/>
  <c r="K94" i="17"/>
  <c r="K95" i="17"/>
  <c r="K96" i="17"/>
  <c r="K97" i="17"/>
  <c r="K98" i="17"/>
  <c r="J5" i="17"/>
  <c r="J6" i="17"/>
  <c r="J7" i="17"/>
  <c r="J8" i="17"/>
  <c r="J9" i="17"/>
  <c r="J10" i="17"/>
  <c r="J11" i="17"/>
  <c r="J12" i="17"/>
  <c r="J13" i="17"/>
  <c r="J14" i="17"/>
  <c r="J15" i="17"/>
  <c r="J16" i="17"/>
  <c r="J17" i="17"/>
  <c r="J18" i="17"/>
  <c r="J19" i="17"/>
  <c r="J20" i="17"/>
  <c r="J21" i="17"/>
  <c r="J22" i="17"/>
  <c r="J23" i="17"/>
  <c r="J24" i="17"/>
  <c r="J25" i="17"/>
  <c r="J26" i="17"/>
  <c r="J27" i="17"/>
  <c r="J28" i="17"/>
  <c r="J29" i="17"/>
  <c r="J30" i="17"/>
  <c r="J31" i="17"/>
  <c r="J32" i="17"/>
  <c r="J33" i="17"/>
  <c r="J34" i="17"/>
  <c r="J35" i="17"/>
  <c r="J36" i="17"/>
  <c r="J37" i="17"/>
  <c r="J38" i="17"/>
  <c r="J39" i="17"/>
  <c r="J40" i="17"/>
  <c r="J41" i="17"/>
  <c r="J42" i="17"/>
  <c r="J43" i="17"/>
  <c r="J44" i="17"/>
  <c r="J45" i="17"/>
  <c r="J46" i="17"/>
  <c r="J47" i="17"/>
  <c r="J48" i="17"/>
  <c r="J49" i="17"/>
  <c r="J50" i="17"/>
  <c r="J51" i="17"/>
  <c r="J52" i="17"/>
  <c r="J53" i="17"/>
  <c r="J54" i="17"/>
  <c r="J55" i="17"/>
  <c r="J56" i="17"/>
  <c r="J57" i="17"/>
  <c r="J58" i="17"/>
  <c r="J59" i="17"/>
  <c r="J60" i="17"/>
  <c r="J61" i="17"/>
  <c r="J62" i="17"/>
  <c r="J63" i="17"/>
  <c r="J64" i="17"/>
  <c r="J65" i="17"/>
  <c r="J66" i="17"/>
  <c r="J67" i="17"/>
  <c r="J68" i="17"/>
  <c r="J69" i="17"/>
  <c r="J70" i="17"/>
  <c r="J71" i="17"/>
  <c r="J72" i="17"/>
  <c r="J73" i="17"/>
  <c r="J74" i="17"/>
  <c r="J75" i="17"/>
  <c r="J76" i="17"/>
  <c r="J77" i="17"/>
  <c r="J78" i="17"/>
  <c r="J79" i="17"/>
  <c r="J80" i="17"/>
  <c r="J81" i="17"/>
  <c r="J82" i="17"/>
  <c r="J83" i="17"/>
  <c r="J84" i="17"/>
  <c r="J85" i="17"/>
  <c r="J86" i="17"/>
  <c r="J87" i="17"/>
  <c r="J88" i="17"/>
  <c r="J89" i="17"/>
  <c r="J90" i="17"/>
  <c r="J91" i="17"/>
  <c r="J92" i="17"/>
  <c r="J93" i="17"/>
  <c r="J94" i="17"/>
  <c r="J95" i="17"/>
  <c r="J96" i="17"/>
  <c r="J97" i="17"/>
  <c r="J98" i="17"/>
  <c r="I6" i="17"/>
  <c r="I7" i="17"/>
  <c r="I8" i="17"/>
  <c r="I9" i="17"/>
  <c r="I10" i="17"/>
  <c r="I11" i="17"/>
  <c r="I12" i="17"/>
  <c r="I13" i="17"/>
  <c r="I14" i="17"/>
  <c r="I15" i="17"/>
  <c r="I16" i="17"/>
  <c r="I17" i="17"/>
  <c r="I18" i="17"/>
  <c r="I19" i="17"/>
  <c r="I20" i="17"/>
  <c r="I21" i="17"/>
  <c r="I22" i="17"/>
  <c r="I23" i="17"/>
  <c r="I24" i="17"/>
  <c r="I25" i="17"/>
  <c r="I26" i="17"/>
  <c r="I27" i="17"/>
  <c r="I28" i="17"/>
  <c r="I29" i="17"/>
  <c r="I30" i="17"/>
  <c r="I31" i="17"/>
  <c r="I32" i="17"/>
  <c r="I33" i="17"/>
  <c r="I34" i="17"/>
  <c r="I35" i="17"/>
  <c r="I36" i="17"/>
  <c r="I37" i="17"/>
  <c r="I38" i="17"/>
  <c r="I39" i="17"/>
  <c r="I40" i="17"/>
  <c r="I41" i="17"/>
  <c r="I42" i="17"/>
  <c r="I43" i="17"/>
  <c r="I44" i="17"/>
  <c r="I45" i="17"/>
  <c r="I46" i="17"/>
  <c r="I47" i="17"/>
  <c r="I48" i="17"/>
  <c r="I49" i="17"/>
  <c r="I50" i="17"/>
  <c r="I51" i="17"/>
  <c r="I52" i="17"/>
  <c r="I53" i="17"/>
  <c r="I54" i="17"/>
  <c r="I55" i="17"/>
  <c r="I56" i="17"/>
  <c r="I57" i="17"/>
  <c r="I58" i="17"/>
  <c r="I59" i="17"/>
  <c r="I60" i="17"/>
  <c r="I61" i="17"/>
  <c r="I62" i="17"/>
  <c r="I63" i="17"/>
  <c r="I64" i="17"/>
  <c r="I65" i="17"/>
  <c r="I66" i="17"/>
  <c r="I67" i="17"/>
  <c r="I68" i="17"/>
  <c r="I69" i="17"/>
  <c r="I70" i="17"/>
  <c r="I71" i="17"/>
  <c r="I72" i="17"/>
  <c r="I73" i="17"/>
  <c r="I74" i="17"/>
  <c r="I75" i="17"/>
  <c r="I76" i="17"/>
  <c r="I77" i="17"/>
  <c r="I78" i="17"/>
  <c r="I79" i="17"/>
  <c r="I80" i="17"/>
  <c r="I81" i="17"/>
  <c r="I82" i="17"/>
  <c r="I83" i="17"/>
  <c r="I84" i="17"/>
  <c r="I85" i="17"/>
  <c r="I86" i="17"/>
  <c r="I87" i="17"/>
  <c r="I88" i="17"/>
  <c r="I89" i="17"/>
  <c r="I90" i="17"/>
  <c r="I91" i="17"/>
  <c r="I92" i="17"/>
  <c r="I93" i="17"/>
  <c r="I94" i="17"/>
  <c r="I95" i="17"/>
  <c r="I96" i="17"/>
  <c r="I97" i="17"/>
  <c r="I98" i="17"/>
  <c r="I5" i="17"/>
  <c r="BA8" i="17" l="1"/>
  <c r="O8" i="17" s="1"/>
  <c r="BA5" i="17"/>
  <c r="O5" i="17" s="1"/>
  <c r="BA91" i="17"/>
  <c r="O91" i="17" s="1"/>
  <c r="BA79" i="17"/>
  <c r="O79" i="17" s="1"/>
  <c r="BA71" i="17"/>
  <c r="O71" i="17" s="1"/>
  <c r="BA63" i="17"/>
  <c r="O63" i="17" s="1"/>
  <c r="BA55" i="17"/>
  <c r="O55" i="17" s="1"/>
  <c r="BA43" i="17"/>
  <c r="O43" i="17" s="1"/>
  <c r="BA35" i="17"/>
  <c r="O35" i="17" s="1"/>
  <c r="BA27" i="17"/>
  <c r="O27" i="17" s="1"/>
  <c r="BA19" i="17"/>
  <c r="O19" i="17" s="1"/>
  <c r="BA11" i="17"/>
  <c r="O11" i="17" s="1"/>
  <c r="BA96" i="17"/>
  <c r="O96" i="17" s="1"/>
  <c r="BA88" i="17"/>
  <c r="O88" i="17" s="1"/>
  <c r="BA80" i="17"/>
  <c r="O80" i="17" s="1"/>
  <c r="BA72" i="17"/>
  <c r="O72" i="17" s="1"/>
  <c r="BA60" i="17"/>
  <c r="O60" i="17" s="1"/>
  <c r="BA56" i="17"/>
  <c r="O56" i="17" s="1"/>
  <c r="BA48" i="17"/>
  <c r="O48" i="17" s="1"/>
  <c r="BA40" i="17"/>
  <c r="O40" i="17" s="1"/>
  <c r="BA32" i="17"/>
  <c r="O32" i="17" s="1"/>
  <c r="BA24" i="17"/>
  <c r="O24" i="17" s="1"/>
  <c r="BA16" i="17"/>
  <c r="O16" i="17" s="1"/>
  <c r="BA94" i="17"/>
  <c r="O94" i="17" s="1"/>
  <c r="BA86" i="17"/>
  <c r="O86" i="17" s="1"/>
  <c r="BA78" i="17"/>
  <c r="O78" i="17" s="1"/>
  <c r="BA70" i="17"/>
  <c r="O70" i="17" s="1"/>
  <c r="BA62" i="17"/>
  <c r="O62" i="17" s="1"/>
  <c r="BA54" i="17"/>
  <c r="O54" i="17" s="1"/>
  <c r="BA46" i="17"/>
  <c r="O46" i="17" s="1"/>
  <c r="BA42" i="17"/>
  <c r="O42" i="17" s="1"/>
  <c r="BA34" i="17"/>
  <c r="O34" i="17" s="1"/>
  <c r="BA26" i="17"/>
  <c r="O26" i="17" s="1"/>
  <c r="BA18" i="17"/>
  <c r="O18" i="17" s="1"/>
  <c r="BA10" i="17"/>
  <c r="O10" i="17" s="1"/>
  <c r="BA97" i="17"/>
  <c r="O97" i="17" s="1"/>
  <c r="BA9" i="17"/>
  <c r="O9" i="17" s="1"/>
  <c r="BA95" i="17"/>
  <c r="O95" i="17" s="1"/>
  <c r="BA87" i="17"/>
  <c r="O87" i="17" s="1"/>
  <c r="BA83" i="17"/>
  <c r="O83" i="17" s="1"/>
  <c r="BA75" i="17"/>
  <c r="O75" i="17" s="1"/>
  <c r="BA67" i="17"/>
  <c r="O67" i="17" s="1"/>
  <c r="BA59" i="17"/>
  <c r="O59" i="17" s="1"/>
  <c r="BA51" i="17"/>
  <c r="O51" i="17" s="1"/>
  <c r="BA47" i="17"/>
  <c r="O47" i="17" s="1"/>
  <c r="BA39" i="17"/>
  <c r="O39" i="17" s="1"/>
  <c r="BA31" i="17"/>
  <c r="O31" i="17" s="1"/>
  <c r="BA23" i="17"/>
  <c r="O23" i="17" s="1"/>
  <c r="BA15" i="17"/>
  <c r="O15" i="17" s="1"/>
  <c r="BA7" i="17"/>
  <c r="O7" i="17" s="1"/>
  <c r="BA92" i="17"/>
  <c r="O92" i="17" s="1"/>
  <c r="BA84" i="17"/>
  <c r="O84" i="17" s="1"/>
  <c r="BA76" i="17"/>
  <c r="O76" i="17" s="1"/>
  <c r="BA68" i="17"/>
  <c r="O68" i="17" s="1"/>
  <c r="BA64" i="17"/>
  <c r="O64" i="17" s="1"/>
  <c r="BA52" i="17"/>
  <c r="O52" i="17" s="1"/>
  <c r="BA44" i="17"/>
  <c r="O44" i="17" s="1"/>
  <c r="BA36" i="17"/>
  <c r="O36" i="17" s="1"/>
  <c r="BA28" i="17"/>
  <c r="O28" i="17" s="1"/>
  <c r="BA20" i="17"/>
  <c r="O20" i="17" s="1"/>
  <c r="BA12" i="17"/>
  <c r="O12" i="17" s="1"/>
  <c r="BA98" i="17"/>
  <c r="O98" i="17" s="1"/>
  <c r="BA90" i="17"/>
  <c r="O90" i="17" s="1"/>
  <c r="BA82" i="17"/>
  <c r="O82" i="17" s="1"/>
  <c r="BA74" i="17"/>
  <c r="O74" i="17" s="1"/>
  <c r="BA66" i="17"/>
  <c r="O66" i="17" s="1"/>
  <c r="BA58" i="17"/>
  <c r="O58" i="17" s="1"/>
  <c r="BA50" i="17"/>
  <c r="O50" i="17" s="1"/>
  <c r="BA38" i="17"/>
  <c r="O38" i="17" s="1"/>
  <c r="BA30" i="17"/>
  <c r="O30" i="17" s="1"/>
  <c r="BA22" i="17"/>
  <c r="O22" i="17" s="1"/>
  <c r="BA14" i="17"/>
  <c r="O14" i="17" s="1"/>
  <c r="BA6" i="17"/>
  <c r="O6" i="17" s="1"/>
  <c r="BA93" i="17"/>
  <c r="O93" i="17" s="1"/>
  <c r="BA89" i="17"/>
  <c r="O89" i="17" s="1"/>
  <c r="BA85" i="17"/>
  <c r="O85" i="17" s="1"/>
  <c r="BA81" i="17"/>
  <c r="O81" i="17" s="1"/>
  <c r="BA77" i="17"/>
  <c r="O77" i="17" s="1"/>
  <c r="BA73" i="17"/>
  <c r="O73" i="17" s="1"/>
  <c r="BA69" i="17"/>
  <c r="O69" i="17" s="1"/>
  <c r="BA65" i="17"/>
  <c r="O65" i="17" s="1"/>
  <c r="BA61" i="17"/>
  <c r="O61" i="17" s="1"/>
  <c r="BA57" i="17"/>
  <c r="O57" i="17" s="1"/>
  <c r="BA53" i="17"/>
  <c r="O53" i="17" s="1"/>
  <c r="BA49" i="17"/>
  <c r="O49" i="17" s="1"/>
  <c r="BA45" i="17"/>
  <c r="O45" i="17" s="1"/>
  <c r="BA41" i="17"/>
  <c r="O41" i="17" s="1"/>
  <c r="BA37" i="17"/>
  <c r="O37" i="17" s="1"/>
  <c r="BA33" i="17"/>
  <c r="O33" i="17" s="1"/>
  <c r="BA29" i="17"/>
  <c r="O29" i="17" s="1"/>
  <c r="BA25" i="17"/>
  <c r="O25" i="17" s="1"/>
  <c r="BA21" i="17"/>
  <c r="O21" i="17" s="1"/>
  <c r="BA17" i="17"/>
  <c r="O17" i="17" s="1"/>
  <c r="BA13" i="17"/>
  <c r="O13" i="17" s="1"/>
  <c r="P8" i="17"/>
  <c r="N12" i="11"/>
  <c r="B15" i="17"/>
  <c r="B22" i="17"/>
  <c r="BG2" i="1" l="1"/>
  <c r="A22" i="17" l="1"/>
  <c r="C22" i="17"/>
  <c r="D22" i="17"/>
  <c r="E22" i="17"/>
  <c r="F22" i="17"/>
  <c r="G22" i="17"/>
  <c r="H22" i="17"/>
  <c r="L22" i="17"/>
  <c r="M22" i="17"/>
  <c r="P22" i="17"/>
  <c r="Q22" i="17"/>
  <c r="R22" i="17"/>
  <c r="S22" i="17"/>
  <c r="T22" i="17"/>
  <c r="U22" i="17"/>
  <c r="V22" i="17"/>
  <c r="W22" i="17"/>
  <c r="X22" i="17"/>
  <c r="Y22" i="17"/>
  <c r="Z22" i="17"/>
  <c r="AA22" i="17"/>
  <c r="AB22" i="17"/>
  <c r="AC22" i="17"/>
  <c r="AD22" i="17"/>
  <c r="AE22" i="17"/>
  <c r="AF22" i="17"/>
  <c r="AG22" i="17"/>
  <c r="AH22" i="17"/>
  <c r="AI22" i="17"/>
  <c r="A8" i="17"/>
  <c r="B8" i="17"/>
  <c r="C8" i="17"/>
  <c r="D8" i="17"/>
  <c r="E8" i="17"/>
  <c r="F8" i="17"/>
  <c r="G8" i="17"/>
  <c r="H8" i="17"/>
  <c r="L8" i="17"/>
  <c r="M8" i="17"/>
  <c r="Q8" i="17"/>
  <c r="R8" i="17"/>
  <c r="S8" i="17"/>
  <c r="T8" i="17"/>
  <c r="U8" i="17"/>
  <c r="V8" i="17"/>
  <c r="W8" i="17"/>
  <c r="X8" i="17"/>
  <c r="Y8" i="17"/>
  <c r="Z8" i="17"/>
  <c r="AA8" i="17"/>
  <c r="AB8" i="17"/>
  <c r="AC8" i="17"/>
  <c r="AD8" i="17"/>
  <c r="AE8" i="17"/>
  <c r="AF8" i="17"/>
  <c r="AG8" i="17"/>
  <c r="AH8" i="17"/>
  <c r="AI8" i="17"/>
  <c r="A13" i="17"/>
  <c r="B13" i="17"/>
  <c r="C13" i="17"/>
  <c r="D13" i="17"/>
  <c r="E13" i="17"/>
  <c r="F13" i="17"/>
  <c r="G13" i="17"/>
  <c r="H13" i="17"/>
  <c r="L13" i="17"/>
  <c r="M13" i="17"/>
  <c r="P13" i="17"/>
  <c r="Q13" i="17"/>
  <c r="R13" i="17"/>
  <c r="S13" i="17"/>
  <c r="T13" i="17"/>
  <c r="U13" i="17"/>
  <c r="V13" i="17"/>
  <c r="W13" i="17"/>
  <c r="X13" i="17"/>
  <c r="Y13" i="17"/>
  <c r="Z13" i="17"/>
  <c r="AA13" i="17"/>
  <c r="AB13" i="17"/>
  <c r="AC13" i="17"/>
  <c r="AD13" i="17"/>
  <c r="AE13" i="17"/>
  <c r="AF13" i="17"/>
  <c r="AG13" i="17"/>
  <c r="AH13" i="17"/>
  <c r="AI13" i="17"/>
  <c r="A10" i="17"/>
  <c r="B10" i="17"/>
  <c r="C10" i="17"/>
  <c r="D10" i="17"/>
  <c r="E10" i="17"/>
  <c r="F10" i="17"/>
  <c r="G10" i="17"/>
  <c r="H10" i="17"/>
  <c r="L10" i="17"/>
  <c r="M10" i="17"/>
  <c r="P10" i="17"/>
  <c r="Q10" i="17"/>
  <c r="R10" i="17"/>
  <c r="S10" i="17"/>
  <c r="T10" i="17"/>
  <c r="U10" i="17"/>
  <c r="V10" i="17"/>
  <c r="W10" i="17"/>
  <c r="X10" i="17"/>
  <c r="Y10" i="17"/>
  <c r="Z10" i="17"/>
  <c r="AA10" i="17"/>
  <c r="AB10" i="17"/>
  <c r="AC10" i="17"/>
  <c r="AD10" i="17"/>
  <c r="AE10" i="17"/>
  <c r="AF10" i="17"/>
  <c r="AG10" i="17"/>
  <c r="AH10" i="17"/>
  <c r="AI10" i="17"/>
  <c r="A16" i="17"/>
  <c r="B16" i="17"/>
  <c r="C16" i="17"/>
  <c r="D16" i="17"/>
  <c r="E16" i="17"/>
  <c r="F16" i="17"/>
  <c r="G16" i="17"/>
  <c r="H16" i="17"/>
  <c r="L16" i="17"/>
  <c r="M16" i="17"/>
  <c r="P16" i="17"/>
  <c r="Q16" i="17"/>
  <c r="R16" i="17"/>
  <c r="S16" i="17"/>
  <c r="T16" i="17"/>
  <c r="U16" i="17"/>
  <c r="V16" i="17"/>
  <c r="W16" i="17"/>
  <c r="X16" i="17"/>
  <c r="Y16" i="17"/>
  <c r="Z16" i="17"/>
  <c r="AA16" i="17"/>
  <c r="AB16" i="17"/>
  <c r="AC16" i="17"/>
  <c r="AD16" i="17"/>
  <c r="AE16" i="17"/>
  <c r="AF16" i="17"/>
  <c r="AG16" i="17"/>
  <c r="AH16" i="17"/>
  <c r="AI16" i="17"/>
  <c r="A18" i="17"/>
  <c r="B18" i="17"/>
  <c r="C18" i="17"/>
  <c r="D18" i="17"/>
  <c r="E18" i="17"/>
  <c r="F18" i="17"/>
  <c r="G18" i="17"/>
  <c r="H18" i="17"/>
  <c r="L18" i="17"/>
  <c r="M18" i="17"/>
  <c r="P18" i="17"/>
  <c r="Q18" i="17"/>
  <c r="R18" i="17"/>
  <c r="S18" i="17"/>
  <c r="T18" i="17"/>
  <c r="U18" i="17"/>
  <c r="V18" i="17"/>
  <c r="W18" i="17"/>
  <c r="X18" i="17"/>
  <c r="Y18" i="17"/>
  <c r="Z18" i="17"/>
  <c r="AA18" i="17"/>
  <c r="AB18" i="17"/>
  <c r="AC18" i="17"/>
  <c r="AD18" i="17"/>
  <c r="AE18" i="17"/>
  <c r="AF18" i="17"/>
  <c r="AG18" i="17"/>
  <c r="AH18" i="17"/>
  <c r="AI18" i="17"/>
  <c r="A9" i="17"/>
  <c r="B9" i="17"/>
  <c r="C9" i="17"/>
  <c r="D9" i="17"/>
  <c r="E9" i="17"/>
  <c r="F9" i="17"/>
  <c r="G9" i="17"/>
  <c r="H9" i="17"/>
  <c r="L9" i="17"/>
  <c r="M9" i="17"/>
  <c r="P9" i="17"/>
  <c r="Q9" i="17"/>
  <c r="R9" i="17"/>
  <c r="S9" i="17"/>
  <c r="T9" i="17"/>
  <c r="U9" i="17"/>
  <c r="V9" i="17"/>
  <c r="W9" i="17"/>
  <c r="X9" i="17"/>
  <c r="Y9" i="17"/>
  <c r="Z9" i="17"/>
  <c r="AA9" i="17"/>
  <c r="AB9" i="17"/>
  <c r="AC9" i="17"/>
  <c r="AD9" i="17"/>
  <c r="AE9" i="17"/>
  <c r="AF9" i="17"/>
  <c r="AG9" i="17"/>
  <c r="AH9" i="17"/>
  <c r="AI9" i="17"/>
  <c r="A14" i="17"/>
  <c r="B14" i="17"/>
  <c r="C14" i="17"/>
  <c r="D14" i="17"/>
  <c r="E14" i="17"/>
  <c r="F14" i="17"/>
  <c r="G14" i="17"/>
  <c r="H14" i="17"/>
  <c r="L14" i="17"/>
  <c r="M14" i="17"/>
  <c r="P14" i="17"/>
  <c r="Q14" i="17"/>
  <c r="R14" i="17"/>
  <c r="S14" i="17"/>
  <c r="T14" i="17"/>
  <c r="U14" i="17"/>
  <c r="V14" i="17"/>
  <c r="W14" i="17"/>
  <c r="X14" i="17"/>
  <c r="Y14" i="17"/>
  <c r="Z14" i="17"/>
  <c r="AA14" i="17"/>
  <c r="AB14" i="17"/>
  <c r="AC14" i="17"/>
  <c r="AD14" i="17"/>
  <c r="AE14" i="17"/>
  <c r="AF14" i="17"/>
  <c r="AG14" i="17"/>
  <c r="AH14" i="17"/>
  <c r="AI14" i="17"/>
  <c r="A11" i="17"/>
  <c r="B11" i="17"/>
  <c r="C11" i="17"/>
  <c r="D11" i="17"/>
  <c r="E11" i="17"/>
  <c r="F11" i="17"/>
  <c r="G11" i="17"/>
  <c r="H11" i="17"/>
  <c r="L11" i="17"/>
  <c r="M11" i="17"/>
  <c r="P11" i="17"/>
  <c r="Q11" i="17"/>
  <c r="R11" i="17"/>
  <c r="S11" i="17"/>
  <c r="T11" i="17"/>
  <c r="U11" i="17"/>
  <c r="V11" i="17"/>
  <c r="W11" i="17"/>
  <c r="X11" i="17"/>
  <c r="Y11" i="17"/>
  <c r="Z11" i="17"/>
  <c r="AA11" i="17"/>
  <c r="AB11" i="17"/>
  <c r="AC11" i="17"/>
  <c r="AD11" i="17"/>
  <c r="AE11" i="17"/>
  <c r="AF11" i="17"/>
  <c r="AG11" i="17"/>
  <c r="AH11" i="17"/>
  <c r="AI11" i="17"/>
  <c r="A17" i="17"/>
  <c r="B17" i="17"/>
  <c r="C17" i="17"/>
  <c r="D17" i="17"/>
  <c r="E17" i="17"/>
  <c r="F17" i="17"/>
  <c r="G17" i="17"/>
  <c r="H17" i="17"/>
  <c r="L17" i="17"/>
  <c r="M17" i="17"/>
  <c r="P17" i="17"/>
  <c r="Q17" i="17"/>
  <c r="R17" i="17"/>
  <c r="S17" i="17"/>
  <c r="T17" i="17"/>
  <c r="U17" i="17"/>
  <c r="V17" i="17"/>
  <c r="W17" i="17"/>
  <c r="X17" i="17"/>
  <c r="Y17" i="17"/>
  <c r="Z17" i="17"/>
  <c r="AA17" i="17"/>
  <c r="AB17" i="17"/>
  <c r="AC17" i="17"/>
  <c r="AD17" i="17"/>
  <c r="AE17" i="17"/>
  <c r="AF17" i="17"/>
  <c r="AG17" i="17"/>
  <c r="AH17" i="17"/>
  <c r="AI17" i="17"/>
  <c r="A19" i="17"/>
  <c r="B19" i="17"/>
  <c r="C19" i="17"/>
  <c r="D19" i="17"/>
  <c r="E19" i="17"/>
  <c r="F19" i="17"/>
  <c r="G19" i="17"/>
  <c r="H19" i="17"/>
  <c r="L19" i="17"/>
  <c r="M19" i="17"/>
  <c r="P19" i="17"/>
  <c r="Q19" i="17"/>
  <c r="R19" i="17"/>
  <c r="S19" i="17"/>
  <c r="T19" i="17"/>
  <c r="U19" i="17"/>
  <c r="V19" i="17"/>
  <c r="W19" i="17"/>
  <c r="X19" i="17"/>
  <c r="Y19" i="17"/>
  <c r="Z19" i="17"/>
  <c r="AA19" i="17"/>
  <c r="AB19" i="17"/>
  <c r="AC19" i="17"/>
  <c r="AD19" i="17"/>
  <c r="AE19" i="17"/>
  <c r="AF19" i="17"/>
  <c r="AG19" i="17"/>
  <c r="AH19" i="17"/>
  <c r="AI19" i="17"/>
  <c r="A12" i="17"/>
  <c r="B12" i="17"/>
  <c r="C12" i="17"/>
  <c r="D12" i="17"/>
  <c r="E12" i="17"/>
  <c r="F12" i="17"/>
  <c r="G12" i="17"/>
  <c r="H12" i="17"/>
  <c r="L12" i="17"/>
  <c r="M12" i="17"/>
  <c r="P12" i="17"/>
  <c r="Q12" i="17"/>
  <c r="R12" i="17"/>
  <c r="S12" i="17"/>
  <c r="T12" i="17"/>
  <c r="U12" i="17"/>
  <c r="V12" i="17"/>
  <c r="W12" i="17"/>
  <c r="X12" i="17"/>
  <c r="Y12" i="17"/>
  <c r="Z12" i="17"/>
  <c r="AA12" i="17"/>
  <c r="AB12" i="17"/>
  <c r="AC12" i="17"/>
  <c r="AD12" i="17"/>
  <c r="AE12" i="17"/>
  <c r="AF12" i="17"/>
  <c r="AG12" i="17"/>
  <c r="AH12" i="17"/>
  <c r="AI12" i="17"/>
  <c r="A15" i="17"/>
  <c r="C15" i="17"/>
  <c r="D15" i="17"/>
  <c r="E15" i="17"/>
  <c r="F15" i="17"/>
  <c r="G15" i="17"/>
  <c r="H15" i="17"/>
  <c r="L15" i="17"/>
  <c r="M15" i="17"/>
  <c r="P15" i="17"/>
  <c r="Q15" i="17"/>
  <c r="R15" i="17"/>
  <c r="S15" i="17"/>
  <c r="T15" i="17"/>
  <c r="U15" i="17"/>
  <c r="V15" i="17"/>
  <c r="W15" i="17"/>
  <c r="X15" i="17"/>
  <c r="Y15" i="17"/>
  <c r="Z15" i="17"/>
  <c r="AA15" i="17"/>
  <c r="AB15" i="17"/>
  <c r="AC15" i="17"/>
  <c r="AD15" i="17"/>
  <c r="AE15" i="17"/>
  <c r="AF15" i="17"/>
  <c r="AG15" i="17"/>
  <c r="AH15" i="17"/>
  <c r="AI15" i="17"/>
  <c r="A20" i="17"/>
  <c r="B20" i="17"/>
  <c r="C20" i="17"/>
  <c r="D20" i="17"/>
  <c r="E20" i="17"/>
  <c r="F20" i="17"/>
  <c r="G20" i="17"/>
  <c r="H20" i="17"/>
  <c r="L20" i="17"/>
  <c r="M20" i="17"/>
  <c r="P20" i="17"/>
  <c r="Q20" i="17"/>
  <c r="R20" i="17"/>
  <c r="S20" i="17"/>
  <c r="T20" i="17"/>
  <c r="U20" i="17"/>
  <c r="V20" i="17"/>
  <c r="W20" i="17"/>
  <c r="X20" i="17"/>
  <c r="Y20" i="17"/>
  <c r="Z20" i="17"/>
  <c r="AA20" i="17"/>
  <c r="AB20" i="17"/>
  <c r="AC20" i="17"/>
  <c r="AD20" i="17"/>
  <c r="AE20" i="17"/>
  <c r="AF20" i="17"/>
  <c r="AG20" i="17"/>
  <c r="AH20" i="17"/>
  <c r="AI20" i="17"/>
  <c r="A6" i="17"/>
  <c r="B6" i="17"/>
  <c r="C6" i="17"/>
  <c r="D6" i="17"/>
  <c r="E6" i="17"/>
  <c r="F6" i="17"/>
  <c r="G6" i="17"/>
  <c r="H6" i="17"/>
  <c r="L6" i="17"/>
  <c r="M6" i="17"/>
  <c r="P6" i="17"/>
  <c r="Q6" i="17"/>
  <c r="R6" i="17"/>
  <c r="S6" i="17"/>
  <c r="T6" i="17"/>
  <c r="U6" i="17"/>
  <c r="V6" i="17"/>
  <c r="W6" i="17"/>
  <c r="X6" i="17"/>
  <c r="Y6" i="17"/>
  <c r="Z6" i="17"/>
  <c r="AA6" i="17"/>
  <c r="AB6" i="17"/>
  <c r="AC6" i="17"/>
  <c r="AD6" i="17"/>
  <c r="AE6" i="17"/>
  <c r="AF6" i="17"/>
  <c r="AG6" i="17"/>
  <c r="AH6" i="17"/>
  <c r="AI6" i="17"/>
  <c r="A7" i="17"/>
  <c r="B7" i="17"/>
  <c r="C7" i="17"/>
  <c r="D7" i="17"/>
  <c r="E7" i="17"/>
  <c r="F7" i="17"/>
  <c r="G7" i="17"/>
  <c r="H7" i="17"/>
  <c r="L7" i="17"/>
  <c r="M7" i="17"/>
  <c r="P7" i="17"/>
  <c r="Q7" i="17"/>
  <c r="R7" i="17"/>
  <c r="S7" i="17"/>
  <c r="T7" i="17"/>
  <c r="U7" i="17"/>
  <c r="V7" i="17"/>
  <c r="W7" i="17"/>
  <c r="X7" i="17"/>
  <c r="Y7" i="17"/>
  <c r="Z7" i="17"/>
  <c r="AA7" i="17"/>
  <c r="AB7" i="17"/>
  <c r="AC7" i="17"/>
  <c r="AD7" i="17"/>
  <c r="AE7" i="17"/>
  <c r="AF7" i="17"/>
  <c r="AG7" i="17"/>
  <c r="AH7" i="17"/>
  <c r="AI7" i="17"/>
  <c r="A21" i="17"/>
  <c r="B21" i="17"/>
  <c r="C21" i="17"/>
  <c r="D21" i="17"/>
  <c r="E21" i="17"/>
  <c r="F21" i="17"/>
  <c r="G21" i="17"/>
  <c r="H21" i="17"/>
  <c r="L21" i="17"/>
  <c r="M21" i="17"/>
  <c r="P21" i="17"/>
  <c r="Q21" i="17"/>
  <c r="R21" i="17"/>
  <c r="S21" i="17"/>
  <c r="T21" i="17"/>
  <c r="U21" i="17"/>
  <c r="V21" i="17"/>
  <c r="W21" i="17"/>
  <c r="X21" i="17"/>
  <c r="Y21" i="17"/>
  <c r="Z21" i="17"/>
  <c r="AA21" i="17"/>
  <c r="AB21" i="17"/>
  <c r="AC21" i="17"/>
  <c r="AD21" i="17"/>
  <c r="AE21" i="17"/>
  <c r="AF21" i="17"/>
  <c r="AG21" i="17"/>
  <c r="AH21" i="17"/>
  <c r="AI21" i="17"/>
  <c r="A5" i="17"/>
  <c r="B5" i="17"/>
  <c r="C5" i="17"/>
  <c r="D5" i="17"/>
  <c r="E5" i="17"/>
  <c r="F5" i="17"/>
  <c r="G5" i="17"/>
  <c r="H5" i="17"/>
  <c r="L5" i="17"/>
  <c r="M5" i="17"/>
  <c r="P5" i="17"/>
  <c r="Q5" i="17"/>
  <c r="R5" i="17"/>
  <c r="S5" i="17"/>
  <c r="T5" i="17"/>
  <c r="U5" i="17"/>
  <c r="V5" i="17"/>
  <c r="W5" i="17"/>
  <c r="X5" i="17"/>
  <c r="Y5" i="17"/>
  <c r="Z5" i="17"/>
  <c r="AA5" i="17"/>
  <c r="AB5" i="17"/>
  <c r="AC5" i="17"/>
  <c r="AD5" i="17"/>
  <c r="AE5" i="17"/>
  <c r="AF5" i="17"/>
  <c r="AG5" i="17"/>
  <c r="AH5" i="17"/>
  <c r="AI5" i="17"/>
  <c r="A23" i="17"/>
  <c r="B23" i="17"/>
  <c r="C23" i="17"/>
  <c r="D23" i="17"/>
  <c r="E23" i="17"/>
  <c r="F23" i="17"/>
  <c r="G23" i="17"/>
  <c r="H23" i="17"/>
  <c r="L23" i="17"/>
  <c r="M23" i="17"/>
  <c r="P23" i="17"/>
  <c r="Q23" i="17"/>
  <c r="R23" i="17"/>
  <c r="S23" i="17"/>
  <c r="T23" i="17"/>
  <c r="U23" i="17"/>
  <c r="V23" i="17"/>
  <c r="W23" i="17"/>
  <c r="X23" i="17"/>
  <c r="Y23" i="17"/>
  <c r="Z23" i="17"/>
  <c r="AA23" i="17"/>
  <c r="AB23" i="17"/>
  <c r="AC23" i="17"/>
  <c r="AD23" i="17"/>
  <c r="AE23" i="17"/>
  <c r="AF23" i="17"/>
  <c r="AG23" i="17"/>
  <c r="AH23" i="17"/>
  <c r="AI23" i="17"/>
  <c r="A24" i="17"/>
  <c r="B24" i="17"/>
  <c r="C24" i="17"/>
  <c r="D24" i="17"/>
  <c r="E24" i="17"/>
  <c r="F24" i="17"/>
  <c r="G24" i="17"/>
  <c r="H24" i="17"/>
  <c r="L24" i="17"/>
  <c r="M24" i="17"/>
  <c r="P24" i="17"/>
  <c r="Q24" i="17"/>
  <c r="R24" i="17"/>
  <c r="S24" i="17"/>
  <c r="T24" i="17"/>
  <c r="U24" i="17"/>
  <c r="V24" i="17"/>
  <c r="W24" i="17"/>
  <c r="X24" i="17"/>
  <c r="Y24" i="17"/>
  <c r="Z24" i="17"/>
  <c r="AA24" i="17"/>
  <c r="AB24" i="17"/>
  <c r="AC24" i="17"/>
  <c r="AD24" i="17"/>
  <c r="AE24" i="17"/>
  <c r="AF24" i="17"/>
  <c r="AG24" i="17"/>
  <c r="AH24" i="17"/>
  <c r="AI24" i="17"/>
  <c r="A25" i="17"/>
  <c r="B25" i="17"/>
  <c r="C25" i="17"/>
  <c r="D25" i="17"/>
  <c r="E25" i="17"/>
  <c r="F25" i="17"/>
  <c r="G25" i="17"/>
  <c r="H25" i="17"/>
  <c r="L25" i="17"/>
  <c r="M25" i="17"/>
  <c r="P25" i="17"/>
  <c r="Q25" i="17"/>
  <c r="R25" i="17"/>
  <c r="S25" i="17"/>
  <c r="T25" i="17"/>
  <c r="U25" i="17"/>
  <c r="V25" i="17"/>
  <c r="W25" i="17"/>
  <c r="X25" i="17"/>
  <c r="Y25" i="17"/>
  <c r="Z25" i="17"/>
  <c r="AA25" i="17"/>
  <c r="AB25" i="17"/>
  <c r="AC25" i="17"/>
  <c r="AD25" i="17"/>
  <c r="AE25" i="17"/>
  <c r="AF25" i="17"/>
  <c r="AG25" i="17"/>
  <c r="AH25" i="17"/>
  <c r="AI25" i="17"/>
  <c r="A26" i="17"/>
  <c r="B26" i="17"/>
  <c r="C26" i="17"/>
  <c r="D26" i="17"/>
  <c r="E26" i="17"/>
  <c r="F26" i="17"/>
  <c r="G26" i="17"/>
  <c r="H26" i="17"/>
  <c r="L26" i="17"/>
  <c r="M26" i="17"/>
  <c r="P26" i="17"/>
  <c r="Q26" i="17"/>
  <c r="R26" i="17"/>
  <c r="S26" i="17"/>
  <c r="T26" i="17"/>
  <c r="U26" i="17"/>
  <c r="V26" i="17"/>
  <c r="W26" i="17"/>
  <c r="X26" i="17"/>
  <c r="Y26" i="17"/>
  <c r="Z26" i="17"/>
  <c r="AA26" i="17"/>
  <c r="AB26" i="17"/>
  <c r="AC26" i="17"/>
  <c r="AD26" i="17"/>
  <c r="AE26" i="17"/>
  <c r="AF26" i="17"/>
  <c r="AG26" i="17"/>
  <c r="AH26" i="17"/>
  <c r="AI26" i="17"/>
  <c r="A27" i="17"/>
  <c r="B27" i="17"/>
  <c r="C27" i="17"/>
  <c r="D27" i="17"/>
  <c r="E27" i="17"/>
  <c r="F27" i="17"/>
  <c r="G27" i="17"/>
  <c r="H27" i="17"/>
  <c r="L27" i="17"/>
  <c r="M27" i="17"/>
  <c r="P27" i="17"/>
  <c r="Q27" i="17"/>
  <c r="R27" i="17"/>
  <c r="S27" i="17"/>
  <c r="T27" i="17"/>
  <c r="U27" i="17"/>
  <c r="V27" i="17"/>
  <c r="W27" i="17"/>
  <c r="X27" i="17"/>
  <c r="Y27" i="17"/>
  <c r="Z27" i="17"/>
  <c r="AA27" i="17"/>
  <c r="AB27" i="17"/>
  <c r="AC27" i="17"/>
  <c r="AD27" i="17"/>
  <c r="AE27" i="17"/>
  <c r="AF27" i="17"/>
  <c r="AG27" i="17"/>
  <c r="AH27" i="17"/>
  <c r="AI27" i="17"/>
  <c r="A28" i="17"/>
  <c r="B28" i="17"/>
  <c r="C28" i="17"/>
  <c r="D28" i="17"/>
  <c r="E28" i="17"/>
  <c r="F28" i="17"/>
  <c r="G28" i="17"/>
  <c r="H28" i="17"/>
  <c r="L28" i="17"/>
  <c r="M28" i="17"/>
  <c r="P28" i="17"/>
  <c r="Q28" i="17"/>
  <c r="R28" i="17"/>
  <c r="S28" i="17"/>
  <c r="T28" i="17"/>
  <c r="U28" i="17"/>
  <c r="V28" i="17"/>
  <c r="W28" i="17"/>
  <c r="X28" i="17"/>
  <c r="Y28" i="17"/>
  <c r="Z28" i="17"/>
  <c r="AA28" i="17"/>
  <c r="AB28" i="17"/>
  <c r="AC28" i="17"/>
  <c r="AD28" i="17"/>
  <c r="AE28" i="17"/>
  <c r="AF28" i="17"/>
  <c r="AG28" i="17"/>
  <c r="AH28" i="17"/>
  <c r="AI28" i="17"/>
  <c r="A29" i="17"/>
  <c r="B29" i="17"/>
  <c r="C29" i="17"/>
  <c r="D29" i="17"/>
  <c r="E29" i="17"/>
  <c r="F29" i="17"/>
  <c r="G29" i="17"/>
  <c r="H29" i="17"/>
  <c r="L29" i="17"/>
  <c r="M29" i="17"/>
  <c r="P29" i="17"/>
  <c r="Q29" i="17"/>
  <c r="R29" i="17"/>
  <c r="S29" i="17"/>
  <c r="T29" i="17"/>
  <c r="U29" i="17"/>
  <c r="V29" i="17"/>
  <c r="W29" i="17"/>
  <c r="X29" i="17"/>
  <c r="Y29" i="17"/>
  <c r="Z29" i="17"/>
  <c r="AA29" i="17"/>
  <c r="AB29" i="17"/>
  <c r="AC29" i="17"/>
  <c r="AD29" i="17"/>
  <c r="AE29" i="17"/>
  <c r="AF29" i="17"/>
  <c r="AG29" i="17"/>
  <c r="AH29" i="17"/>
  <c r="AI29" i="17"/>
  <c r="A30" i="17"/>
  <c r="B30" i="17"/>
  <c r="C30" i="17"/>
  <c r="D30" i="17"/>
  <c r="E30" i="17"/>
  <c r="F30" i="17"/>
  <c r="G30" i="17"/>
  <c r="H30" i="17"/>
  <c r="L30" i="17"/>
  <c r="M30" i="17"/>
  <c r="P30" i="17"/>
  <c r="Q30" i="17"/>
  <c r="R30" i="17"/>
  <c r="S30" i="17"/>
  <c r="T30" i="17"/>
  <c r="U30" i="17"/>
  <c r="V30" i="17"/>
  <c r="W30" i="17"/>
  <c r="X30" i="17"/>
  <c r="Y30" i="17"/>
  <c r="Z30" i="17"/>
  <c r="AA30" i="17"/>
  <c r="AB30" i="17"/>
  <c r="AC30" i="17"/>
  <c r="AD30" i="17"/>
  <c r="AE30" i="17"/>
  <c r="AF30" i="17"/>
  <c r="AG30" i="17"/>
  <c r="AH30" i="17"/>
  <c r="AI30" i="17"/>
  <c r="A31" i="17"/>
  <c r="B31" i="17"/>
  <c r="C31" i="17"/>
  <c r="D31" i="17"/>
  <c r="E31" i="17"/>
  <c r="F31" i="17"/>
  <c r="G31" i="17"/>
  <c r="H31" i="17"/>
  <c r="L31" i="17"/>
  <c r="M31" i="17"/>
  <c r="P31" i="17"/>
  <c r="Q31" i="17"/>
  <c r="R31" i="17"/>
  <c r="S31" i="17"/>
  <c r="T31" i="17"/>
  <c r="U31" i="17"/>
  <c r="V31" i="17"/>
  <c r="W31" i="17"/>
  <c r="X31" i="17"/>
  <c r="Y31" i="17"/>
  <c r="Z31" i="17"/>
  <c r="AA31" i="17"/>
  <c r="AB31" i="17"/>
  <c r="AC31" i="17"/>
  <c r="AD31" i="17"/>
  <c r="AE31" i="17"/>
  <c r="AF31" i="17"/>
  <c r="AG31" i="17"/>
  <c r="AH31" i="17"/>
  <c r="AI31" i="17"/>
  <c r="A32" i="17"/>
  <c r="B32" i="17"/>
  <c r="C32" i="17"/>
  <c r="D32" i="17"/>
  <c r="E32" i="17"/>
  <c r="F32" i="17"/>
  <c r="G32" i="17"/>
  <c r="H32" i="17"/>
  <c r="L32" i="17"/>
  <c r="M32" i="17"/>
  <c r="P32" i="17"/>
  <c r="Q32" i="17"/>
  <c r="R32" i="17"/>
  <c r="S32" i="17"/>
  <c r="T32" i="17"/>
  <c r="U32" i="17"/>
  <c r="V32" i="17"/>
  <c r="W32" i="17"/>
  <c r="X32" i="17"/>
  <c r="Y32" i="17"/>
  <c r="Z32" i="17"/>
  <c r="AA32" i="17"/>
  <c r="AB32" i="17"/>
  <c r="AC32" i="17"/>
  <c r="AD32" i="17"/>
  <c r="AE32" i="17"/>
  <c r="AF32" i="17"/>
  <c r="AG32" i="17"/>
  <c r="AH32" i="17"/>
  <c r="AI32" i="17"/>
  <c r="A33" i="17"/>
  <c r="B33" i="17"/>
  <c r="C33" i="17"/>
  <c r="D33" i="17"/>
  <c r="E33" i="17"/>
  <c r="F33" i="17"/>
  <c r="G33" i="17"/>
  <c r="H33" i="17"/>
  <c r="L33" i="17"/>
  <c r="M33" i="17"/>
  <c r="P33" i="17"/>
  <c r="Q33" i="17"/>
  <c r="R33" i="17"/>
  <c r="S33" i="17"/>
  <c r="T33" i="17"/>
  <c r="U33" i="17"/>
  <c r="V33" i="17"/>
  <c r="W33" i="17"/>
  <c r="X33" i="17"/>
  <c r="Y33" i="17"/>
  <c r="Z33" i="17"/>
  <c r="AA33" i="17"/>
  <c r="AB33" i="17"/>
  <c r="AC33" i="17"/>
  <c r="AD33" i="17"/>
  <c r="AE33" i="17"/>
  <c r="AF33" i="17"/>
  <c r="AG33" i="17"/>
  <c r="AH33" i="17"/>
  <c r="AI33" i="17"/>
  <c r="A34" i="17"/>
  <c r="B34" i="17"/>
  <c r="C34" i="17"/>
  <c r="D34" i="17"/>
  <c r="E34" i="17"/>
  <c r="F34" i="17"/>
  <c r="G34" i="17"/>
  <c r="H34" i="17"/>
  <c r="L34" i="17"/>
  <c r="M34" i="17"/>
  <c r="P34" i="17"/>
  <c r="Q34" i="17"/>
  <c r="R34" i="17"/>
  <c r="S34" i="17"/>
  <c r="T34" i="17"/>
  <c r="U34" i="17"/>
  <c r="V34" i="17"/>
  <c r="W34" i="17"/>
  <c r="X34" i="17"/>
  <c r="Y34" i="17"/>
  <c r="Z34" i="17"/>
  <c r="AA34" i="17"/>
  <c r="AB34" i="17"/>
  <c r="AC34" i="17"/>
  <c r="AD34" i="17"/>
  <c r="AE34" i="17"/>
  <c r="AF34" i="17"/>
  <c r="AG34" i="17"/>
  <c r="AH34" i="17"/>
  <c r="AI34" i="17"/>
  <c r="A35" i="17"/>
  <c r="B35" i="17"/>
  <c r="C35" i="17"/>
  <c r="D35" i="17"/>
  <c r="E35" i="17"/>
  <c r="F35" i="17"/>
  <c r="G35" i="17"/>
  <c r="H35" i="17"/>
  <c r="L35" i="17"/>
  <c r="M35" i="17"/>
  <c r="P35" i="17"/>
  <c r="Q35" i="17"/>
  <c r="R35" i="17"/>
  <c r="S35" i="17"/>
  <c r="T35" i="17"/>
  <c r="U35" i="17"/>
  <c r="V35" i="17"/>
  <c r="W35" i="17"/>
  <c r="X35" i="17"/>
  <c r="Y35" i="17"/>
  <c r="Z35" i="17"/>
  <c r="AA35" i="17"/>
  <c r="AB35" i="17"/>
  <c r="AC35" i="17"/>
  <c r="AD35" i="17"/>
  <c r="AE35" i="17"/>
  <c r="AF35" i="17"/>
  <c r="AG35" i="17"/>
  <c r="AH35" i="17"/>
  <c r="AI35" i="17"/>
  <c r="A36" i="17"/>
  <c r="B36" i="17"/>
  <c r="C36" i="17"/>
  <c r="D36" i="17"/>
  <c r="E36" i="17"/>
  <c r="F36" i="17"/>
  <c r="G36" i="17"/>
  <c r="H36" i="17"/>
  <c r="L36" i="17"/>
  <c r="M36" i="17"/>
  <c r="P36" i="17"/>
  <c r="Q36" i="17"/>
  <c r="R36" i="17"/>
  <c r="S36" i="17"/>
  <c r="T36" i="17"/>
  <c r="U36" i="17"/>
  <c r="V36" i="17"/>
  <c r="W36" i="17"/>
  <c r="X36" i="17"/>
  <c r="Y36" i="17"/>
  <c r="Z36" i="17"/>
  <c r="AA36" i="17"/>
  <c r="AB36" i="17"/>
  <c r="AC36" i="17"/>
  <c r="AD36" i="17"/>
  <c r="AE36" i="17"/>
  <c r="AF36" i="17"/>
  <c r="AG36" i="17"/>
  <c r="AH36" i="17"/>
  <c r="AI36" i="17"/>
  <c r="A37" i="17"/>
  <c r="B37" i="17"/>
  <c r="C37" i="17"/>
  <c r="D37" i="17"/>
  <c r="E37" i="17"/>
  <c r="F37" i="17"/>
  <c r="G37" i="17"/>
  <c r="H37" i="17"/>
  <c r="L37" i="17"/>
  <c r="M37" i="17"/>
  <c r="P37" i="17"/>
  <c r="Q37" i="17"/>
  <c r="R37" i="17"/>
  <c r="S37" i="17"/>
  <c r="T37" i="17"/>
  <c r="U37" i="17"/>
  <c r="V37" i="17"/>
  <c r="W37" i="17"/>
  <c r="X37" i="17"/>
  <c r="Y37" i="17"/>
  <c r="Z37" i="17"/>
  <c r="AA37" i="17"/>
  <c r="AB37" i="17"/>
  <c r="AC37" i="17"/>
  <c r="AD37" i="17"/>
  <c r="AE37" i="17"/>
  <c r="AF37" i="17"/>
  <c r="AG37" i="17"/>
  <c r="AH37" i="17"/>
  <c r="AI37" i="17"/>
  <c r="A38" i="17"/>
  <c r="B38" i="17"/>
  <c r="C38" i="17"/>
  <c r="D38" i="17"/>
  <c r="E38" i="17"/>
  <c r="F38" i="17"/>
  <c r="G38" i="17"/>
  <c r="H38" i="17"/>
  <c r="L38" i="17"/>
  <c r="M38" i="17"/>
  <c r="P38" i="17"/>
  <c r="Q38" i="17"/>
  <c r="R38" i="17"/>
  <c r="S38" i="17"/>
  <c r="T38" i="17"/>
  <c r="U38" i="17"/>
  <c r="V38" i="17"/>
  <c r="W38" i="17"/>
  <c r="X38" i="17"/>
  <c r="Y38" i="17"/>
  <c r="Z38" i="17"/>
  <c r="AA38" i="17"/>
  <c r="AB38" i="17"/>
  <c r="AC38" i="17"/>
  <c r="AD38" i="17"/>
  <c r="AE38" i="17"/>
  <c r="AF38" i="17"/>
  <c r="AG38" i="17"/>
  <c r="AH38" i="17"/>
  <c r="AI38" i="17"/>
  <c r="A39" i="17"/>
  <c r="B39" i="17"/>
  <c r="C39" i="17"/>
  <c r="D39" i="17"/>
  <c r="E39" i="17"/>
  <c r="F39" i="17"/>
  <c r="G39" i="17"/>
  <c r="H39" i="17"/>
  <c r="L39" i="17"/>
  <c r="M39" i="17"/>
  <c r="P39" i="17"/>
  <c r="Q39" i="17"/>
  <c r="R39" i="17"/>
  <c r="S39" i="17"/>
  <c r="T39" i="17"/>
  <c r="U39" i="17"/>
  <c r="V39" i="17"/>
  <c r="W39" i="17"/>
  <c r="X39" i="17"/>
  <c r="Y39" i="17"/>
  <c r="Z39" i="17"/>
  <c r="AA39" i="17"/>
  <c r="AB39" i="17"/>
  <c r="AC39" i="17"/>
  <c r="AD39" i="17"/>
  <c r="AE39" i="17"/>
  <c r="AF39" i="17"/>
  <c r="AG39" i="17"/>
  <c r="AH39" i="17"/>
  <c r="AI39" i="17"/>
  <c r="A40" i="17"/>
  <c r="B40" i="17"/>
  <c r="C40" i="17"/>
  <c r="D40" i="17"/>
  <c r="E40" i="17"/>
  <c r="F40" i="17"/>
  <c r="G40" i="17"/>
  <c r="H40" i="17"/>
  <c r="L40" i="17"/>
  <c r="M40" i="17"/>
  <c r="P40" i="17"/>
  <c r="Q40" i="17"/>
  <c r="R40" i="17"/>
  <c r="S40" i="17"/>
  <c r="T40" i="17"/>
  <c r="U40" i="17"/>
  <c r="V40" i="17"/>
  <c r="W40" i="17"/>
  <c r="X40" i="17"/>
  <c r="Y40" i="17"/>
  <c r="Z40" i="17"/>
  <c r="AA40" i="17"/>
  <c r="AB40" i="17"/>
  <c r="AC40" i="17"/>
  <c r="AD40" i="17"/>
  <c r="AE40" i="17"/>
  <c r="AF40" i="17"/>
  <c r="AG40" i="17"/>
  <c r="AH40" i="17"/>
  <c r="AI40" i="17"/>
  <c r="A41" i="17"/>
  <c r="B41" i="17"/>
  <c r="C41" i="17"/>
  <c r="D41" i="17"/>
  <c r="E41" i="17"/>
  <c r="F41" i="17"/>
  <c r="G41" i="17"/>
  <c r="H41" i="17"/>
  <c r="L41" i="17"/>
  <c r="M41" i="17"/>
  <c r="P41" i="17"/>
  <c r="Q41" i="17"/>
  <c r="R41" i="17"/>
  <c r="S41" i="17"/>
  <c r="T41" i="17"/>
  <c r="U41" i="17"/>
  <c r="V41" i="17"/>
  <c r="W41" i="17"/>
  <c r="X41" i="17"/>
  <c r="Y41" i="17"/>
  <c r="Z41" i="17"/>
  <c r="AA41" i="17"/>
  <c r="AB41" i="17"/>
  <c r="AC41" i="17"/>
  <c r="AD41" i="17"/>
  <c r="AE41" i="17"/>
  <c r="AF41" i="17"/>
  <c r="AG41" i="17"/>
  <c r="AH41" i="17"/>
  <c r="AI41" i="17"/>
  <c r="A42" i="17"/>
  <c r="B42" i="17"/>
  <c r="C42" i="17"/>
  <c r="D42" i="17"/>
  <c r="E42" i="17"/>
  <c r="F42" i="17"/>
  <c r="G42" i="17"/>
  <c r="H42" i="17"/>
  <c r="L42" i="17"/>
  <c r="M42" i="17"/>
  <c r="P42" i="17"/>
  <c r="Q42" i="17"/>
  <c r="R42" i="17"/>
  <c r="S42" i="17"/>
  <c r="T42" i="17"/>
  <c r="U42" i="17"/>
  <c r="V42" i="17"/>
  <c r="W42" i="17"/>
  <c r="X42" i="17"/>
  <c r="Y42" i="17"/>
  <c r="Z42" i="17"/>
  <c r="AA42" i="17"/>
  <c r="AB42" i="17"/>
  <c r="AC42" i="17"/>
  <c r="AD42" i="17"/>
  <c r="AE42" i="17"/>
  <c r="AF42" i="17"/>
  <c r="AG42" i="17"/>
  <c r="AH42" i="17"/>
  <c r="AI42" i="17"/>
  <c r="A43" i="17"/>
  <c r="B43" i="17"/>
  <c r="C43" i="17"/>
  <c r="D43" i="17"/>
  <c r="E43" i="17"/>
  <c r="F43" i="17"/>
  <c r="G43" i="17"/>
  <c r="H43" i="17"/>
  <c r="L43" i="17"/>
  <c r="M43" i="17"/>
  <c r="P43" i="17"/>
  <c r="Q43" i="17"/>
  <c r="R43" i="17"/>
  <c r="S43" i="17"/>
  <c r="T43" i="17"/>
  <c r="U43" i="17"/>
  <c r="V43" i="17"/>
  <c r="W43" i="17"/>
  <c r="X43" i="17"/>
  <c r="Y43" i="17"/>
  <c r="Z43" i="17"/>
  <c r="AA43" i="17"/>
  <c r="AB43" i="17"/>
  <c r="AC43" i="17"/>
  <c r="AD43" i="17"/>
  <c r="AE43" i="17"/>
  <c r="AF43" i="17"/>
  <c r="AG43" i="17"/>
  <c r="AH43" i="17"/>
  <c r="AI43" i="17"/>
  <c r="A44" i="17"/>
  <c r="B44" i="17"/>
  <c r="C44" i="17"/>
  <c r="D44" i="17"/>
  <c r="E44" i="17"/>
  <c r="F44" i="17"/>
  <c r="G44" i="17"/>
  <c r="H44" i="17"/>
  <c r="L44" i="17"/>
  <c r="M44" i="17"/>
  <c r="P44" i="17"/>
  <c r="Q44" i="17"/>
  <c r="R44" i="17"/>
  <c r="S44" i="17"/>
  <c r="T44" i="17"/>
  <c r="U44" i="17"/>
  <c r="V44" i="17"/>
  <c r="W44" i="17"/>
  <c r="X44" i="17"/>
  <c r="Y44" i="17"/>
  <c r="Z44" i="17"/>
  <c r="AA44" i="17"/>
  <c r="AB44" i="17"/>
  <c r="AC44" i="17"/>
  <c r="AD44" i="17"/>
  <c r="AE44" i="17"/>
  <c r="AF44" i="17"/>
  <c r="AG44" i="17"/>
  <c r="AH44" i="17"/>
  <c r="AI44" i="17"/>
  <c r="A45" i="17"/>
  <c r="B45" i="17"/>
  <c r="C45" i="17"/>
  <c r="D45" i="17"/>
  <c r="E45" i="17"/>
  <c r="F45" i="17"/>
  <c r="G45" i="17"/>
  <c r="H45" i="17"/>
  <c r="L45" i="17"/>
  <c r="M45" i="17"/>
  <c r="P45" i="17"/>
  <c r="Q45" i="17"/>
  <c r="R45" i="17"/>
  <c r="S45" i="17"/>
  <c r="T45" i="17"/>
  <c r="U45" i="17"/>
  <c r="V45" i="17"/>
  <c r="W45" i="17"/>
  <c r="X45" i="17"/>
  <c r="Y45" i="17"/>
  <c r="Z45" i="17"/>
  <c r="AA45" i="17"/>
  <c r="AB45" i="17"/>
  <c r="AC45" i="17"/>
  <c r="AD45" i="17"/>
  <c r="AE45" i="17"/>
  <c r="AF45" i="17"/>
  <c r="AG45" i="17"/>
  <c r="AH45" i="17"/>
  <c r="AI45" i="17"/>
  <c r="A46" i="17"/>
  <c r="B46" i="17"/>
  <c r="C46" i="17"/>
  <c r="D46" i="17"/>
  <c r="E46" i="17"/>
  <c r="F46" i="17"/>
  <c r="G46" i="17"/>
  <c r="H46" i="17"/>
  <c r="L46" i="17"/>
  <c r="M46" i="17"/>
  <c r="P46" i="17"/>
  <c r="Q46" i="17"/>
  <c r="R46" i="17"/>
  <c r="S46" i="17"/>
  <c r="T46" i="17"/>
  <c r="U46" i="17"/>
  <c r="V46" i="17"/>
  <c r="W46" i="17"/>
  <c r="X46" i="17"/>
  <c r="Y46" i="17"/>
  <c r="Z46" i="17"/>
  <c r="AA46" i="17"/>
  <c r="AB46" i="17"/>
  <c r="AC46" i="17"/>
  <c r="AD46" i="17"/>
  <c r="AE46" i="17"/>
  <c r="AF46" i="17"/>
  <c r="AG46" i="17"/>
  <c r="AH46" i="17"/>
  <c r="AI46" i="17"/>
  <c r="A47" i="17"/>
  <c r="B47" i="17"/>
  <c r="C47" i="17"/>
  <c r="D47" i="17"/>
  <c r="E47" i="17"/>
  <c r="F47" i="17"/>
  <c r="G47" i="17"/>
  <c r="H47" i="17"/>
  <c r="L47" i="17"/>
  <c r="M47" i="17"/>
  <c r="P47" i="17"/>
  <c r="Q47" i="17"/>
  <c r="R47" i="17"/>
  <c r="S47" i="17"/>
  <c r="T47" i="17"/>
  <c r="U47" i="17"/>
  <c r="V47" i="17"/>
  <c r="W47" i="17"/>
  <c r="X47" i="17"/>
  <c r="Y47" i="17"/>
  <c r="Z47" i="17"/>
  <c r="AA47" i="17"/>
  <c r="AB47" i="17"/>
  <c r="AC47" i="17"/>
  <c r="AD47" i="17"/>
  <c r="AE47" i="17"/>
  <c r="AF47" i="17"/>
  <c r="AG47" i="17"/>
  <c r="AH47" i="17"/>
  <c r="AI47" i="17"/>
  <c r="A48" i="17"/>
  <c r="B48" i="17"/>
  <c r="C48" i="17"/>
  <c r="D48" i="17"/>
  <c r="E48" i="17"/>
  <c r="F48" i="17"/>
  <c r="G48" i="17"/>
  <c r="H48" i="17"/>
  <c r="L48" i="17"/>
  <c r="M48" i="17"/>
  <c r="P48" i="17"/>
  <c r="Q48" i="17"/>
  <c r="R48" i="17"/>
  <c r="S48" i="17"/>
  <c r="T48" i="17"/>
  <c r="U48" i="17"/>
  <c r="V48" i="17"/>
  <c r="W48" i="17"/>
  <c r="X48" i="17"/>
  <c r="Y48" i="17"/>
  <c r="Z48" i="17"/>
  <c r="AA48" i="17"/>
  <c r="AB48" i="17"/>
  <c r="AC48" i="17"/>
  <c r="AD48" i="17"/>
  <c r="AE48" i="17"/>
  <c r="AF48" i="17"/>
  <c r="AG48" i="17"/>
  <c r="AH48" i="17"/>
  <c r="AI48" i="17"/>
  <c r="A49" i="17"/>
  <c r="B49" i="17"/>
  <c r="C49" i="17"/>
  <c r="D49" i="17"/>
  <c r="E49" i="17"/>
  <c r="F49" i="17"/>
  <c r="G49" i="17"/>
  <c r="H49" i="17"/>
  <c r="L49" i="17"/>
  <c r="M49" i="17"/>
  <c r="P49" i="17"/>
  <c r="Q49" i="17"/>
  <c r="R49" i="17"/>
  <c r="S49" i="17"/>
  <c r="T49" i="17"/>
  <c r="U49" i="17"/>
  <c r="V49" i="17"/>
  <c r="W49" i="17"/>
  <c r="X49" i="17"/>
  <c r="Y49" i="17"/>
  <c r="Z49" i="17"/>
  <c r="AA49" i="17"/>
  <c r="AB49" i="17"/>
  <c r="AC49" i="17"/>
  <c r="AD49" i="17"/>
  <c r="AE49" i="17"/>
  <c r="AF49" i="17"/>
  <c r="AG49" i="17"/>
  <c r="AH49" i="17"/>
  <c r="AI49" i="17"/>
  <c r="A50" i="17"/>
  <c r="B50" i="17"/>
  <c r="C50" i="17"/>
  <c r="D50" i="17"/>
  <c r="E50" i="17"/>
  <c r="F50" i="17"/>
  <c r="G50" i="17"/>
  <c r="H50" i="17"/>
  <c r="L50" i="17"/>
  <c r="M50" i="17"/>
  <c r="P50" i="17"/>
  <c r="Q50" i="17"/>
  <c r="R50" i="17"/>
  <c r="S50" i="17"/>
  <c r="T50" i="17"/>
  <c r="U50" i="17"/>
  <c r="V50" i="17"/>
  <c r="W50" i="17"/>
  <c r="X50" i="17"/>
  <c r="Y50" i="17"/>
  <c r="Z50" i="17"/>
  <c r="AA50" i="17"/>
  <c r="AB50" i="17"/>
  <c r="AC50" i="17"/>
  <c r="AD50" i="17"/>
  <c r="AE50" i="17"/>
  <c r="AF50" i="17"/>
  <c r="AG50" i="17"/>
  <c r="AH50" i="17"/>
  <c r="AI50" i="17"/>
  <c r="A51" i="17"/>
  <c r="B51" i="17"/>
  <c r="C51" i="17"/>
  <c r="D51" i="17"/>
  <c r="E51" i="17"/>
  <c r="F51" i="17"/>
  <c r="G51" i="17"/>
  <c r="H51" i="17"/>
  <c r="L51" i="17"/>
  <c r="M51" i="17"/>
  <c r="P51" i="17"/>
  <c r="Q51" i="17"/>
  <c r="R51" i="17"/>
  <c r="S51" i="17"/>
  <c r="T51" i="17"/>
  <c r="U51" i="17"/>
  <c r="V51" i="17"/>
  <c r="W51" i="17"/>
  <c r="X51" i="17"/>
  <c r="Y51" i="17"/>
  <c r="Z51" i="17"/>
  <c r="AA51" i="17"/>
  <c r="AB51" i="17"/>
  <c r="AC51" i="17"/>
  <c r="AD51" i="17"/>
  <c r="AE51" i="17"/>
  <c r="AF51" i="17"/>
  <c r="AG51" i="17"/>
  <c r="AH51" i="17"/>
  <c r="AI51" i="17"/>
  <c r="A52" i="17"/>
  <c r="B52" i="17"/>
  <c r="C52" i="17"/>
  <c r="D52" i="17"/>
  <c r="E52" i="17"/>
  <c r="F52" i="17"/>
  <c r="G52" i="17"/>
  <c r="H52" i="17"/>
  <c r="L52" i="17"/>
  <c r="M52" i="17"/>
  <c r="P52" i="17"/>
  <c r="Q52" i="17"/>
  <c r="R52" i="17"/>
  <c r="S52" i="17"/>
  <c r="T52" i="17"/>
  <c r="U52" i="17"/>
  <c r="V52" i="17"/>
  <c r="W52" i="17"/>
  <c r="X52" i="17"/>
  <c r="Y52" i="17"/>
  <c r="Z52" i="17"/>
  <c r="AA52" i="17"/>
  <c r="AB52" i="17"/>
  <c r="AC52" i="17"/>
  <c r="AD52" i="17"/>
  <c r="AE52" i="17"/>
  <c r="AF52" i="17"/>
  <c r="AG52" i="17"/>
  <c r="AH52" i="17"/>
  <c r="AI52" i="17"/>
  <c r="A53" i="17"/>
  <c r="B53" i="17"/>
  <c r="C53" i="17"/>
  <c r="D53" i="17"/>
  <c r="E53" i="17"/>
  <c r="F53" i="17"/>
  <c r="G53" i="17"/>
  <c r="H53" i="17"/>
  <c r="L53" i="17"/>
  <c r="M53" i="17"/>
  <c r="P53" i="17"/>
  <c r="Q53" i="17"/>
  <c r="R53" i="17"/>
  <c r="S53" i="17"/>
  <c r="T53" i="17"/>
  <c r="U53" i="17"/>
  <c r="V53" i="17"/>
  <c r="W53" i="17"/>
  <c r="X53" i="17"/>
  <c r="Y53" i="17"/>
  <c r="Z53" i="17"/>
  <c r="AA53" i="17"/>
  <c r="AB53" i="17"/>
  <c r="AC53" i="17"/>
  <c r="AD53" i="17"/>
  <c r="AE53" i="17"/>
  <c r="AF53" i="17"/>
  <c r="AG53" i="17"/>
  <c r="AH53" i="17"/>
  <c r="AI53" i="17"/>
  <c r="A54" i="17"/>
  <c r="B54" i="17"/>
  <c r="C54" i="17"/>
  <c r="D54" i="17"/>
  <c r="E54" i="17"/>
  <c r="F54" i="17"/>
  <c r="G54" i="17"/>
  <c r="H54" i="17"/>
  <c r="L54" i="17"/>
  <c r="M54" i="17"/>
  <c r="P54" i="17"/>
  <c r="Q54" i="17"/>
  <c r="R54" i="17"/>
  <c r="S54" i="17"/>
  <c r="T54" i="17"/>
  <c r="U54" i="17"/>
  <c r="V54" i="17"/>
  <c r="W54" i="17"/>
  <c r="X54" i="17"/>
  <c r="Y54" i="17"/>
  <c r="Z54" i="17"/>
  <c r="AA54" i="17"/>
  <c r="AB54" i="17"/>
  <c r="AC54" i="17"/>
  <c r="AD54" i="17"/>
  <c r="AE54" i="17"/>
  <c r="AF54" i="17"/>
  <c r="AG54" i="17"/>
  <c r="AH54" i="17"/>
  <c r="AI54" i="17"/>
  <c r="A55" i="17"/>
  <c r="B55" i="17"/>
  <c r="C55" i="17"/>
  <c r="D55" i="17"/>
  <c r="E55" i="17"/>
  <c r="F55" i="17"/>
  <c r="G55" i="17"/>
  <c r="H55" i="17"/>
  <c r="L55" i="17"/>
  <c r="M55" i="17"/>
  <c r="P55" i="17"/>
  <c r="Q55" i="17"/>
  <c r="R55" i="17"/>
  <c r="S55" i="17"/>
  <c r="T55" i="17"/>
  <c r="U55" i="17"/>
  <c r="V55" i="17"/>
  <c r="W55" i="17"/>
  <c r="X55" i="17"/>
  <c r="Y55" i="17"/>
  <c r="Z55" i="17"/>
  <c r="AA55" i="17"/>
  <c r="AB55" i="17"/>
  <c r="AC55" i="17"/>
  <c r="AD55" i="17"/>
  <c r="AE55" i="17"/>
  <c r="AF55" i="17"/>
  <c r="AG55" i="17"/>
  <c r="AH55" i="17"/>
  <c r="AI55" i="17"/>
  <c r="A56" i="17"/>
  <c r="B56" i="17"/>
  <c r="C56" i="17"/>
  <c r="D56" i="17"/>
  <c r="E56" i="17"/>
  <c r="F56" i="17"/>
  <c r="G56" i="17"/>
  <c r="H56" i="17"/>
  <c r="L56" i="17"/>
  <c r="M56" i="17"/>
  <c r="P56" i="17"/>
  <c r="Q56" i="17"/>
  <c r="R56" i="17"/>
  <c r="S56" i="17"/>
  <c r="T56" i="17"/>
  <c r="U56" i="17"/>
  <c r="V56" i="17"/>
  <c r="W56" i="17"/>
  <c r="X56" i="17"/>
  <c r="Y56" i="17"/>
  <c r="Z56" i="17"/>
  <c r="AA56" i="17"/>
  <c r="AB56" i="17"/>
  <c r="AC56" i="17"/>
  <c r="AD56" i="17"/>
  <c r="AE56" i="17"/>
  <c r="AF56" i="17"/>
  <c r="AG56" i="17"/>
  <c r="AH56" i="17"/>
  <c r="AI56" i="17"/>
  <c r="A57" i="17"/>
  <c r="B57" i="17"/>
  <c r="C57" i="17"/>
  <c r="D57" i="17"/>
  <c r="E57" i="17"/>
  <c r="F57" i="17"/>
  <c r="G57" i="17"/>
  <c r="H57" i="17"/>
  <c r="L57" i="17"/>
  <c r="M57" i="17"/>
  <c r="P57" i="17"/>
  <c r="Q57" i="17"/>
  <c r="R57" i="17"/>
  <c r="S57" i="17"/>
  <c r="T57" i="17"/>
  <c r="U57" i="17"/>
  <c r="V57" i="17"/>
  <c r="W57" i="17"/>
  <c r="X57" i="17"/>
  <c r="Y57" i="17"/>
  <c r="Z57" i="17"/>
  <c r="AA57" i="17"/>
  <c r="AB57" i="17"/>
  <c r="AC57" i="17"/>
  <c r="AD57" i="17"/>
  <c r="AE57" i="17"/>
  <c r="AF57" i="17"/>
  <c r="AG57" i="17"/>
  <c r="AH57" i="17"/>
  <c r="AI57" i="17"/>
  <c r="A58" i="17"/>
  <c r="B58" i="17"/>
  <c r="C58" i="17"/>
  <c r="D58" i="17"/>
  <c r="E58" i="17"/>
  <c r="F58" i="17"/>
  <c r="G58" i="17"/>
  <c r="H58" i="17"/>
  <c r="L58" i="17"/>
  <c r="M58" i="17"/>
  <c r="P58" i="17"/>
  <c r="Q58" i="17"/>
  <c r="R58" i="17"/>
  <c r="S58" i="17"/>
  <c r="T58" i="17"/>
  <c r="U58" i="17"/>
  <c r="V58" i="17"/>
  <c r="W58" i="17"/>
  <c r="X58" i="17"/>
  <c r="Y58" i="17"/>
  <c r="Z58" i="17"/>
  <c r="AA58" i="17"/>
  <c r="AB58" i="17"/>
  <c r="AC58" i="17"/>
  <c r="AD58" i="17"/>
  <c r="AE58" i="17"/>
  <c r="AF58" i="17"/>
  <c r="AG58" i="17"/>
  <c r="AH58" i="17"/>
  <c r="AI58" i="17"/>
  <c r="A59" i="17"/>
  <c r="B59" i="17"/>
  <c r="C59" i="17"/>
  <c r="D59" i="17"/>
  <c r="E59" i="17"/>
  <c r="F59" i="17"/>
  <c r="G59" i="17"/>
  <c r="H59" i="17"/>
  <c r="L59" i="17"/>
  <c r="M59" i="17"/>
  <c r="P59" i="17"/>
  <c r="Q59" i="17"/>
  <c r="R59" i="17"/>
  <c r="S59" i="17"/>
  <c r="T59" i="17"/>
  <c r="U59" i="17"/>
  <c r="V59" i="17"/>
  <c r="W59" i="17"/>
  <c r="X59" i="17"/>
  <c r="Y59" i="17"/>
  <c r="Z59" i="17"/>
  <c r="AA59" i="17"/>
  <c r="AB59" i="17"/>
  <c r="AC59" i="17"/>
  <c r="AD59" i="17"/>
  <c r="AE59" i="17"/>
  <c r="AF59" i="17"/>
  <c r="AG59" i="17"/>
  <c r="AH59" i="17"/>
  <c r="AI59" i="17"/>
  <c r="A60" i="17"/>
  <c r="B60" i="17"/>
  <c r="C60" i="17"/>
  <c r="D60" i="17"/>
  <c r="E60" i="17"/>
  <c r="F60" i="17"/>
  <c r="G60" i="17"/>
  <c r="H60" i="17"/>
  <c r="L60" i="17"/>
  <c r="M60" i="17"/>
  <c r="P60" i="17"/>
  <c r="Q60" i="17"/>
  <c r="R60" i="17"/>
  <c r="S60" i="17"/>
  <c r="T60" i="17"/>
  <c r="U60" i="17"/>
  <c r="V60" i="17"/>
  <c r="W60" i="17"/>
  <c r="X60" i="17"/>
  <c r="Y60" i="17"/>
  <c r="Z60" i="17"/>
  <c r="AA60" i="17"/>
  <c r="AB60" i="17"/>
  <c r="AC60" i="17"/>
  <c r="AD60" i="17"/>
  <c r="AE60" i="17"/>
  <c r="AF60" i="17"/>
  <c r="AG60" i="17"/>
  <c r="AH60" i="17"/>
  <c r="AI60" i="17"/>
  <c r="A61" i="17"/>
  <c r="B61" i="17"/>
  <c r="C61" i="17"/>
  <c r="D61" i="17"/>
  <c r="E61" i="17"/>
  <c r="F61" i="17"/>
  <c r="G61" i="17"/>
  <c r="H61" i="17"/>
  <c r="L61" i="17"/>
  <c r="M61" i="17"/>
  <c r="P61" i="17"/>
  <c r="Q61" i="17"/>
  <c r="R61" i="17"/>
  <c r="S61" i="17"/>
  <c r="T61" i="17"/>
  <c r="U61" i="17"/>
  <c r="V61" i="17"/>
  <c r="W61" i="17"/>
  <c r="X61" i="17"/>
  <c r="Y61" i="17"/>
  <c r="Z61" i="17"/>
  <c r="AA61" i="17"/>
  <c r="AB61" i="17"/>
  <c r="AC61" i="17"/>
  <c r="AD61" i="17"/>
  <c r="AE61" i="17"/>
  <c r="AF61" i="17"/>
  <c r="AG61" i="17"/>
  <c r="AH61" i="17"/>
  <c r="AI61" i="17"/>
  <c r="A62" i="17"/>
  <c r="B62" i="17"/>
  <c r="C62" i="17"/>
  <c r="D62" i="17"/>
  <c r="E62" i="17"/>
  <c r="F62" i="17"/>
  <c r="G62" i="17"/>
  <c r="H62" i="17"/>
  <c r="L62" i="17"/>
  <c r="M62" i="17"/>
  <c r="P62" i="17"/>
  <c r="Q62" i="17"/>
  <c r="R62" i="17"/>
  <c r="S62" i="17"/>
  <c r="T62" i="17"/>
  <c r="U62" i="17"/>
  <c r="V62" i="17"/>
  <c r="W62" i="17"/>
  <c r="X62" i="17"/>
  <c r="Y62" i="17"/>
  <c r="Z62" i="17"/>
  <c r="AA62" i="17"/>
  <c r="AB62" i="17"/>
  <c r="AC62" i="17"/>
  <c r="AD62" i="17"/>
  <c r="AE62" i="17"/>
  <c r="AF62" i="17"/>
  <c r="AG62" i="17"/>
  <c r="AH62" i="17"/>
  <c r="AI62" i="17"/>
  <c r="A63" i="17"/>
  <c r="B63" i="17"/>
  <c r="C63" i="17"/>
  <c r="D63" i="17"/>
  <c r="E63" i="17"/>
  <c r="F63" i="17"/>
  <c r="G63" i="17"/>
  <c r="H63" i="17"/>
  <c r="L63" i="17"/>
  <c r="M63" i="17"/>
  <c r="P63" i="17"/>
  <c r="Q63" i="17"/>
  <c r="R63" i="17"/>
  <c r="S63" i="17"/>
  <c r="T63" i="17"/>
  <c r="U63" i="17"/>
  <c r="V63" i="17"/>
  <c r="W63" i="17"/>
  <c r="X63" i="17"/>
  <c r="Y63" i="17"/>
  <c r="Z63" i="17"/>
  <c r="AA63" i="17"/>
  <c r="AB63" i="17"/>
  <c r="AC63" i="17"/>
  <c r="AD63" i="17"/>
  <c r="AE63" i="17"/>
  <c r="AF63" i="17"/>
  <c r="AG63" i="17"/>
  <c r="AH63" i="17"/>
  <c r="AI63" i="17"/>
  <c r="A64" i="17"/>
  <c r="B64" i="17"/>
  <c r="C64" i="17"/>
  <c r="D64" i="17"/>
  <c r="E64" i="17"/>
  <c r="F64" i="17"/>
  <c r="G64" i="17"/>
  <c r="H64" i="17"/>
  <c r="L64" i="17"/>
  <c r="M64" i="17"/>
  <c r="P64" i="17"/>
  <c r="Q64" i="17"/>
  <c r="R64" i="17"/>
  <c r="S64" i="17"/>
  <c r="T64" i="17"/>
  <c r="U64" i="17"/>
  <c r="V64" i="17"/>
  <c r="W64" i="17"/>
  <c r="X64" i="17"/>
  <c r="Y64" i="17"/>
  <c r="Z64" i="17"/>
  <c r="AA64" i="17"/>
  <c r="AB64" i="17"/>
  <c r="AC64" i="17"/>
  <c r="AD64" i="17"/>
  <c r="AE64" i="17"/>
  <c r="AF64" i="17"/>
  <c r="AG64" i="17"/>
  <c r="AH64" i="17"/>
  <c r="AI64" i="17"/>
  <c r="A65" i="17"/>
  <c r="B65" i="17"/>
  <c r="C65" i="17"/>
  <c r="D65" i="17"/>
  <c r="E65" i="17"/>
  <c r="F65" i="17"/>
  <c r="G65" i="17"/>
  <c r="H65" i="17"/>
  <c r="L65" i="17"/>
  <c r="M65" i="17"/>
  <c r="P65" i="17"/>
  <c r="Q65" i="17"/>
  <c r="R65" i="17"/>
  <c r="S65" i="17"/>
  <c r="T65" i="17"/>
  <c r="U65" i="17"/>
  <c r="V65" i="17"/>
  <c r="W65" i="17"/>
  <c r="X65" i="17"/>
  <c r="Y65" i="17"/>
  <c r="Z65" i="17"/>
  <c r="AA65" i="17"/>
  <c r="AB65" i="17"/>
  <c r="AC65" i="17"/>
  <c r="AD65" i="17"/>
  <c r="AE65" i="17"/>
  <c r="AF65" i="17"/>
  <c r="AG65" i="17"/>
  <c r="AH65" i="17"/>
  <c r="AI65" i="17"/>
  <c r="A66" i="17"/>
  <c r="B66" i="17"/>
  <c r="C66" i="17"/>
  <c r="D66" i="17"/>
  <c r="E66" i="17"/>
  <c r="F66" i="17"/>
  <c r="G66" i="17"/>
  <c r="H66" i="17"/>
  <c r="L66" i="17"/>
  <c r="M66" i="17"/>
  <c r="P66" i="17"/>
  <c r="Q66" i="17"/>
  <c r="R66" i="17"/>
  <c r="S66" i="17"/>
  <c r="T66" i="17"/>
  <c r="U66" i="17"/>
  <c r="V66" i="17"/>
  <c r="W66" i="17"/>
  <c r="X66" i="17"/>
  <c r="Y66" i="17"/>
  <c r="Z66" i="17"/>
  <c r="AA66" i="17"/>
  <c r="AB66" i="17"/>
  <c r="AC66" i="17"/>
  <c r="AD66" i="17"/>
  <c r="AE66" i="17"/>
  <c r="AF66" i="17"/>
  <c r="AG66" i="17"/>
  <c r="AH66" i="17"/>
  <c r="AI66" i="17"/>
  <c r="A67" i="17"/>
  <c r="B67" i="17"/>
  <c r="C67" i="17"/>
  <c r="D67" i="17"/>
  <c r="E67" i="17"/>
  <c r="F67" i="17"/>
  <c r="G67" i="17"/>
  <c r="H67" i="17"/>
  <c r="L67" i="17"/>
  <c r="M67" i="17"/>
  <c r="P67" i="17"/>
  <c r="Q67" i="17"/>
  <c r="R67" i="17"/>
  <c r="S67" i="17"/>
  <c r="T67" i="17"/>
  <c r="U67" i="17"/>
  <c r="V67" i="17"/>
  <c r="W67" i="17"/>
  <c r="X67" i="17"/>
  <c r="Y67" i="17"/>
  <c r="Z67" i="17"/>
  <c r="AA67" i="17"/>
  <c r="AB67" i="17"/>
  <c r="AC67" i="17"/>
  <c r="AD67" i="17"/>
  <c r="AE67" i="17"/>
  <c r="AF67" i="17"/>
  <c r="AG67" i="17"/>
  <c r="AH67" i="17"/>
  <c r="AI67" i="17"/>
  <c r="A68" i="17"/>
  <c r="B68" i="17"/>
  <c r="C68" i="17"/>
  <c r="D68" i="17"/>
  <c r="E68" i="17"/>
  <c r="F68" i="17"/>
  <c r="G68" i="17"/>
  <c r="H68" i="17"/>
  <c r="L68" i="17"/>
  <c r="M68" i="17"/>
  <c r="P68" i="17"/>
  <c r="Q68" i="17"/>
  <c r="R68" i="17"/>
  <c r="S68" i="17"/>
  <c r="T68" i="17"/>
  <c r="U68" i="17"/>
  <c r="V68" i="17"/>
  <c r="W68" i="17"/>
  <c r="X68" i="17"/>
  <c r="Y68" i="17"/>
  <c r="Z68" i="17"/>
  <c r="AA68" i="17"/>
  <c r="AB68" i="17"/>
  <c r="AC68" i="17"/>
  <c r="AD68" i="17"/>
  <c r="AE68" i="17"/>
  <c r="AF68" i="17"/>
  <c r="AG68" i="17"/>
  <c r="AH68" i="17"/>
  <c r="AI68" i="17"/>
  <c r="A69" i="17"/>
  <c r="B69" i="17"/>
  <c r="C69" i="17"/>
  <c r="D69" i="17"/>
  <c r="E69" i="17"/>
  <c r="F69" i="17"/>
  <c r="G69" i="17"/>
  <c r="H69" i="17"/>
  <c r="L69" i="17"/>
  <c r="M69" i="17"/>
  <c r="P69" i="17"/>
  <c r="Q69" i="17"/>
  <c r="R69" i="17"/>
  <c r="S69" i="17"/>
  <c r="T69" i="17"/>
  <c r="U69" i="17"/>
  <c r="V69" i="17"/>
  <c r="W69" i="17"/>
  <c r="X69" i="17"/>
  <c r="Y69" i="17"/>
  <c r="Z69" i="17"/>
  <c r="AA69" i="17"/>
  <c r="AB69" i="17"/>
  <c r="AC69" i="17"/>
  <c r="AD69" i="17"/>
  <c r="AE69" i="17"/>
  <c r="AF69" i="17"/>
  <c r="AG69" i="17"/>
  <c r="AH69" i="17"/>
  <c r="AI69" i="17"/>
  <c r="A70" i="17"/>
  <c r="B70" i="17"/>
  <c r="C70" i="17"/>
  <c r="D70" i="17"/>
  <c r="E70" i="17"/>
  <c r="F70" i="17"/>
  <c r="G70" i="17"/>
  <c r="H70" i="17"/>
  <c r="L70" i="17"/>
  <c r="M70" i="17"/>
  <c r="P70" i="17"/>
  <c r="Q70" i="17"/>
  <c r="R70" i="17"/>
  <c r="S70" i="17"/>
  <c r="T70" i="17"/>
  <c r="U70" i="17"/>
  <c r="V70" i="17"/>
  <c r="W70" i="17"/>
  <c r="X70" i="17"/>
  <c r="Y70" i="17"/>
  <c r="Z70" i="17"/>
  <c r="AA70" i="17"/>
  <c r="AB70" i="17"/>
  <c r="AC70" i="17"/>
  <c r="AD70" i="17"/>
  <c r="AE70" i="17"/>
  <c r="AF70" i="17"/>
  <c r="AG70" i="17"/>
  <c r="AH70" i="17"/>
  <c r="AI70" i="17"/>
  <c r="A71" i="17"/>
  <c r="B71" i="17"/>
  <c r="C71" i="17"/>
  <c r="D71" i="17"/>
  <c r="E71" i="17"/>
  <c r="F71" i="17"/>
  <c r="G71" i="17"/>
  <c r="H71" i="17"/>
  <c r="L71" i="17"/>
  <c r="M71" i="17"/>
  <c r="P71" i="17"/>
  <c r="Q71" i="17"/>
  <c r="R71" i="17"/>
  <c r="S71" i="17"/>
  <c r="T71" i="17"/>
  <c r="U71" i="17"/>
  <c r="V71" i="17"/>
  <c r="W71" i="17"/>
  <c r="X71" i="17"/>
  <c r="Y71" i="17"/>
  <c r="Z71" i="17"/>
  <c r="AA71" i="17"/>
  <c r="AB71" i="17"/>
  <c r="AC71" i="17"/>
  <c r="AD71" i="17"/>
  <c r="AE71" i="17"/>
  <c r="AF71" i="17"/>
  <c r="AG71" i="17"/>
  <c r="AH71" i="17"/>
  <c r="AI71" i="17"/>
  <c r="A72" i="17"/>
  <c r="B72" i="17"/>
  <c r="C72" i="17"/>
  <c r="D72" i="17"/>
  <c r="E72" i="17"/>
  <c r="F72" i="17"/>
  <c r="G72" i="17"/>
  <c r="H72" i="17"/>
  <c r="L72" i="17"/>
  <c r="M72" i="17"/>
  <c r="P72" i="17"/>
  <c r="Q72" i="17"/>
  <c r="R72" i="17"/>
  <c r="S72" i="17"/>
  <c r="T72" i="17"/>
  <c r="U72" i="17"/>
  <c r="V72" i="17"/>
  <c r="W72" i="17"/>
  <c r="X72" i="17"/>
  <c r="Y72" i="17"/>
  <c r="Z72" i="17"/>
  <c r="AA72" i="17"/>
  <c r="AB72" i="17"/>
  <c r="AC72" i="17"/>
  <c r="AD72" i="17"/>
  <c r="AE72" i="17"/>
  <c r="AF72" i="17"/>
  <c r="AG72" i="17"/>
  <c r="AH72" i="17"/>
  <c r="AI72" i="17"/>
  <c r="A73" i="17"/>
  <c r="B73" i="17"/>
  <c r="C73" i="17"/>
  <c r="D73" i="17"/>
  <c r="E73" i="17"/>
  <c r="F73" i="17"/>
  <c r="G73" i="17"/>
  <c r="H73" i="17"/>
  <c r="L73" i="17"/>
  <c r="M73" i="17"/>
  <c r="P73" i="17"/>
  <c r="Q73" i="17"/>
  <c r="R73" i="17"/>
  <c r="S73" i="17"/>
  <c r="T73" i="17"/>
  <c r="U73" i="17"/>
  <c r="V73" i="17"/>
  <c r="W73" i="17"/>
  <c r="X73" i="17"/>
  <c r="Y73" i="17"/>
  <c r="Z73" i="17"/>
  <c r="AA73" i="17"/>
  <c r="AB73" i="17"/>
  <c r="AC73" i="17"/>
  <c r="AD73" i="17"/>
  <c r="AE73" i="17"/>
  <c r="AF73" i="17"/>
  <c r="AG73" i="17"/>
  <c r="AH73" i="17"/>
  <c r="AI73" i="17"/>
  <c r="A74" i="17"/>
  <c r="B74" i="17"/>
  <c r="C74" i="17"/>
  <c r="D74" i="17"/>
  <c r="E74" i="17"/>
  <c r="F74" i="17"/>
  <c r="G74" i="17"/>
  <c r="H74" i="17"/>
  <c r="L74" i="17"/>
  <c r="M74" i="17"/>
  <c r="P74" i="17"/>
  <c r="Q74" i="17"/>
  <c r="R74" i="17"/>
  <c r="S74" i="17"/>
  <c r="T74" i="17"/>
  <c r="U74" i="17"/>
  <c r="V74" i="17"/>
  <c r="W74" i="17"/>
  <c r="X74" i="17"/>
  <c r="Y74" i="17"/>
  <c r="Z74" i="17"/>
  <c r="AA74" i="17"/>
  <c r="AB74" i="17"/>
  <c r="AC74" i="17"/>
  <c r="AD74" i="17"/>
  <c r="AE74" i="17"/>
  <c r="AF74" i="17"/>
  <c r="AG74" i="17"/>
  <c r="AH74" i="17"/>
  <c r="AI74" i="17"/>
  <c r="A75" i="17"/>
  <c r="B75" i="17"/>
  <c r="C75" i="17"/>
  <c r="D75" i="17"/>
  <c r="E75" i="17"/>
  <c r="F75" i="17"/>
  <c r="G75" i="17"/>
  <c r="H75" i="17"/>
  <c r="L75" i="17"/>
  <c r="M75" i="17"/>
  <c r="P75" i="17"/>
  <c r="Q75" i="17"/>
  <c r="R75" i="17"/>
  <c r="S75" i="17"/>
  <c r="T75" i="17"/>
  <c r="U75" i="17"/>
  <c r="V75" i="17"/>
  <c r="W75" i="17"/>
  <c r="X75" i="17"/>
  <c r="Y75" i="17"/>
  <c r="Z75" i="17"/>
  <c r="AA75" i="17"/>
  <c r="AB75" i="17"/>
  <c r="AC75" i="17"/>
  <c r="AD75" i="17"/>
  <c r="AE75" i="17"/>
  <c r="AF75" i="17"/>
  <c r="AG75" i="17"/>
  <c r="AH75" i="17"/>
  <c r="AI75" i="17"/>
  <c r="A76" i="17"/>
  <c r="B76" i="17"/>
  <c r="C76" i="17"/>
  <c r="D76" i="17"/>
  <c r="E76" i="17"/>
  <c r="F76" i="17"/>
  <c r="G76" i="17"/>
  <c r="H76" i="17"/>
  <c r="L76" i="17"/>
  <c r="M76" i="17"/>
  <c r="P76" i="17"/>
  <c r="Q76" i="17"/>
  <c r="R76" i="17"/>
  <c r="S76" i="17"/>
  <c r="T76" i="17"/>
  <c r="U76" i="17"/>
  <c r="V76" i="17"/>
  <c r="W76" i="17"/>
  <c r="X76" i="17"/>
  <c r="Y76" i="17"/>
  <c r="Z76" i="17"/>
  <c r="AA76" i="17"/>
  <c r="AB76" i="17"/>
  <c r="AC76" i="17"/>
  <c r="AD76" i="17"/>
  <c r="AE76" i="17"/>
  <c r="AF76" i="17"/>
  <c r="AG76" i="17"/>
  <c r="AH76" i="17"/>
  <c r="AI76" i="17"/>
  <c r="A77" i="17"/>
  <c r="B77" i="17"/>
  <c r="C77" i="17"/>
  <c r="D77" i="17"/>
  <c r="E77" i="17"/>
  <c r="F77" i="17"/>
  <c r="G77" i="17"/>
  <c r="H77" i="17"/>
  <c r="L77" i="17"/>
  <c r="M77" i="17"/>
  <c r="P77" i="17"/>
  <c r="Q77" i="17"/>
  <c r="R77" i="17"/>
  <c r="S77" i="17"/>
  <c r="T77" i="17"/>
  <c r="U77" i="17"/>
  <c r="V77" i="17"/>
  <c r="W77" i="17"/>
  <c r="X77" i="17"/>
  <c r="Y77" i="17"/>
  <c r="Z77" i="17"/>
  <c r="AA77" i="17"/>
  <c r="AB77" i="17"/>
  <c r="AC77" i="17"/>
  <c r="AD77" i="17"/>
  <c r="AE77" i="17"/>
  <c r="AF77" i="17"/>
  <c r="AG77" i="17"/>
  <c r="AH77" i="17"/>
  <c r="AI77" i="17"/>
  <c r="A78" i="17"/>
  <c r="B78" i="17"/>
  <c r="C78" i="17"/>
  <c r="D78" i="17"/>
  <c r="E78" i="17"/>
  <c r="F78" i="17"/>
  <c r="G78" i="17"/>
  <c r="H78" i="17"/>
  <c r="L78" i="17"/>
  <c r="M78" i="17"/>
  <c r="P78" i="17"/>
  <c r="Q78" i="17"/>
  <c r="R78" i="17"/>
  <c r="S78" i="17"/>
  <c r="T78" i="17"/>
  <c r="U78" i="17"/>
  <c r="V78" i="17"/>
  <c r="W78" i="17"/>
  <c r="X78" i="17"/>
  <c r="Y78" i="17"/>
  <c r="Z78" i="17"/>
  <c r="AA78" i="17"/>
  <c r="AB78" i="17"/>
  <c r="AC78" i="17"/>
  <c r="AD78" i="17"/>
  <c r="AE78" i="17"/>
  <c r="AF78" i="17"/>
  <c r="AG78" i="17"/>
  <c r="AH78" i="17"/>
  <c r="AI78" i="17"/>
  <c r="A79" i="17"/>
  <c r="B79" i="17"/>
  <c r="C79" i="17"/>
  <c r="D79" i="17"/>
  <c r="E79" i="17"/>
  <c r="F79" i="17"/>
  <c r="G79" i="17"/>
  <c r="H79" i="17"/>
  <c r="L79" i="17"/>
  <c r="M79" i="17"/>
  <c r="P79" i="17"/>
  <c r="Q79" i="17"/>
  <c r="R79" i="17"/>
  <c r="S79" i="17"/>
  <c r="T79" i="17"/>
  <c r="U79" i="17"/>
  <c r="V79" i="17"/>
  <c r="W79" i="17"/>
  <c r="X79" i="17"/>
  <c r="Y79" i="17"/>
  <c r="Z79" i="17"/>
  <c r="AA79" i="17"/>
  <c r="AB79" i="17"/>
  <c r="AC79" i="17"/>
  <c r="AD79" i="17"/>
  <c r="AE79" i="17"/>
  <c r="AF79" i="17"/>
  <c r="AG79" i="17"/>
  <c r="AH79" i="17"/>
  <c r="AI79" i="17"/>
  <c r="A80" i="17"/>
  <c r="B80" i="17"/>
  <c r="C80" i="17"/>
  <c r="D80" i="17"/>
  <c r="E80" i="17"/>
  <c r="F80" i="17"/>
  <c r="G80" i="17"/>
  <c r="H80" i="17"/>
  <c r="L80" i="17"/>
  <c r="M80" i="17"/>
  <c r="P80" i="17"/>
  <c r="Q80" i="17"/>
  <c r="R80" i="17"/>
  <c r="S80" i="17"/>
  <c r="T80" i="17"/>
  <c r="U80" i="17"/>
  <c r="V80" i="17"/>
  <c r="W80" i="17"/>
  <c r="X80" i="17"/>
  <c r="Y80" i="17"/>
  <c r="Z80" i="17"/>
  <c r="AA80" i="17"/>
  <c r="AB80" i="17"/>
  <c r="AC80" i="17"/>
  <c r="AD80" i="17"/>
  <c r="AE80" i="17"/>
  <c r="AF80" i="17"/>
  <c r="AG80" i="17"/>
  <c r="AH80" i="17"/>
  <c r="AI80" i="17"/>
  <c r="A81" i="17"/>
  <c r="B81" i="17"/>
  <c r="C81" i="17"/>
  <c r="D81" i="17"/>
  <c r="E81" i="17"/>
  <c r="F81" i="17"/>
  <c r="G81" i="17"/>
  <c r="H81" i="17"/>
  <c r="L81" i="17"/>
  <c r="M81" i="17"/>
  <c r="P81" i="17"/>
  <c r="Q81" i="17"/>
  <c r="R81" i="17"/>
  <c r="S81" i="17"/>
  <c r="T81" i="17"/>
  <c r="U81" i="17"/>
  <c r="V81" i="17"/>
  <c r="W81" i="17"/>
  <c r="X81" i="17"/>
  <c r="Y81" i="17"/>
  <c r="Z81" i="17"/>
  <c r="AA81" i="17"/>
  <c r="AB81" i="17"/>
  <c r="AC81" i="17"/>
  <c r="AD81" i="17"/>
  <c r="AE81" i="17"/>
  <c r="AF81" i="17"/>
  <c r="AG81" i="17"/>
  <c r="AH81" i="17"/>
  <c r="AI81" i="17"/>
  <c r="A82" i="17"/>
  <c r="B82" i="17"/>
  <c r="C82" i="17"/>
  <c r="D82" i="17"/>
  <c r="E82" i="17"/>
  <c r="F82" i="17"/>
  <c r="G82" i="17"/>
  <c r="H82" i="17"/>
  <c r="L82" i="17"/>
  <c r="M82" i="17"/>
  <c r="P82" i="17"/>
  <c r="Q82" i="17"/>
  <c r="R82" i="17"/>
  <c r="S82" i="17"/>
  <c r="T82" i="17"/>
  <c r="U82" i="17"/>
  <c r="V82" i="17"/>
  <c r="W82" i="17"/>
  <c r="X82" i="17"/>
  <c r="Y82" i="17"/>
  <c r="Z82" i="17"/>
  <c r="AA82" i="17"/>
  <c r="AB82" i="17"/>
  <c r="AC82" i="17"/>
  <c r="AD82" i="17"/>
  <c r="AE82" i="17"/>
  <c r="AF82" i="17"/>
  <c r="AG82" i="17"/>
  <c r="AH82" i="17"/>
  <c r="AI82" i="17"/>
  <c r="A83" i="17"/>
  <c r="B83" i="17"/>
  <c r="C83" i="17"/>
  <c r="D83" i="17"/>
  <c r="E83" i="17"/>
  <c r="F83" i="17"/>
  <c r="G83" i="17"/>
  <c r="H83" i="17"/>
  <c r="L83" i="17"/>
  <c r="M83" i="17"/>
  <c r="P83" i="17"/>
  <c r="Q83" i="17"/>
  <c r="R83" i="17"/>
  <c r="S83" i="17"/>
  <c r="T83" i="17"/>
  <c r="U83" i="17"/>
  <c r="V83" i="17"/>
  <c r="W83" i="17"/>
  <c r="X83" i="17"/>
  <c r="Y83" i="17"/>
  <c r="Z83" i="17"/>
  <c r="AA83" i="17"/>
  <c r="AB83" i="17"/>
  <c r="AC83" i="17"/>
  <c r="AD83" i="17"/>
  <c r="AE83" i="17"/>
  <c r="AF83" i="17"/>
  <c r="AG83" i="17"/>
  <c r="AH83" i="17"/>
  <c r="AI83" i="17"/>
  <c r="A84" i="17"/>
  <c r="B84" i="17"/>
  <c r="C84" i="17"/>
  <c r="D84" i="17"/>
  <c r="E84" i="17"/>
  <c r="F84" i="17"/>
  <c r="G84" i="17"/>
  <c r="H84" i="17"/>
  <c r="L84" i="17"/>
  <c r="M84" i="17"/>
  <c r="P84" i="17"/>
  <c r="Q84" i="17"/>
  <c r="R84" i="17"/>
  <c r="S84" i="17"/>
  <c r="T84" i="17"/>
  <c r="U84" i="17"/>
  <c r="V84" i="17"/>
  <c r="W84" i="17"/>
  <c r="X84" i="17"/>
  <c r="Y84" i="17"/>
  <c r="Z84" i="17"/>
  <c r="AA84" i="17"/>
  <c r="AB84" i="17"/>
  <c r="AC84" i="17"/>
  <c r="AD84" i="17"/>
  <c r="AE84" i="17"/>
  <c r="AF84" i="17"/>
  <c r="AG84" i="17"/>
  <c r="AH84" i="17"/>
  <c r="AI84" i="17"/>
  <c r="A85" i="17"/>
  <c r="B85" i="17"/>
  <c r="C85" i="17"/>
  <c r="D85" i="17"/>
  <c r="E85" i="17"/>
  <c r="F85" i="17"/>
  <c r="G85" i="17"/>
  <c r="H85" i="17"/>
  <c r="L85" i="17"/>
  <c r="M85" i="17"/>
  <c r="P85" i="17"/>
  <c r="Q85" i="17"/>
  <c r="R85" i="17"/>
  <c r="S85" i="17"/>
  <c r="T85" i="17"/>
  <c r="U85" i="17"/>
  <c r="V85" i="17"/>
  <c r="W85" i="17"/>
  <c r="X85" i="17"/>
  <c r="Y85" i="17"/>
  <c r="Z85" i="17"/>
  <c r="AA85" i="17"/>
  <c r="AB85" i="17"/>
  <c r="AC85" i="17"/>
  <c r="AD85" i="17"/>
  <c r="AE85" i="17"/>
  <c r="AF85" i="17"/>
  <c r="AG85" i="17"/>
  <c r="AH85" i="17"/>
  <c r="AI85" i="17"/>
  <c r="A86" i="17"/>
  <c r="B86" i="17"/>
  <c r="C86" i="17"/>
  <c r="D86" i="17"/>
  <c r="E86" i="17"/>
  <c r="F86" i="17"/>
  <c r="G86" i="17"/>
  <c r="H86" i="17"/>
  <c r="L86" i="17"/>
  <c r="M86" i="17"/>
  <c r="P86" i="17"/>
  <c r="Q86" i="17"/>
  <c r="R86" i="17"/>
  <c r="S86" i="17"/>
  <c r="T86" i="17"/>
  <c r="U86" i="17"/>
  <c r="V86" i="17"/>
  <c r="W86" i="17"/>
  <c r="X86" i="17"/>
  <c r="Y86" i="17"/>
  <c r="Z86" i="17"/>
  <c r="AA86" i="17"/>
  <c r="AB86" i="17"/>
  <c r="AC86" i="17"/>
  <c r="AD86" i="17"/>
  <c r="AE86" i="17"/>
  <c r="AF86" i="17"/>
  <c r="AG86" i="17"/>
  <c r="AH86" i="17"/>
  <c r="AI86" i="17"/>
  <c r="A87" i="17"/>
  <c r="B87" i="17"/>
  <c r="C87" i="17"/>
  <c r="D87" i="17"/>
  <c r="E87" i="17"/>
  <c r="F87" i="17"/>
  <c r="G87" i="17"/>
  <c r="H87" i="17"/>
  <c r="L87" i="17"/>
  <c r="M87" i="17"/>
  <c r="P87" i="17"/>
  <c r="Q87" i="17"/>
  <c r="R87" i="17"/>
  <c r="S87" i="17"/>
  <c r="T87" i="17"/>
  <c r="U87" i="17"/>
  <c r="V87" i="17"/>
  <c r="W87" i="17"/>
  <c r="X87" i="17"/>
  <c r="Y87" i="17"/>
  <c r="Z87" i="17"/>
  <c r="AA87" i="17"/>
  <c r="AB87" i="17"/>
  <c r="AC87" i="17"/>
  <c r="AD87" i="17"/>
  <c r="AE87" i="17"/>
  <c r="AF87" i="17"/>
  <c r="AG87" i="17"/>
  <c r="AH87" i="17"/>
  <c r="AI87" i="17"/>
  <c r="A88" i="17"/>
  <c r="B88" i="17"/>
  <c r="C88" i="17"/>
  <c r="D88" i="17"/>
  <c r="E88" i="17"/>
  <c r="F88" i="17"/>
  <c r="G88" i="17"/>
  <c r="H88" i="17"/>
  <c r="L88" i="17"/>
  <c r="M88" i="17"/>
  <c r="P88" i="17"/>
  <c r="Q88" i="17"/>
  <c r="R88" i="17"/>
  <c r="S88" i="17"/>
  <c r="T88" i="17"/>
  <c r="U88" i="17"/>
  <c r="V88" i="17"/>
  <c r="W88" i="17"/>
  <c r="X88" i="17"/>
  <c r="Y88" i="17"/>
  <c r="Z88" i="17"/>
  <c r="AA88" i="17"/>
  <c r="AB88" i="17"/>
  <c r="AC88" i="17"/>
  <c r="AD88" i="17"/>
  <c r="AE88" i="17"/>
  <c r="AF88" i="17"/>
  <c r="AG88" i="17"/>
  <c r="AH88" i="17"/>
  <c r="AI88" i="17"/>
  <c r="A89" i="17"/>
  <c r="B89" i="17"/>
  <c r="C89" i="17"/>
  <c r="D89" i="17"/>
  <c r="E89" i="17"/>
  <c r="F89" i="17"/>
  <c r="G89" i="17"/>
  <c r="H89" i="17"/>
  <c r="L89" i="17"/>
  <c r="M89" i="17"/>
  <c r="P89" i="17"/>
  <c r="Q89" i="17"/>
  <c r="R89" i="17"/>
  <c r="S89" i="17"/>
  <c r="T89" i="17"/>
  <c r="U89" i="17"/>
  <c r="V89" i="17"/>
  <c r="W89" i="17"/>
  <c r="X89" i="17"/>
  <c r="Y89" i="17"/>
  <c r="Z89" i="17"/>
  <c r="AA89" i="17"/>
  <c r="AB89" i="17"/>
  <c r="AC89" i="17"/>
  <c r="AD89" i="17"/>
  <c r="AE89" i="17"/>
  <c r="AF89" i="17"/>
  <c r="AG89" i="17"/>
  <c r="AH89" i="17"/>
  <c r="AI89" i="17"/>
  <c r="A90" i="17"/>
  <c r="B90" i="17"/>
  <c r="C90" i="17"/>
  <c r="D90" i="17"/>
  <c r="E90" i="17"/>
  <c r="F90" i="17"/>
  <c r="G90" i="17"/>
  <c r="H90" i="17"/>
  <c r="L90" i="17"/>
  <c r="M90" i="17"/>
  <c r="P90" i="17"/>
  <c r="Q90" i="17"/>
  <c r="R90" i="17"/>
  <c r="S90" i="17"/>
  <c r="T90" i="17"/>
  <c r="U90" i="17"/>
  <c r="V90" i="17"/>
  <c r="W90" i="17"/>
  <c r="X90" i="17"/>
  <c r="Y90" i="17"/>
  <c r="Z90" i="17"/>
  <c r="AA90" i="17"/>
  <c r="AB90" i="17"/>
  <c r="AC90" i="17"/>
  <c r="AD90" i="17"/>
  <c r="AE90" i="17"/>
  <c r="AF90" i="17"/>
  <c r="AG90" i="17"/>
  <c r="AH90" i="17"/>
  <c r="AI90" i="17"/>
  <c r="A91" i="17"/>
  <c r="B91" i="17"/>
  <c r="C91" i="17"/>
  <c r="D91" i="17"/>
  <c r="E91" i="17"/>
  <c r="F91" i="17"/>
  <c r="G91" i="17"/>
  <c r="H91" i="17"/>
  <c r="L91" i="17"/>
  <c r="M91" i="17"/>
  <c r="P91" i="17"/>
  <c r="Q91" i="17"/>
  <c r="R91" i="17"/>
  <c r="S91" i="17"/>
  <c r="T91" i="17"/>
  <c r="U91" i="17"/>
  <c r="V91" i="17"/>
  <c r="W91" i="17"/>
  <c r="X91" i="17"/>
  <c r="Y91" i="17"/>
  <c r="Z91" i="17"/>
  <c r="AA91" i="17"/>
  <c r="AB91" i="17"/>
  <c r="AC91" i="17"/>
  <c r="AD91" i="17"/>
  <c r="AE91" i="17"/>
  <c r="AF91" i="17"/>
  <c r="AG91" i="17"/>
  <c r="AH91" i="17"/>
  <c r="AI91" i="17"/>
  <c r="A92" i="17"/>
  <c r="B92" i="17"/>
  <c r="C92" i="17"/>
  <c r="D92" i="17"/>
  <c r="E92" i="17"/>
  <c r="F92" i="17"/>
  <c r="G92" i="17"/>
  <c r="H92" i="17"/>
  <c r="L92" i="17"/>
  <c r="M92" i="17"/>
  <c r="P92" i="17"/>
  <c r="Q92" i="17"/>
  <c r="R92" i="17"/>
  <c r="S92" i="17"/>
  <c r="T92" i="17"/>
  <c r="U92" i="17"/>
  <c r="V92" i="17"/>
  <c r="W92" i="17"/>
  <c r="X92" i="17"/>
  <c r="Y92" i="17"/>
  <c r="Z92" i="17"/>
  <c r="AA92" i="17"/>
  <c r="AB92" i="17"/>
  <c r="AC92" i="17"/>
  <c r="AD92" i="17"/>
  <c r="AE92" i="17"/>
  <c r="AF92" i="17"/>
  <c r="AG92" i="17"/>
  <c r="AH92" i="17"/>
  <c r="AI92" i="17"/>
  <c r="A93" i="17"/>
  <c r="B93" i="17"/>
  <c r="C93" i="17"/>
  <c r="D93" i="17"/>
  <c r="E93" i="17"/>
  <c r="F93" i="17"/>
  <c r="G93" i="17"/>
  <c r="H93" i="17"/>
  <c r="L93" i="17"/>
  <c r="M93" i="17"/>
  <c r="P93" i="17"/>
  <c r="Q93" i="17"/>
  <c r="R93" i="17"/>
  <c r="S93" i="17"/>
  <c r="T93" i="17"/>
  <c r="U93" i="17"/>
  <c r="V93" i="17"/>
  <c r="W93" i="17"/>
  <c r="X93" i="17"/>
  <c r="Y93" i="17"/>
  <c r="Z93" i="17"/>
  <c r="AA93" i="17"/>
  <c r="AB93" i="17"/>
  <c r="AC93" i="17"/>
  <c r="AD93" i="17"/>
  <c r="AE93" i="17"/>
  <c r="AF93" i="17"/>
  <c r="AG93" i="17"/>
  <c r="AH93" i="17"/>
  <c r="AI93" i="17"/>
  <c r="A94" i="17"/>
  <c r="B94" i="17"/>
  <c r="C94" i="17"/>
  <c r="D94" i="17"/>
  <c r="E94" i="17"/>
  <c r="F94" i="17"/>
  <c r="G94" i="17"/>
  <c r="H94" i="17"/>
  <c r="L94" i="17"/>
  <c r="M94" i="17"/>
  <c r="P94" i="17"/>
  <c r="Q94" i="17"/>
  <c r="R94" i="17"/>
  <c r="S94" i="17"/>
  <c r="T94" i="17"/>
  <c r="U94" i="17"/>
  <c r="V94" i="17"/>
  <c r="W94" i="17"/>
  <c r="X94" i="17"/>
  <c r="Y94" i="17"/>
  <c r="Z94" i="17"/>
  <c r="AA94" i="17"/>
  <c r="AB94" i="17"/>
  <c r="AC94" i="17"/>
  <c r="AD94" i="17"/>
  <c r="AE94" i="17"/>
  <c r="AF94" i="17"/>
  <c r="AG94" i="17"/>
  <c r="AH94" i="17"/>
  <c r="AI94" i="17"/>
  <c r="A95" i="17"/>
  <c r="B95" i="17"/>
  <c r="C95" i="17"/>
  <c r="D95" i="17"/>
  <c r="E95" i="17"/>
  <c r="F95" i="17"/>
  <c r="G95" i="17"/>
  <c r="H95" i="17"/>
  <c r="L95" i="17"/>
  <c r="M95" i="17"/>
  <c r="P95" i="17"/>
  <c r="Q95" i="17"/>
  <c r="R95" i="17"/>
  <c r="S95" i="17"/>
  <c r="T95" i="17"/>
  <c r="U95" i="17"/>
  <c r="V95" i="17"/>
  <c r="W95" i="17"/>
  <c r="X95" i="17"/>
  <c r="Y95" i="17"/>
  <c r="Z95" i="17"/>
  <c r="AA95" i="17"/>
  <c r="AB95" i="17"/>
  <c r="AC95" i="17"/>
  <c r="AD95" i="17"/>
  <c r="AE95" i="17"/>
  <c r="AF95" i="17"/>
  <c r="AG95" i="17"/>
  <c r="AH95" i="17"/>
  <c r="AI95" i="17"/>
  <c r="A96" i="17"/>
  <c r="B96" i="17"/>
  <c r="C96" i="17"/>
  <c r="D96" i="17"/>
  <c r="E96" i="17"/>
  <c r="F96" i="17"/>
  <c r="G96" i="17"/>
  <c r="H96" i="17"/>
  <c r="L96" i="17"/>
  <c r="M96" i="17"/>
  <c r="P96" i="17"/>
  <c r="Q96" i="17"/>
  <c r="R96" i="17"/>
  <c r="S96" i="17"/>
  <c r="T96" i="17"/>
  <c r="U96" i="17"/>
  <c r="V96" i="17"/>
  <c r="W96" i="17"/>
  <c r="X96" i="17"/>
  <c r="Y96" i="17"/>
  <c r="Z96" i="17"/>
  <c r="AA96" i="17"/>
  <c r="AB96" i="17"/>
  <c r="AC96" i="17"/>
  <c r="AD96" i="17"/>
  <c r="AE96" i="17"/>
  <c r="AF96" i="17"/>
  <c r="AG96" i="17"/>
  <c r="AH96" i="17"/>
  <c r="AI96" i="17"/>
  <c r="A97" i="17"/>
  <c r="B97" i="17"/>
  <c r="C97" i="17"/>
  <c r="D97" i="17"/>
  <c r="E97" i="17"/>
  <c r="F97" i="17"/>
  <c r="G97" i="17"/>
  <c r="H97" i="17"/>
  <c r="L97" i="17"/>
  <c r="M97" i="17"/>
  <c r="P97" i="17"/>
  <c r="Q97" i="17"/>
  <c r="R97" i="17"/>
  <c r="S97" i="17"/>
  <c r="T97" i="17"/>
  <c r="U97" i="17"/>
  <c r="V97" i="17"/>
  <c r="W97" i="17"/>
  <c r="X97" i="17"/>
  <c r="Y97" i="17"/>
  <c r="Z97" i="17"/>
  <c r="AA97" i="17"/>
  <c r="AB97" i="17"/>
  <c r="AC97" i="17"/>
  <c r="AD97" i="17"/>
  <c r="AE97" i="17"/>
  <c r="AF97" i="17"/>
  <c r="AG97" i="17"/>
  <c r="AH97" i="17"/>
  <c r="AI97" i="17"/>
  <c r="A98" i="17"/>
  <c r="B98" i="17"/>
  <c r="C98" i="17"/>
  <c r="D98" i="17"/>
  <c r="E98" i="17"/>
  <c r="F98" i="17"/>
  <c r="G98" i="17"/>
  <c r="H98" i="17"/>
  <c r="L98" i="17"/>
  <c r="M98" i="17"/>
  <c r="P98" i="17"/>
  <c r="Q98" i="17"/>
  <c r="R98" i="17"/>
  <c r="S98" i="17"/>
  <c r="T98" i="17"/>
  <c r="U98" i="17"/>
  <c r="V98" i="17"/>
  <c r="W98" i="17"/>
  <c r="X98" i="17"/>
  <c r="Y98" i="17"/>
  <c r="Z98" i="17"/>
  <c r="AA98" i="17"/>
  <c r="AB98" i="17"/>
  <c r="AC98" i="17"/>
  <c r="AD98" i="17"/>
  <c r="AE98" i="17"/>
  <c r="AF98" i="17"/>
  <c r="AG98" i="17"/>
  <c r="AH98" i="17"/>
  <c r="AI98" i="17"/>
  <c r="AZ91" i="17" l="1"/>
  <c r="AZ87" i="17"/>
  <c r="AZ85" i="17"/>
  <c r="AZ83" i="17"/>
  <c r="N83" i="17" s="1"/>
  <c r="AZ79" i="17"/>
  <c r="AZ77" i="17"/>
  <c r="AZ71" i="17"/>
  <c r="AZ65" i="17"/>
  <c r="N65" i="17" s="1"/>
  <c r="AZ63" i="17"/>
  <c r="AZ57" i="17"/>
  <c r="AZ47" i="17"/>
  <c r="AZ45" i="17"/>
  <c r="N45" i="17" s="1"/>
  <c r="AZ43" i="17"/>
  <c r="N43" i="17" s="1"/>
  <c r="AZ41" i="17"/>
  <c r="AZ39" i="17"/>
  <c r="AZ37" i="17"/>
  <c r="N37" i="17" s="1"/>
  <c r="AZ35" i="17"/>
  <c r="AZ33" i="17"/>
  <c r="AZ31" i="17"/>
  <c r="N31" i="17" s="1"/>
  <c r="AZ29" i="17"/>
  <c r="N29" i="17" s="1"/>
  <c r="AZ27" i="17"/>
  <c r="N27" i="17" s="1"/>
  <c r="AZ25" i="17"/>
  <c r="AZ23" i="17"/>
  <c r="AZ21" i="17"/>
  <c r="N21" i="17" s="1"/>
  <c r="AZ6" i="17"/>
  <c r="N6" i="17" s="1"/>
  <c r="AZ15" i="17"/>
  <c r="N15" i="17" s="1"/>
  <c r="AZ8" i="17"/>
  <c r="N8" i="17" s="1"/>
  <c r="AZ97" i="17"/>
  <c r="N97" i="17" s="1"/>
  <c r="AZ89" i="17"/>
  <c r="AZ81" i="17"/>
  <c r="AZ75" i="17"/>
  <c r="AZ73" i="17"/>
  <c r="N73" i="17" s="1"/>
  <c r="AZ69" i="17"/>
  <c r="N69" i="17" s="1"/>
  <c r="AZ67" i="17"/>
  <c r="AZ61" i="17"/>
  <c r="N61" i="17" s="1"/>
  <c r="AZ59" i="17"/>
  <c r="N59" i="17" s="1"/>
  <c r="AZ55" i="17"/>
  <c r="N55" i="17" s="1"/>
  <c r="AZ53" i="17"/>
  <c r="AZ51" i="17"/>
  <c r="N51" i="17" s="1"/>
  <c r="AZ49" i="17"/>
  <c r="N49" i="17" s="1"/>
  <c r="AZ12" i="17"/>
  <c r="N12" i="17" s="1"/>
  <c r="AZ17" i="17"/>
  <c r="N17" i="17" s="1"/>
  <c r="AZ14" i="17"/>
  <c r="N14" i="17" s="1"/>
  <c r="AZ18" i="17"/>
  <c r="N18" i="17" s="1"/>
  <c r="AZ10" i="17"/>
  <c r="N10" i="17" s="1"/>
  <c r="AZ95" i="17"/>
  <c r="AZ93" i="17"/>
  <c r="AZ98" i="17"/>
  <c r="N98" i="17" s="1"/>
  <c r="AZ96" i="17"/>
  <c r="N96" i="17" s="1"/>
  <c r="AZ94" i="17"/>
  <c r="AZ92" i="17"/>
  <c r="N92" i="17" s="1"/>
  <c r="AZ90" i="17"/>
  <c r="N90" i="17" s="1"/>
  <c r="AZ88" i="17"/>
  <c r="N88" i="17" s="1"/>
  <c r="AZ86" i="17"/>
  <c r="AZ84" i="17"/>
  <c r="N84" i="17" s="1"/>
  <c r="AZ82" i="17"/>
  <c r="N82" i="17" s="1"/>
  <c r="AZ80" i="17"/>
  <c r="N80" i="17" s="1"/>
  <c r="AZ78" i="17"/>
  <c r="AZ76" i="17"/>
  <c r="N76" i="17" s="1"/>
  <c r="AZ74" i="17"/>
  <c r="N74" i="17" s="1"/>
  <c r="AZ72" i="17"/>
  <c r="N72" i="17" s="1"/>
  <c r="AZ70" i="17"/>
  <c r="AZ68" i="17"/>
  <c r="N68" i="17" s="1"/>
  <c r="AZ66" i="17"/>
  <c r="N66" i="17" s="1"/>
  <c r="AZ64" i="17"/>
  <c r="N64" i="17" s="1"/>
  <c r="AZ62" i="17"/>
  <c r="AZ60" i="17"/>
  <c r="N60" i="17" s="1"/>
  <c r="AZ58" i="17"/>
  <c r="N58" i="17" s="1"/>
  <c r="AZ56" i="17"/>
  <c r="N56" i="17" s="1"/>
  <c r="AZ54" i="17"/>
  <c r="AZ52" i="17"/>
  <c r="N52" i="17" s="1"/>
  <c r="AZ50" i="17"/>
  <c r="N50" i="17" s="1"/>
  <c r="AZ48" i="17"/>
  <c r="N48" i="17" s="1"/>
  <c r="AZ46" i="17"/>
  <c r="AZ44" i="17"/>
  <c r="N44" i="17" s="1"/>
  <c r="AZ42" i="17"/>
  <c r="N42" i="17" s="1"/>
  <c r="AZ40" i="17"/>
  <c r="N40" i="17" s="1"/>
  <c r="AZ38" i="17"/>
  <c r="AZ36" i="17"/>
  <c r="N36" i="17" s="1"/>
  <c r="AZ34" i="17"/>
  <c r="N34" i="17" s="1"/>
  <c r="AZ32" i="17"/>
  <c r="N32" i="17" s="1"/>
  <c r="AZ30" i="17"/>
  <c r="AZ28" i="17"/>
  <c r="N28" i="17" s="1"/>
  <c r="AZ26" i="17"/>
  <c r="N26" i="17" s="1"/>
  <c r="AZ24" i="17"/>
  <c r="N24" i="17" s="1"/>
  <c r="AZ5" i="17"/>
  <c r="N5" i="17" s="1"/>
  <c r="AZ7" i="17"/>
  <c r="N7" i="17" s="1"/>
  <c r="AZ20" i="17"/>
  <c r="N20" i="17" s="1"/>
  <c r="AZ22" i="17"/>
  <c r="N22" i="17" s="1"/>
  <c r="AZ19" i="17"/>
  <c r="N19" i="17" s="1"/>
  <c r="AZ11" i="17"/>
  <c r="N11" i="17" s="1"/>
  <c r="AZ9" i="17"/>
  <c r="N9" i="17" s="1"/>
  <c r="AZ16" i="17"/>
  <c r="N16" i="17" s="1"/>
  <c r="AZ13" i="17"/>
  <c r="N13" i="17" s="1"/>
  <c r="N23" i="17"/>
  <c r="N93" i="17"/>
  <c r="N89" i="17"/>
  <c r="N81" i="17"/>
  <c r="N77" i="17"/>
  <c r="N57" i="17"/>
  <c r="N53" i="17"/>
  <c r="N41" i="17"/>
  <c r="N33" i="17"/>
  <c r="N25" i="17"/>
  <c r="N85" i="17"/>
  <c r="N94" i="17"/>
  <c r="N86" i="17"/>
  <c r="N78" i="17"/>
  <c r="N70" i="17"/>
  <c r="N62" i="17"/>
  <c r="N54" i="17"/>
  <c r="N46" i="17"/>
  <c r="N38" i="17"/>
  <c r="N30" i="17"/>
  <c r="N95" i="17"/>
  <c r="N91" i="17"/>
  <c r="N87" i="17"/>
  <c r="N79" i="17"/>
  <c r="N75" i="17"/>
  <c r="N71" i="17"/>
  <c r="N67" i="17"/>
  <c r="N63" i="17"/>
  <c r="N47" i="17"/>
  <c r="N39" i="17"/>
  <c r="N35" i="17"/>
</calcChain>
</file>

<file path=xl/sharedStrings.xml><?xml version="1.0" encoding="utf-8"?>
<sst xmlns="http://schemas.openxmlformats.org/spreadsheetml/2006/main" count="1289" uniqueCount="670">
  <si>
    <t>Nom</t>
  </si>
  <si>
    <t>Prénom</t>
  </si>
  <si>
    <t>Adresse</t>
  </si>
  <si>
    <t>CP</t>
  </si>
  <si>
    <t>Ville</t>
  </si>
  <si>
    <t>Téléphone</t>
  </si>
  <si>
    <t>Mail</t>
  </si>
  <si>
    <t>Compétences</t>
  </si>
  <si>
    <t>Abzac</t>
  </si>
  <si>
    <t>Aillas</t>
  </si>
  <si>
    <t>Ambarès-et-Lagrave</t>
  </si>
  <si>
    <t>Ambès</t>
  </si>
  <si>
    <t>Bordeaux</t>
  </si>
  <si>
    <t>Andernos-les-Bains</t>
  </si>
  <si>
    <t>Anglade</t>
  </si>
  <si>
    <t>Arbanats</t>
  </si>
  <si>
    <t>Arbis</t>
  </si>
  <si>
    <t>Arcachon</t>
  </si>
  <si>
    <t>Arcins</t>
  </si>
  <si>
    <t>Arès</t>
  </si>
  <si>
    <t>Arsac</t>
  </si>
  <si>
    <t>Les Artigues-de-Lussac</t>
  </si>
  <si>
    <t>Artigues-près-Bordeaux</t>
  </si>
  <si>
    <t>Arveyres</t>
  </si>
  <si>
    <t>Asques</t>
  </si>
  <si>
    <t>Aubiac</t>
  </si>
  <si>
    <t>Audenge</t>
  </si>
  <si>
    <t>Auriolles</t>
  </si>
  <si>
    <t>Auros</t>
  </si>
  <si>
    <t>Avensan</t>
  </si>
  <si>
    <t>Ayguemorte-les-Graves</t>
  </si>
  <si>
    <t>Bagas</t>
  </si>
  <si>
    <t>Baigneaux</t>
  </si>
  <si>
    <t>Balizac</t>
  </si>
  <si>
    <t>Barie</t>
  </si>
  <si>
    <t>Baron</t>
  </si>
  <si>
    <t>Le Barp</t>
  </si>
  <si>
    <t>Barsac</t>
  </si>
  <si>
    <t>Bassanne</t>
  </si>
  <si>
    <t>Bassens</t>
  </si>
  <si>
    <t>Baurech</t>
  </si>
  <si>
    <t>Bayas</t>
  </si>
  <si>
    <t>Bayon-sur-Gironde</t>
  </si>
  <si>
    <t>Bazas</t>
  </si>
  <si>
    <t>Beautiran</t>
  </si>
  <si>
    <t>Bégadan</t>
  </si>
  <si>
    <t>Bègles</t>
  </si>
  <si>
    <t>Béguey</t>
  </si>
  <si>
    <t>Belin-Béliet</t>
  </si>
  <si>
    <t>Bellebat</t>
  </si>
  <si>
    <t>Bellefond</t>
  </si>
  <si>
    <t>Belvès-de-Castillon</t>
  </si>
  <si>
    <t>Bernos-Beaulac</t>
  </si>
  <si>
    <t>Berson</t>
  </si>
  <si>
    <t>Berthez</t>
  </si>
  <si>
    <t>Beychac-et-Caillau</t>
  </si>
  <si>
    <t>Bieujac</t>
  </si>
  <si>
    <t>Biganos</t>
  </si>
  <si>
    <t>Les Billaux</t>
  </si>
  <si>
    <t>Birac</t>
  </si>
  <si>
    <t>Blaignac</t>
  </si>
  <si>
    <t>Blaignan</t>
  </si>
  <si>
    <t>Blanquefort</t>
  </si>
  <si>
    <t>Blasimon</t>
  </si>
  <si>
    <t>Blaye</t>
  </si>
  <si>
    <t>Blésignac</t>
  </si>
  <si>
    <t>Bommes</t>
  </si>
  <si>
    <t>Bonnetan</t>
  </si>
  <si>
    <t>Bonzac</t>
  </si>
  <si>
    <t>Libourne</t>
  </si>
  <si>
    <t>Bossugan</t>
  </si>
  <si>
    <t>Bouliac</t>
  </si>
  <si>
    <t>Bourdelles</t>
  </si>
  <si>
    <t>Bourg</t>
  </si>
  <si>
    <t>Bourideys</t>
  </si>
  <si>
    <t>Le Bouscat</t>
  </si>
  <si>
    <t>Brach</t>
  </si>
  <si>
    <t>Branne</t>
  </si>
  <si>
    <t>Brannens</t>
  </si>
  <si>
    <t>Braud-et-Saint-Louis</t>
  </si>
  <si>
    <t>La Brède</t>
  </si>
  <si>
    <t>Brouqueyran</t>
  </si>
  <si>
    <t>Bruges</t>
  </si>
  <si>
    <t>Budos</t>
  </si>
  <si>
    <t>Cabanac-et-Villagrains</t>
  </si>
  <si>
    <t>Cabara</t>
  </si>
  <si>
    <t>Cadarsac</t>
  </si>
  <si>
    <t>Cadaujac</t>
  </si>
  <si>
    <t>Cadillac</t>
  </si>
  <si>
    <t>Cadillac-en-Fronsadais</t>
  </si>
  <si>
    <t>Camarsac</t>
  </si>
  <si>
    <t>Cambes</t>
  </si>
  <si>
    <t>Camblanes-et-Meynac</t>
  </si>
  <si>
    <t>Camiac-et-Saint-Denis</t>
  </si>
  <si>
    <t>Camiran</t>
  </si>
  <si>
    <t>Camps-sur-l'Isle</t>
  </si>
  <si>
    <t>Campugnan</t>
  </si>
  <si>
    <t>Canéjan</t>
  </si>
  <si>
    <t>Cantenac</t>
  </si>
  <si>
    <t>Cantois</t>
  </si>
  <si>
    <t>Capian</t>
  </si>
  <si>
    <t>Caplong</t>
  </si>
  <si>
    <t>Captieux</t>
  </si>
  <si>
    <t>Carbon-Blanc</t>
  </si>
  <si>
    <t>Carcans</t>
  </si>
  <si>
    <t>Cardan</t>
  </si>
  <si>
    <t>Carignan-de-Bordeaux</t>
  </si>
  <si>
    <t>Cars</t>
  </si>
  <si>
    <t>Cartelègue</t>
  </si>
  <si>
    <t>Casseuil</t>
  </si>
  <si>
    <t>Castelmoron-d'Albret</t>
  </si>
  <si>
    <t>Castelnau-de-Médoc</t>
  </si>
  <si>
    <t>Castelviel</t>
  </si>
  <si>
    <t>Castets-en-Dorthe</t>
  </si>
  <si>
    <t>Castillon-de-Castets</t>
  </si>
  <si>
    <t>Castillon-la-Bataille</t>
  </si>
  <si>
    <t>Castres-Gironde</t>
  </si>
  <si>
    <t>Caudrot</t>
  </si>
  <si>
    <t>Caumont</t>
  </si>
  <si>
    <t>Cauvignac</t>
  </si>
  <si>
    <t>Cavignac</t>
  </si>
  <si>
    <t>Cazalis</t>
  </si>
  <si>
    <t>Cazats</t>
  </si>
  <si>
    <t>Cazaugitat</t>
  </si>
  <si>
    <t>Cénac</t>
  </si>
  <si>
    <t>Cenon</t>
  </si>
  <si>
    <t>Cérons</t>
  </si>
  <si>
    <t>Cessac</t>
  </si>
  <si>
    <t>Cestas</t>
  </si>
  <si>
    <t>Cézac</t>
  </si>
  <si>
    <t>Chamadelle</t>
  </si>
  <si>
    <t>Cissac-Médoc</t>
  </si>
  <si>
    <t>Civrac-de-Blaye</t>
  </si>
  <si>
    <t>Civrac-en-Médoc</t>
  </si>
  <si>
    <t>Civrac-sur-Dordogne</t>
  </si>
  <si>
    <t>Cleyrac</t>
  </si>
  <si>
    <t>Coimères</t>
  </si>
  <si>
    <t>Coirac</t>
  </si>
  <si>
    <t>Comps</t>
  </si>
  <si>
    <t>Coubeyrac</t>
  </si>
  <si>
    <t>Couquèques</t>
  </si>
  <si>
    <t>Courpiac</t>
  </si>
  <si>
    <t>Cours-de-Monségur</t>
  </si>
  <si>
    <t>Cours-les-Bains</t>
  </si>
  <si>
    <t>Coutras</t>
  </si>
  <si>
    <t>Coutures</t>
  </si>
  <si>
    <t>Créon</t>
  </si>
  <si>
    <t>Croignon</t>
  </si>
  <si>
    <t>Cubnezais</t>
  </si>
  <si>
    <t>Cubzac-les-Ponts</t>
  </si>
  <si>
    <t>Cudos</t>
  </si>
  <si>
    <t>Cursan</t>
  </si>
  <si>
    <t>Cussac-Fort-Médoc</t>
  </si>
  <si>
    <t>Daignac</t>
  </si>
  <si>
    <t>Dardenac</t>
  </si>
  <si>
    <t>Daubèze</t>
  </si>
  <si>
    <t>Dieulivol</t>
  </si>
  <si>
    <t>Donnezac</t>
  </si>
  <si>
    <t>Donzac</t>
  </si>
  <si>
    <t>Doulezon</t>
  </si>
  <si>
    <t>Les Églisottes-et-Chalaures</t>
  </si>
  <si>
    <t>Escaudes</t>
  </si>
  <si>
    <t>Escoussans</t>
  </si>
  <si>
    <t>Espiet</t>
  </si>
  <si>
    <t>Les Esseintes</t>
  </si>
  <si>
    <t>Étauliers</t>
  </si>
  <si>
    <t>Eynesse</t>
  </si>
  <si>
    <t>Eyrans</t>
  </si>
  <si>
    <t>Eysines</t>
  </si>
  <si>
    <t>Faleyras</t>
  </si>
  <si>
    <t>Fargues</t>
  </si>
  <si>
    <t>Langon</t>
  </si>
  <si>
    <t>Fargues-Saint-Hilaire</t>
  </si>
  <si>
    <t>Le Fieu</t>
  </si>
  <si>
    <t>Flaujagues</t>
  </si>
  <si>
    <t>Floirac</t>
  </si>
  <si>
    <t>Floudès</t>
  </si>
  <si>
    <t>Fontet</t>
  </si>
  <si>
    <t>Fossès-et-Baleyssac</t>
  </si>
  <si>
    <t>Fours</t>
  </si>
  <si>
    <t>Francs</t>
  </si>
  <si>
    <t>Fronsac</t>
  </si>
  <si>
    <t>Frontenac</t>
  </si>
  <si>
    <t>Gabarnac</t>
  </si>
  <si>
    <t>Gaillan-en-Médoc</t>
  </si>
  <si>
    <t>Gajac</t>
  </si>
  <si>
    <t>Galgon</t>
  </si>
  <si>
    <t>Gans</t>
  </si>
  <si>
    <t>Gardegan-et-Tourtirac</t>
  </si>
  <si>
    <t>Gauriac</t>
  </si>
  <si>
    <t>Gauriaguet</t>
  </si>
  <si>
    <t>Générac</t>
  </si>
  <si>
    <t>Génissac</t>
  </si>
  <si>
    <t>Gensac</t>
  </si>
  <si>
    <t>Gironde-sur-Dropt</t>
  </si>
  <si>
    <t>Giscos</t>
  </si>
  <si>
    <t>Gornac</t>
  </si>
  <si>
    <t>Goualade</t>
  </si>
  <si>
    <t>Gours</t>
  </si>
  <si>
    <t>Gradignan</t>
  </si>
  <si>
    <t>Grayan-et-l'Hôpital</t>
  </si>
  <si>
    <t>Grézillac</t>
  </si>
  <si>
    <t>Grignols</t>
  </si>
  <si>
    <t>Guillac</t>
  </si>
  <si>
    <t>Guillos</t>
  </si>
  <si>
    <t>Guîtres</t>
  </si>
  <si>
    <t>Gujan-Mestras</t>
  </si>
  <si>
    <t>Le Haillan</t>
  </si>
  <si>
    <t>Haux</t>
  </si>
  <si>
    <t>Hostens</t>
  </si>
  <si>
    <t>Hourtin</t>
  </si>
  <si>
    <t>Hure</t>
  </si>
  <si>
    <t>Illats</t>
  </si>
  <si>
    <t>Isle-Saint-Georges</t>
  </si>
  <si>
    <t>Izon</t>
  </si>
  <si>
    <t>Jau-Dignac-et-Loirac</t>
  </si>
  <si>
    <t>Jugazan</t>
  </si>
  <si>
    <t>Juillac</t>
  </si>
  <si>
    <t>Labarde</t>
  </si>
  <si>
    <t>Labescau</t>
  </si>
  <si>
    <t>Lacanau</t>
  </si>
  <si>
    <t>Ladaux</t>
  </si>
  <si>
    <t>Lados</t>
  </si>
  <si>
    <t>Lagorce</t>
  </si>
  <si>
    <t>Lalande-de-Pomerol</t>
  </si>
  <si>
    <t>Lamarque</t>
  </si>
  <si>
    <t>Lamothe-Landerron</t>
  </si>
  <si>
    <t>La Lande-de-Fronsac</t>
  </si>
  <si>
    <t>Landerrouat</t>
  </si>
  <si>
    <t>Landerrouet-sur-Ségur</t>
  </si>
  <si>
    <t>Landiras</t>
  </si>
  <si>
    <t>Langoiran</t>
  </si>
  <si>
    <t>Lansac</t>
  </si>
  <si>
    <t>Lanton</t>
  </si>
  <si>
    <t>Lapouyade</t>
  </si>
  <si>
    <t>Laroque</t>
  </si>
  <si>
    <t>Lartigue</t>
  </si>
  <si>
    <t>Laruscade</t>
  </si>
  <si>
    <t>Latresne</t>
  </si>
  <si>
    <t>Lavazan</t>
  </si>
  <si>
    <t>Lège-Cap-Ferret</t>
  </si>
  <si>
    <t>Léogeats</t>
  </si>
  <si>
    <t>Léognan</t>
  </si>
  <si>
    <t>Lerm-et-Musset</t>
  </si>
  <si>
    <t>Lesparre-Médoc</t>
  </si>
  <si>
    <t>Lestiac-sur-Garonne</t>
  </si>
  <si>
    <t>Les Lèves-et-Thoumeyragues</t>
  </si>
  <si>
    <t>Lignan-de-Bazas</t>
  </si>
  <si>
    <t>Lignan-de-Bordeaux</t>
  </si>
  <si>
    <t>Ligueux</t>
  </si>
  <si>
    <t>Listrac-de-Durèze</t>
  </si>
  <si>
    <t>Listrac-Médoc</t>
  </si>
  <si>
    <t>Lormont</t>
  </si>
  <si>
    <t>Loubens</t>
  </si>
  <si>
    <t>Louchats</t>
  </si>
  <si>
    <t>Loupes</t>
  </si>
  <si>
    <t>Loupiac</t>
  </si>
  <si>
    <t>Loupiac-de-la-Réole</t>
  </si>
  <si>
    <t>Lucmau</t>
  </si>
  <si>
    <t>Ludon-Médoc</t>
  </si>
  <si>
    <t>Lugaignac</t>
  </si>
  <si>
    <t>Lugasson</t>
  </si>
  <si>
    <t>Lugon-et-l'Île-du-Carnay</t>
  </si>
  <si>
    <t>Lugos</t>
  </si>
  <si>
    <t>Lussac</t>
  </si>
  <si>
    <t>Macau</t>
  </si>
  <si>
    <t>Madirac</t>
  </si>
  <si>
    <t>Maransin</t>
  </si>
  <si>
    <t>Marcenais</t>
  </si>
  <si>
    <t>Marcheprime</t>
  </si>
  <si>
    <t>Marcillac</t>
  </si>
  <si>
    <t>Margaux</t>
  </si>
  <si>
    <t>Margueron</t>
  </si>
  <si>
    <t>Marimbault</t>
  </si>
  <si>
    <t>Marions</t>
  </si>
  <si>
    <t>Marsas</t>
  </si>
  <si>
    <t>Martignas-sur-Jalle</t>
  </si>
  <si>
    <t>Martillac</t>
  </si>
  <si>
    <t>Martres</t>
  </si>
  <si>
    <t>Masseilles</t>
  </si>
  <si>
    <t>Massugas</t>
  </si>
  <si>
    <t>Mauriac</t>
  </si>
  <si>
    <t>Mazères</t>
  </si>
  <si>
    <t>Mazion</t>
  </si>
  <si>
    <t>Mérignac</t>
  </si>
  <si>
    <t>Mérignas</t>
  </si>
  <si>
    <t>Mesterrieux</t>
  </si>
  <si>
    <t>Mios</t>
  </si>
  <si>
    <t>Mombrier</t>
  </si>
  <si>
    <t>Mongauzy</t>
  </si>
  <si>
    <t>Monprimblanc</t>
  </si>
  <si>
    <t>Monségur</t>
  </si>
  <si>
    <t>Montagne</t>
  </si>
  <si>
    <t>Montagoudin</t>
  </si>
  <si>
    <t>Montignac</t>
  </si>
  <si>
    <t>Montussan</t>
  </si>
  <si>
    <t>Morizès</t>
  </si>
  <si>
    <t>Mouillac</t>
  </si>
  <si>
    <t>Mouliets-et-Villemartin</t>
  </si>
  <si>
    <t>Moulis-en-Médoc</t>
  </si>
  <si>
    <t>Moulon</t>
  </si>
  <si>
    <t>Mourens</t>
  </si>
  <si>
    <t>Naujac-sur-Mer</t>
  </si>
  <si>
    <t>Naujan-et-Postiac</t>
  </si>
  <si>
    <t>Néac</t>
  </si>
  <si>
    <t>Nérigean</t>
  </si>
  <si>
    <t>Neuffons</t>
  </si>
  <si>
    <t>Le Nizan</t>
  </si>
  <si>
    <t>Noaillac</t>
  </si>
  <si>
    <t>Noaillan</t>
  </si>
  <si>
    <t>Omet</t>
  </si>
  <si>
    <t>Ordonnac</t>
  </si>
  <si>
    <t>Origne</t>
  </si>
  <si>
    <t>Paillet</t>
  </si>
  <si>
    <t>Parempuyre</t>
  </si>
  <si>
    <t>Pauillac</t>
  </si>
  <si>
    <t>Les Peintures</t>
  </si>
  <si>
    <t>Pellegrue</t>
  </si>
  <si>
    <t>Périssac</t>
  </si>
  <si>
    <t>Pessac</t>
  </si>
  <si>
    <t>Pessac-sur-Dordogne</t>
  </si>
  <si>
    <t>Petit-Palais-et-Cornemps</t>
  </si>
  <si>
    <t>Peujard</t>
  </si>
  <si>
    <t>Le Pian-Médoc</t>
  </si>
  <si>
    <t>Le Pian-sur-Garonne</t>
  </si>
  <si>
    <t>Pineuilh</t>
  </si>
  <si>
    <t>Plassac</t>
  </si>
  <si>
    <t>Pleine-Selve</t>
  </si>
  <si>
    <t>Podensac</t>
  </si>
  <si>
    <t>Pomerol</t>
  </si>
  <si>
    <t>Pompéjac</t>
  </si>
  <si>
    <t>Pompignac</t>
  </si>
  <si>
    <t>Pondaurat</t>
  </si>
  <si>
    <t>Porchères</t>
  </si>
  <si>
    <t>Le Porge</t>
  </si>
  <si>
    <t>Portets</t>
  </si>
  <si>
    <t>Le Pout</t>
  </si>
  <si>
    <t>Préchac</t>
  </si>
  <si>
    <t>Preignac</t>
  </si>
  <si>
    <t>Prignac-en-Médoc</t>
  </si>
  <si>
    <t>Prignac-et-Marcamps</t>
  </si>
  <si>
    <t>Pugnac</t>
  </si>
  <si>
    <t>Puisseguin</t>
  </si>
  <si>
    <t>Pujols</t>
  </si>
  <si>
    <t>Pujols-sur-Ciron</t>
  </si>
  <si>
    <t>Le Puy</t>
  </si>
  <si>
    <t>Puybarban</t>
  </si>
  <si>
    <t>Puynormand</t>
  </si>
  <si>
    <t>Queyrac</t>
  </si>
  <si>
    <t>Quinsac</t>
  </si>
  <si>
    <t>Rauzan</t>
  </si>
  <si>
    <t>Reignac</t>
  </si>
  <si>
    <t>La Réole</t>
  </si>
  <si>
    <t>Rimons</t>
  </si>
  <si>
    <t>Riocaud</t>
  </si>
  <si>
    <t>Rions</t>
  </si>
  <si>
    <t>La Rivière</t>
  </si>
  <si>
    <t>Roaillan</t>
  </si>
  <si>
    <t>Romagne</t>
  </si>
  <si>
    <t>Roquebrune</t>
  </si>
  <si>
    <t>La Roquille</t>
  </si>
  <si>
    <t>Ruch</t>
  </si>
  <si>
    <t>Sablons</t>
  </si>
  <si>
    <t>Sadirac</t>
  </si>
  <si>
    <t>Saillans</t>
  </si>
  <si>
    <t>Saint-Aignan</t>
  </si>
  <si>
    <t>Saint-André-de-Cubzac</t>
  </si>
  <si>
    <t>Saint-André-du-Bois</t>
  </si>
  <si>
    <t>Saint-André-et-Appelles</t>
  </si>
  <si>
    <t>Saint-Androny</t>
  </si>
  <si>
    <t>Saint-Antoine-du-Queyret</t>
  </si>
  <si>
    <t>Saint-Antoine-sur-l'Isle</t>
  </si>
  <si>
    <t>Saint-Aubin-de-Blaye</t>
  </si>
  <si>
    <t>Saint-Aubin-de-Branne</t>
  </si>
  <si>
    <t>Saint-Aubin-de-Médoc</t>
  </si>
  <si>
    <t>Saint-Avit-de-Soulège</t>
  </si>
  <si>
    <t>Saint-Avit-Saint-Nazaire</t>
  </si>
  <si>
    <t>Saint-Brice</t>
  </si>
  <si>
    <t>Saint-Caprais-de-Blaye</t>
  </si>
  <si>
    <t>Saint-Caprais-de-Bordeaux</t>
  </si>
  <si>
    <t>Saint-Christoly-de-Blaye</t>
  </si>
  <si>
    <t>Saint-Christoly-Médoc</t>
  </si>
  <si>
    <t>Saint-Christophe-de-Double</t>
  </si>
  <si>
    <t>Saint-Christophe-des-Bardes</t>
  </si>
  <si>
    <t>Saint-Cibard</t>
  </si>
  <si>
    <t>Saint-Ciers-d'Abzac</t>
  </si>
  <si>
    <t>Saint-Ciers-de-Canesse</t>
  </si>
  <si>
    <t>Saint-Ciers-sur-Gironde</t>
  </si>
  <si>
    <t>Saint-Côme</t>
  </si>
  <si>
    <t>Saint-Denis-de-Pile</t>
  </si>
  <si>
    <t>Sainte-Colombe</t>
  </si>
  <si>
    <t>Sainte-Croix-du-Mont</t>
  </si>
  <si>
    <t>Sainte-Eulalie</t>
  </si>
  <si>
    <t>Sainte-Florence</t>
  </si>
  <si>
    <t>Sainte-Foy-la-Grande</t>
  </si>
  <si>
    <t>Sainte-Foy-la-Longue</t>
  </si>
  <si>
    <t>Sainte-Gemme</t>
  </si>
  <si>
    <t>Sainte-Hélène</t>
  </si>
  <si>
    <t>Saint-Émilion</t>
  </si>
  <si>
    <t>Sainte-Radegonde</t>
  </si>
  <si>
    <t>Saint-Estèphe</t>
  </si>
  <si>
    <t>Sainte-Terre</t>
  </si>
  <si>
    <t>Saint-Étienne-de-Lisse</t>
  </si>
  <si>
    <t>Saint-Exupéry</t>
  </si>
  <si>
    <t>Saint-Félix-de-Foncaude</t>
  </si>
  <si>
    <t>Saint-Ferme</t>
  </si>
  <si>
    <t>Saint-Genès-de-Blaye</t>
  </si>
  <si>
    <t>Saint-Genès-de-Castillon</t>
  </si>
  <si>
    <t>Saint-Genès-de-Fronsac</t>
  </si>
  <si>
    <t>Saint-Genès-de-Lombaud</t>
  </si>
  <si>
    <t>Saint-Genis-du-Bois</t>
  </si>
  <si>
    <t>Saint-Germain-de-Grave</t>
  </si>
  <si>
    <t>Saint-Germain-de-la-Rivière</t>
  </si>
  <si>
    <t>Saint-Germain-d'Esteuil</t>
  </si>
  <si>
    <t>Saint-Germain-du-Puch</t>
  </si>
  <si>
    <t>Saint-Gervais</t>
  </si>
  <si>
    <t>Saint-Girons-d'Aiguevives</t>
  </si>
  <si>
    <t>Saint-Hilaire-de-la-Noaille</t>
  </si>
  <si>
    <t>Saint-Hilaire-du-Bois</t>
  </si>
  <si>
    <t>Saint-Hippolyte</t>
  </si>
  <si>
    <t>Saint-Jean-de-Blaignac</t>
  </si>
  <si>
    <t>Saint-Jean-d'Illac</t>
  </si>
  <si>
    <t>Saint-Julien-Beychevelle</t>
  </si>
  <si>
    <t>Saint-Laurent-Médoc</t>
  </si>
  <si>
    <t>Saint-Laurent-d'Arce</t>
  </si>
  <si>
    <t>Saint-Laurent-des-Combes</t>
  </si>
  <si>
    <t>Saint-Laurent-du-Bois</t>
  </si>
  <si>
    <t>Saint-Laurent-du-Plan</t>
  </si>
  <si>
    <t>Saint-Léger-de-Balson</t>
  </si>
  <si>
    <t>Saint-Léon</t>
  </si>
  <si>
    <t>Saint-Loubert</t>
  </si>
  <si>
    <t>Saint-Loubès</t>
  </si>
  <si>
    <t>Saint-Louis-de-Montferrand</t>
  </si>
  <si>
    <t>Saint-Macaire</t>
  </si>
  <si>
    <t>Saint-Magne</t>
  </si>
  <si>
    <t>Saint-Magne-de-Castillon</t>
  </si>
  <si>
    <t>Saint-Maixant</t>
  </si>
  <si>
    <t>Saint-Mariens</t>
  </si>
  <si>
    <t>Saint-Martial</t>
  </si>
  <si>
    <t>Saint-Martin-de-Laye</t>
  </si>
  <si>
    <t>Saint-Martin-de-Lerm</t>
  </si>
  <si>
    <t>Saint-Martin-de-Sescas</t>
  </si>
  <si>
    <t>Saint-Martin-du-Bois</t>
  </si>
  <si>
    <t>Saint-Martin-du-Puy</t>
  </si>
  <si>
    <t>Saint-Martin-Lacaussade</t>
  </si>
  <si>
    <t>Saint-Médard-de-Guizières</t>
  </si>
  <si>
    <t>Saint-Médard-d'Eyrans</t>
  </si>
  <si>
    <t>Saint-Médard-en-Jalles</t>
  </si>
  <si>
    <t>Saint-Michel-de-Castelnau</t>
  </si>
  <si>
    <t>Saint-Michel-de-Fronsac</t>
  </si>
  <si>
    <t>Saint-Michel-de-Lapujade</t>
  </si>
  <si>
    <t>Saint-Michel-de-Rieufret</t>
  </si>
  <si>
    <t>Saint-Morillon</t>
  </si>
  <si>
    <t>Saint-Palais</t>
  </si>
  <si>
    <t>Saint-Pardon-de-Conques</t>
  </si>
  <si>
    <t>Saint-Paul</t>
  </si>
  <si>
    <t>Saint-Pey-d'Armens</t>
  </si>
  <si>
    <t>Saint-Pey-de-Castets</t>
  </si>
  <si>
    <t>Saint-Philippe-d'Aiguille</t>
  </si>
  <si>
    <t>Saint-Philippe-du-Seignal</t>
  </si>
  <si>
    <t>Saint-Pierre-d'Aurillac</t>
  </si>
  <si>
    <t>Saint-Pierre-de-Bat</t>
  </si>
  <si>
    <t>Saint-Pierre-de-Mons</t>
  </si>
  <si>
    <t>Saint-Quentin-de-Baron</t>
  </si>
  <si>
    <t>Saint-Quentin-de-Caplong</t>
  </si>
  <si>
    <t>Saint-Romain-la-Virvée</t>
  </si>
  <si>
    <t>Saint-Sauveur</t>
  </si>
  <si>
    <t>Saint-Sauveur-de-Puynormand</t>
  </si>
  <si>
    <t>Saint-Savin</t>
  </si>
  <si>
    <t>Saint-Selve</t>
  </si>
  <si>
    <t>Saint-Seurin-de-Bourg</t>
  </si>
  <si>
    <t>Saint-Seurin-de-Cadourne</t>
  </si>
  <si>
    <t>Saint-Seurin-de-Cursac</t>
  </si>
  <si>
    <t>Saint-Seurin-sur-l'Isle</t>
  </si>
  <si>
    <t>Saint-Sève</t>
  </si>
  <si>
    <t>Saint-Sulpice-de-Faleyrens</t>
  </si>
  <si>
    <t>Saint-Sulpice-de-Guilleragues</t>
  </si>
  <si>
    <t>Saint-Sulpice-de-Pommiers</t>
  </si>
  <si>
    <t>Saint-Sulpice-et-Cameyrac</t>
  </si>
  <si>
    <t>Saint-Symphorien</t>
  </si>
  <si>
    <t>Saint-Trojan</t>
  </si>
  <si>
    <t>Saint-Vincent-de-Paul</t>
  </si>
  <si>
    <t>Saint-Vincent-de-Pertignas</t>
  </si>
  <si>
    <t>Saint-Vivien-de-Blaye</t>
  </si>
  <si>
    <t>Saint-Vivien-de-Médoc</t>
  </si>
  <si>
    <t>Saint-Vivien-de-Monségur</t>
  </si>
  <si>
    <t>Saint-Yzan-de-Soudiac</t>
  </si>
  <si>
    <t>Saint-Yzans-de-Médoc</t>
  </si>
  <si>
    <t>Salaunes</t>
  </si>
  <si>
    <t>Sallebœuf</t>
  </si>
  <si>
    <t>Salles</t>
  </si>
  <si>
    <t>Les Salles-de-Castillon</t>
  </si>
  <si>
    <t>Samonac</t>
  </si>
  <si>
    <t>Saucats</t>
  </si>
  <si>
    <t>Saugon</t>
  </si>
  <si>
    <t>Saumos</t>
  </si>
  <si>
    <t>Sauternes</t>
  </si>
  <si>
    <t>La Sauve</t>
  </si>
  <si>
    <t>Sauveterre-de-Guyenne</t>
  </si>
  <si>
    <t>Sauviac</t>
  </si>
  <si>
    <t>Savignac</t>
  </si>
  <si>
    <t>Savignac-de-l'Isle</t>
  </si>
  <si>
    <t>Semens</t>
  </si>
  <si>
    <t>Sendets</t>
  </si>
  <si>
    <t>Sigalens</t>
  </si>
  <si>
    <t>Sillas</t>
  </si>
  <si>
    <t>Soulac-sur-Mer</t>
  </si>
  <si>
    <t>Soulignac</t>
  </si>
  <si>
    <t>Soussac</t>
  </si>
  <si>
    <t>Soussans</t>
  </si>
  <si>
    <t>Tabanac</t>
  </si>
  <si>
    <t>Le Taillan-Médoc</t>
  </si>
  <si>
    <t>Taillecavat</t>
  </si>
  <si>
    <t>Talais</t>
  </si>
  <si>
    <t>Talence</t>
  </si>
  <si>
    <t>Targon</t>
  </si>
  <si>
    <t>Tarnès</t>
  </si>
  <si>
    <t>Tauriac</t>
  </si>
  <si>
    <t>Tayac</t>
  </si>
  <si>
    <t>Le Teich</t>
  </si>
  <si>
    <t>Le Temple</t>
  </si>
  <si>
    <t>La Teste-de-Buch</t>
  </si>
  <si>
    <t>Teuillac</t>
  </si>
  <si>
    <t>Tizac-de-Curton</t>
  </si>
  <si>
    <t>Tizac-de-Lapouyade</t>
  </si>
  <si>
    <t>Toulenne</t>
  </si>
  <si>
    <t>Le Tourne</t>
  </si>
  <si>
    <t>Tresses</t>
  </si>
  <si>
    <t>Le Tuzan</t>
  </si>
  <si>
    <t>Uzeste</t>
  </si>
  <si>
    <t>Val de Virvée</t>
  </si>
  <si>
    <t>Valeyrac</t>
  </si>
  <si>
    <t>Vayres</t>
  </si>
  <si>
    <t>Vendays-Montalivet</t>
  </si>
  <si>
    <t>Vensac</t>
  </si>
  <si>
    <t>Vérac</t>
  </si>
  <si>
    <t>Verdelais</t>
  </si>
  <si>
    <t>Le Verdon-sur-Mer</t>
  </si>
  <si>
    <t>Vertheuil</t>
  </si>
  <si>
    <t>Vignonet</t>
  </si>
  <si>
    <t>Villandraut</t>
  </si>
  <si>
    <t>Villegouge</t>
  </si>
  <si>
    <t>Villenave-de-Rions</t>
  </si>
  <si>
    <t>Villenave-d'Ornon</t>
  </si>
  <si>
    <t>Villeneuve</t>
  </si>
  <si>
    <t>Virelade</t>
  </si>
  <si>
    <t>Virsac</t>
  </si>
  <si>
    <t>Yvrac</t>
  </si>
  <si>
    <t xml:space="preserve">Compétences </t>
  </si>
  <si>
    <t xml:space="preserve">Mobilité </t>
  </si>
  <si>
    <t>Commentaire</t>
  </si>
  <si>
    <t>Jardinage</t>
  </si>
  <si>
    <t>Bricolage</t>
  </si>
  <si>
    <t>Garde d'enfants</t>
  </si>
  <si>
    <t>Ménage / Repassage</t>
  </si>
  <si>
    <t>Garde d'enfants - Handicap</t>
  </si>
  <si>
    <t>Aide aux seniors</t>
  </si>
  <si>
    <t>Handicap</t>
  </si>
  <si>
    <t>Incapacité temporaire</t>
  </si>
  <si>
    <t>Preisley</t>
  </si>
  <si>
    <t>Elvis</t>
  </si>
  <si>
    <t>Lee</t>
  </si>
  <si>
    <t>Bruce</t>
  </si>
  <si>
    <t>BORDEAUX</t>
  </si>
  <si>
    <t/>
  </si>
  <si>
    <t>Rue du paradis</t>
  </si>
  <si>
    <t>E@g.com</t>
  </si>
  <si>
    <t>Ménage / Repassage;</t>
  </si>
  <si>
    <t>Blésignac;Bruges;Le Taillan-Médoc;</t>
  </si>
  <si>
    <t>Rock</t>
  </si>
  <si>
    <t>rue des étoile</t>
  </si>
  <si>
    <t>Le Taillan Médoc</t>
  </si>
  <si>
    <t>L@J.COM</t>
  </si>
  <si>
    <t>Bricolage;</t>
  </si>
  <si>
    <t>Virelade;Virsac;Yvrac;</t>
  </si>
  <si>
    <t>Fort</t>
  </si>
  <si>
    <t>Marley</t>
  </si>
  <si>
    <t>Bob</t>
  </si>
  <si>
    <t>rue du ciel</t>
  </si>
  <si>
    <t>B@M.COM</t>
  </si>
  <si>
    <t>Jardinage;</t>
  </si>
  <si>
    <t>Coutures;Créon;Croignon;</t>
  </si>
  <si>
    <t>Cool</t>
  </si>
  <si>
    <t>Kennedy</t>
  </si>
  <si>
    <t>John</t>
  </si>
  <si>
    <t>rue wilson</t>
  </si>
  <si>
    <t>Eysinnes</t>
  </si>
  <si>
    <t>K@j.com</t>
  </si>
  <si>
    <t>Incapacité temporaire;</t>
  </si>
  <si>
    <t>Saint-André-de-Cubzac;Saint-André-du-Bois;Saint-André-et-Appelles;</t>
  </si>
  <si>
    <t>ras</t>
  </si>
  <si>
    <t>hgh</t>
  </si>
  <si>
    <t>ghgh</t>
  </si>
  <si>
    <t>hgfhg</t>
  </si>
  <si>
    <t>F@;COM</t>
  </si>
  <si>
    <t>Aillas;</t>
  </si>
  <si>
    <t>Mobilité 2</t>
  </si>
  <si>
    <t>Mobilité 3</t>
  </si>
  <si>
    <t>Mobilité 4</t>
  </si>
  <si>
    <t>Mobilité 5</t>
  </si>
  <si>
    <t>Mobilité 6</t>
  </si>
  <si>
    <t>Mobilité 7</t>
  </si>
  <si>
    <t>Mobilité 8</t>
  </si>
  <si>
    <t>Mobilité 62</t>
  </si>
  <si>
    <t>Jours</t>
  </si>
  <si>
    <t>8h-9h</t>
  </si>
  <si>
    <t>9h-10h</t>
  </si>
  <si>
    <t>10h-11h</t>
  </si>
  <si>
    <t>11h-12h</t>
  </si>
  <si>
    <t>12h-13h</t>
  </si>
  <si>
    <t>13h-14h</t>
  </si>
  <si>
    <t>15h-16h</t>
  </si>
  <si>
    <t>16h-17h</t>
  </si>
  <si>
    <t>17h-18h</t>
  </si>
  <si>
    <t>18h-19h</t>
  </si>
  <si>
    <t>19h-20h</t>
  </si>
  <si>
    <t>20h-21h</t>
  </si>
  <si>
    <t>21h-22h</t>
  </si>
  <si>
    <t>7h-8h</t>
  </si>
  <si>
    <t>14h-15h</t>
  </si>
  <si>
    <t>Mobilité 9</t>
  </si>
  <si>
    <t>Mobilité 10</t>
  </si>
  <si>
    <t>Mobilité 11</t>
  </si>
  <si>
    <t>Mobilité 12</t>
  </si>
  <si>
    <t>Mobilité 13</t>
  </si>
  <si>
    <t>Mobilité 14</t>
  </si>
  <si>
    <t>Mobilité 15</t>
  </si>
  <si>
    <t>Mobilité 16</t>
  </si>
  <si>
    <t>Mobilité 17</t>
  </si>
  <si>
    <t>Mobilité 18</t>
  </si>
  <si>
    <t>Mobilité 19</t>
  </si>
  <si>
    <t>Mobilité 20</t>
  </si>
  <si>
    <t>Planification et gestion des intervenants</t>
  </si>
  <si>
    <t>Étiquettes de lignes</t>
  </si>
  <si>
    <t>Total général</t>
  </si>
  <si>
    <t>Mobilité 1</t>
  </si>
  <si>
    <t>mob</t>
  </si>
  <si>
    <t>Dispo. Lieu</t>
  </si>
  <si>
    <t>Compétences 1</t>
  </si>
  <si>
    <t>Compétences 2</t>
  </si>
  <si>
    <t>Compétences 3</t>
  </si>
  <si>
    <t>domaine</t>
  </si>
  <si>
    <t>(vide)</t>
  </si>
  <si>
    <t>Nombre de Compétences 2</t>
  </si>
  <si>
    <t>Nombre de Compétences 3</t>
  </si>
  <si>
    <t>Dispo. Compétences</t>
  </si>
  <si>
    <t>5</t>
  </si>
  <si>
    <t>6</t>
  </si>
  <si>
    <t>1</t>
  </si>
  <si>
    <t>11</t>
  </si>
  <si>
    <t>12</t>
  </si>
  <si>
    <t>8</t>
  </si>
  <si>
    <t>10</t>
  </si>
  <si>
    <t>13</t>
  </si>
  <si>
    <t>14</t>
  </si>
  <si>
    <t>2</t>
  </si>
  <si>
    <t>3</t>
  </si>
  <si>
    <t>4</t>
  </si>
  <si>
    <t>7</t>
  </si>
  <si>
    <t>15</t>
  </si>
  <si>
    <t>16</t>
  </si>
  <si>
    <t>18</t>
  </si>
  <si>
    <t>19</t>
  </si>
  <si>
    <t>20</t>
  </si>
  <si>
    <t>21</t>
  </si>
  <si>
    <t>22</t>
  </si>
  <si>
    <t>23</t>
  </si>
  <si>
    <t>24</t>
  </si>
  <si>
    <t>25</t>
  </si>
  <si>
    <t>Matricule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</si>
</sst>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0#&quot; &quot;##&quot; &quot;##&quot; &quot;##&quot; &quot;##"/>
    <numFmt numFmtId="165" formatCode="00000"/>
    <numFmt numFmtId="166" formatCode="[$-F800]dddd\,\ mmmm\ dd\,\ yyyy"/>
    <numFmt numFmtId="167" formatCode="[$-40C]d\ mmmm\ yyyy;@"/>
    <numFmt numFmtId="168" formatCode="[$-40C]d\-mmm;@"/>
  </numFmts>
  <fonts count="18" x14ac:knownFonts="1"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Arial Black"/>
      <family val="2"/>
    </font>
    <font>
      <sz val="11"/>
      <color theme="1"/>
      <name val="Arial Black"/>
      <family val="2"/>
    </font>
    <font>
      <sz val="10"/>
      <color theme="0"/>
      <name val="Arial Black"/>
      <family val="2"/>
    </font>
    <font>
      <sz val="11"/>
      <name val="Calibri"/>
      <family val="2"/>
      <scheme val="minor"/>
    </font>
    <font>
      <sz val="12"/>
      <color theme="0"/>
      <name val="Arial"/>
      <family val="2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Arial"/>
      <family val="2"/>
    </font>
    <font>
      <sz val="11"/>
      <color theme="0"/>
      <name val="Arial Black"/>
      <family val="2"/>
    </font>
    <font>
      <sz val="16"/>
      <color theme="0"/>
      <name val="Arial Black"/>
      <family val="2"/>
    </font>
    <font>
      <b/>
      <sz val="8"/>
      <color theme="0"/>
      <name val="Calibri"/>
      <family val="2"/>
      <scheme val="minor"/>
    </font>
    <font>
      <sz val="18"/>
      <color theme="0"/>
      <name val="Arial Black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ashDot">
        <color auto="1"/>
      </right>
      <top/>
      <bottom style="dashDot">
        <color auto="1"/>
      </bottom>
      <diagonal/>
    </border>
    <border>
      <left style="dashDot">
        <color auto="1"/>
      </left>
      <right style="dashDot">
        <color auto="1"/>
      </right>
      <top/>
      <bottom style="dashDot">
        <color auto="1"/>
      </bottom>
      <diagonal/>
    </border>
    <border>
      <left style="dashDot">
        <color auto="1"/>
      </left>
      <right/>
      <top/>
      <bottom style="dashDot">
        <color auto="1"/>
      </bottom>
      <diagonal/>
    </border>
    <border>
      <left/>
      <right style="dashDot">
        <color auto="1"/>
      </right>
      <top style="dashDot">
        <color auto="1"/>
      </top>
      <bottom style="dashDot">
        <color auto="1"/>
      </bottom>
      <diagonal/>
    </border>
    <border>
      <left style="dashDot">
        <color auto="1"/>
      </left>
      <right style="dashDot">
        <color auto="1"/>
      </right>
      <top style="dashDot">
        <color auto="1"/>
      </top>
      <bottom style="dashDot">
        <color auto="1"/>
      </bottom>
      <diagonal/>
    </border>
    <border>
      <left style="dashDot">
        <color auto="1"/>
      </left>
      <right/>
      <top style="dashDot">
        <color auto="1"/>
      </top>
      <bottom style="dashDot">
        <color auto="1"/>
      </bottom>
      <diagonal/>
    </border>
    <border>
      <left/>
      <right style="dashDot">
        <color auto="1"/>
      </right>
      <top style="dashDot">
        <color auto="1"/>
      </top>
      <bottom/>
      <diagonal/>
    </border>
    <border>
      <left style="dashDot">
        <color auto="1"/>
      </left>
      <right style="dashDot">
        <color auto="1"/>
      </right>
      <top style="dashDot">
        <color auto="1"/>
      </top>
      <bottom/>
      <diagonal/>
    </border>
    <border>
      <left style="dashDot">
        <color auto="1"/>
      </left>
      <right/>
      <top style="dashDot">
        <color auto="1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Fill="1"/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0" fontId="0" fillId="3" borderId="2" xfId="0" applyFont="1" applyFill="1" applyBorder="1"/>
    <xf numFmtId="165" fontId="0" fillId="3" borderId="2" xfId="0" applyNumberFormat="1" applyFont="1" applyFill="1" applyBorder="1"/>
    <xf numFmtId="164" fontId="0" fillId="3" borderId="2" xfId="0" applyNumberFormat="1" applyFont="1" applyFill="1" applyBorder="1"/>
    <xf numFmtId="0" fontId="0" fillId="0" borderId="2" xfId="0" applyFont="1" applyBorder="1"/>
    <xf numFmtId="165" fontId="0" fillId="0" borderId="2" xfId="0" applyNumberFormat="1" applyFont="1" applyBorder="1"/>
    <xf numFmtId="164" fontId="0" fillId="0" borderId="2" xfId="0" applyNumberFormat="1" applyFont="1" applyBorder="1"/>
    <xf numFmtId="0" fontId="0" fillId="3" borderId="3" xfId="0" applyFont="1" applyFill="1" applyBorder="1"/>
    <xf numFmtId="0" fontId="0" fillId="0" borderId="3" xfId="0" applyFont="1" applyBorder="1"/>
    <xf numFmtId="0" fontId="0" fillId="2" borderId="0" xfId="0" applyFill="1" applyBorder="1"/>
    <xf numFmtId="0" fontId="6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8" fillId="0" borderId="0" xfId="0" applyFont="1" applyAlignment="1">
      <alignment horizontal="left" vertical="center"/>
    </xf>
    <xf numFmtId="0" fontId="9" fillId="2" borderId="0" xfId="0" applyFont="1" applyFill="1"/>
    <xf numFmtId="0" fontId="2" fillId="2" borderId="0" xfId="0" applyFont="1" applyFill="1"/>
    <xf numFmtId="0" fontId="3" fillId="2" borderId="0" xfId="0" applyFont="1" applyFill="1" applyBorder="1" applyAlignment="1" applyProtection="1">
      <alignment vertical="center"/>
      <protection locked="0"/>
    </xf>
    <xf numFmtId="0" fontId="5" fillId="2" borderId="0" xfId="0" applyFont="1" applyFill="1" applyAlignment="1">
      <alignment vertical="center"/>
    </xf>
    <xf numFmtId="0" fontId="10" fillId="5" borderId="0" xfId="0" applyFont="1" applyFill="1" applyAlignment="1">
      <alignment horizontal="center" vertical="center"/>
    </xf>
    <xf numFmtId="0" fontId="0" fillId="6" borderId="0" xfId="0" applyFill="1"/>
    <xf numFmtId="167" fontId="0" fillId="6" borderId="0" xfId="0" applyNumberFormat="1" applyFill="1" applyBorder="1"/>
    <xf numFmtId="0" fontId="12" fillId="2" borderId="0" xfId="0" applyFont="1" applyFill="1" applyAlignment="1">
      <alignment horizontal="center" vertical="center"/>
    </xf>
    <xf numFmtId="0" fontId="13" fillId="7" borderId="2" xfId="0" applyFont="1" applyFill="1" applyBorder="1" applyAlignment="1">
      <alignment horizontal="left" vertical="center"/>
    </xf>
    <xf numFmtId="0" fontId="1" fillId="4" borderId="5" xfId="0" applyFont="1" applyFill="1" applyBorder="1"/>
    <xf numFmtId="0" fontId="1" fillId="4" borderId="6" xfId="0" applyFont="1" applyFill="1" applyBorder="1"/>
    <xf numFmtId="0" fontId="1" fillId="4" borderId="7" xfId="0" applyFont="1" applyFill="1" applyBorder="1"/>
    <xf numFmtId="0" fontId="1" fillId="4" borderId="8" xfId="0" applyFont="1" applyFill="1" applyBorder="1"/>
    <xf numFmtId="0" fontId="1" fillId="4" borderId="9" xfId="0" applyFont="1" applyFill="1" applyBorder="1"/>
    <xf numFmtId="0" fontId="1" fillId="4" borderId="10" xfId="0" applyFont="1" applyFill="1" applyBorder="1"/>
    <xf numFmtId="0" fontId="1" fillId="4" borderId="11" xfId="0" applyFont="1" applyFill="1" applyBorder="1"/>
    <xf numFmtId="0" fontId="1" fillId="4" borderId="12" xfId="0" applyFont="1" applyFill="1" applyBorder="1"/>
    <xf numFmtId="0" fontId="1" fillId="4" borderId="13" xfId="0" applyFont="1" applyFill="1" applyBorder="1"/>
    <xf numFmtId="0" fontId="0" fillId="0" borderId="14" xfId="0" applyFont="1" applyBorder="1"/>
    <xf numFmtId="0" fontId="0" fillId="0" borderId="15" xfId="0" applyFont="1" applyBorder="1"/>
    <xf numFmtId="0" fontId="0" fillId="0" borderId="16" xfId="0" applyBorder="1"/>
    <xf numFmtId="0" fontId="0" fillId="0" borderId="4" xfId="0" applyBorder="1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6" borderId="0" xfId="0" applyNumberFormat="1" applyFill="1"/>
    <xf numFmtId="0" fontId="9" fillId="4" borderId="6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6" fillId="8" borderId="2" xfId="0" applyFont="1" applyFill="1" applyBorder="1"/>
    <xf numFmtId="0" fontId="9" fillId="4" borderId="6" xfId="0" applyNumberFormat="1" applyFont="1" applyFill="1" applyBorder="1"/>
    <xf numFmtId="0" fontId="10" fillId="2" borderId="0" xfId="0" applyFont="1" applyFill="1" applyAlignment="1">
      <alignment horizontal="center" vertical="center"/>
    </xf>
    <xf numFmtId="0" fontId="12" fillId="2" borderId="0" xfId="0" applyFont="1" applyFill="1" applyAlignment="1">
      <alignment vertical="center"/>
    </xf>
    <xf numFmtId="0" fontId="11" fillId="2" borderId="0" xfId="0" applyNumberFormat="1" applyFont="1" applyFill="1" applyAlignment="1">
      <alignment horizontal="center"/>
    </xf>
    <xf numFmtId="0" fontId="2" fillId="2" borderId="0" xfId="0" applyNumberFormat="1" applyFont="1" applyFill="1"/>
    <xf numFmtId="0" fontId="15" fillId="2" borderId="0" xfId="0" applyFont="1" applyFill="1" applyAlignment="1">
      <alignment horizontal="center" vertical="center"/>
    </xf>
    <xf numFmtId="0" fontId="16" fillId="2" borderId="0" xfId="0" applyFont="1" applyFill="1" applyAlignment="1">
      <alignment horizontal="center" vertical="center"/>
    </xf>
    <xf numFmtId="0" fontId="17" fillId="2" borderId="0" xfId="0" applyFont="1" applyFill="1"/>
    <xf numFmtId="168" fontId="16" fillId="2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14" fillId="2" borderId="0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3" fillId="2" borderId="0" xfId="0" applyFont="1" applyFill="1" applyBorder="1" applyAlignment="1" applyProtection="1">
      <alignment horizontal="center" vertical="center"/>
      <protection locked="0"/>
    </xf>
    <xf numFmtId="0" fontId="10" fillId="2" borderId="0" xfId="0" applyNumberFormat="1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6" fontId="1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56">
    <dxf>
      <fill>
        <patternFill>
          <bgColor rgb="FF00B05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 outline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border diagonalUp="0" diagonalDown="0">
        <left/>
        <right style="dashDot">
          <color auto="1"/>
        </right>
        <top style="dashDot">
          <color auto="1"/>
        </top>
        <bottom style="dashDot">
          <color auto="1"/>
        </bottom>
        <vertical style="dashDot">
          <color auto="1"/>
        </vertical>
        <horizontal style="dashDot">
          <color auto="1"/>
        </horizontal>
      </border>
    </dxf>
    <dxf>
      <numFmt numFmtId="167" formatCode="[$-40C]d\ mmmm\ yyyy;@"/>
      <fill>
        <patternFill patternType="solid"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 patternType="solid">
          <fgColor indexed="64"/>
          <bgColor rgb="FFFF660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6600"/>
        </patternFill>
      </fill>
      <alignment horizontal="center" vertical="bottom" textRotation="0" wrapText="0" indent="0" justifyLastLine="0" shrinkToFit="0" readingOrder="0"/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numFmt numFmtId="0" formatCode="General"/>
      <fill>
        <patternFill patternType="solid">
          <fgColor indexed="64"/>
          <bgColor rgb="FFFF6600"/>
        </patternFill>
      </fill>
    </dxf>
    <dxf>
      <numFmt numFmtId="0" formatCode="General"/>
      <fill>
        <patternFill patternType="solid">
          <fgColor indexed="64"/>
          <bgColor rgb="FFFF6600"/>
        </patternFill>
      </fill>
    </dxf>
    <dxf>
      <numFmt numFmtId="0" formatCode="General"/>
      <fill>
        <patternFill patternType="solid"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numFmt numFmtId="164" formatCode="0#&quot; &quot;##&quot; &quot;##&quot; &quot;##&quot; &quot;##"/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  <dxf>
      <fill>
        <patternFill>
          <fgColor indexed="64"/>
          <bgColor rgb="FFFF6600"/>
        </patternFill>
      </fill>
    </dxf>
  </dxfs>
  <tableStyles count="1" defaultTableStyle="TableStyleMedium2" defaultPivotStyle="PivotStyleLight16">
    <tableStyle name="Style de segment 1" pivot="0" table="0" count="1" xr9:uid="{FA915795-D1EF-445A-8771-10D78AE29AEB}"/>
  </tableStyles>
  <colors>
    <mruColors>
      <color rgb="FFFF6600"/>
    </mruColors>
  </colors>
  <extLst>
    <ext xmlns:x14="http://schemas.microsoft.com/office/spreadsheetml/2009/9/main" uri="{46F421CA-312F-682f-3DD2-61675219B42D}">
      <x14:dxfs count="1">
        <dxf>
          <fill>
            <patternFill>
              <bgColor theme="5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>
          <x14:slicerStyleElements>
            <x14:slicerStyleElement type="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2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image" Target="../media/image8.emf"/><Relationship Id="rId7" Type="http://schemas.openxmlformats.org/officeDocument/2006/relationships/image" Target="../media/image3.emf"/><Relationship Id="rId2" Type="http://schemas.openxmlformats.org/officeDocument/2006/relationships/image" Target="../media/image7.emf"/><Relationship Id="rId1" Type="http://schemas.openxmlformats.org/officeDocument/2006/relationships/image" Target="../media/image6.emf"/><Relationship Id="rId6" Type="http://schemas.openxmlformats.org/officeDocument/2006/relationships/image" Target="../media/image4.emf"/><Relationship Id="rId5" Type="http://schemas.openxmlformats.org/officeDocument/2006/relationships/image" Target="../media/image5.emf"/><Relationship Id="rId10" Type="http://schemas.openxmlformats.org/officeDocument/2006/relationships/image" Target="../media/image1.emf"/><Relationship Id="rId4" Type="http://schemas.openxmlformats.org/officeDocument/2006/relationships/image" Target="../media/image9.emf"/><Relationship Id="rId9" Type="http://schemas.openxmlformats.org/officeDocument/2006/relationships/image" Target="../media/image10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.emf"/><Relationship Id="rId2" Type="http://schemas.openxmlformats.org/officeDocument/2006/relationships/image" Target="../media/image12.emf"/><Relationship Id="rId1" Type="http://schemas.openxmlformats.org/officeDocument/2006/relationships/image" Target="../media/image11.emf"/><Relationship Id="rId6" Type="http://schemas.openxmlformats.org/officeDocument/2006/relationships/image" Target="../media/image16.emf"/><Relationship Id="rId5" Type="http://schemas.openxmlformats.org/officeDocument/2006/relationships/image" Target="../media/image15.emf"/><Relationship Id="rId4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160865</xdr:colOff>
      <xdr:row>0</xdr:row>
      <xdr:rowOff>50800</xdr:rowOff>
    </xdr:from>
    <xdr:to>
      <xdr:col>17</xdr:col>
      <xdr:colOff>33867</xdr:colOff>
      <xdr:row>0</xdr:row>
      <xdr:rowOff>584200</xdr:rowOff>
    </xdr:to>
    <xdr:sp macro="" textlink="">
      <xdr:nvSpPr>
        <xdr:cNvPr id="29" name="Rectangle : coins arrondis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397932" y="50800"/>
          <a:ext cx="12454468" cy="533400"/>
        </a:xfrm>
        <a:prstGeom prst="roundRect">
          <a:avLst/>
        </a:prstGeom>
        <a:noFill/>
        <a:ln w="2857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558801</xdr:colOff>
      <xdr:row>10</xdr:row>
      <xdr:rowOff>16934</xdr:rowOff>
    </xdr:from>
    <xdr:to>
      <xdr:col>10</xdr:col>
      <xdr:colOff>160867</xdr:colOff>
      <xdr:row>19</xdr:row>
      <xdr:rowOff>101603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251201" y="2396067"/>
          <a:ext cx="3073399" cy="1828803"/>
        </a:xfrm>
        <a:prstGeom prst="roundRect">
          <a:avLst/>
        </a:prstGeom>
        <a:noFill/>
        <a:ln w="2857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646083</xdr:colOff>
      <xdr:row>1</xdr:row>
      <xdr:rowOff>0</xdr:rowOff>
    </xdr:from>
    <xdr:to>
      <xdr:col>21</xdr:col>
      <xdr:colOff>278245</xdr:colOff>
      <xdr:row>6</xdr:row>
      <xdr:rowOff>92979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4072523" y="388620"/>
          <a:ext cx="2802082" cy="13578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insérer bouton</a:t>
          </a:r>
          <a:r>
            <a:rPr lang="fr-FR" sz="1100" baseline="0"/>
            <a:t> supprimer aux formulaire</a:t>
          </a:r>
        </a:p>
        <a:p>
          <a:r>
            <a:rPr lang="fr-FR" sz="1100" baseline="0"/>
            <a:t>- inérer bouton supprimer</a:t>
          </a:r>
        </a:p>
        <a:p>
          <a:r>
            <a:rPr lang="fr-FR" sz="1100" baseline="0"/>
            <a:t>- liste semaine + année à revoir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2</xdr:col>
      <xdr:colOff>10374</xdr:colOff>
      <xdr:row>6</xdr:row>
      <xdr:rowOff>11964</xdr:rowOff>
    </xdr:from>
    <xdr:to>
      <xdr:col>3</xdr:col>
      <xdr:colOff>867833</xdr:colOff>
      <xdr:row>6</xdr:row>
      <xdr:rowOff>249564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682063" y="1270675"/>
          <a:ext cx="1991992" cy="237600"/>
        </a:xfrm>
        <a:prstGeom prst="rect">
          <a:avLst/>
        </a:prstGeom>
        <a:solidFill>
          <a:schemeClr val="accent1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Plannings</a:t>
          </a:r>
        </a:p>
      </xdr:txBody>
    </xdr:sp>
    <xdr:clientData/>
  </xdr:twoCellAnchor>
  <xdr:twoCellAnchor>
    <xdr:from>
      <xdr:col>2</xdr:col>
      <xdr:colOff>8467</xdr:colOff>
      <xdr:row>2</xdr:row>
      <xdr:rowOff>7750</xdr:rowOff>
    </xdr:from>
    <xdr:to>
      <xdr:col>2</xdr:col>
      <xdr:colOff>1128889</xdr:colOff>
      <xdr:row>2</xdr:row>
      <xdr:rowOff>244070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680156" y="510106"/>
          <a:ext cx="1120422" cy="236320"/>
        </a:xfrm>
        <a:prstGeom prst="rect">
          <a:avLst/>
        </a:prstGeom>
        <a:solidFill>
          <a:schemeClr val="accent1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>
              <a:latin typeface="Arial" panose="020B0604020202020204" pitchFamily="34" charset="0"/>
              <a:cs typeface="Arial" panose="020B0604020202020204" pitchFamily="34" charset="0"/>
            </a:rPr>
            <a:t>N°</a:t>
          </a:r>
          <a:r>
            <a:rPr lang="fr-FR" sz="1000" baseline="0">
              <a:latin typeface="Arial" panose="020B0604020202020204" pitchFamily="34" charset="0"/>
              <a:cs typeface="Arial" panose="020B0604020202020204" pitchFamily="34" charset="0"/>
            </a:rPr>
            <a:t> de semaine</a:t>
          </a:r>
          <a:endParaRPr lang="fr-FR" sz="10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2</xdr:col>
      <xdr:colOff>8466</xdr:colOff>
      <xdr:row>4</xdr:row>
      <xdr:rowOff>8237</xdr:rowOff>
    </xdr:from>
    <xdr:to>
      <xdr:col>2</xdr:col>
      <xdr:colOff>1128066</xdr:colOff>
      <xdr:row>4</xdr:row>
      <xdr:rowOff>245837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680155" y="900059"/>
          <a:ext cx="1119600" cy="237600"/>
        </a:xfrm>
        <a:prstGeom prst="rect">
          <a:avLst/>
        </a:prstGeom>
        <a:solidFill>
          <a:schemeClr val="accent1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>
              <a:latin typeface="Arial" panose="020B0604020202020204" pitchFamily="34" charset="0"/>
              <a:cs typeface="Arial" panose="020B0604020202020204" pitchFamily="34" charset="0"/>
            </a:rPr>
            <a:t>Année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6</xdr:row>
          <xdr:rowOff>198120</xdr:rowOff>
        </xdr:from>
        <xdr:to>
          <xdr:col>10</xdr:col>
          <xdr:colOff>0</xdr:colOff>
          <xdr:row>9</xdr:row>
          <xdr:rowOff>53340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662940</xdr:colOff>
          <xdr:row>1</xdr:row>
          <xdr:rowOff>53340</xdr:rowOff>
        </xdr:from>
        <xdr:to>
          <xdr:col>10</xdr:col>
          <xdr:colOff>7620</xdr:colOff>
          <xdr:row>3</xdr:row>
          <xdr:rowOff>83820</xdr:rowOff>
        </xdr:to>
        <xdr:sp macro="" textlink="">
          <xdr:nvSpPr>
            <xdr:cNvPr id="1030" name="CommandButton2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487680</xdr:colOff>
          <xdr:row>7</xdr:row>
          <xdr:rowOff>83820</xdr:rowOff>
        </xdr:from>
        <xdr:to>
          <xdr:col>3</xdr:col>
          <xdr:colOff>15240</xdr:colOff>
          <xdr:row>9</xdr:row>
          <xdr:rowOff>7620</xdr:rowOff>
        </xdr:to>
        <xdr:sp macro="" textlink="">
          <xdr:nvSpPr>
            <xdr:cNvPr id="1031" name="CommandButton3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487680</xdr:colOff>
          <xdr:row>9</xdr:row>
          <xdr:rowOff>83820</xdr:rowOff>
        </xdr:from>
        <xdr:to>
          <xdr:col>3</xdr:col>
          <xdr:colOff>15240</xdr:colOff>
          <xdr:row>10</xdr:row>
          <xdr:rowOff>251460</xdr:rowOff>
        </xdr:to>
        <xdr:sp macro="" textlink="">
          <xdr:nvSpPr>
            <xdr:cNvPr id="1032" name="CommandButton4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487680</xdr:colOff>
          <xdr:row>13</xdr:row>
          <xdr:rowOff>83820</xdr:rowOff>
        </xdr:from>
        <xdr:to>
          <xdr:col>3</xdr:col>
          <xdr:colOff>15240</xdr:colOff>
          <xdr:row>15</xdr:row>
          <xdr:rowOff>0</xdr:rowOff>
        </xdr:to>
        <xdr:sp macro="" textlink="">
          <xdr:nvSpPr>
            <xdr:cNvPr id="1034" name="CommandButton5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487680</xdr:colOff>
          <xdr:row>15</xdr:row>
          <xdr:rowOff>83820</xdr:rowOff>
        </xdr:from>
        <xdr:to>
          <xdr:col>3</xdr:col>
          <xdr:colOff>15240</xdr:colOff>
          <xdr:row>16</xdr:row>
          <xdr:rowOff>251460</xdr:rowOff>
        </xdr:to>
        <xdr:sp macro="" textlink="">
          <xdr:nvSpPr>
            <xdr:cNvPr id="1035" name="CommandButton6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487680</xdr:colOff>
          <xdr:row>17</xdr:row>
          <xdr:rowOff>83820</xdr:rowOff>
        </xdr:from>
        <xdr:to>
          <xdr:col>3</xdr:col>
          <xdr:colOff>15240</xdr:colOff>
          <xdr:row>19</xdr:row>
          <xdr:rowOff>0</xdr:rowOff>
        </xdr:to>
        <xdr:sp macro="" textlink="">
          <xdr:nvSpPr>
            <xdr:cNvPr id="1036" name="CommandButton7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487680</xdr:colOff>
          <xdr:row>11</xdr:row>
          <xdr:rowOff>99060</xdr:rowOff>
        </xdr:from>
        <xdr:to>
          <xdr:col>3</xdr:col>
          <xdr:colOff>15240</xdr:colOff>
          <xdr:row>13</xdr:row>
          <xdr:rowOff>15240</xdr:rowOff>
        </xdr:to>
        <xdr:sp macro="" textlink="">
          <xdr:nvSpPr>
            <xdr:cNvPr id="1037" name="CommandButton8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11</xdr:col>
      <xdr:colOff>491067</xdr:colOff>
      <xdr:row>1</xdr:row>
      <xdr:rowOff>183342</xdr:rowOff>
    </xdr:from>
    <xdr:to>
      <xdr:col>13</xdr:col>
      <xdr:colOff>482600</xdr:colOff>
      <xdr:row>2</xdr:row>
      <xdr:rowOff>204507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7552267" y="801409"/>
          <a:ext cx="2074333" cy="275165"/>
        </a:xfrm>
        <a:prstGeom prst="rect">
          <a:avLst/>
        </a:prstGeom>
        <a:solidFill>
          <a:schemeClr val="accent1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Nombre</a:t>
          </a:r>
          <a: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  <a:t> d'intervenants :</a:t>
          </a:r>
          <a:endParaRPr lang="fr-FR" sz="12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5</xdr:col>
      <xdr:colOff>457185</xdr:colOff>
      <xdr:row>10</xdr:row>
      <xdr:rowOff>179396</xdr:rowOff>
    </xdr:from>
    <xdr:to>
      <xdr:col>9</xdr:col>
      <xdr:colOff>170165</xdr:colOff>
      <xdr:row>12</xdr:row>
      <xdr:rowOff>75735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3877718" y="2558529"/>
          <a:ext cx="2354580" cy="268873"/>
        </a:xfrm>
        <a:prstGeom prst="rect">
          <a:avLst/>
        </a:prstGeom>
        <a:solidFill>
          <a:schemeClr val="accent1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Critères de la demande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662940</xdr:colOff>
          <xdr:row>4</xdr:row>
          <xdr:rowOff>0</xdr:rowOff>
        </xdr:from>
        <xdr:to>
          <xdr:col>10</xdr:col>
          <xdr:colOff>7620</xdr:colOff>
          <xdr:row>6</xdr:row>
          <xdr:rowOff>137160</xdr:rowOff>
        </xdr:to>
        <xdr:sp macro="" textlink="">
          <xdr:nvSpPr>
            <xdr:cNvPr id="1045" name="CommandButton9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16</xdr:row>
          <xdr:rowOff>144780</xdr:rowOff>
        </xdr:from>
        <xdr:to>
          <xdr:col>8</xdr:col>
          <xdr:colOff>533400</xdr:colOff>
          <xdr:row>18</xdr:row>
          <xdr:rowOff>144780</xdr:rowOff>
        </xdr:to>
        <xdr:sp macro="" textlink="">
          <xdr:nvSpPr>
            <xdr:cNvPr id="1047" name="CommandButton10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0</xdr:colOff>
      <xdr:row>12</xdr:row>
      <xdr:rowOff>247458</xdr:rowOff>
    </xdr:from>
    <xdr:to>
      <xdr:col>6</xdr:col>
      <xdr:colOff>863600</xdr:colOff>
      <xdr:row>16</xdr:row>
      <xdr:rowOff>8467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420533" y="2999125"/>
          <a:ext cx="1498600" cy="506075"/>
        </a:xfrm>
        <a:prstGeom prst="roundRect">
          <a:avLst/>
        </a:prstGeom>
        <a:noFill/>
        <a:ln w="2857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12</xdr:row>
      <xdr:rowOff>247460</xdr:rowOff>
    </xdr:from>
    <xdr:to>
      <xdr:col>9</xdr:col>
      <xdr:colOff>626534</xdr:colOff>
      <xdr:row>16</xdr:row>
      <xdr:rowOff>9994</xdr:rowOff>
    </xdr:to>
    <xdr:sp macro="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5190067" y="2999127"/>
          <a:ext cx="1498600" cy="507600"/>
        </a:xfrm>
        <a:prstGeom prst="roundRect">
          <a:avLst/>
        </a:prstGeom>
        <a:noFill/>
        <a:ln w="2857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142891</xdr:colOff>
      <xdr:row>1</xdr:row>
      <xdr:rowOff>68580</xdr:rowOff>
    </xdr:from>
    <xdr:to>
      <xdr:col>4</xdr:col>
      <xdr:colOff>327660</xdr:colOff>
      <xdr:row>19</xdr:row>
      <xdr:rowOff>236220</xdr:rowOff>
    </xdr:to>
    <xdr:sp macro="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318151" y="312420"/>
          <a:ext cx="2699369" cy="3535680"/>
        </a:xfrm>
        <a:prstGeom prst="roundRect">
          <a:avLst/>
        </a:prstGeom>
        <a:noFill/>
        <a:ln w="2857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</xdr:row>
      <xdr:rowOff>59267</xdr:rowOff>
    </xdr:from>
    <xdr:to>
      <xdr:col>13</xdr:col>
      <xdr:colOff>1032933</xdr:colOff>
      <xdr:row>7</xdr:row>
      <xdr:rowOff>1</xdr:rowOff>
    </xdr:to>
    <xdr:sp macro="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7061200" y="677334"/>
          <a:ext cx="3115733" cy="1210734"/>
        </a:xfrm>
        <a:prstGeom prst="roundRect">
          <a:avLst/>
        </a:prstGeom>
        <a:noFill/>
        <a:ln w="2857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419100</xdr:colOff>
          <xdr:row>0</xdr:row>
          <xdr:rowOff>15240</xdr:rowOff>
        </xdr:from>
        <xdr:to>
          <xdr:col>50</xdr:col>
          <xdr:colOff>518160</xdr:colOff>
          <xdr:row>0</xdr:row>
          <xdr:rowOff>251460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411480</xdr:colOff>
          <xdr:row>1</xdr:row>
          <xdr:rowOff>45720</xdr:rowOff>
        </xdr:from>
        <xdr:to>
          <xdr:col>50</xdr:col>
          <xdr:colOff>518160</xdr:colOff>
          <xdr:row>1</xdr:row>
          <xdr:rowOff>281940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411480</xdr:colOff>
          <xdr:row>1</xdr:row>
          <xdr:rowOff>327660</xdr:rowOff>
        </xdr:from>
        <xdr:to>
          <xdr:col>51</xdr:col>
          <xdr:colOff>0</xdr:colOff>
          <xdr:row>2</xdr:row>
          <xdr:rowOff>144780</xdr:rowOff>
        </xdr:to>
        <xdr:sp macro="" textlink="">
          <xdr:nvSpPr>
            <xdr:cNvPr id="3075" name="CommandButton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411480</xdr:colOff>
          <xdr:row>2</xdr:row>
          <xdr:rowOff>190500</xdr:rowOff>
        </xdr:from>
        <xdr:to>
          <xdr:col>51</xdr:col>
          <xdr:colOff>0</xdr:colOff>
          <xdr:row>2</xdr:row>
          <xdr:rowOff>411480</xdr:rowOff>
        </xdr:to>
        <xdr:sp macro="" textlink="">
          <xdr:nvSpPr>
            <xdr:cNvPr id="3076" name="CommandButton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411480</xdr:colOff>
          <xdr:row>0</xdr:row>
          <xdr:rowOff>297180</xdr:rowOff>
        </xdr:from>
        <xdr:to>
          <xdr:col>50</xdr:col>
          <xdr:colOff>518160</xdr:colOff>
          <xdr:row>1</xdr:row>
          <xdr:rowOff>0</xdr:rowOff>
        </xdr:to>
        <xdr:sp macro="" textlink="">
          <xdr:nvSpPr>
            <xdr:cNvPr id="3077" name="CommandButton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30480</xdr:colOff>
          <xdr:row>1</xdr:row>
          <xdr:rowOff>38100</xdr:rowOff>
        </xdr:from>
        <xdr:to>
          <xdr:col>1</xdr:col>
          <xdr:colOff>784860</xdr:colOff>
          <xdr:row>2</xdr:row>
          <xdr:rowOff>434340</xdr:rowOff>
        </xdr:to>
        <xdr:sp macro="" textlink="">
          <xdr:nvSpPr>
            <xdr:cNvPr id="3078" name="CommandButton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2</xdr:col>
      <xdr:colOff>426720</xdr:colOff>
      <xdr:row>0</xdr:row>
      <xdr:rowOff>144780</xdr:rowOff>
    </xdr:from>
    <xdr:to>
      <xdr:col>7</xdr:col>
      <xdr:colOff>1165860</xdr:colOff>
      <xdr:row>2</xdr:row>
      <xdr:rowOff>251460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pétences ">
              <a:extLst>
                <a:ext uri="{FF2B5EF4-FFF2-40B4-BE49-F238E27FC236}">
                  <a16:creationId xmlns:a16="http://schemas.microsoft.com/office/drawing/2014/main" id="{00000000-0008-0000-01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étences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66060" y="144780"/>
              <a:ext cx="4785360" cy="10591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1691640</xdr:colOff>
      <xdr:row>0</xdr:row>
      <xdr:rowOff>182880</xdr:rowOff>
    </xdr:from>
    <xdr:to>
      <xdr:col>7</xdr:col>
      <xdr:colOff>3520440</xdr:colOff>
      <xdr:row>2</xdr:row>
      <xdr:rowOff>167640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ispo. Lieu">
              <a:extLst>
                <a:ext uri="{FF2B5EF4-FFF2-40B4-BE49-F238E27FC236}">
                  <a16:creationId xmlns:a16="http://schemas.microsoft.com/office/drawing/2014/main" id="{00000000-0008-0000-01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ispo. Lieu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77200" y="182880"/>
              <a:ext cx="1828800" cy="93726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2</xdr:col>
      <xdr:colOff>649393</xdr:colOff>
      <xdr:row>0</xdr:row>
      <xdr:rowOff>701040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0" y="0"/>
          <a:ext cx="2537460" cy="70104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>
              <a:latin typeface="Arial" panose="020B0604020202020204" pitchFamily="34" charset="0"/>
              <a:cs typeface="Arial" panose="020B0604020202020204" pitchFamily="34" charset="0"/>
            </a:rPr>
            <a:t>Retour</a:t>
          </a:r>
          <a:r>
            <a:rPr lang="fr-FR" sz="1600" baseline="0">
              <a:latin typeface="Arial" panose="020B0604020202020204" pitchFamily="34" charset="0"/>
              <a:cs typeface="Arial" panose="020B0604020202020204" pitchFamily="34" charset="0"/>
            </a:rPr>
            <a:t> au Tableau de bord</a:t>
          </a:r>
          <a:endParaRPr lang="fr-FR" sz="16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Xavier Le Page" refreshedDate="42970.499996064813" createdVersion="6" refreshedVersion="6" minRefreshableVersion="3" recordCount="18" xr:uid="{C60FB5C0-0B23-451A-A036-8C6D428369AA}">
  <cacheSource type="worksheet">
    <worksheetSource ref="B2:AI2" sheet="Base de donnée intervenants"/>
  </cacheSource>
  <cacheFields count="34">
    <cacheField name="Nom" numFmtId="0">
      <sharedItems containsBlank="1"/>
    </cacheField>
    <cacheField name="Prénom" numFmtId="0">
      <sharedItems containsBlank="1"/>
    </cacheField>
    <cacheField name="Adresse" numFmtId="0">
      <sharedItems containsBlank="1"/>
    </cacheField>
    <cacheField name="CP" numFmtId="0">
      <sharedItems containsBlank="1"/>
    </cacheField>
    <cacheField name="Ville" numFmtId="0">
      <sharedItems containsBlank="1"/>
    </cacheField>
    <cacheField name="Téléphone" numFmtId="0">
      <sharedItems containsBlank="1"/>
    </cacheField>
    <cacheField name="Mail" numFmtId="0">
      <sharedItems containsBlank="1"/>
    </cacheField>
    <cacheField name="Compétences " numFmtId="0">
      <sharedItems containsNonDate="0" containsString="0" containsBlank="1"/>
    </cacheField>
    <cacheField name="Compétences 2" numFmtId="0">
      <sharedItems containsNonDate="0" containsBlank="1" count="3">
        <m/>
        <s v="Garde d'enfants" u="1"/>
        <s v="Ménage / Repassage" u="1"/>
      </sharedItems>
    </cacheField>
    <cacheField name="Compétences 22" numFmtId="0">
      <sharedItems containsNonDate="0" containsString="0" containsBlank="1"/>
    </cacheField>
    <cacheField name="Compétences 3" numFmtId="0">
      <sharedItems containsNonDate="0" containsString="0" containsBlank="1"/>
    </cacheField>
    <cacheField name="Mobilité " numFmtId="0">
      <sharedItems containsNonDate="0" containsString="0" containsBlank="1"/>
    </cacheField>
    <cacheField name="Commentaire" numFmtId="0">
      <sharedItems containsBlank="1"/>
    </cacheField>
    <cacheField name="Mobilité 2" numFmtId="0">
      <sharedItems containsNonDate="0" containsString="0" containsBlank="1"/>
    </cacheField>
    <cacheField name="Mobilité 22" numFmtId="0">
      <sharedItems containsNonDate="0" containsString="0" containsBlank="1"/>
    </cacheField>
    <cacheField name="Mobilité 3" numFmtId="0">
      <sharedItems containsNonDate="0" containsString="0" containsBlank="1"/>
    </cacheField>
    <cacheField name="Mobilité 4" numFmtId="0">
      <sharedItems containsNonDate="0" containsString="0" containsBlank="1"/>
    </cacheField>
    <cacheField name="Mobilité 5" numFmtId="0">
      <sharedItems containsNonDate="0" containsString="0" containsBlank="1"/>
    </cacheField>
    <cacheField name="Mobilité 6" numFmtId="0">
      <sharedItems containsNonDate="0" containsString="0" containsBlank="1"/>
    </cacheField>
    <cacheField name="Mobilité 62" numFmtId="0">
      <sharedItems containsNonDate="0" containsString="0" containsBlank="1"/>
    </cacheField>
    <cacheField name="Mobilité 7" numFmtId="0">
      <sharedItems containsNonDate="0" containsString="0" containsBlank="1"/>
    </cacheField>
    <cacheField name="Mobilité 8" numFmtId="0">
      <sharedItems containsNonDate="0" containsString="0" containsBlank="1"/>
    </cacheField>
    <cacheField name="Mobilité 9" numFmtId="0">
      <sharedItems containsNonDate="0" containsString="0" containsBlank="1"/>
    </cacheField>
    <cacheField name="Mobilité 10" numFmtId="0">
      <sharedItems containsNonDate="0" containsString="0" containsBlank="1"/>
    </cacheField>
    <cacheField name="Mobilité 11" numFmtId="0">
      <sharedItems containsNonDate="0" containsString="0" containsBlank="1"/>
    </cacheField>
    <cacheField name="Mobilité 12" numFmtId="0">
      <sharedItems containsNonDate="0" containsString="0" containsBlank="1"/>
    </cacheField>
    <cacheField name="Mobilité 13" numFmtId="0">
      <sharedItems containsNonDate="0" containsString="0" containsBlank="1"/>
    </cacheField>
    <cacheField name="Mobilité 14" numFmtId="0">
      <sharedItems containsNonDate="0" containsString="0" containsBlank="1"/>
    </cacheField>
    <cacheField name="Mobilité 15" numFmtId="0">
      <sharedItems containsNonDate="0" containsString="0" containsBlank="1"/>
    </cacheField>
    <cacheField name="Mobilité 16" numFmtId="0">
      <sharedItems containsNonDate="0" containsString="0" containsBlank="1"/>
    </cacheField>
    <cacheField name="Mobilité 17" numFmtId="0">
      <sharedItems containsNonDate="0" containsString="0" containsBlank="1"/>
    </cacheField>
    <cacheField name="Mobilité 18" numFmtId="0">
      <sharedItems containsNonDate="0" containsString="0" containsBlank="1"/>
    </cacheField>
    <cacheField name="Mobilité 19" numFmtId="0">
      <sharedItems containsNonDate="0" containsString="0" containsBlank="1"/>
    </cacheField>
    <cacheField name="Mobilité 20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s v="TEST"/>
    <s v="TEST"/>
    <s v=""/>
    <s v=""/>
    <s v=""/>
    <s v=""/>
    <s v=""/>
    <m/>
    <x v="0"/>
    <m/>
    <m/>
    <m/>
    <s v=""/>
    <m/>
    <m/>
    <m/>
    <m/>
    <m/>
    <m/>
    <m/>
    <m/>
    <m/>
    <m/>
    <m/>
    <m/>
    <m/>
    <m/>
    <m/>
    <m/>
    <m/>
    <m/>
    <m/>
    <m/>
    <m/>
  </r>
  <r>
    <s v="TEST"/>
    <s v="TEST"/>
    <s v=""/>
    <s v=""/>
    <s v=""/>
    <s v=""/>
    <s v=""/>
    <m/>
    <x v="0"/>
    <m/>
    <m/>
    <m/>
    <s v=""/>
    <m/>
    <m/>
    <m/>
    <m/>
    <m/>
    <m/>
    <m/>
    <m/>
    <m/>
    <m/>
    <m/>
    <m/>
    <m/>
    <m/>
    <m/>
    <m/>
    <m/>
    <m/>
    <m/>
    <m/>
    <m/>
  </r>
  <r>
    <s v="TEST3"/>
    <s v="TEST3"/>
    <s v=""/>
    <s v=""/>
    <s v=""/>
    <s v=""/>
    <s v=""/>
    <m/>
    <x v="0"/>
    <m/>
    <m/>
    <m/>
    <s v=""/>
    <m/>
    <m/>
    <m/>
    <m/>
    <m/>
    <m/>
    <m/>
    <m/>
    <m/>
    <m/>
    <m/>
    <m/>
    <m/>
    <m/>
    <m/>
    <m/>
    <m/>
    <m/>
    <m/>
    <m/>
    <m/>
  </r>
  <r>
    <s v="TEST4"/>
    <s v="TEST4"/>
    <s v=""/>
    <s v=""/>
    <s v=""/>
    <s v=""/>
    <s v=""/>
    <m/>
    <x v="0"/>
    <m/>
    <m/>
    <m/>
    <s v=""/>
    <m/>
    <m/>
    <m/>
    <m/>
    <m/>
    <m/>
    <m/>
    <m/>
    <m/>
    <m/>
    <m/>
    <m/>
    <m/>
    <m/>
    <m/>
    <m/>
    <m/>
    <m/>
    <m/>
    <m/>
    <m/>
  </r>
  <r>
    <s v="TEST5"/>
    <s v=""/>
    <s v=""/>
    <s v=""/>
    <s v=""/>
    <s v=""/>
    <s v=""/>
    <m/>
    <x v="0"/>
    <m/>
    <m/>
    <m/>
    <s v=""/>
    <m/>
    <m/>
    <m/>
    <m/>
    <m/>
    <m/>
    <m/>
    <m/>
    <m/>
    <m/>
    <m/>
    <m/>
    <m/>
    <m/>
    <m/>
    <m/>
    <m/>
    <m/>
    <m/>
    <m/>
    <m/>
  </r>
  <r>
    <s v="test6"/>
    <s v=""/>
    <s v=""/>
    <s v=""/>
    <s v=""/>
    <s v=""/>
    <s v=""/>
    <m/>
    <x v="0"/>
    <m/>
    <m/>
    <m/>
    <s v=""/>
    <m/>
    <m/>
    <m/>
    <m/>
    <m/>
    <m/>
    <m/>
    <m/>
    <m/>
    <m/>
    <m/>
    <m/>
    <m/>
    <m/>
    <m/>
    <m/>
    <m/>
    <m/>
    <m/>
    <m/>
    <m/>
  </r>
  <r>
    <s v="TEST7"/>
    <s v=""/>
    <s v=""/>
    <s v=""/>
    <s v=""/>
    <s v=""/>
    <s v=""/>
    <m/>
    <x v="0"/>
    <m/>
    <m/>
    <m/>
    <s v=""/>
    <m/>
    <m/>
    <m/>
    <m/>
    <m/>
    <m/>
    <m/>
    <m/>
    <m/>
    <m/>
    <m/>
    <m/>
    <m/>
    <m/>
    <m/>
    <m/>
    <m/>
    <m/>
    <m/>
    <m/>
    <m/>
  </r>
  <r>
    <s v="TEST8"/>
    <s v=""/>
    <s v=""/>
    <s v=""/>
    <s v=""/>
    <s v=""/>
    <s v=""/>
    <m/>
    <x v="0"/>
    <m/>
    <m/>
    <m/>
    <s v=""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8AB4F79-DABF-465A-9056-9CDEA5F70C5A}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C7" firstHeaderRow="0" firstDataRow="1" firstDataCol="1"/>
  <pivotFields count="34"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axis="axisRow" dataField="1" subtotalTop="0" showAll="0">
      <items count="4">
        <item x="0"/>
        <item m="1" x="1"/>
        <item m="1" x="2"/>
        <item t="default"/>
      </items>
    </pivotField>
    <pivotField showAll="0"/>
    <pivotField dataField="1" subtotalTop="0" showAll="0"/>
    <pivotField subtotalTop="0" showAll="0"/>
    <pivotField subtotalTop="0" showAll="0"/>
    <pivotField subtotalTop="0" showAll="0"/>
    <pivotField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</pivotFields>
  <rowFields count="1">
    <field x="8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ompétences 2" fld="8" subtotal="count" baseField="0" baseItem="0"/>
    <dataField name="Nombre de Compétences 3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pétences" xr10:uid="{D5F7CA24-5827-4EB2-BDF7-BD5557DC7BAB}" sourceName="Compétences ">
  <extLst>
    <x:ext xmlns:x15="http://schemas.microsoft.com/office/spreadsheetml/2010/11/main" uri="{2F2917AC-EB37-4324-AD4E-5DD8C200BD13}">
      <x15:tableSlicerCache tableId="8" column="8" sortOrder="descending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ispo._Lieu" xr10:uid="{EDC9D2BE-9A34-4BE6-8269-8632551AC7C5}" sourceName="Dispo. Lieu">
  <extLst>
    <x:ext xmlns:x15="http://schemas.microsoft.com/office/spreadsheetml/2010/11/main" uri="{2F2917AC-EB37-4324-AD4E-5DD8C200BD13}">
      <x15:tableSlicerCache tableId="8" column="100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mpétences " xr10:uid="{28A52B32-DC6B-4020-84AD-FB85DEE90D76}" cache="Segment_Compétences" caption="Compétences " columnCount="3" rowHeight="234950"/>
  <slicer name="Dispo. Lieu" xr10:uid="{0BCC3928-1696-4725-B07F-63032301A63C}" cache="Segment_Dispo._Lieu" caption="Dispo. Lieu" columnCount="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9520234-2B0E-4608-86B9-8D0AA2379929}" name="Tableau8" displayName="Tableau8" ref="A4:BA98" totalsRowShown="0">
  <autoFilter ref="A4:BA98" xr:uid="{BECC449D-3599-4ADE-83C6-292008D6918D}"/>
  <sortState ref="A5:AZ98">
    <sortCondition descending="1" ref="A4:A98"/>
  </sortState>
  <tableColumns count="53">
    <tableColumn id="1" xr3:uid="{40337385-E026-41DE-9139-A653B528BB26}" name="Nom" dataDxfId="55">
      <calculatedColumnFormula>'Base de donnée intervenants'!B2</calculatedColumnFormula>
    </tableColumn>
    <tableColumn id="2" xr3:uid="{4AC2C434-A2CB-49A2-81F5-D6CC996633DF}" name="Prénom" dataDxfId="54">
      <calculatedColumnFormula>'Base de donnée intervenants'!C2</calculatedColumnFormula>
    </tableColumn>
    <tableColumn id="3" xr3:uid="{B0141984-88AE-43C4-AD3D-AB9CA017CD19}" name="Adresse" dataDxfId="53">
      <calculatedColumnFormula>'Base de donnée intervenants'!D2</calculatedColumnFormula>
    </tableColumn>
    <tableColumn id="4" xr3:uid="{73D8E606-1B64-444F-84DB-8FD5AD2927D3}" name="CP" dataDxfId="52">
      <calculatedColumnFormula>'Base de donnée intervenants'!E2</calculatedColumnFormula>
    </tableColumn>
    <tableColumn id="5" xr3:uid="{43BFF8D9-349C-467E-B92B-6DD811388D99}" name="Ville" dataDxfId="51">
      <calculatedColumnFormula>'Base de donnée intervenants'!F2</calculatedColumnFormula>
    </tableColumn>
    <tableColumn id="6" xr3:uid="{AED83917-0128-4938-AD9D-C794E580EE52}" name="Téléphone" dataDxfId="50">
      <calculatedColumnFormula>'Base de donnée intervenants'!G2</calculatedColumnFormula>
    </tableColumn>
    <tableColumn id="7" xr3:uid="{3AB69CC2-44A4-47FB-A6EB-4DECCAEA765A}" name="Mail" dataDxfId="49">
      <calculatedColumnFormula>'Base de donnée intervenants'!H2</calculatedColumnFormula>
    </tableColumn>
    <tableColumn id="8" xr3:uid="{AE0E5A59-7217-4EF9-9493-09E638A183C9}" name="Compétences " dataDxfId="48">
      <calculatedColumnFormula>'Base de donnée intervenants'!I2</calculatedColumnFormula>
    </tableColumn>
    <tableColumn id="48" xr3:uid="{F01BB252-EFF7-43E7-A7C3-480FD712EEA5}" name="Compétences 1" dataDxfId="47">
      <calculatedColumnFormula>'Base de donnée intervenants'!#REF!</calculatedColumnFormula>
    </tableColumn>
    <tableColumn id="49" xr3:uid="{12C817BA-0485-40AD-BC51-E388416162AB}" name="Compétences 2" dataDxfId="46">
      <calculatedColumnFormula>'Base de donnée intervenants'!#REF!</calculatedColumnFormula>
    </tableColumn>
    <tableColumn id="50" xr3:uid="{584FA198-C975-4D24-94C6-936977AF0788}" name="Compétences 3" dataDxfId="45">
      <calculatedColumnFormula>'Base de donnée intervenants'!#REF!</calculatedColumnFormula>
    </tableColumn>
    <tableColumn id="9" xr3:uid="{6A5EC537-D0EB-4989-A6E6-F8E2FFCB3E59}" name="Mobilité " dataDxfId="44">
      <calculatedColumnFormula>'Base de donnée intervenants'!M2</calculatedColumnFormula>
    </tableColumn>
    <tableColumn id="10" xr3:uid="{7E6ACA48-F102-4744-B7EE-50644E0D8588}" name="Commentaire" dataDxfId="43">
      <calculatedColumnFormula>'Base de donnée intervenants'!N2</calculatedColumnFormula>
    </tableColumn>
    <tableColumn id="100" xr3:uid="{CA9B0D60-B7FE-4A06-8034-C0B89CC4A55F}" name="Dispo. Lieu" dataDxfId="42">
      <calculatedColumnFormula>IF(Tableau8[[#This Row],[mob]]=1,"OK","")</calculatedColumnFormula>
    </tableColumn>
    <tableColumn id="51" xr3:uid="{7A9807B2-49E1-491D-A6D1-DF5C846E4DAF}" name="Dispo. Compétences" dataDxfId="41">
      <calculatedColumnFormula>IF(Tableau8[[#This Row],[domaine]]=1,"OK","")</calculatedColumnFormula>
    </tableColumn>
    <tableColumn id="11" xr3:uid="{5EF07335-9E8F-4CDA-955F-540A7F2DECDE}" name="Mobilité 1" dataDxfId="40">
      <calculatedColumnFormula>'Base de donnée intervenants'!O2</calculatedColumnFormula>
    </tableColumn>
    <tableColumn id="12" xr3:uid="{D0179066-6FBD-45D2-9B81-8C37866A5207}" name="Mobilité 2" dataDxfId="39">
      <calculatedColumnFormula>'Base de donnée intervenants'!P2</calculatedColumnFormula>
    </tableColumn>
    <tableColumn id="13" xr3:uid="{D082E990-4328-41B2-A3C6-DEB4702D372A}" name="Mobilité 3" dataDxfId="38">
      <calculatedColumnFormula>'Base de donnée intervenants'!Q2</calculatedColumnFormula>
    </tableColumn>
    <tableColumn id="14" xr3:uid="{82322CDD-54FB-47CB-A49B-294CBA09D74D}" name="Mobilité 4" dataDxfId="37">
      <calculatedColumnFormula>'Base de donnée intervenants'!R2</calculatedColumnFormula>
    </tableColumn>
    <tableColumn id="15" xr3:uid="{8429F68C-6FD4-4963-A10A-FAD9FEFDBDDD}" name="Mobilité 5" dataDxfId="36">
      <calculatedColumnFormula>'Base de donnée intervenants'!S2</calculatedColumnFormula>
    </tableColumn>
    <tableColumn id="16" xr3:uid="{B56C4F2B-3EF7-4A59-8767-97A1C3513528}" name="Mobilité 6" dataDxfId="35">
      <calculatedColumnFormula>'Base de donnée intervenants'!T2</calculatedColumnFormula>
    </tableColumn>
    <tableColumn id="17" xr3:uid="{B8CDE7C1-ED9A-4FD5-AD82-1577F4DC1565}" name="Mobilité 7" dataDxfId="34">
      <calculatedColumnFormula>'Base de donnée intervenants'!U2</calculatedColumnFormula>
    </tableColumn>
    <tableColumn id="19" xr3:uid="{27EB8D49-96F7-4FD0-B35E-49F6BAFDC1FA}" name="Mobilité 8" dataDxfId="33">
      <calculatedColumnFormula>'Base de donnée intervenants'!W2</calculatedColumnFormula>
    </tableColumn>
    <tableColumn id="20" xr3:uid="{93FB387D-A16D-4C78-9C74-2B13CB56CFE6}" name="Mobilité 9" dataDxfId="32">
      <calculatedColumnFormula>'Base de donnée intervenants'!X2</calculatedColumnFormula>
    </tableColumn>
    <tableColumn id="21" xr3:uid="{11EF8ABA-7E59-4696-822E-8D0F575E25EB}" name="Mobilité 10" dataDxfId="31">
      <calculatedColumnFormula>'Base de donnée intervenants'!Y2</calculatedColumnFormula>
    </tableColumn>
    <tableColumn id="22" xr3:uid="{640B0A25-D665-4014-848C-E85E81427B2F}" name="Mobilité 11" dataDxfId="30">
      <calculatedColumnFormula>'Base de donnée intervenants'!Z2</calculatedColumnFormula>
    </tableColumn>
    <tableColumn id="23" xr3:uid="{8709436A-415A-4D97-8C15-64E2A7E52AEC}" name="Mobilité 12" dataDxfId="29">
      <calculatedColumnFormula>'Base de donnée intervenants'!AA2</calculatedColumnFormula>
    </tableColumn>
    <tableColumn id="24" xr3:uid="{B7C8FA47-5405-4A0C-A174-A7E11FB491B3}" name="Mobilité 13" dataDxfId="28">
      <calculatedColumnFormula>'Base de donnée intervenants'!AB2</calculatedColumnFormula>
    </tableColumn>
    <tableColumn id="25" xr3:uid="{358AA285-88A3-4BAD-9BE6-B5F1C84C54D8}" name="Mobilité 14" dataDxfId="27">
      <calculatedColumnFormula>'Base de donnée intervenants'!AC2</calculatedColumnFormula>
    </tableColumn>
    <tableColumn id="26" xr3:uid="{D9C267CD-734E-43A7-9AD5-9ECE7418F9C4}" name="Mobilité 15" dataDxfId="26">
      <calculatedColumnFormula>'Base de donnée intervenants'!AD2</calculatedColumnFormula>
    </tableColumn>
    <tableColumn id="27" xr3:uid="{EE708EFD-CCEB-4315-8B9C-A6D8D22D4611}" name="Mobilité 16" dataDxfId="25">
      <calculatedColumnFormula>'Base de donnée intervenants'!AE2</calculatedColumnFormula>
    </tableColumn>
    <tableColumn id="28" xr3:uid="{034A98A2-420D-47E2-A155-B38D17D7A433}" name="Mobilité 17" dataDxfId="24">
      <calculatedColumnFormula>'Base de donnée intervenants'!AF2</calculatedColumnFormula>
    </tableColumn>
    <tableColumn id="29" xr3:uid="{03EE6446-7D78-4CE2-8930-C5EAD1B6529A}" name="Mobilité 18" dataDxfId="23">
      <calculatedColumnFormula>'Base de donnée intervenants'!AG2</calculatedColumnFormula>
    </tableColumn>
    <tableColumn id="30" xr3:uid="{807409A7-5DD4-4746-9031-0073A0A8AF0B}" name="Mobilité 19" dataDxfId="22">
      <calculatedColumnFormula>'Base de donnée intervenants'!AH2</calculatedColumnFormula>
    </tableColumn>
    <tableColumn id="31" xr3:uid="{E35EBA80-C6FD-461A-A477-6FECF898A376}" name="Mobilité 20" dataDxfId="21">
      <calculatedColumnFormula>'Base de donnée intervenants'!AI2</calculatedColumnFormula>
    </tableColumn>
    <tableColumn id="32" xr3:uid="{9FFF6597-2FE0-4791-8419-636E3EFC8ADF}" name="Jours" dataDxfId="20">
      <calculatedColumnFormula>'Tableau de bord'!$D$9</calculatedColumnFormula>
    </tableColumn>
    <tableColumn id="33" xr3:uid="{1E18B3F3-F474-4AD0-BA52-E52CEEABAD67}" name="7h-8h" dataDxfId="19"/>
    <tableColumn id="34" xr3:uid="{0F015A49-E667-4D91-9F4B-6F4EC77D0296}" name="8h-9h" dataDxfId="18"/>
    <tableColumn id="35" xr3:uid="{B3A2B548-B429-4D5A-BE14-7CB6CDAEA520}" name="9h-10h" dataDxfId="17"/>
    <tableColumn id="36" xr3:uid="{C7557D73-BE3B-4993-95E6-D4C72F9A758A}" name="10h-11h" dataDxfId="16"/>
    <tableColumn id="37" xr3:uid="{68FA095D-4EF9-4931-AEC9-9A5C6D0CB320}" name="11h-12h" dataDxfId="15"/>
    <tableColumn id="38" xr3:uid="{C3D293DE-13D1-4394-A0A9-E9F904D8BB96}" name="12h-13h" dataDxfId="14"/>
    <tableColumn id="39" xr3:uid="{742B7EDD-855D-4C20-8282-39F131687937}" name="13h-14h" dataDxfId="13"/>
    <tableColumn id="40" xr3:uid="{4BC378BF-61F3-42B2-828D-14AA5F21A0BF}" name="14h-15h" dataDxfId="12"/>
    <tableColumn id="41" xr3:uid="{11BB1401-BA73-42C5-B191-9181542C1D08}" name="15h-16h" dataDxfId="11"/>
    <tableColumn id="42" xr3:uid="{D4DFF183-8460-41D0-985A-983EFA2600A2}" name="16h-17h" dataDxfId="10"/>
    <tableColumn id="43" xr3:uid="{AB6BF65D-153C-4E65-8311-54AA96CB0E83}" name="17h-18h" dataDxfId="9"/>
    <tableColumn id="44" xr3:uid="{C29D4DFE-13CC-4FB2-A911-3FA62B9A94A3}" name="18h-19h" dataDxfId="8"/>
    <tableColumn id="45" xr3:uid="{FE2D532D-A098-45DD-BC28-16D1CE8EEB47}" name="19h-20h" dataDxfId="7"/>
    <tableColumn id="46" xr3:uid="{C6F500F5-A6F5-4CE5-AD7B-192DCF0C87B9}" name="20h-21h" dataDxfId="6"/>
    <tableColumn id="47" xr3:uid="{5A53ADDA-EF96-42FE-813B-BF5797358014}" name="21h-22h" dataDxfId="5"/>
    <tableColumn id="98" xr3:uid="{62DC0658-FE9B-463B-95E1-AA0C4C1ED2F0}" name="mob" dataDxfId="4">
      <calculatedColumnFormula>COUNTIF(Tableau8[[#This Row],[Mobilité 1]:[Mobilité 20]],'Tableau de bord'!$F$14:$G$16)</calculatedColumnFormula>
    </tableColumn>
    <tableColumn id="18" xr3:uid="{892244E3-7B2B-4648-B2D6-3584F51076B1}" name="domaine" dataDxfId="3">
      <calculatedColumnFormula>COUNTIF(Tableau8[[#This Row],[Compétences 1]:[Compétences 3]],'Tableau de bord'!$I$14:$J$16)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_VILLE" displayName="T_VILLE" ref="B1:B545" totalsRowShown="0" dataDxfId="2">
  <autoFilter ref="B1:B545" xr:uid="{00000000-0009-0000-0100-000006000000}"/>
  <sortState ref="B2:B545">
    <sortCondition ref="B2"/>
  </sortState>
  <tableColumns count="1">
    <tableColumn id="1" xr3:uid="{00000000-0010-0000-0100-000001000000}" name="Ville" dataDxfId="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_COMPETENCE" displayName="T_COMPETENCE" ref="A1:A9" totalsRowShown="0">
  <autoFilter ref="A1:A9" xr:uid="{00000000-0009-0000-0100-000005000000}"/>
  <tableColumns count="1">
    <tableColumn id="1" xr3:uid="{00000000-0010-0000-0200-000001000000}" name="Compétenc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3.xml"/><Relationship Id="rId13" Type="http://schemas.openxmlformats.org/officeDocument/2006/relationships/image" Target="../media/image15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12.emf"/><Relationship Id="rId12" Type="http://schemas.openxmlformats.org/officeDocument/2006/relationships/control" Target="../activeX/activeX15.xml"/><Relationship Id="rId17" Type="http://schemas.microsoft.com/office/2007/relationships/slicer" Target="../slicers/slicer1.xml"/><Relationship Id="rId2" Type="http://schemas.openxmlformats.org/officeDocument/2006/relationships/drawing" Target="../drawings/drawing2.xml"/><Relationship Id="rId16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12.xml"/><Relationship Id="rId11" Type="http://schemas.openxmlformats.org/officeDocument/2006/relationships/image" Target="../media/image14.emf"/><Relationship Id="rId5" Type="http://schemas.openxmlformats.org/officeDocument/2006/relationships/image" Target="../media/image11.emf"/><Relationship Id="rId15" Type="http://schemas.openxmlformats.org/officeDocument/2006/relationships/image" Target="../media/image16.emf"/><Relationship Id="rId10" Type="http://schemas.openxmlformats.org/officeDocument/2006/relationships/control" Target="../activeX/activeX14.xml"/><Relationship Id="rId4" Type="http://schemas.openxmlformats.org/officeDocument/2006/relationships/control" Target="../activeX/activeX11.xml"/><Relationship Id="rId9" Type="http://schemas.openxmlformats.org/officeDocument/2006/relationships/image" Target="../media/image13.emf"/><Relationship Id="rId14" Type="http://schemas.openxmlformats.org/officeDocument/2006/relationships/control" Target="../activeX/activeX1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R72"/>
  <sheetViews>
    <sheetView zoomScale="90" zoomScaleNormal="90" zoomScaleSheetLayoutView="99" workbookViewId="0">
      <selection sqref="A1:Q1"/>
    </sheetView>
  </sheetViews>
  <sheetFormatPr baseColWidth="10" defaultRowHeight="14.4" x14ac:dyDescent="0.3"/>
  <cols>
    <col min="1" max="1" width="3.44140625" customWidth="1"/>
    <col min="2" max="2" width="7.21875" customWidth="1"/>
    <col min="3" max="3" width="16.5546875" customWidth="1"/>
    <col min="4" max="4" width="12.88671875" customWidth="1"/>
    <col min="5" max="5" width="9.77734375" customWidth="1"/>
    <col min="6" max="6" width="9.21875" customWidth="1"/>
    <col min="7" max="7" width="12.6640625" customWidth="1"/>
    <col min="8" max="8" width="3.77734375" customWidth="1"/>
    <col min="9" max="9" width="12.6640625" customWidth="1"/>
    <col min="10" max="10" width="9.21875" customWidth="1"/>
    <col min="11" max="11" width="5.33203125" customWidth="1"/>
    <col min="12" max="15" width="15.21875" customWidth="1"/>
  </cols>
  <sheetData>
    <row r="1" spans="1:18" ht="48.6" customHeight="1" x14ac:dyDescent="0.3">
      <c r="A1" s="57" t="s">
        <v>632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3"/>
    </row>
    <row r="2" spans="1:18" ht="19.95" customHeight="1" x14ac:dyDescent="0.3">
      <c r="A2" s="3" t="s">
        <v>564</v>
      </c>
      <c r="B2" s="3"/>
      <c r="C2" s="3"/>
      <c r="D2" s="48"/>
      <c r="E2" s="49"/>
      <c r="F2" s="49"/>
      <c r="G2" s="49"/>
      <c r="H2" s="24"/>
      <c r="I2" s="3"/>
      <c r="J2" s="3"/>
      <c r="K2" s="3"/>
      <c r="L2" s="13"/>
      <c r="M2" s="13"/>
      <c r="N2" s="13"/>
      <c r="O2" s="3"/>
      <c r="P2" s="3"/>
      <c r="Q2" s="3"/>
      <c r="R2" s="3"/>
    </row>
    <row r="3" spans="1:18" ht="19.95" customHeight="1" x14ac:dyDescent="0.3">
      <c r="A3" s="3" t="s">
        <v>655</v>
      </c>
      <c r="B3" s="3"/>
      <c r="C3" s="3"/>
      <c r="D3" s="21">
        <v>36</v>
      </c>
      <c r="E3" s="49"/>
      <c r="F3" s="49"/>
      <c r="G3" s="49"/>
      <c r="H3" s="24"/>
      <c r="I3" s="3"/>
      <c r="J3" s="3"/>
      <c r="K3" s="3"/>
      <c r="L3" s="19"/>
      <c r="M3" s="19"/>
      <c r="N3" s="13"/>
      <c r="O3" s="3"/>
      <c r="P3" s="3"/>
      <c r="Q3" s="3"/>
      <c r="R3" s="3"/>
    </row>
    <row r="4" spans="1:18" ht="10.8" customHeight="1" x14ac:dyDescent="0.3">
      <c r="A4" s="3" t="s">
        <v>656</v>
      </c>
      <c r="B4" s="3"/>
      <c r="C4" s="17"/>
      <c r="D4" s="48"/>
      <c r="E4" s="49"/>
      <c r="F4" s="49"/>
      <c r="G4" s="49"/>
      <c r="H4" s="24"/>
      <c r="I4" s="3"/>
      <c r="J4" s="3"/>
      <c r="K4" s="3"/>
      <c r="L4" s="67">
        <f>COUNTA('Base de donnée intervenants'!#REF!)</f>
        <v>1</v>
      </c>
      <c r="M4" s="67"/>
      <c r="N4" s="67"/>
      <c r="O4" s="3"/>
      <c r="P4" s="3"/>
      <c r="Q4" s="3"/>
      <c r="R4" s="3"/>
    </row>
    <row r="5" spans="1:18" ht="19.95" customHeight="1" x14ac:dyDescent="0.3">
      <c r="A5" s="3" t="s">
        <v>657</v>
      </c>
      <c r="B5" s="3"/>
      <c r="C5" s="17"/>
      <c r="D5" s="21">
        <v>2017</v>
      </c>
      <c r="E5" s="3"/>
      <c r="F5" s="24"/>
      <c r="G5" s="24"/>
      <c r="H5" s="24"/>
      <c r="I5" s="3"/>
      <c r="J5" s="3"/>
      <c r="K5" s="3"/>
      <c r="L5" s="67"/>
      <c r="M5" s="67"/>
      <c r="N5" s="67"/>
      <c r="O5" s="3"/>
      <c r="P5" s="3"/>
      <c r="Q5" s="3"/>
      <c r="R5" s="3"/>
    </row>
    <row r="6" spans="1:18" ht="9.4499999999999993" customHeight="1" x14ac:dyDescent="0.3">
      <c r="A6" s="3" t="s">
        <v>646</v>
      </c>
      <c r="B6" s="3"/>
      <c r="C6" s="3"/>
      <c r="D6" s="48"/>
      <c r="E6" s="3"/>
      <c r="F6" s="3"/>
      <c r="G6" s="3"/>
      <c r="H6" s="3"/>
      <c r="I6" s="4"/>
      <c r="J6" s="3"/>
      <c r="K6" s="3"/>
      <c r="L6" s="67"/>
      <c r="M6" s="67"/>
      <c r="N6" s="67"/>
      <c r="O6" s="3"/>
      <c r="P6" s="3"/>
      <c r="Q6" s="3"/>
      <c r="R6" s="3"/>
    </row>
    <row r="7" spans="1:18" ht="19.95" customHeight="1" x14ac:dyDescent="0.45">
      <c r="A7" s="3" t="s">
        <v>647</v>
      </c>
      <c r="B7" s="3"/>
      <c r="C7" s="3"/>
      <c r="D7" s="48"/>
      <c r="E7" s="3"/>
      <c r="F7" s="3"/>
      <c r="G7" s="3"/>
      <c r="H7" s="3"/>
      <c r="I7" s="3"/>
      <c r="J7" s="3"/>
      <c r="K7" s="50"/>
      <c r="L7" s="67"/>
      <c r="M7" s="67"/>
      <c r="N7" s="67"/>
      <c r="O7" s="3"/>
      <c r="P7" s="3"/>
      <c r="Q7" s="3"/>
      <c r="R7" s="3"/>
    </row>
    <row r="8" spans="1:18" ht="9.4499999999999993" customHeight="1" x14ac:dyDescent="0.3">
      <c r="A8" s="3" t="s">
        <v>658</v>
      </c>
      <c r="B8" s="3"/>
      <c r="C8" s="3"/>
      <c r="D8" s="48"/>
      <c r="E8" s="3"/>
      <c r="F8" s="3"/>
      <c r="G8" s="3"/>
      <c r="H8" s="3"/>
      <c r="I8" s="3"/>
      <c r="J8" s="3"/>
      <c r="K8" s="51"/>
      <c r="L8" s="14"/>
      <c r="M8" s="15"/>
      <c r="N8" s="3"/>
      <c r="O8" s="3"/>
      <c r="P8" s="3"/>
      <c r="Q8" s="3"/>
      <c r="R8" s="3"/>
    </row>
    <row r="9" spans="1:18" ht="19.95" customHeight="1" x14ac:dyDescent="0.45">
      <c r="A9" s="3" t="s">
        <v>651</v>
      </c>
      <c r="B9" s="3"/>
      <c r="C9" s="3"/>
      <c r="D9" s="55">
        <f>7*D3+DATE(D5,1,3)-WEEKDAY(DATE(D5,1,3))-5</f>
        <v>42982</v>
      </c>
      <c r="E9" s="3"/>
      <c r="F9" s="3"/>
      <c r="G9" s="3"/>
      <c r="H9" s="3"/>
      <c r="I9" s="3"/>
      <c r="J9" s="3"/>
      <c r="K9" s="50"/>
      <c r="L9" s="68"/>
      <c r="M9" s="68"/>
      <c r="N9" s="68"/>
      <c r="O9" s="68"/>
      <c r="P9" s="68"/>
      <c r="Q9" s="68"/>
      <c r="R9" s="3"/>
    </row>
    <row r="10" spans="1:18" ht="9.4499999999999993" customHeight="1" x14ac:dyDescent="0.3">
      <c r="A10" s="3" t="s">
        <v>564</v>
      </c>
      <c r="B10" s="3"/>
      <c r="C10" s="3"/>
      <c r="D10" s="52"/>
      <c r="E10" s="3"/>
      <c r="F10" s="3"/>
      <c r="G10" s="3"/>
      <c r="H10" s="3"/>
      <c r="I10" s="3"/>
      <c r="J10" s="3"/>
      <c r="K10" s="51"/>
      <c r="L10" s="68"/>
      <c r="M10" s="68"/>
      <c r="N10" s="68"/>
      <c r="O10" s="68"/>
      <c r="P10" s="68"/>
      <c r="Q10" s="68"/>
      <c r="R10" s="3"/>
    </row>
    <row r="11" spans="1:18" ht="19.95" customHeight="1" x14ac:dyDescent="0.45">
      <c r="A11" s="3" t="s">
        <v>652</v>
      </c>
      <c r="B11" s="3"/>
      <c r="C11" s="3"/>
      <c r="D11" s="55">
        <f>7*D3+DATE(D5,1,3)-WEEKDAY(DATE(D5,1,3))-4</f>
        <v>42983</v>
      </c>
      <c r="E11" s="3"/>
      <c r="F11" s="3"/>
      <c r="G11" s="3"/>
      <c r="H11" s="3"/>
      <c r="I11" s="3"/>
      <c r="J11" s="3"/>
      <c r="K11" s="50"/>
      <c r="L11" s="68"/>
      <c r="M11" s="68"/>
      <c r="N11" s="68"/>
      <c r="O11" s="68"/>
      <c r="P11" s="68"/>
      <c r="Q11" s="68"/>
      <c r="R11" s="3"/>
    </row>
    <row r="12" spans="1:18" ht="9.4499999999999993" customHeight="1" x14ac:dyDescent="0.3">
      <c r="A12" s="3" t="s">
        <v>649</v>
      </c>
      <c r="B12" s="3"/>
      <c r="C12" s="3"/>
      <c r="D12" s="53"/>
      <c r="E12" s="3"/>
      <c r="F12" s="3"/>
      <c r="G12" s="3"/>
      <c r="H12" s="3"/>
      <c r="I12" s="3"/>
      <c r="J12" s="3"/>
      <c r="K12" s="51"/>
      <c r="L12" s="68"/>
      <c r="M12" s="68"/>
      <c r="N12" s="68"/>
      <c r="O12" s="68"/>
      <c r="P12" s="68"/>
      <c r="Q12" s="68"/>
      <c r="R12" s="3"/>
    </row>
    <row r="13" spans="1:18" ht="19.95" customHeight="1" x14ac:dyDescent="0.45">
      <c r="A13" s="3" t="s">
        <v>650</v>
      </c>
      <c r="B13" s="3"/>
      <c r="C13" s="3"/>
      <c r="D13" s="55">
        <f>7*D3+DATE(D5,1,3)-WEEKDAY(DATE(D5,1,3))-3</f>
        <v>42984</v>
      </c>
      <c r="E13" s="3"/>
      <c r="F13" s="3"/>
      <c r="G13" s="3"/>
      <c r="H13" s="3"/>
      <c r="I13" s="3"/>
      <c r="J13" s="3"/>
      <c r="K13" s="50"/>
      <c r="L13" s="68"/>
      <c r="M13" s="68"/>
      <c r="N13" s="68"/>
      <c r="O13" s="68"/>
      <c r="P13" s="68"/>
      <c r="Q13" s="68"/>
      <c r="R13" s="3"/>
    </row>
    <row r="14" spans="1:18" ht="9.4499999999999993" customHeight="1" x14ac:dyDescent="0.3">
      <c r="A14" s="3" t="s">
        <v>653</v>
      </c>
      <c r="B14" s="3"/>
      <c r="C14" s="3"/>
      <c r="D14" s="54"/>
      <c r="E14" s="3"/>
      <c r="F14" s="69"/>
      <c r="G14" s="69"/>
      <c r="H14" s="3"/>
      <c r="I14" s="69"/>
      <c r="J14" s="69"/>
      <c r="K14" s="51"/>
      <c r="L14" s="68"/>
      <c r="M14" s="68"/>
      <c r="N14" s="68"/>
      <c r="O14" s="68"/>
      <c r="P14" s="68"/>
      <c r="Q14" s="68"/>
      <c r="R14" s="3"/>
    </row>
    <row r="15" spans="1:18" ht="19.95" customHeight="1" x14ac:dyDescent="0.45">
      <c r="A15" s="3" t="s">
        <v>654</v>
      </c>
      <c r="B15" s="3"/>
      <c r="C15" s="3"/>
      <c r="D15" s="55">
        <f>7*D3+DATE(D5,1,3)-WEEKDAY(DATE(D5,1,3))-2</f>
        <v>42985</v>
      </c>
      <c r="E15" s="3"/>
      <c r="F15" s="69"/>
      <c r="G15" s="69"/>
      <c r="H15" s="20"/>
      <c r="I15" s="69"/>
      <c r="J15" s="69"/>
      <c r="K15" s="50"/>
      <c r="L15" s="68"/>
      <c r="M15" s="68"/>
      <c r="N15" s="68"/>
      <c r="O15" s="68"/>
      <c r="P15" s="68"/>
      <c r="Q15" s="68"/>
      <c r="R15" s="3"/>
    </row>
    <row r="16" spans="1:18" ht="9.4499999999999993" customHeight="1" x14ac:dyDescent="0.3">
      <c r="A16" s="3" t="s">
        <v>659</v>
      </c>
      <c r="B16" s="3"/>
      <c r="C16" s="3"/>
      <c r="D16" s="54"/>
      <c r="E16" s="3"/>
      <c r="F16" s="69"/>
      <c r="G16" s="69"/>
      <c r="H16" s="3"/>
      <c r="I16" s="69"/>
      <c r="J16" s="69"/>
      <c r="K16" s="51"/>
      <c r="L16" s="68"/>
      <c r="M16" s="68"/>
      <c r="N16" s="68"/>
      <c r="O16" s="68"/>
      <c r="P16" s="68"/>
      <c r="Q16" s="68"/>
      <c r="R16" s="3"/>
    </row>
    <row r="17" spans="1:18" ht="19.95" customHeight="1" x14ac:dyDescent="0.45">
      <c r="A17" s="3" t="s">
        <v>660</v>
      </c>
      <c r="B17" s="3"/>
      <c r="C17" s="3"/>
      <c r="D17" s="55">
        <f>7*D3+DATE(D5,1,3)-WEEKDAY(DATE(D5,1,3))-1</f>
        <v>42986</v>
      </c>
      <c r="E17" s="3"/>
      <c r="F17" s="3"/>
      <c r="G17" s="3"/>
      <c r="H17" s="3"/>
      <c r="I17" s="3"/>
      <c r="J17" s="3"/>
      <c r="K17" s="50"/>
      <c r="L17" s="68"/>
      <c r="M17" s="68"/>
      <c r="N17" s="68"/>
      <c r="O17" s="68"/>
      <c r="P17" s="68"/>
      <c r="Q17" s="68"/>
      <c r="R17" s="3"/>
    </row>
    <row r="18" spans="1:18" ht="9.4499999999999993" customHeight="1" x14ac:dyDescent="0.3">
      <c r="A18" s="3" t="s">
        <v>564</v>
      </c>
      <c r="B18" s="3"/>
      <c r="C18" s="3"/>
      <c r="D18" s="54"/>
      <c r="E18" s="3"/>
      <c r="F18" s="3"/>
      <c r="G18" s="3"/>
      <c r="H18" s="3"/>
      <c r="I18" s="3"/>
      <c r="J18" s="3"/>
      <c r="K18" s="18"/>
      <c r="L18" s="68"/>
      <c r="M18" s="68"/>
      <c r="N18" s="68"/>
      <c r="O18" s="68"/>
      <c r="P18" s="68"/>
      <c r="Q18" s="68"/>
      <c r="R18" s="3"/>
    </row>
    <row r="19" spans="1:18" ht="19.95" customHeight="1" x14ac:dyDescent="0.3">
      <c r="A19" s="3" t="s">
        <v>661</v>
      </c>
      <c r="B19" s="3"/>
      <c r="C19" s="3"/>
      <c r="D19" s="55">
        <f>7*D3+DATE(D5,1,3)-WEEKDAY(DATE(D5,1,3))</f>
        <v>42987</v>
      </c>
      <c r="E19" s="3"/>
      <c r="F19" s="3"/>
      <c r="G19" s="3"/>
      <c r="H19" s="3"/>
      <c r="I19" s="3"/>
      <c r="J19" s="70"/>
      <c r="K19" s="70"/>
      <c r="L19" s="68"/>
      <c r="M19" s="68"/>
      <c r="N19" s="68"/>
      <c r="O19" s="68"/>
      <c r="P19" s="68"/>
      <c r="Q19" s="68"/>
      <c r="R19" s="3"/>
    </row>
    <row r="20" spans="1:18" ht="9.4499999999999993" customHeight="1" x14ac:dyDescent="0.3">
      <c r="A20" s="3" t="s">
        <v>662</v>
      </c>
      <c r="B20" s="3"/>
      <c r="C20" s="3"/>
      <c r="D20" s="3"/>
      <c r="E20" s="3"/>
      <c r="F20" s="3"/>
      <c r="G20" s="3"/>
      <c r="H20" s="3"/>
      <c r="I20" s="3"/>
      <c r="J20" s="70"/>
      <c r="K20" s="70"/>
      <c r="L20" s="68"/>
      <c r="M20" s="68"/>
      <c r="N20" s="68"/>
      <c r="O20" s="68"/>
      <c r="P20" s="68"/>
      <c r="Q20" s="68"/>
      <c r="R20" s="3"/>
    </row>
    <row r="21" spans="1:18" ht="19.95" customHeight="1" x14ac:dyDescent="0.3">
      <c r="A21" s="3" t="s">
        <v>663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</row>
    <row r="22" spans="1:18" ht="19.95" customHeight="1" x14ac:dyDescent="0.3">
      <c r="A22" s="1" t="s">
        <v>664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8" ht="19.95" customHeight="1" x14ac:dyDescent="0.3">
      <c r="A23" s="1" t="s">
        <v>665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8" x14ac:dyDescent="0.3">
      <c r="A24" t="s">
        <v>666</v>
      </c>
      <c r="P24" s="1"/>
    </row>
    <row r="25" spans="1:18" x14ac:dyDescent="0.3">
      <c r="A25" t="s">
        <v>667</v>
      </c>
      <c r="P25" s="1"/>
    </row>
    <row r="26" spans="1:18" x14ac:dyDescent="0.3">
      <c r="P26" s="1"/>
    </row>
    <row r="27" spans="1:18" x14ac:dyDescent="0.3">
      <c r="P27" s="1"/>
    </row>
    <row r="28" spans="1:18" x14ac:dyDescent="0.3">
      <c r="P28" s="1"/>
    </row>
    <row r="66" spans="9:12" ht="15" thickBot="1" x14ac:dyDescent="0.35"/>
    <row r="67" spans="9:12" x14ac:dyDescent="0.3">
      <c r="I67" s="58">
        <f>COUNTA('Base de donnée intervenants'!#REF!)</f>
        <v>1</v>
      </c>
      <c r="J67" s="59"/>
      <c r="K67" s="59"/>
      <c r="L67" s="60"/>
    </row>
    <row r="68" spans="9:12" x14ac:dyDescent="0.3">
      <c r="I68" s="61"/>
      <c r="J68" s="62"/>
      <c r="K68" s="62"/>
      <c r="L68" s="63"/>
    </row>
    <row r="69" spans="9:12" x14ac:dyDescent="0.3">
      <c r="I69" s="61"/>
      <c r="J69" s="62"/>
      <c r="K69" s="62"/>
      <c r="L69" s="63"/>
    </row>
    <row r="70" spans="9:12" x14ac:dyDescent="0.3">
      <c r="I70" s="61"/>
      <c r="J70" s="62"/>
      <c r="K70" s="62"/>
      <c r="L70" s="63"/>
    </row>
    <row r="71" spans="9:12" x14ac:dyDescent="0.3">
      <c r="I71" s="61"/>
      <c r="J71" s="62"/>
      <c r="K71" s="62"/>
      <c r="L71" s="63"/>
    </row>
    <row r="72" spans="9:12" ht="15" thickBot="1" x14ac:dyDescent="0.35">
      <c r="I72" s="64"/>
      <c r="J72" s="65"/>
      <c r="K72" s="65"/>
      <c r="L72" s="66"/>
    </row>
  </sheetData>
  <mergeCells count="7">
    <mergeCell ref="A1:Q1"/>
    <mergeCell ref="I67:L72"/>
    <mergeCell ref="L4:N7"/>
    <mergeCell ref="L9:Q20"/>
    <mergeCell ref="F14:G16"/>
    <mergeCell ref="I14:J16"/>
    <mergeCell ref="J19:K20"/>
  </mergeCells>
  <dataValidations count="2">
    <dataValidation type="list" allowBlank="1" showInputMessage="1" showErrorMessage="1" errorTitle="Erreur de saisie" error="Utiliser le menu déroulant pour valider le numéro de semaine en cliquant sur le carré à droite" sqref="D3" xr:uid="{A9B3CAED-2E2E-47A4-B74E-CAF68476A86D}">
      <formula1>semaine</formula1>
    </dataValidation>
    <dataValidation type="list" allowBlank="1" showInputMessage="1" showErrorMessage="1" errorTitle="Erreur de saisie" error="Utiliser le menu déroulant pour valider l'année en cliquant sur le carré à droite" sqref="D5" xr:uid="{FA4CA374-F4D0-4D38-856F-58DB742ED3F4}">
      <formula1>année</formula1>
    </dataValidation>
  </dataValidations>
  <pageMargins left="0.70866141732283472" right="0.70866141732283472" top="0.74803149606299213" bottom="0.74803149606299213" header="0.31496062992125984" footer="0.31496062992125984"/>
  <pageSetup paperSize="9" scale="47" orientation="landscape" r:id="rId1"/>
  <drawing r:id="rId2"/>
  <legacyDrawing r:id="rId3"/>
  <controls>
    <mc:AlternateContent xmlns:mc="http://schemas.openxmlformats.org/markup-compatibility/2006">
      <mc:Choice Requires="x14">
        <control shapeId="1047" r:id="rId4" name="CommandButton10">
          <controlPr defaultSize="0" autoLine="0" r:id="rId5">
            <anchor moveWithCells="1">
              <from>
                <xdr:col>6</xdr:col>
                <xdr:colOff>304800</xdr:colOff>
                <xdr:row>16</xdr:row>
                <xdr:rowOff>144780</xdr:rowOff>
              </from>
              <to>
                <xdr:col>8</xdr:col>
                <xdr:colOff>533400</xdr:colOff>
                <xdr:row>18</xdr:row>
                <xdr:rowOff>144780</xdr:rowOff>
              </to>
            </anchor>
          </controlPr>
        </control>
      </mc:Choice>
      <mc:Fallback>
        <control shapeId="1047" r:id="rId4" name="CommandButton10"/>
      </mc:Fallback>
    </mc:AlternateContent>
    <mc:AlternateContent xmlns:mc="http://schemas.openxmlformats.org/markup-compatibility/2006">
      <mc:Choice Requires="x14">
        <control shapeId="1037" r:id="rId6" name="CommandButton8">
          <controlPr defaultSize="0" autoLine="0" r:id="rId7">
            <anchor moveWithCells="1" sizeWithCells="1">
              <from>
                <xdr:col>1</xdr:col>
                <xdr:colOff>487680</xdr:colOff>
                <xdr:row>11</xdr:row>
                <xdr:rowOff>99060</xdr:rowOff>
              </from>
              <to>
                <xdr:col>3</xdr:col>
                <xdr:colOff>15240</xdr:colOff>
                <xdr:row>13</xdr:row>
                <xdr:rowOff>15240</xdr:rowOff>
              </to>
            </anchor>
          </controlPr>
        </control>
      </mc:Choice>
      <mc:Fallback>
        <control shapeId="1037" r:id="rId6" name="CommandButton8"/>
      </mc:Fallback>
    </mc:AlternateContent>
    <mc:AlternateContent xmlns:mc="http://schemas.openxmlformats.org/markup-compatibility/2006">
      <mc:Choice Requires="x14">
        <control shapeId="1036" r:id="rId8" name="CommandButton7">
          <controlPr defaultSize="0" autoLine="0" r:id="rId9">
            <anchor moveWithCells="1" sizeWithCells="1">
              <from>
                <xdr:col>1</xdr:col>
                <xdr:colOff>487680</xdr:colOff>
                <xdr:row>17</xdr:row>
                <xdr:rowOff>83820</xdr:rowOff>
              </from>
              <to>
                <xdr:col>3</xdr:col>
                <xdr:colOff>15240</xdr:colOff>
                <xdr:row>19</xdr:row>
                <xdr:rowOff>0</xdr:rowOff>
              </to>
            </anchor>
          </controlPr>
        </control>
      </mc:Choice>
      <mc:Fallback>
        <control shapeId="1036" r:id="rId8" name="CommandButton7"/>
      </mc:Fallback>
    </mc:AlternateContent>
    <mc:AlternateContent xmlns:mc="http://schemas.openxmlformats.org/markup-compatibility/2006">
      <mc:Choice Requires="x14">
        <control shapeId="1035" r:id="rId10" name="CommandButton6">
          <controlPr defaultSize="0" autoLine="0" r:id="rId11">
            <anchor moveWithCells="1" sizeWithCells="1">
              <from>
                <xdr:col>1</xdr:col>
                <xdr:colOff>487680</xdr:colOff>
                <xdr:row>15</xdr:row>
                <xdr:rowOff>83820</xdr:rowOff>
              </from>
              <to>
                <xdr:col>3</xdr:col>
                <xdr:colOff>15240</xdr:colOff>
                <xdr:row>16</xdr:row>
                <xdr:rowOff>251460</xdr:rowOff>
              </to>
            </anchor>
          </controlPr>
        </control>
      </mc:Choice>
      <mc:Fallback>
        <control shapeId="1035" r:id="rId10" name="CommandButton6"/>
      </mc:Fallback>
    </mc:AlternateContent>
    <mc:AlternateContent xmlns:mc="http://schemas.openxmlformats.org/markup-compatibility/2006">
      <mc:Choice Requires="x14">
        <control shapeId="1034" r:id="rId12" name="CommandButton5">
          <controlPr defaultSize="0" autoLine="0" r:id="rId13">
            <anchor moveWithCells="1" sizeWithCells="1">
              <from>
                <xdr:col>1</xdr:col>
                <xdr:colOff>487680</xdr:colOff>
                <xdr:row>13</xdr:row>
                <xdr:rowOff>83820</xdr:rowOff>
              </from>
              <to>
                <xdr:col>3</xdr:col>
                <xdr:colOff>15240</xdr:colOff>
                <xdr:row>15</xdr:row>
                <xdr:rowOff>0</xdr:rowOff>
              </to>
            </anchor>
          </controlPr>
        </control>
      </mc:Choice>
      <mc:Fallback>
        <control shapeId="1034" r:id="rId12" name="CommandButton5"/>
      </mc:Fallback>
    </mc:AlternateContent>
    <mc:AlternateContent xmlns:mc="http://schemas.openxmlformats.org/markup-compatibility/2006">
      <mc:Choice Requires="x14">
        <control shapeId="1026" r:id="rId14" name="CommandButton1">
          <controlPr defaultSize="0" autoLine="0" r:id="rId15">
            <anchor moveWithCells="1">
              <from>
                <xdr:col>5</xdr:col>
                <xdr:colOff>0</xdr:colOff>
                <xdr:row>6</xdr:row>
                <xdr:rowOff>198120</xdr:rowOff>
              </from>
              <to>
                <xdr:col>10</xdr:col>
                <xdr:colOff>0</xdr:colOff>
                <xdr:row>9</xdr:row>
                <xdr:rowOff>53340</xdr:rowOff>
              </to>
            </anchor>
          </controlPr>
        </control>
      </mc:Choice>
      <mc:Fallback>
        <control shapeId="1026" r:id="rId14" name="CommandButton1"/>
      </mc:Fallback>
    </mc:AlternateContent>
    <mc:AlternateContent xmlns:mc="http://schemas.openxmlformats.org/markup-compatibility/2006">
      <mc:Choice Requires="x14">
        <control shapeId="1030" r:id="rId16" name="CommandButton2">
          <controlPr defaultSize="0" autoLine="0" autoPict="0" r:id="rId17">
            <anchor moveWithCells="1">
              <from>
                <xdr:col>4</xdr:col>
                <xdr:colOff>662940</xdr:colOff>
                <xdr:row>1</xdr:row>
                <xdr:rowOff>53340</xdr:rowOff>
              </from>
              <to>
                <xdr:col>10</xdr:col>
                <xdr:colOff>7620</xdr:colOff>
                <xdr:row>3</xdr:row>
                <xdr:rowOff>83820</xdr:rowOff>
              </to>
            </anchor>
          </controlPr>
        </control>
      </mc:Choice>
      <mc:Fallback>
        <control shapeId="1030" r:id="rId16" name="CommandButton2"/>
      </mc:Fallback>
    </mc:AlternateContent>
    <mc:AlternateContent xmlns:mc="http://schemas.openxmlformats.org/markup-compatibility/2006">
      <mc:Choice Requires="x14">
        <control shapeId="1031" r:id="rId18" name="CommandButton3">
          <controlPr defaultSize="0" autoLine="0" r:id="rId19">
            <anchor moveWithCells="1" sizeWithCells="1">
              <from>
                <xdr:col>1</xdr:col>
                <xdr:colOff>487680</xdr:colOff>
                <xdr:row>7</xdr:row>
                <xdr:rowOff>83820</xdr:rowOff>
              </from>
              <to>
                <xdr:col>3</xdr:col>
                <xdr:colOff>15240</xdr:colOff>
                <xdr:row>9</xdr:row>
                <xdr:rowOff>7620</xdr:rowOff>
              </to>
            </anchor>
          </controlPr>
        </control>
      </mc:Choice>
      <mc:Fallback>
        <control shapeId="1031" r:id="rId18" name="CommandButton3"/>
      </mc:Fallback>
    </mc:AlternateContent>
    <mc:AlternateContent xmlns:mc="http://schemas.openxmlformats.org/markup-compatibility/2006">
      <mc:Choice Requires="x14">
        <control shapeId="1032" r:id="rId20" name="CommandButton4">
          <controlPr defaultSize="0" autoLine="0" r:id="rId21">
            <anchor moveWithCells="1" sizeWithCells="1">
              <from>
                <xdr:col>1</xdr:col>
                <xdr:colOff>487680</xdr:colOff>
                <xdr:row>9</xdr:row>
                <xdr:rowOff>83820</xdr:rowOff>
              </from>
              <to>
                <xdr:col>3</xdr:col>
                <xdr:colOff>15240</xdr:colOff>
                <xdr:row>10</xdr:row>
                <xdr:rowOff>251460</xdr:rowOff>
              </to>
            </anchor>
          </controlPr>
        </control>
      </mc:Choice>
      <mc:Fallback>
        <control shapeId="1032" r:id="rId20" name="CommandButton4"/>
      </mc:Fallback>
    </mc:AlternateContent>
    <mc:AlternateContent xmlns:mc="http://schemas.openxmlformats.org/markup-compatibility/2006">
      <mc:Choice Requires="x14">
        <control shapeId="1045" r:id="rId22" name="CommandButton9">
          <controlPr defaultSize="0" autoLine="0" autoPict="0" r:id="rId23">
            <anchor moveWithCells="1">
              <from>
                <xdr:col>4</xdr:col>
                <xdr:colOff>662940</xdr:colOff>
                <xdr:row>4</xdr:row>
                <xdr:rowOff>0</xdr:rowOff>
              </from>
              <to>
                <xdr:col>10</xdr:col>
                <xdr:colOff>7620</xdr:colOff>
                <xdr:row>6</xdr:row>
                <xdr:rowOff>137160</xdr:rowOff>
              </to>
            </anchor>
          </controlPr>
        </control>
      </mc:Choice>
      <mc:Fallback>
        <control shapeId="1045" r:id="rId22" name="CommandButton9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1D2EA4-5BF3-4BB0-A353-E73860FC9870}">
  <sheetPr codeName="Feuil13"/>
  <dimension ref="A1:BA98"/>
  <sheetViews>
    <sheetView workbookViewId="0">
      <selection activeCell="AT2" sqref="AT2"/>
    </sheetView>
  </sheetViews>
  <sheetFormatPr baseColWidth="10" defaultRowHeight="14.4" x14ac:dyDescent="0.3"/>
  <cols>
    <col min="1" max="1" width="22.5546875" bestFit="1" customWidth="1"/>
    <col min="3" max="5" width="11.5546875" customWidth="1"/>
    <col min="6" max="6" width="12.77734375" customWidth="1"/>
    <col min="7" max="7" width="11.5546875" customWidth="1"/>
    <col min="8" max="8" width="55.21875" bestFit="1" customWidth="1"/>
    <col min="9" max="11" width="16.109375" bestFit="1" customWidth="1"/>
    <col min="12" max="12" width="22.44140625" customWidth="1"/>
    <col min="13" max="15" width="14.6640625" customWidth="1"/>
    <col min="16" max="16" width="11.5546875" customWidth="1"/>
    <col min="17" max="17" width="11.6640625" customWidth="1"/>
    <col min="18" max="18" width="11.6640625" bestFit="1" customWidth="1"/>
    <col min="19" max="19" width="11.6640625" customWidth="1"/>
    <col min="20" max="24" width="11.5546875" customWidth="1"/>
    <col min="25" max="25" width="12.6640625" bestFit="1" customWidth="1"/>
    <col min="26" max="34" width="13.21875" customWidth="1"/>
    <col min="35" max="35" width="12.6640625" customWidth="1"/>
    <col min="36" max="36" width="17.77734375" customWidth="1"/>
    <col min="37" max="51" width="7.6640625" customWidth="1"/>
  </cols>
  <sheetData>
    <row r="1" spans="1:53" ht="42" customHeight="1" x14ac:dyDescent="0.3">
      <c r="A1" s="71">
        <f>'Tableau de bord'!D9</f>
        <v>42982</v>
      </c>
      <c r="B1" s="71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</row>
    <row r="2" spans="1:53" ht="33" customHeight="1" x14ac:dyDescent="0.3">
      <c r="A2" s="56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</row>
    <row r="3" spans="1:53" ht="36.6" customHeight="1" x14ac:dyDescent="0.3">
      <c r="A3" s="56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</row>
    <row r="4" spans="1:53" x14ac:dyDescent="0.3">
      <c r="A4" t="s">
        <v>0</v>
      </c>
      <c r="B4" t="s">
        <v>1</v>
      </c>
      <c r="C4" t="s">
        <v>2</v>
      </c>
      <c r="D4" t="s">
        <v>3</v>
      </c>
      <c r="E4" t="s">
        <v>4</v>
      </c>
      <c r="F4" s="2" t="s">
        <v>5</v>
      </c>
      <c r="G4" t="s">
        <v>6</v>
      </c>
      <c r="H4" t="s">
        <v>548</v>
      </c>
      <c r="I4" t="s">
        <v>638</v>
      </c>
      <c r="J4" t="s">
        <v>639</v>
      </c>
      <c r="K4" t="s">
        <v>640</v>
      </c>
      <c r="L4" t="s">
        <v>549</v>
      </c>
      <c r="M4" t="s">
        <v>550</v>
      </c>
      <c r="N4" t="s">
        <v>637</v>
      </c>
      <c r="O4" t="s">
        <v>645</v>
      </c>
      <c r="P4" t="s">
        <v>635</v>
      </c>
      <c r="Q4" t="s">
        <v>596</v>
      </c>
      <c r="R4" t="s">
        <v>597</v>
      </c>
      <c r="S4" t="s">
        <v>598</v>
      </c>
      <c r="T4" t="s">
        <v>599</v>
      </c>
      <c r="U4" t="s">
        <v>600</v>
      </c>
      <c r="V4" t="s">
        <v>601</v>
      </c>
      <c r="W4" t="s">
        <v>602</v>
      </c>
      <c r="X4" t="s">
        <v>620</v>
      </c>
      <c r="Y4" t="s">
        <v>621</v>
      </c>
      <c r="Z4" t="s">
        <v>622</v>
      </c>
      <c r="AA4" t="s">
        <v>623</v>
      </c>
      <c r="AB4" t="s">
        <v>624</v>
      </c>
      <c r="AC4" t="s">
        <v>625</v>
      </c>
      <c r="AD4" t="s">
        <v>626</v>
      </c>
      <c r="AE4" t="s">
        <v>627</v>
      </c>
      <c r="AF4" t="s">
        <v>628</v>
      </c>
      <c r="AG4" t="s">
        <v>629</v>
      </c>
      <c r="AH4" t="s">
        <v>630</v>
      </c>
      <c r="AI4" t="s">
        <v>631</v>
      </c>
      <c r="AJ4" t="s">
        <v>604</v>
      </c>
      <c r="AK4" s="16" t="s">
        <v>618</v>
      </c>
      <c r="AL4" s="16" t="s">
        <v>605</v>
      </c>
      <c r="AM4" s="16" t="s">
        <v>606</v>
      </c>
      <c r="AN4" s="16" t="s">
        <v>607</v>
      </c>
      <c r="AO4" s="16" t="s">
        <v>608</v>
      </c>
      <c r="AP4" s="16" t="s">
        <v>609</v>
      </c>
      <c r="AQ4" s="16" t="s">
        <v>610</v>
      </c>
      <c r="AR4" s="16" t="s">
        <v>619</v>
      </c>
      <c r="AS4" s="16" t="s">
        <v>611</v>
      </c>
      <c r="AT4" s="16" t="s">
        <v>612</v>
      </c>
      <c r="AU4" s="16" t="s">
        <v>613</v>
      </c>
      <c r="AV4" s="16" t="s">
        <v>614</v>
      </c>
      <c r="AW4" s="16" t="s">
        <v>615</v>
      </c>
      <c r="AX4" s="16" t="s">
        <v>616</v>
      </c>
      <c r="AY4" s="16" t="s">
        <v>617</v>
      </c>
      <c r="AZ4" t="s">
        <v>636</v>
      </c>
      <c r="BA4" t="s">
        <v>641</v>
      </c>
    </row>
    <row r="5" spans="1:53" x14ac:dyDescent="0.3">
      <c r="A5" s="22" t="e">
        <f>'Base de donnée intervenants'!#REF!</f>
        <v>#REF!</v>
      </c>
      <c r="B5" s="22" t="e">
        <f>'Base de donnée intervenants'!#REF!</f>
        <v>#REF!</v>
      </c>
      <c r="C5" s="22" t="e">
        <f>'Base de donnée intervenants'!#REF!</f>
        <v>#REF!</v>
      </c>
      <c r="D5" s="22" t="e">
        <f>'Base de donnée intervenants'!#REF!</f>
        <v>#REF!</v>
      </c>
      <c r="E5" s="22" t="e">
        <f>'Base de donnée intervenants'!#REF!</f>
        <v>#REF!</v>
      </c>
      <c r="F5" s="43" t="e">
        <f>'Base de donnée intervenants'!#REF!</f>
        <v>#REF!</v>
      </c>
      <c r="G5" s="22" t="e">
        <f>'Base de donnée intervenants'!#REF!</f>
        <v>#REF!</v>
      </c>
      <c r="H5" s="22" t="e">
        <f>'Base de donnée intervenants'!#REF!</f>
        <v>#REF!</v>
      </c>
      <c r="I5" s="22" t="e">
        <f>'Base de donnée intervenants'!#REF!</f>
        <v>#REF!</v>
      </c>
      <c r="J5" s="22" t="e">
        <f>'Base de donnée intervenants'!#REF!</f>
        <v>#REF!</v>
      </c>
      <c r="K5" s="22" t="e">
        <f>'Base de donnée intervenants'!#REF!</f>
        <v>#REF!</v>
      </c>
      <c r="L5" s="22" t="e">
        <f>'Base de donnée intervenants'!#REF!</f>
        <v>#REF!</v>
      </c>
      <c r="M5" s="22" t="e">
        <f>'Base de donnée intervenants'!#REF!</f>
        <v>#REF!</v>
      </c>
      <c r="N5" s="45" t="str">
        <f>IF(Tableau8[[#This Row],[mob]]=1,"OK","")</f>
        <v/>
      </c>
      <c r="O5" s="45" t="str">
        <f>IF(Tableau8[[#This Row],[domaine]]=1,"OK","")</f>
        <v/>
      </c>
      <c r="P5" s="22" t="e">
        <f>'Base de donnée intervenants'!#REF!</f>
        <v>#REF!</v>
      </c>
      <c r="Q5" s="22" t="e">
        <f>'Base de donnée intervenants'!#REF!</f>
        <v>#REF!</v>
      </c>
      <c r="R5" s="22" t="e">
        <f>'Base de donnée intervenants'!#REF!</f>
        <v>#REF!</v>
      </c>
      <c r="S5" s="22" t="e">
        <f>'Base de donnée intervenants'!#REF!</f>
        <v>#REF!</v>
      </c>
      <c r="T5" s="22" t="e">
        <f>'Base de donnée intervenants'!#REF!</f>
        <v>#REF!</v>
      </c>
      <c r="U5" s="22" t="e">
        <f>'Base de donnée intervenants'!#REF!</f>
        <v>#REF!</v>
      </c>
      <c r="V5" s="22" t="e">
        <f>'Base de donnée intervenants'!#REF!</f>
        <v>#REF!</v>
      </c>
      <c r="W5" s="22" t="e">
        <f>'Base de donnée intervenants'!#REF!</f>
        <v>#REF!</v>
      </c>
      <c r="X5" s="22" t="e">
        <f>'Base de donnée intervenants'!#REF!</f>
        <v>#REF!</v>
      </c>
      <c r="Y5" s="22" t="e">
        <f>'Base de donnée intervenants'!#REF!</f>
        <v>#REF!</v>
      </c>
      <c r="Z5" s="22" t="e">
        <f>'Base de donnée intervenants'!#REF!</f>
        <v>#REF!</v>
      </c>
      <c r="AA5" s="22" t="e">
        <f>'Base de donnée intervenants'!#REF!</f>
        <v>#REF!</v>
      </c>
      <c r="AB5" s="22" t="e">
        <f>'Base de donnée intervenants'!#REF!</f>
        <v>#REF!</v>
      </c>
      <c r="AC5" s="22" t="e">
        <f>'Base de donnée intervenants'!#REF!</f>
        <v>#REF!</v>
      </c>
      <c r="AD5" s="22" t="e">
        <f>'Base de donnée intervenants'!#REF!</f>
        <v>#REF!</v>
      </c>
      <c r="AE5" s="22" t="e">
        <f>'Base de donnée intervenants'!#REF!</f>
        <v>#REF!</v>
      </c>
      <c r="AF5" s="22" t="e">
        <f>'Base de donnée intervenants'!#REF!</f>
        <v>#REF!</v>
      </c>
      <c r="AG5" s="22" t="e">
        <f>'Base de donnée intervenants'!#REF!</f>
        <v>#REF!</v>
      </c>
      <c r="AH5" s="22" t="e">
        <f>'Base de donnée intervenants'!#REF!</f>
        <v>#REF!</v>
      </c>
      <c r="AI5" s="22" t="e">
        <f>'Base de donnée intervenants'!#REF!</f>
        <v>#REF!</v>
      </c>
      <c r="AJ5" s="23">
        <f>'Tableau de bord'!$D$9</f>
        <v>42982</v>
      </c>
      <c r="AK5" s="26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8"/>
      <c r="AZ5" s="44">
        <f>COUNTIF(Tableau8[[#This Row],[Mobilité 1]:[Mobilité 20]],'Tableau de bord'!$F$14:$G$16)</f>
        <v>0</v>
      </c>
      <c r="BA5" s="47">
        <f>COUNTIF(Tableau8[[#This Row],[Compétences 1]:[Compétences 3]],'Tableau de bord'!$I$14:$J$16)</f>
        <v>0</v>
      </c>
    </row>
    <row r="6" spans="1:53" x14ac:dyDescent="0.3">
      <c r="A6" s="22" t="e">
        <f>'Base de donnée intervenants'!#REF!</f>
        <v>#REF!</v>
      </c>
      <c r="B6" s="22" t="e">
        <f>'Base de donnée intervenants'!#REF!</f>
        <v>#REF!</v>
      </c>
      <c r="C6" s="22" t="e">
        <f>'Base de donnée intervenants'!#REF!</f>
        <v>#REF!</v>
      </c>
      <c r="D6" s="22" t="e">
        <f>'Base de donnée intervenants'!#REF!</f>
        <v>#REF!</v>
      </c>
      <c r="E6" s="22" t="e">
        <f>'Base de donnée intervenants'!#REF!</f>
        <v>#REF!</v>
      </c>
      <c r="F6" s="43" t="e">
        <f>'Base de donnée intervenants'!#REF!</f>
        <v>#REF!</v>
      </c>
      <c r="G6" s="22" t="e">
        <f>'Base de donnée intervenants'!#REF!</f>
        <v>#REF!</v>
      </c>
      <c r="H6" s="22" t="e">
        <f>'Base de donnée intervenants'!#REF!</f>
        <v>#REF!</v>
      </c>
      <c r="I6" s="22" t="e">
        <f>'Base de donnée intervenants'!#REF!</f>
        <v>#REF!</v>
      </c>
      <c r="J6" s="22" t="e">
        <f>'Base de donnée intervenants'!#REF!</f>
        <v>#REF!</v>
      </c>
      <c r="K6" s="22" t="e">
        <f>'Base de donnée intervenants'!#REF!</f>
        <v>#REF!</v>
      </c>
      <c r="L6" s="22" t="e">
        <f>'Base de donnée intervenants'!#REF!</f>
        <v>#REF!</v>
      </c>
      <c r="M6" s="22" t="e">
        <f>'Base de donnée intervenants'!#REF!</f>
        <v>#REF!</v>
      </c>
      <c r="N6" s="45" t="str">
        <f>IF(Tableau8[[#This Row],[mob]]=1,"OK","")</f>
        <v/>
      </c>
      <c r="O6" s="45" t="str">
        <f>IF(Tableau8[[#This Row],[domaine]]=1,"OK","")</f>
        <v/>
      </c>
      <c r="P6" s="22" t="e">
        <f>'Base de donnée intervenants'!#REF!</f>
        <v>#REF!</v>
      </c>
      <c r="Q6" s="22" t="e">
        <f>'Base de donnée intervenants'!#REF!</f>
        <v>#REF!</v>
      </c>
      <c r="R6" s="22" t="e">
        <f>'Base de donnée intervenants'!#REF!</f>
        <v>#REF!</v>
      </c>
      <c r="S6" s="22" t="e">
        <f>'Base de donnée intervenants'!#REF!</f>
        <v>#REF!</v>
      </c>
      <c r="T6" s="22" t="e">
        <f>'Base de donnée intervenants'!#REF!</f>
        <v>#REF!</v>
      </c>
      <c r="U6" s="22" t="e">
        <f>'Base de donnée intervenants'!#REF!</f>
        <v>#REF!</v>
      </c>
      <c r="V6" s="22" t="e">
        <f>'Base de donnée intervenants'!#REF!</f>
        <v>#REF!</v>
      </c>
      <c r="W6" s="22" t="e">
        <f>'Base de donnée intervenants'!#REF!</f>
        <v>#REF!</v>
      </c>
      <c r="X6" s="22" t="e">
        <f>'Base de donnée intervenants'!#REF!</f>
        <v>#REF!</v>
      </c>
      <c r="Y6" s="22" t="e">
        <f>'Base de donnée intervenants'!#REF!</f>
        <v>#REF!</v>
      </c>
      <c r="Z6" s="22" t="e">
        <f>'Base de donnée intervenants'!#REF!</f>
        <v>#REF!</v>
      </c>
      <c r="AA6" s="22" t="e">
        <f>'Base de donnée intervenants'!#REF!</f>
        <v>#REF!</v>
      </c>
      <c r="AB6" s="22" t="e">
        <f>'Base de donnée intervenants'!#REF!</f>
        <v>#REF!</v>
      </c>
      <c r="AC6" s="22" t="e">
        <f>'Base de donnée intervenants'!#REF!</f>
        <v>#REF!</v>
      </c>
      <c r="AD6" s="22" t="e">
        <f>'Base de donnée intervenants'!#REF!</f>
        <v>#REF!</v>
      </c>
      <c r="AE6" s="22" t="e">
        <f>'Base de donnée intervenants'!#REF!</f>
        <v>#REF!</v>
      </c>
      <c r="AF6" s="22" t="e">
        <f>'Base de donnée intervenants'!#REF!</f>
        <v>#REF!</v>
      </c>
      <c r="AG6" s="22" t="e">
        <f>'Base de donnée intervenants'!#REF!</f>
        <v>#REF!</v>
      </c>
      <c r="AH6" s="22" t="e">
        <f>'Base de donnée intervenants'!#REF!</f>
        <v>#REF!</v>
      </c>
      <c r="AI6" s="22" t="e">
        <f>'Base de donnée intervenants'!#REF!</f>
        <v>#REF!</v>
      </c>
      <c r="AJ6" s="23">
        <f>'Tableau de bord'!$D$9</f>
        <v>42982</v>
      </c>
      <c r="AK6" s="29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1"/>
      <c r="AZ6" s="44">
        <f>COUNTIF(Tableau8[[#This Row],[Mobilité 1]:[Mobilité 20]],'Tableau de bord'!$F$14:$G$16)</f>
        <v>0</v>
      </c>
      <c r="BA6" s="47">
        <f>COUNTIF(Tableau8[[#This Row],[Compétences 1]:[Compétences 3]],'Tableau de bord'!$I$14:$J$16)</f>
        <v>0</v>
      </c>
    </row>
    <row r="7" spans="1:53" x14ac:dyDescent="0.3">
      <c r="A7" s="22" t="e">
        <f>'Base de donnée intervenants'!#REF!</f>
        <v>#REF!</v>
      </c>
      <c r="B7" s="22" t="e">
        <f>'Base de donnée intervenants'!#REF!</f>
        <v>#REF!</v>
      </c>
      <c r="C7" s="22" t="e">
        <f>'Base de donnée intervenants'!#REF!</f>
        <v>#REF!</v>
      </c>
      <c r="D7" s="22" t="e">
        <f>'Base de donnée intervenants'!#REF!</f>
        <v>#REF!</v>
      </c>
      <c r="E7" s="22" t="e">
        <f>'Base de donnée intervenants'!#REF!</f>
        <v>#REF!</v>
      </c>
      <c r="F7" s="43" t="e">
        <f>'Base de donnée intervenants'!#REF!</f>
        <v>#REF!</v>
      </c>
      <c r="G7" s="22" t="e">
        <f>'Base de donnée intervenants'!#REF!</f>
        <v>#REF!</v>
      </c>
      <c r="H7" s="22" t="e">
        <f>'Base de donnée intervenants'!#REF!</f>
        <v>#REF!</v>
      </c>
      <c r="I7" s="22" t="e">
        <f>'Base de donnée intervenants'!#REF!</f>
        <v>#REF!</v>
      </c>
      <c r="J7" s="22" t="e">
        <f>'Base de donnée intervenants'!#REF!</f>
        <v>#REF!</v>
      </c>
      <c r="K7" s="22" t="e">
        <f>'Base de donnée intervenants'!#REF!</f>
        <v>#REF!</v>
      </c>
      <c r="L7" s="22" t="e">
        <f>'Base de donnée intervenants'!#REF!</f>
        <v>#REF!</v>
      </c>
      <c r="M7" s="22" t="e">
        <f>'Base de donnée intervenants'!#REF!</f>
        <v>#REF!</v>
      </c>
      <c r="N7" s="45" t="str">
        <f>IF(Tableau8[[#This Row],[mob]]=1,"OK","")</f>
        <v/>
      </c>
      <c r="O7" s="45" t="str">
        <f>IF(Tableau8[[#This Row],[domaine]]=1,"OK","")</f>
        <v/>
      </c>
      <c r="P7" s="22" t="e">
        <f>'Base de donnée intervenants'!#REF!</f>
        <v>#REF!</v>
      </c>
      <c r="Q7" s="22" t="e">
        <f>'Base de donnée intervenants'!#REF!</f>
        <v>#REF!</v>
      </c>
      <c r="R7" s="22" t="e">
        <f>'Base de donnée intervenants'!#REF!</f>
        <v>#REF!</v>
      </c>
      <c r="S7" s="22" t="e">
        <f>'Base de donnée intervenants'!#REF!</f>
        <v>#REF!</v>
      </c>
      <c r="T7" s="22" t="e">
        <f>'Base de donnée intervenants'!#REF!</f>
        <v>#REF!</v>
      </c>
      <c r="U7" s="22" t="e">
        <f>'Base de donnée intervenants'!#REF!</f>
        <v>#REF!</v>
      </c>
      <c r="V7" s="22" t="e">
        <f>'Base de donnée intervenants'!#REF!</f>
        <v>#REF!</v>
      </c>
      <c r="W7" s="22" t="e">
        <f>'Base de donnée intervenants'!#REF!</f>
        <v>#REF!</v>
      </c>
      <c r="X7" s="22" t="e">
        <f>'Base de donnée intervenants'!#REF!</f>
        <v>#REF!</v>
      </c>
      <c r="Y7" s="22" t="e">
        <f>'Base de donnée intervenants'!#REF!</f>
        <v>#REF!</v>
      </c>
      <c r="Z7" s="22" t="e">
        <f>'Base de donnée intervenants'!#REF!</f>
        <v>#REF!</v>
      </c>
      <c r="AA7" s="22" t="e">
        <f>'Base de donnée intervenants'!#REF!</f>
        <v>#REF!</v>
      </c>
      <c r="AB7" s="22" t="e">
        <f>'Base de donnée intervenants'!#REF!</f>
        <v>#REF!</v>
      </c>
      <c r="AC7" s="22" t="e">
        <f>'Base de donnée intervenants'!#REF!</f>
        <v>#REF!</v>
      </c>
      <c r="AD7" s="22" t="e">
        <f>'Base de donnée intervenants'!#REF!</f>
        <v>#REF!</v>
      </c>
      <c r="AE7" s="22" t="e">
        <f>'Base de donnée intervenants'!#REF!</f>
        <v>#REF!</v>
      </c>
      <c r="AF7" s="22" t="e">
        <f>'Base de donnée intervenants'!#REF!</f>
        <v>#REF!</v>
      </c>
      <c r="AG7" s="22" t="e">
        <f>'Base de donnée intervenants'!#REF!</f>
        <v>#REF!</v>
      </c>
      <c r="AH7" s="22" t="e">
        <f>'Base de donnée intervenants'!#REF!</f>
        <v>#REF!</v>
      </c>
      <c r="AI7" s="22" t="e">
        <f>'Base de donnée intervenants'!#REF!</f>
        <v>#REF!</v>
      </c>
      <c r="AJ7" s="23">
        <f>'Tableau de bord'!$D$9</f>
        <v>42982</v>
      </c>
      <c r="AK7" s="29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1"/>
      <c r="AZ7" s="44">
        <f>COUNTIF(Tableau8[[#This Row],[Mobilité 1]:[Mobilité 20]],'Tableau de bord'!$F$14:$G$16)</f>
        <v>0</v>
      </c>
      <c r="BA7" s="47">
        <f>COUNTIF(Tableau8[[#This Row],[Compétences 1]:[Compétences 3]],'Tableau de bord'!$I$14:$J$16)</f>
        <v>0</v>
      </c>
    </row>
    <row r="8" spans="1:53" x14ac:dyDescent="0.3">
      <c r="A8" s="22" t="e">
        <f>'Base de donnée intervenants'!#REF!</f>
        <v>#REF!</v>
      </c>
      <c r="B8" s="22" t="e">
        <f>'Base de donnée intervenants'!#REF!</f>
        <v>#REF!</v>
      </c>
      <c r="C8" s="22" t="e">
        <f>'Base de donnée intervenants'!#REF!</f>
        <v>#REF!</v>
      </c>
      <c r="D8" s="22" t="e">
        <f>'Base de donnée intervenants'!#REF!</f>
        <v>#REF!</v>
      </c>
      <c r="E8" s="22" t="e">
        <f>'Base de donnée intervenants'!#REF!</f>
        <v>#REF!</v>
      </c>
      <c r="F8" s="43" t="e">
        <f>'Base de donnée intervenants'!#REF!</f>
        <v>#REF!</v>
      </c>
      <c r="G8" s="22" t="e">
        <f>'Base de donnée intervenants'!#REF!</f>
        <v>#REF!</v>
      </c>
      <c r="H8" s="22" t="e">
        <f>'Base de donnée intervenants'!#REF!</f>
        <v>#REF!</v>
      </c>
      <c r="I8" s="22" t="e">
        <f>'Base de donnée intervenants'!#REF!</f>
        <v>#REF!</v>
      </c>
      <c r="J8" s="22" t="e">
        <f>'Base de donnée intervenants'!#REF!</f>
        <v>#REF!</v>
      </c>
      <c r="K8" s="22" t="e">
        <f>'Base de donnée intervenants'!#REF!</f>
        <v>#REF!</v>
      </c>
      <c r="L8" s="22" t="e">
        <f>'Base de donnée intervenants'!#REF!</f>
        <v>#REF!</v>
      </c>
      <c r="M8" s="22" t="e">
        <f>'Base de donnée intervenants'!#REF!</f>
        <v>#REF!</v>
      </c>
      <c r="N8" s="45" t="str">
        <f>IF(Tableau8[[#This Row],[mob]]=1,"OK","")</f>
        <v/>
      </c>
      <c r="O8" s="45" t="str">
        <f>IF(Tableau8[[#This Row],[domaine]]=1,"OK","")</f>
        <v/>
      </c>
      <c r="P8" s="22" t="e">
        <f>'Base de donnée intervenants'!#REF!</f>
        <v>#REF!</v>
      </c>
      <c r="Q8" s="22" t="e">
        <f>'Base de donnée intervenants'!#REF!</f>
        <v>#REF!</v>
      </c>
      <c r="R8" s="22" t="e">
        <f>'Base de donnée intervenants'!#REF!</f>
        <v>#REF!</v>
      </c>
      <c r="S8" s="22" t="e">
        <f>'Base de donnée intervenants'!#REF!</f>
        <v>#REF!</v>
      </c>
      <c r="T8" s="22" t="e">
        <f>'Base de donnée intervenants'!#REF!</f>
        <v>#REF!</v>
      </c>
      <c r="U8" s="22" t="e">
        <f>'Base de donnée intervenants'!#REF!</f>
        <v>#REF!</v>
      </c>
      <c r="V8" s="22" t="e">
        <f>'Base de donnée intervenants'!#REF!</f>
        <v>#REF!</v>
      </c>
      <c r="W8" s="22" t="e">
        <f>'Base de donnée intervenants'!#REF!</f>
        <v>#REF!</v>
      </c>
      <c r="X8" s="22" t="e">
        <f>'Base de donnée intervenants'!#REF!</f>
        <v>#REF!</v>
      </c>
      <c r="Y8" s="22" t="e">
        <f>'Base de donnée intervenants'!#REF!</f>
        <v>#REF!</v>
      </c>
      <c r="Z8" s="22" t="e">
        <f>'Base de donnée intervenants'!#REF!</f>
        <v>#REF!</v>
      </c>
      <c r="AA8" s="22" t="e">
        <f>'Base de donnée intervenants'!#REF!</f>
        <v>#REF!</v>
      </c>
      <c r="AB8" s="22" t="e">
        <f>'Base de donnée intervenants'!#REF!</f>
        <v>#REF!</v>
      </c>
      <c r="AC8" s="22" t="e">
        <f>'Base de donnée intervenants'!#REF!</f>
        <v>#REF!</v>
      </c>
      <c r="AD8" s="22" t="e">
        <f>'Base de donnée intervenants'!#REF!</f>
        <v>#REF!</v>
      </c>
      <c r="AE8" s="22" t="e">
        <f>'Base de donnée intervenants'!#REF!</f>
        <v>#REF!</v>
      </c>
      <c r="AF8" s="22" t="e">
        <f>'Base de donnée intervenants'!#REF!</f>
        <v>#REF!</v>
      </c>
      <c r="AG8" s="22" t="e">
        <f>'Base de donnée intervenants'!#REF!</f>
        <v>#REF!</v>
      </c>
      <c r="AH8" s="22" t="e">
        <f>'Base de donnée intervenants'!#REF!</f>
        <v>#REF!</v>
      </c>
      <c r="AI8" s="22" t="e">
        <f>'Base de donnée intervenants'!#REF!</f>
        <v>#REF!</v>
      </c>
      <c r="AJ8" s="23">
        <f>'Tableau de bord'!$D$9</f>
        <v>42982</v>
      </c>
      <c r="AK8" s="29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1"/>
      <c r="AZ8" s="44">
        <f>COUNTIF(Tableau8[[#This Row],[Mobilité 1]:[Mobilité 20]],'Tableau de bord'!$F$14:$G$16)</f>
        <v>0</v>
      </c>
      <c r="BA8" s="47">
        <f>COUNTIF(Tableau8[[#This Row],[Compétences 1]:[Compétences 3]],'Tableau de bord'!$I$14:$J$16)</f>
        <v>0</v>
      </c>
    </row>
    <row r="9" spans="1:53" x14ac:dyDescent="0.3">
      <c r="A9" s="22" t="e">
        <f>'Base de donnée intervenants'!#REF!</f>
        <v>#REF!</v>
      </c>
      <c r="B9" s="22" t="e">
        <f>'Base de donnée intervenants'!#REF!</f>
        <v>#REF!</v>
      </c>
      <c r="C9" s="22" t="e">
        <f>'Base de donnée intervenants'!#REF!</f>
        <v>#REF!</v>
      </c>
      <c r="D9" s="22" t="e">
        <f>'Base de donnée intervenants'!#REF!</f>
        <v>#REF!</v>
      </c>
      <c r="E9" s="22" t="e">
        <f>'Base de donnée intervenants'!#REF!</f>
        <v>#REF!</v>
      </c>
      <c r="F9" s="43" t="e">
        <f>'Base de donnée intervenants'!#REF!</f>
        <v>#REF!</v>
      </c>
      <c r="G9" s="22" t="e">
        <f>'Base de donnée intervenants'!#REF!</f>
        <v>#REF!</v>
      </c>
      <c r="H9" s="22" t="e">
        <f>'Base de donnée intervenants'!#REF!</f>
        <v>#REF!</v>
      </c>
      <c r="I9" s="22" t="e">
        <f>'Base de donnée intervenants'!#REF!</f>
        <v>#REF!</v>
      </c>
      <c r="J9" s="22" t="e">
        <f>'Base de donnée intervenants'!#REF!</f>
        <v>#REF!</v>
      </c>
      <c r="K9" s="22" t="e">
        <f>'Base de donnée intervenants'!#REF!</f>
        <v>#REF!</v>
      </c>
      <c r="L9" s="22" t="e">
        <f>'Base de donnée intervenants'!#REF!</f>
        <v>#REF!</v>
      </c>
      <c r="M9" s="22" t="e">
        <f>'Base de donnée intervenants'!#REF!</f>
        <v>#REF!</v>
      </c>
      <c r="N9" s="45" t="str">
        <f>IF(Tableau8[[#This Row],[mob]]=1,"OK","")</f>
        <v/>
      </c>
      <c r="O9" s="45" t="str">
        <f>IF(Tableau8[[#This Row],[domaine]]=1,"OK","")</f>
        <v/>
      </c>
      <c r="P9" s="22" t="e">
        <f>'Base de donnée intervenants'!#REF!</f>
        <v>#REF!</v>
      </c>
      <c r="Q9" s="22" t="e">
        <f>'Base de donnée intervenants'!#REF!</f>
        <v>#REF!</v>
      </c>
      <c r="R9" s="22" t="e">
        <f>'Base de donnée intervenants'!#REF!</f>
        <v>#REF!</v>
      </c>
      <c r="S9" s="22" t="e">
        <f>'Base de donnée intervenants'!#REF!</f>
        <v>#REF!</v>
      </c>
      <c r="T9" s="22" t="e">
        <f>'Base de donnée intervenants'!#REF!</f>
        <v>#REF!</v>
      </c>
      <c r="U9" s="22" t="e">
        <f>'Base de donnée intervenants'!#REF!</f>
        <v>#REF!</v>
      </c>
      <c r="V9" s="22" t="e">
        <f>'Base de donnée intervenants'!#REF!</f>
        <v>#REF!</v>
      </c>
      <c r="W9" s="22" t="e">
        <f>'Base de donnée intervenants'!#REF!</f>
        <v>#REF!</v>
      </c>
      <c r="X9" s="22" t="e">
        <f>'Base de donnée intervenants'!#REF!</f>
        <v>#REF!</v>
      </c>
      <c r="Y9" s="22" t="e">
        <f>'Base de donnée intervenants'!#REF!</f>
        <v>#REF!</v>
      </c>
      <c r="Z9" s="22" t="e">
        <f>'Base de donnée intervenants'!#REF!</f>
        <v>#REF!</v>
      </c>
      <c r="AA9" s="22" t="e">
        <f>'Base de donnée intervenants'!#REF!</f>
        <v>#REF!</v>
      </c>
      <c r="AB9" s="22" t="e">
        <f>'Base de donnée intervenants'!#REF!</f>
        <v>#REF!</v>
      </c>
      <c r="AC9" s="22" t="e">
        <f>'Base de donnée intervenants'!#REF!</f>
        <v>#REF!</v>
      </c>
      <c r="AD9" s="22" t="e">
        <f>'Base de donnée intervenants'!#REF!</f>
        <v>#REF!</v>
      </c>
      <c r="AE9" s="22" t="e">
        <f>'Base de donnée intervenants'!#REF!</f>
        <v>#REF!</v>
      </c>
      <c r="AF9" s="22" t="e">
        <f>'Base de donnée intervenants'!#REF!</f>
        <v>#REF!</v>
      </c>
      <c r="AG9" s="22" t="e">
        <f>'Base de donnée intervenants'!#REF!</f>
        <v>#REF!</v>
      </c>
      <c r="AH9" s="22" t="e">
        <f>'Base de donnée intervenants'!#REF!</f>
        <v>#REF!</v>
      </c>
      <c r="AI9" s="22" t="e">
        <f>'Base de donnée intervenants'!#REF!</f>
        <v>#REF!</v>
      </c>
      <c r="AJ9" s="23">
        <f>'Tableau de bord'!$D$9</f>
        <v>42982</v>
      </c>
      <c r="AK9" s="29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1"/>
      <c r="AZ9" s="44">
        <f>COUNTIF(Tableau8[[#This Row],[Mobilité 1]:[Mobilité 20]],'Tableau de bord'!$F$14:$G$16)</f>
        <v>0</v>
      </c>
      <c r="BA9" s="47">
        <f>COUNTIF(Tableau8[[#This Row],[Compétences 1]:[Compétences 3]],'Tableau de bord'!$I$14:$J$16)</f>
        <v>0</v>
      </c>
    </row>
    <row r="10" spans="1:53" x14ac:dyDescent="0.3">
      <c r="A10" s="22" t="e">
        <f>'Base de donnée intervenants'!#REF!</f>
        <v>#REF!</v>
      </c>
      <c r="B10" s="22" t="e">
        <f>'Base de donnée intervenants'!#REF!</f>
        <v>#REF!</v>
      </c>
      <c r="C10" s="22" t="e">
        <f>'Base de donnée intervenants'!#REF!</f>
        <v>#REF!</v>
      </c>
      <c r="D10" s="22" t="e">
        <f>'Base de donnée intervenants'!#REF!</f>
        <v>#REF!</v>
      </c>
      <c r="E10" s="22" t="e">
        <f>'Base de donnée intervenants'!#REF!</f>
        <v>#REF!</v>
      </c>
      <c r="F10" s="43" t="e">
        <f>'Base de donnée intervenants'!#REF!</f>
        <v>#REF!</v>
      </c>
      <c r="G10" s="22" t="e">
        <f>'Base de donnée intervenants'!#REF!</f>
        <v>#REF!</v>
      </c>
      <c r="H10" s="22" t="e">
        <f>'Base de donnée intervenants'!#REF!</f>
        <v>#REF!</v>
      </c>
      <c r="I10" s="22" t="e">
        <f>'Base de donnée intervenants'!#REF!</f>
        <v>#REF!</v>
      </c>
      <c r="J10" s="22" t="e">
        <f>'Base de donnée intervenants'!#REF!</f>
        <v>#REF!</v>
      </c>
      <c r="K10" s="22" t="e">
        <f>'Base de donnée intervenants'!#REF!</f>
        <v>#REF!</v>
      </c>
      <c r="L10" s="22" t="e">
        <f>'Base de donnée intervenants'!#REF!</f>
        <v>#REF!</v>
      </c>
      <c r="M10" s="22" t="e">
        <f>'Base de donnée intervenants'!#REF!</f>
        <v>#REF!</v>
      </c>
      <c r="N10" s="45" t="str">
        <f>IF(Tableau8[[#This Row],[mob]]=1,"OK","")</f>
        <v/>
      </c>
      <c r="O10" s="45" t="str">
        <f>IF(Tableau8[[#This Row],[domaine]]=1,"OK","")</f>
        <v/>
      </c>
      <c r="P10" s="22" t="e">
        <f>'Base de donnée intervenants'!#REF!</f>
        <v>#REF!</v>
      </c>
      <c r="Q10" s="22" t="e">
        <f>'Base de donnée intervenants'!#REF!</f>
        <v>#REF!</v>
      </c>
      <c r="R10" s="22" t="e">
        <f>'Base de donnée intervenants'!#REF!</f>
        <v>#REF!</v>
      </c>
      <c r="S10" s="22" t="e">
        <f>'Base de donnée intervenants'!#REF!</f>
        <v>#REF!</v>
      </c>
      <c r="T10" s="22" t="e">
        <f>'Base de donnée intervenants'!#REF!</f>
        <v>#REF!</v>
      </c>
      <c r="U10" s="22" t="e">
        <f>'Base de donnée intervenants'!#REF!</f>
        <v>#REF!</v>
      </c>
      <c r="V10" s="22" t="e">
        <f>'Base de donnée intervenants'!#REF!</f>
        <v>#REF!</v>
      </c>
      <c r="W10" s="22" t="e">
        <f>'Base de donnée intervenants'!#REF!</f>
        <v>#REF!</v>
      </c>
      <c r="X10" s="22" t="e">
        <f>'Base de donnée intervenants'!#REF!</f>
        <v>#REF!</v>
      </c>
      <c r="Y10" s="22" t="e">
        <f>'Base de donnée intervenants'!#REF!</f>
        <v>#REF!</v>
      </c>
      <c r="Z10" s="22" t="e">
        <f>'Base de donnée intervenants'!#REF!</f>
        <v>#REF!</v>
      </c>
      <c r="AA10" s="22" t="e">
        <f>'Base de donnée intervenants'!#REF!</f>
        <v>#REF!</v>
      </c>
      <c r="AB10" s="22" t="e">
        <f>'Base de donnée intervenants'!#REF!</f>
        <v>#REF!</v>
      </c>
      <c r="AC10" s="22" t="e">
        <f>'Base de donnée intervenants'!#REF!</f>
        <v>#REF!</v>
      </c>
      <c r="AD10" s="22" t="e">
        <f>'Base de donnée intervenants'!#REF!</f>
        <v>#REF!</v>
      </c>
      <c r="AE10" s="22" t="e">
        <f>'Base de donnée intervenants'!#REF!</f>
        <v>#REF!</v>
      </c>
      <c r="AF10" s="22" t="e">
        <f>'Base de donnée intervenants'!#REF!</f>
        <v>#REF!</v>
      </c>
      <c r="AG10" s="22" t="e">
        <f>'Base de donnée intervenants'!#REF!</f>
        <v>#REF!</v>
      </c>
      <c r="AH10" s="22" t="e">
        <f>'Base de donnée intervenants'!#REF!</f>
        <v>#REF!</v>
      </c>
      <c r="AI10" s="22" t="e">
        <f>'Base de donnée intervenants'!#REF!</f>
        <v>#REF!</v>
      </c>
      <c r="AJ10" s="23">
        <f>'Tableau de bord'!$D$9</f>
        <v>42982</v>
      </c>
      <c r="AK10" s="29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1"/>
      <c r="AZ10" s="44">
        <f>COUNTIF(Tableau8[[#This Row],[Mobilité 1]:[Mobilité 20]],'Tableau de bord'!$F$14:$G$16)</f>
        <v>0</v>
      </c>
      <c r="BA10" s="47">
        <f>COUNTIF(Tableau8[[#This Row],[Compétences 1]:[Compétences 3]],'Tableau de bord'!$I$14:$J$16)</f>
        <v>0</v>
      </c>
    </row>
    <row r="11" spans="1:53" x14ac:dyDescent="0.3">
      <c r="A11" s="22" t="e">
        <f>'Base de donnée intervenants'!#REF!</f>
        <v>#REF!</v>
      </c>
      <c r="B11" s="22" t="e">
        <f>'Base de donnée intervenants'!#REF!</f>
        <v>#REF!</v>
      </c>
      <c r="C11" s="22" t="e">
        <f>'Base de donnée intervenants'!#REF!</f>
        <v>#REF!</v>
      </c>
      <c r="D11" s="22" t="e">
        <f>'Base de donnée intervenants'!#REF!</f>
        <v>#REF!</v>
      </c>
      <c r="E11" s="22" t="e">
        <f>'Base de donnée intervenants'!#REF!</f>
        <v>#REF!</v>
      </c>
      <c r="F11" s="43" t="e">
        <f>'Base de donnée intervenants'!#REF!</f>
        <v>#REF!</v>
      </c>
      <c r="G11" s="22" t="e">
        <f>'Base de donnée intervenants'!#REF!</f>
        <v>#REF!</v>
      </c>
      <c r="H11" s="22" t="e">
        <f>'Base de donnée intervenants'!#REF!</f>
        <v>#REF!</v>
      </c>
      <c r="I11" s="22" t="e">
        <f>'Base de donnée intervenants'!#REF!</f>
        <v>#REF!</v>
      </c>
      <c r="J11" s="22" t="e">
        <f>'Base de donnée intervenants'!#REF!</f>
        <v>#REF!</v>
      </c>
      <c r="K11" s="22" t="e">
        <f>'Base de donnée intervenants'!#REF!</f>
        <v>#REF!</v>
      </c>
      <c r="L11" s="22" t="e">
        <f>'Base de donnée intervenants'!#REF!</f>
        <v>#REF!</v>
      </c>
      <c r="M11" s="22" t="e">
        <f>'Base de donnée intervenants'!#REF!</f>
        <v>#REF!</v>
      </c>
      <c r="N11" s="45" t="str">
        <f>IF(Tableau8[[#This Row],[mob]]=1,"OK","")</f>
        <v/>
      </c>
      <c r="O11" s="45" t="str">
        <f>IF(Tableau8[[#This Row],[domaine]]=1,"OK","")</f>
        <v/>
      </c>
      <c r="P11" s="22" t="e">
        <f>'Base de donnée intervenants'!#REF!</f>
        <v>#REF!</v>
      </c>
      <c r="Q11" s="22" t="e">
        <f>'Base de donnée intervenants'!#REF!</f>
        <v>#REF!</v>
      </c>
      <c r="R11" s="22" t="e">
        <f>'Base de donnée intervenants'!#REF!</f>
        <v>#REF!</v>
      </c>
      <c r="S11" s="22" t="e">
        <f>'Base de donnée intervenants'!#REF!</f>
        <v>#REF!</v>
      </c>
      <c r="T11" s="22" t="e">
        <f>'Base de donnée intervenants'!#REF!</f>
        <v>#REF!</v>
      </c>
      <c r="U11" s="22" t="e">
        <f>'Base de donnée intervenants'!#REF!</f>
        <v>#REF!</v>
      </c>
      <c r="V11" s="22" t="e">
        <f>'Base de donnée intervenants'!#REF!</f>
        <v>#REF!</v>
      </c>
      <c r="W11" s="22" t="e">
        <f>'Base de donnée intervenants'!#REF!</f>
        <v>#REF!</v>
      </c>
      <c r="X11" s="22" t="e">
        <f>'Base de donnée intervenants'!#REF!</f>
        <v>#REF!</v>
      </c>
      <c r="Y11" s="22" t="e">
        <f>'Base de donnée intervenants'!#REF!</f>
        <v>#REF!</v>
      </c>
      <c r="Z11" s="22" t="e">
        <f>'Base de donnée intervenants'!#REF!</f>
        <v>#REF!</v>
      </c>
      <c r="AA11" s="22" t="e">
        <f>'Base de donnée intervenants'!#REF!</f>
        <v>#REF!</v>
      </c>
      <c r="AB11" s="22" t="e">
        <f>'Base de donnée intervenants'!#REF!</f>
        <v>#REF!</v>
      </c>
      <c r="AC11" s="22" t="e">
        <f>'Base de donnée intervenants'!#REF!</f>
        <v>#REF!</v>
      </c>
      <c r="AD11" s="22" t="e">
        <f>'Base de donnée intervenants'!#REF!</f>
        <v>#REF!</v>
      </c>
      <c r="AE11" s="22" t="e">
        <f>'Base de donnée intervenants'!#REF!</f>
        <v>#REF!</v>
      </c>
      <c r="AF11" s="22" t="e">
        <f>'Base de donnée intervenants'!#REF!</f>
        <v>#REF!</v>
      </c>
      <c r="AG11" s="22" t="e">
        <f>'Base de donnée intervenants'!#REF!</f>
        <v>#REF!</v>
      </c>
      <c r="AH11" s="22" t="e">
        <f>'Base de donnée intervenants'!#REF!</f>
        <v>#REF!</v>
      </c>
      <c r="AI11" s="22" t="e">
        <f>'Base de donnée intervenants'!#REF!</f>
        <v>#REF!</v>
      </c>
      <c r="AJ11" s="23">
        <f>'Tableau de bord'!$D$9</f>
        <v>42982</v>
      </c>
      <c r="AK11" s="29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1"/>
      <c r="AZ11" s="44">
        <f>COUNTIF(Tableau8[[#This Row],[Mobilité 1]:[Mobilité 20]],'Tableau de bord'!$F$14:$G$16)</f>
        <v>0</v>
      </c>
      <c r="BA11" s="47">
        <f>COUNTIF(Tableau8[[#This Row],[Compétences 1]:[Compétences 3]],'Tableau de bord'!$I$14:$J$16)</f>
        <v>0</v>
      </c>
    </row>
    <row r="12" spans="1:53" x14ac:dyDescent="0.3">
      <c r="A12" s="22" t="e">
        <f>'Base de donnée intervenants'!#REF!</f>
        <v>#REF!</v>
      </c>
      <c r="B12" s="22" t="e">
        <f>'Base de donnée intervenants'!#REF!</f>
        <v>#REF!</v>
      </c>
      <c r="C12" s="22" t="e">
        <f>'Base de donnée intervenants'!#REF!</f>
        <v>#REF!</v>
      </c>
      <c r="D12" s="22" t="e">
        <f>'Base de donnée intervenants'!#REF!</f>
        <v>#REF!</v>
      </c>
      <c r="E12" s="22" t="e">
        <f>'Base de donnée intervenants'!#REF!</f>
        <v>#REF!</v>
      </c>
      <c r="F12" s="43" t="e">
        <f>'Base de donnée intervenants'!#REF!</f>
        <v>#REF!</v>
      </c>
      <c r="G12" s="22" t="e">
        <f>'Base de donnée intervenants'!#REF!</f>
        <v>#REF!</v>
      </c>
      <c r="H12" s="22" t="e">
        <f>'Base de donnée intervenants'!#REF!</f>
        <v>#REF!</v>
      </c>
      <c r="I12" s="22" t="e">
        <f>'Base de donnée intervenants'!#REF!</f>
        <v>#REF!</v>
      </c>
      <c r="J12" s="22" t="e">
        <f>'Base de donnée intervenants'!#REF!</f>
        <v>#REF!</v>
      </c>
      <c r="K12" s="22" t="e">
        <f>'Base de donnée intervenants'!#REF!</f>
        <v>#REF!</v>
      </c>
      <c r="L12" s="22" t="e">
        <f>'Base de donnée intervenants'!#REF!</f>
        <v>#REF!</v>
      </c>
      <c r="M12" s="22" t="e">
        <f>'Base de donnée intervenants'!#REF!</f>
        <v>#REF!</v>
      </c>
      <c r="N12" s="45" t="str">
        <f>IF(Tableau8[[#This Row],[mob]]=1,"OK","")</f>
        <v/>
      </c>
      <c r="O12" s="45" t="str">
        <f>IF(Tableau8[[#This Row],[domaine]]=1,"OK","")</f>
        <v/>
      </c>
      <c r="P12" s="22" t="e">
        <f>'Base de donnée intervenants'!#REF!</f>
        <v>#REF!</v>
      </c>
      <c r="Q12" s="22" t="e">
        <f>'Base de donnée intervenants'!#REF!</f>
        <v>#REF!</v>
      </c>
      <c r="R12" s="22" t="e">
        <f>'Base de donnée intervenants'!#REF!</f>
        <v>#REF!</v>
      </c>
      <c r="S12" s="22" t="e">
        <f>'Base de donnée intervenants'!#REF!</f>
        <v>#REF!</v>
      </c>
      <c r="T12" s="22" t="e">
        <f>'Base de donnée intervenants'!#REF!</f>
        <v>#REF!</v>
      </c>
      <c r="U12" s="22" t="e">
        <f>'Base de donnée intervenants'!#REF!</f>
        <v>#REF!</v>
      </c>
      <c r="V12" s="22" t="e">
        <f>'Base de donnée intervenants'!#REF!</f>
        <v>#REF!</v>
      </c>
      <c r="W12" s="22" t="e">
        <f>'Base de donnée intervenants'!#REF!</f>
        <v>#REF!</v>
      </c>
      <c r="X12" s="22" t="e">
        <f>'Base de donnée intervenants'!#REF!</f>
        <v>#REF!</v>
      </c>
      <c r="Y12" s="22" t="e">
        <f>'Base de donnée intervenants'!#REF!</f>
        <v>#REF!</v>
      </c>
      <c r="Z12" s="22" t="e">
        <f>'Base de donnée intervenants'!#REF!</f>
        <v>#REF!</v>
      </c>
      <c r="AA12" s="22" t="e">
        <f>'Base de donnée intervenants'!#REF!</f>
        <v>#REF!</v>
      </c>
      <c r="AB12" s="22" t="e">
        <f>'Base de donnée intervenants'!#REF!</f>
        <v>#REF!</v>
      </c>
      <c r="AC12" s="22" t="e">
        <f>'Base de donnée intervenants'!#REF!</f>
        <v>#REF!</v>
      </c>
      <c r="AD12" s="22" t="e">
        <f>'Base de donnée intervenants'!#REF!</f>
        <v>#REF!</v>
      </c>
      <c r="AE12" s="22" t="e">
        <f>'Base de donnée intervenants'!#REF!</f>
        <v>#REF!</v>
      </c>
      <c r="AF12" s="22" t="e">
        <f>'Base de donnée intervenants'!#REF!</f>
        <v>#REF!</v>
      </c>
      <c r="AG12" s="22" t="e">
        <f>'Base de donnée intervenants'!#REF!</f>
        <v>#REF!</v>
      </c>
      <c r="AH12" s="22" t="e">
        <f>'Base de donnée intervenants'!#REF!</f>
        <v>#REF!</v>
      </c>
      <c r="AI12" s="22" t="e">
        <f>'Base de donnée intervenants'!#REF!</f>
        <v>#REF!</v>
      </c>
      <c r="AJ12" s="23">
        <f>'Tableau de bord'!$D$9</f>
        <v>42982</v>
      </c>
      <c r="AK12" s="29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1"/>
      <c r="AZ12" s="44">
        <f>COUNTIF(Tableau8[[#This Row],[Mobilité 1]:[Mobilité 20]],'Tableau de bord'!$F$14:$G$16)</f>
        <v>0</v>
      </c>
      <c r="BA12" s="47">
        <f>COUNTIF(Tableau8[[#This Row],[Compétences 1]:[Compétences 3]],'Tableau de bord'!$I$14:$J$16)</f>
        <v>0</v>
      </c>
    </row>
    <row r="13" spans="1:53" x14ac:dyDescent="0.3">
      <c r="A13" s="22" t="e">
        <f>'Base de donnée intervenants'!#REF!</f>
        <v>#REF!</v>
      </c>
      <c r="B13" s="22" t="e">
        <f>'Base de donnée intervenants'!#REF!</f>
        <v>#REF!</v>
      </c>
      <c r="C13" s="22" t="e">
        <f>'Base de donnée intervenants'!#REF!</f>
        <v>#REF!</v>
      </c>
      <c r="D13" s="22" t="e">
        <f>'Base de donnée intervenants'!#REF!</f>
        <v>#REF!</v>
      </c>
      <c r="E13" s="22" t="e">
        <f>'Base de donnée intervenants'!#REF!</f>
        <v>#REF!</v>
      </c>
      <c r="F13" s="43" t="e">
        <f>'Base de donnée intervenants'!#REF!</f>
        <v>#REF!</v>
      </c>
      <c r="G13" s="22" t="e">
        <f>'Base de donnée intervenants'!#REF!</f>
        <v>#REF!</v>
      </c>
      <c r="H13" s="22" t="e">
        <f>'Base de donnée intervenants'!#REF!</f>
        <v>#REF!</v>
      </c>
      <c r="I13" s="22" t="e">
        <f>'Base de donnée intervenants'!#REF!</f>
        <v>#REF!</v>
      </c>
      <c r="J13" s="22" t="e">
        <f>'Base de donnée intervenants'!#REF!</f>
        <v>#REF!</v>
      </c>
      <c r="K13" s="22" t="e">
        <f>'Base de donnée intervenants'!#REF!</f>
        <v>#REF!</v>
      </c>
      <c r="L13" s="22" t="e">
        <f>'Base de donnée intervenants'!#REF!</f>
        <v>#REF!</v>
      </c>
      <c r="M13" s="22" t="e">
        <f>'Base de donnée intervenants'!#REF!</f>
        <v>#REF!</v>
      </c>
      <c r="N13" s="45" t="str">
        <f>IF(Tableau8[[#This Row],[mob]]=1,"OK","")</f>
        <v/>
      </c>
      <c r="O13" s="45" t="str">
        <f>IF(Tableau8[[#This Row],[domaine]]=1,"OK","")</f>
        <v/>
      </c>
      <c r="P13" s="22" t="e">
        <f>'Base de donnée intervenants'!#REF!</f>
        <v>#REF!</v>
      </c>
      <c r="Q13" s="22" t="e">
        <f>'Base de donnée intervenants'!#REF!</f>
        <v>#REF!</v>
      </c>
      <c r="R13" s="22" t="e">
        <f>'Base de donnée intervenants'!#REF!</f>
        <v>#REF!</v>
      </c>
      <c r="S13" s="22" t="e">
        <f>'Base de donnée intervenants'!#REF!</f>
        <v>#REF!</v>
      </c>
      <c r="T13" s="22" t="e">
        <f>'Base de donnée intervenants'!#REF!</f>
        <v>#REF!</v>
      </c>
      <c r="U13" s="22" t="e">
        <f>'Base de donnée intervenants'!#REF!</f>
        <v>#REF!</v>
      </c>
      <c r="V13" s="22" t="e">
        <f>'Base de donnée intervenants'!#REF!</f>
        <v>#REF!</v>
      </c>
      <c r="W13" s="22" t="e">
        <f>'Base de donnée intervenants'!#REF!</f>
        <v>#REF!</v>
      </c>
      <c r="X13" s="22" t="e">
        <f>'Base de donnée intervenants'!#REF!</f>
        <v>#REF!</v>
      </c>
      <c r="Y13" s="22" t="e">
        <f>'Base de donnée intervenants'!#REF!</f>
        <v>#REF!</v>
      </c>
      <c r="Z13" s="22" t="e">
        <f>'Base de donnée intervenants'!#REF!</f>
        <v>#REF!</v>
      </c>
      <c r="AA13" s="22" t="e">
        <f>'Base de donnée intervenants'!#REF!</f>
        <v>#REF!</v>
      </c>
      <c r="AB13" s="22" t="e">
        <f>'Base de donnée intervenants'!#REF!</f>
        <v>#REF!</v>
      </c>
      <c r="AC13" s="22" t="e">
        <f>'Base de donnée intervenants'!#REF!</f>
        <v>#REF!</v>
      </c>
      <c r="AD13" s="22" t="e">
        <f>'Base de donnée intervenants'!#REF!</f>
        <v>#REF!</v>
      </c>
      <c r="AE13" s="22" t="e">
        <f>'Base de donnée intervenants'!#REF!</f>
        <v>#REF!</v>
      </c>
      <c r="AF13" s="22" t="e">
        <f>'Base de donnée intervenants'!#REF!</f>
        <v>#REF!</v>
      </c>
      <c r="AG13" s="22" t="e">
        <f>'Base de donnée intervenants'!#REF!</f>
        <v>#REF!</v>
      </c>
      <c r="AH13" s="22" t="e">
        <f>'Base de donnée intervenants'!#REF!</f>
        <v>#REF!</v>
      </c>
      <c r="AI13" s="22" t="e">
        <f>'Base de donnée intervenants'!#REF!</f>
        <v>#REF!</v>
      </c>
      <c r="AJ13" s="23">
        <f>'Tableau de bord'!$D$9</f>
        <v>42982</v>
      </c>
      <c r="AK13" s="29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1"/>
      <c r="AZ13" s="44">
        <f>COUNTIF(Tableau8[[#This Row],[Mobilité 1]:[Mobilité 20]],'Tableau de bord'!$F$14:$G$16)</f>
        <v>0</v>
      </c>
      <c r="BA13" s="47">
        <f>COUNTIF(Tableau8[[#This Row],[Compétences 1]:[Compétences 3]],'Tableau de bord'!$I$14:$J$16)</f>
        <v>0</v>
      </c>
    </row>
    <row r="14" spans="1:53" x14ac:dyDescent="0.3">
      <c r="A14" s="22" t="e">
        <f>'Base de donnée intervenants'!#REF!</f>
        <v>#REF!</v>
      </c>
      <c r="B14" s="22" t="e">
        <f>'Base de donnée intervenants'!#REF!</f>
        <v>#REF!</v>
      </c>
      <c r="C14" s="22" t="e">
        <f>'Base de donnée intervenants'!#REF!</f>
        <v>#REF!</v>
      </c>
      <c r="D14" s="22" t="e">
        <f>'Base de donnée intervenants'!#REF!</f>
        <v>#REF!</v>
      </c>
      <c r="E14" s="22" t="e">
        <f>'Base de donnée intervenants'!#REF!</f>
        <v>#REF!</v>
      </c>
      <c r="F14" s="43" t="e">
        <f>'Base de donnée intervenants'!#REF!</f>
        <v>#REF!</v>
      </c>
      <c r="G14" s="22" t="e">
        <f>'Base de donnée intervenants'!#REF!</f>
        <v>#REF!</v>
      </c>
      <c r="H14" s="22" t="e">
        <f>'Base de donnée intervenants'!#REF!</f>
        <v>#REF!</v>
      </c>
      <c r="I14" s="22" t="e">
        <f>'Base de donnée intervenants'!#REF!</f>
        <v>#REF!</v>
      </c>
      <c r="J14" s="22" t="e">
        <f>'Base de donnée intervenants'!#REF!</f>
        <v>#REF!</v>
      </c>
      <c r="K14" s="22" t="e">
        <f>'Base de donnée intervenants'!#REF!</f>
        <v>#REF!</v>
      </c>
      <c r="L14" s="22" t="e">
        <f>'Base de donnée intervenants'!#REF!</f>
        <v>#REF!</v>
      </c>
      <c r="M14" s="22" t="e">
        <f>'Base de donnée intervenants'!#REF!</f>
        <v>#REF!</v>
      </c>
      <c r="N14" s="45" t="str">
        <f>IF(Tableau8[[#This Row],[mob]]=1,"OK","")</f>
        <v/>
      </c>
      <c r="O14" s="45" t="str">
        <f>IF(Tableau8[[#This Row],[domaine]]=1,"OK","")</f>
        <v/>
      </c>
      <c r="P14" s="22" t="e">
        <f>'Base de donnée intervenants'!#REF!</f>
        <v>#REF!</v>
      </c>
      <c r="Q14" s="22" t="e">
        <f>'Base de donnée intervenants'!#REF!</f>
        <v>#REF!</v>
      </c>
      <c r="R14" s="22" t="e">
        <f>'Base de donnée intervenants'!#REF!</f>
        <v>#REF!</v>
      </c>
      <c r="S14" s="22" t="e">
        <f>'Base de donnée intervenants'!#REF!</f>
        <v>#REF!</v>
      </c>
      <c r="T14" s="22" t="e">
        <f>'Base de donnée intervenants'!#REF!</f>
        <v>#REF!</v>
      </c>
      <c r="U14" s="22" t="e">
        <f>'Base de donnée intervenants'!#REF!</f>
        <v>#REF!</v>
      </c>
      <c r="V14" s="22" t="e">
        <f>'Base de donnée intervenants'!#REF!</f>
        <v>#REF!</v>
      </c>
      <c r="W14" s="22" t="e">
        <f>'Base de donnée intervenants'!#REF!</f>
        <v>#REF!</v>
      </c>
      <c r="X14" s="22" t="e">
        <f>'Base de donnée intervenants'!#REF!</f>
        <v>#REF!</v>
      </c>
      <c r="Y14" s="22" t="e">
        <f>'Base de donnée intervenants'!#REF!</f>
        <v>#REF!</v>
      </c>
      <c r="Z14" s="22" t="e">
        <f>'Base de donnée intervenants'!#REF!</f>
        <v>#REF!</v>
      </c>
      <c r="AA14" s="22" t="e">
        <f>'Base de donnée intervenants'!#REF!</f>
        <v>#REF!</v>
      </c>
      <c r="AB14" s="22" t="e">
        <f>'Base de donnée intervenants'!#REF!</f>
        <v>#REF!</v>
      </c>
      <c r="AC14" s="22" t="e">
        <f>'Base de donnée intervenants'!#REF!</f>
        <v>#REF!</v>
      </c>
      <c r="AD14" s="22" t="e">
        <f>'Base de donnée intervenants'!#REF!</f>
        <v>#REF!</v>
      </c>
      <c r="AE14" s="22" t="e">
        <f>'Base de donnée intervenants'!#REF!</f>
        <v>#REF!</v>
      </c>
      <c r="AF14" s="22" t="e">
        <f>'Base de donnée intervenants'!#REF!</f>
        <v>#REF!</v>
      </c>
      <c r="AG14" s="22" t="e">
        <f>'Base de donnée intervenants'!#REF!</f>
        <v>#REF!</v>
      </c>
      <c r="AH14" s="22" t="e">
        <f>'Base de donnée intervenants'!#REF!</f>
        <v>#REF!</v>
      </c>
      <c r="AI14" s="22" t="e">
        <f>'Base de donnée intervenants'!#REF!</f>
        <v>#REF!</v>
      </c>
      <c r="AJ14" s="23">
        <f>'Tableau de bord'!$D$9</f>
        <v>42982</v>
      </c>
      <c r="AK14" s="29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1"/>
      <c r="AZ14" s="44">
        <f>COUNTIF(Tableau8[[#This Row],[Mobilité 1]:[Mobilité 20]],'Tableau de bord'!$F$14:$G$16)</f>
        <v>0</v>
      </c>
      <c r="BA14" s="47">
        <f>COUNTIF(Tableau8[[#This Row],[Compétences 1]:[Compétences 3]],'Tableau de bord'!$I$14:$J$16)</f>
        <v>0</v>
      </c>
    </row>
    <row r="15" spans="1:53" x14ac:dyDescent="0.3">
      <c r="A15" s="22" t="e">
        <f>'Base de donnée intervenants'!#REF!</f>
        <v>#REF!</v>
      </c>
      <c r="B15" s="22" t="e">
        <f>'Base de donnée intervenants'!#REF!</f>
        <v>#REF!</v>
      </c>
      <c r="C15" s="22" t="e">
        <f>'Base de donnée intervenants'!#REF!</f>
        <v>#REF!</v>
      </c>
      <c r="D15" s="22" t="e">
        <f>'Base de donnée intervenants'!#REF!</f>
        <v>#REF!</v>
      </c>
      <c r="E15" s="22" t="e">
        <f>'Base de donnée intervenants'!#REF!</f>
        <v>#REF!</v>
      </c>
      <c r="F15" s="43" t="e">
        <f>'Base de donnée intervenants'!#REF!</f>
        <v>#REF!</v>
      </c>
      <c r="G15" s="22" t="e">
        <f>'Base de donnée intervenants'!#REF!</f>
        <v>#REF!</v>
      </c>
      <c r="H15" s="22" t="e">
        <f>'Base de donnée intervenants'!#REF!</f>
        <v>#REF!</v>
      </c>
      <c r="I15" s="22" t="e">
        <f>'Base de donnée intervenants'!#REF!</f>
        <v>#REF!</v>
      </c>
      <c r="J15" s="22" t="e">
        <f>'Base de donnée intervenants'!#REF!</f>
        <v>#REF!</v>
      </c>
      <c r="K15" s="22" t="e">
        <f>'Base de donnée intervenants'!#REF!</f>
        <v>#REF!</v>
      </c>
      <c r="L15" s="22" t="e">
        <f>'Base de donnée intervenants'!#REF!</f>
        <v>#REF!</v>
      </c>
      <c r="M15" s="22" t="e">
        <f>'Base de donnée intervenants'!#REF!</f>
        <v>#REF!</v>
      </c>
      <c r="N15" s="45" t="str">
        <f>IF(Tableau8[[#This Row],[mob]]=1,"OK","")</f>
        <v/>
      </c>
      <c r="O15" s="45" t="str">
        <f>IF(Tableau8[[#This Row],[domaine]]=1,"OK","")</f>
        <v/>
      </c>
      <c r="P15" s="22" t="e">
        <f>'Base de donnée intervenants'!#REF!</f>
        <v>#REF!</v>
      </c>
      <c r="Q15" s="22" t="e">
        <f>'Base de donnée intervenants'!#REF!</f>
        <v>#REF!</v>
      </c>
      <c r="R15" s="22" t="e">
        <f>'Base de donnée intervenants'!#REF!</f>
        <v>#REF!</v>
      </c>
      <c r="S15" s="22" t="e">
        <f>'Base de donnée intervenants'!#REF!</f>
        <v>#REF!</v>
      </c>
      <c r="T15" s="22" t="e">
        <f>'Base de donnée intervenants'!#REF!</f>
        <v>#REF!</v>
      </c>
      <c r="U15" s="22" t="e">
        <f>'Base de donnée intervenants'!#REF!</f>
        <v>#REF!</v>
      </c>
      <c r="V15" s="22" t="e">
        <f>'Base de donnée intervenants'!#REF!</f>
        <v>#REF!</v>
      </c>
      <c r="W15" s="22" t="e">
        <f>'Base de donnée intervenants'!#REF!</f>
        <v>#REF!</v>
      </c>
      <c r="X15" s="22" t="e">
        <f>'Base de donnée intervenants'!#REF!</f>
        <v>#REF!</v>
      </c>
      <c r="Y15" s="22" t="e">
        <f>'Base de donnée intervenants'!#REF!</f>
        <v>#REF!</v>
      </c>
      <c r="Z15" s="22" t="e">
        <f>'Base de donnée intervenants'!#REF!</f>
        <v>#REF!</v>
      </c>
      <c r="AA15" s="22" t="e">
        <f>'Base de donnée intervenants'!#REF!</f>
        <v>#REF!</v>
      </c>
      <c r="AB15" s="22" t="e">
        <f>'Base de donnée intervenants'!#REF!</f>
        <v>#REF!</v>
      </c>
      <c r="AC15" s="22" t="e">
        <f>'Base de donnée intervenants'!#REF!</f>
        <v>#REF!</v>
      </c>
      <c r="AD15" s="22" t="e">
        <f>'Base de donnée intervenants'!#REF!</f>
        <v>#REF!</v>
      </c>
      <c r="AE15" s="22" t="e">
        <f>'Base de donnée intervenants'!#REF!</f>
        <v>#REF!</v>
      </c>
      <c r="AF15" s="22" t="e">
        <f>'Base de donnée intervenants'!#REF!</f>
        <v>#REF!</v>
      </c>
      <c r="AG15" s="22" t="e">
        <f>'Base de donnée intervenants'!#REF!</f>
        <v>#REF!</v>
      </c>
      <c r="AH15" s="22" t="e">
        <f>'Base de donnée intervenants'!#REF!</f>
        <v>#REF!</v>
      </c>
      <c r="AI15" s="22" t="e">
        <f>'Base de donnée intervenants'!#REF!</f>
        <v>#REF!</v>
      </c>
      <c r="AJ15" s="23">
        <f>'Tableau de bord'!$D$9</f>
        <v>42982</v>
      </c>
      <c r="AK15" s="29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1"/>
      <c r="AZ15" s="44">
        <f>COUNTIF(Tableau8[[#This Row],[Mobilité 1]:[Mobilité 20]],'Tableau de bord'!$F$14:$G$16)</f>
        <v>0</v>
      </c>
      <c r="BA15" s="47">
        <f>COUNTIF(Tableau8[[#This Row],[Compétences 1]:[Compétences 3]],'Tableau de bord'!$I$14:$J$16)</f>
        <v>0</v>
      </c>
    </row>
    <row r="16" spans="1:53" x14ac:dyDescent="0.3">
      <c r="A16" s="22" t="e">
        <f>'Base de donnée intervenants'!#REF!</f>
        <v>#REF!</v>
      </c>
      <c r="B16" s="22" t="e">
        <f>'Base de donnée intervenants'!#REF!</f>
        <v>#REF!</v>
      </c>
      <c r="C16" s="22" t="e">
        <f>'Base de donnée intervenants'!#REF!</f>
        <v>#REF!</v>
      </c>
      <c r="D16" s="22" t="e">
        <f>'Base de donnée intervenants'!#REF!</f>
        <v>#REF!</v>
      </c>
      <c r="E16" s="22" t="e">
        <f>'Base de donnée intervenants'!#REF!</f>
        <v>#REF!</v>
      </c>
      <c r="F16" s="43" t="e">
        <f>'Base de donnée intervenants'!#REF!</f>
        <v>#REF!</v>
      </c>
      <c r="G16" s="22" t="e">
        <f>'Base de donnée intervenants'!#REF!</f>
        <v>#REF!</v>
      </c>
      <c r="H16" s="22" t="e">
        <f>'Base de donnée intervenants'!#REF!</f>
        <v>#REF!</v>
      </c>
      <c r="I16" s="22" t="e">
        <f>'Base de donnée intervenants'!#REF!</f>
        <v>#REF!</v>
      </c>
      <c r="J16" s="22" t="e">
        <f>'Base de donnée intervenants'!#REF!</f>
        <v>#REF!</v>
      </c>
      <c r="K16" s="22" t="e">
        <f>'Base de donnée intervenants'!#REF!</f>
        <v>#REF!</v>
      </c>
      <c r="L16" s="22" t="e">
        <f>'Base de donnée intervenants'!#REF!</f>
        <v>#REF!</v>
      </c>
      <c r="M16" s="22" t="e">
        <f>'Base de donnée intervenants'!#REF!</f>
        <v>#REF!</v>
      </c>
      <c r="N16" s="45" t="str">
        <f>IF(Tableau8[[#This Row],[mob]]=1,"OK","")</f>
        <v/>
      </c>
      <c r="O16" s="45" t="str">
        <f>IF(Tableau8[[#This Row],[domaine]]=1,"OK","")</f>
        <v/>
      </c>
      <c r="P16" s="22" t="e">
        <f>'Base de donnée intervenants'!#REF!</f>
        <v>#REF!</v>
      </c>
      <c r="Q16" s="22" t="e">
        <f>'Base de donnée intervenants'!#REF!</f>
        <v>#REF!</v>
      </c>
      <c r="R16" s="22" t="e">
        <f>'Base de donnée intervenants'!#REF!</f>
        <v>#REF!</v>
      </c>
      <c r="S16" s="22" t="e">
        <f>'Base de donnée intervenants'!#REF!</f>
        <v>#REF!</v>
      </c>
      <c r="T16" s="22" t="e">
        <f>'Base de donnée intervenants'!#REF!</f>
        <v>#REF!</v>
      </c>
      <c r="U16" s="22" t="e">
        <f>'Base de donnée intervenants'!#REF!</f>
        <v>#REF!</v>
      </c>
      <c r="V16" s="22" t="e">
        <f>'Base de donnée intervenants'!#REF!</f>
        <v>#REF!</v>
      </c>
      <c r="W16" s="22" t="e">
        <f>'Base de donnée intervenants'!#REF!</f>
        <v>#REF!</v>
      </c>
      <c r="X16" s="22" t="e">
        <f>'Base de donnée intervenants'!#REF!</f>
        <v>#REF!</v>
      </c>
      <c r="Y16" s="22" t="e">
        <f>'Base de donnée intervenants'!#REF!</f>
        <v>#REF!</v>
      </c>
      <c r="Z16" s="22" t="e">
        <f>'Base de donnée intervenants'!#REF!</f>
        <v>#REF!</v>
      </c>
      <c r="AA16" s="22" t="e">
        <f>'Base de donnée intervenants'!#REF!</f>
        <v>#REF!</v>
      </c>
      <c r="AB16" s="22" t="e">
        <f>'Base de donnée intervenants'!#REF!</f>
        <v>#REF!</v>
      </c>
      <c r="AC16" s="22" t="e">
        <f>'Base de donnée intervenants'!#REF!</f>
        <v>#REF!</v>
      </c>
      <c r="AD16" s="22" t="e">
        <f>'Base de donnée intervenants'!#REF!</f>
        <v>#REF!</v>
      </c>
      <c r="AE16" s="22" t="e">
        <f>'Base de donnée intervenants'!#REF!</f>
        <v>#REF!</v>
      </c>
      <c r="AF16" s="22" t="e">
        <f>'Base de donnée intervenants'!#REF!</f>
        <v>#REF!</v>
      </c>
      <c r="AG16" s="22" t="e">
        <f>'Base de donnée intervenants'!#REF!</f>
        <v>#REF!</v>
      </c>
      <c r="AH16" s="22" t="e">
        <f>'Base de donnée intervenants'!#REF!</f>
        <v>#REF!</v>
      </c>
      <c r="AI16" s="22" t="e">
        <f>'Base de donnée intervenants'!#REF!</f>
        <v>#REF!</v>
      </c>
      <c r="AJ16" s="23">
        <f>'Tableau de bord'!$D$9</f>
        <v>42982</v>
      </c>
      <c r="AK16" s="29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1"/>
      <c r="AZ16" s="44">
        <f>COUNTIF(Tableau8[[#This Row],[Mobilité 1]:[Mobilité 20]],'Tableau de bord'!$F$14:$G$16)</f>
        <v>0</v>
      </c>
      <c r="BA16" s="47">
        <f>COUNTIF(Tableau8[[#This Row],[Compétences 1]:[Compétences 3]],'Tableau de bord'!$I$14:$J$16)</f>
        <v>0</v>
      </c>
    </row>
    <row r="17" spans="1:53" x14ac:dyDescent="0.3">
      <c r="A17" s="22" t="e">
        <f>'Base de donnée intervenants'!#REF!</f>
        <v>#REF!</v>
      </c>
      <c r="B17" s="22" t="e">
        <f>'Base de donnée intervenants'!#REF!</f>
        <v>#REF!</v>
      </c>
      <c r="C17" s="22" t="e">
        <f>'Base de donnée intervenants'!#REF!</f>
        <v>#REF!</v>
      </c>
      <c r="D17" s="22" t="e">
        <f>'Base de donnée intervenants'!#REF!</f>
        <v>#REF!</v>
      </c>
      <c r="E17" s="22" t="e">
        <f>'Base de donnée intervenants'!#REF!</f>
        <v>#REF!</v>
      </c>
      <c r="F17" s="43" t="e">
        <f>'Base de donnée intervenants'!#REF!</f>
        <v>#REF!</v>
      </c>
      <c r="G17" s="22" t="e">
        <f>'Base de donnée intervenants'!#REF!</f>
        <v>#REF!</v>
      </c>
      <c r="H17" s="22" t="e">
        <f>'Base de donnée intervenants'!#REF!</f>
        <v>#REF!</v>
      </c>
      <c r="I17" s="22" t="e">
        <f>'Base de donnée intervenants'!#REF!</f>
        <v>#REF!</v>
      </c>
      <c r="J17" s="22" t="e">
        <f>'Base de donnée intervenants'!#REF!</f>
        <v>#REF!</v>
      </c>
      <c r="K17" s="22" t="e">
        <f>'Base de donnée intervenants'!#REF!</f>
        <v>#REF!</v>
      </c>
      <c r="L17" s="22" t="e">
        <f>'Base de donnée intervenants'!#REF!</f>
        <v>#REF!</v>
      </c>
      <c r="M17" s="22" t="e">
        <f>'Base de donnée intervenants'!#REF!</f>
        <v>#REF!</v>
      </c>
      <c r="N17" s="45" t="str">
        <f>IF(Tableau8[[#This Row],[mob]]=1,"OK","")</f>
        <v/>
      </c>
      <c r="O17" s="45" t="str">
        <f>IF(Tableau8[[#This Row],[domaine]]=1,"OK","")</f>
        <v/>
      </c>
      <c r="P17" s="22" t="e">
        <f>'Base de donnée intervenants'!#REF!</f>
        <v>#REF!</v>
      </c>
      <c r="Q17" s="22" t="e">
        <f>'Base de donnée intervenants'!#REF!</f>
        <v>#REF!</v>
      </c>
      <c r="R17" s="22" t="e">
        <f>'Base de donnée intervenants'!#REF!</f>
        <v>#REF!</v>
      </c>
      <c r="S17" s="22" t="e">
        <f>'Base de donnée intervenants'!#REF!</f>
        <v>#REF!</v>
      </c>
      <c r="T17" s="22" t="e">
        <f>'Base de donnée intervenants'!#REF!</f>
        <v>#REF!</v>
      </c>
      <c r="U17" s="22" t="e">
        <f>'Base de donnée intervenants'!#REF!</f>
        <v>#REF!</v>
      </c>
      <c r="V17" s="22" t="e">
        <f>'Base de donnée intervenants'!#REF!</f>
        <v>#REF!</v>
      </c>
      <c r="W17" s="22" t="e">
        <f>'Base de donnée intervenants'!#REF!</f>
        <v>#REF!</v>
      </c>
      <c r="X17" s="22" t="e">
        <f>'Base de donnée intervenants'!#REF!</f>
        <v>#REF!</v>
      </c>
      <c r="Y17" s="22" t="e">
        <f>'Base de donnée intervenants'!#REF!</f>
        <v>#REF!</v>
      </c>
      <c r="Z17" s="22" t="e">
        <f>'Base de donnée intervenants'!#REF!</f>
        <v>#REF!</v>
      </c>
      <c r="AA17" s="22" t="e">
        <f>'Base de donnée intervenants'!#REF!</f>
        <v>#REF!</v>
      </c>
      <c r="AB17" s="22" t="e">
        <f>'Base de donnée intervenants'!#REF!</f>
        <v>#REF!</v>
      </c>
      <c r="AC17" s="22" t="e">
        <f>'Base de donnée intervenants'!#REF!</f>
        <v>#REF!</v>
      </c>
      <c r="AD17" s="22" t="e">
        <f>'Base de donnée intervenants'!#REF!</f>
        <v>#REF!</v>
      </c>
      <c r="AE17" s="22" t="e">
        <f>'Base de donnée intervenants'!#REF!</f>
        <v>#REF!</v>
      </c>
      <c r="AF17" s="22" t="e">
        <f>'Base de donnée intervenants'!#REF!</f>
        <v>#REF!</v>
      </c>
      <c r="AG17" s="22" t="e">
        <f>'Base de donnée intervenants'!#REF!</f>
        <v>#REF!</v>
      </c>
      <c r="AH17" s="22" t="e">
        <f>'Base de donnée intervenants'!#REF!</f>
        <v>#REF!</v>
      </c>
      <c r="AI17" s="22" t="e">
        <f>'Base de donnée intervenants'!#REF!</f>
        <v>#REF!</v>
      </c>
      <c r="AJ17" s="23">
        <f>'Tableau de bord'!$D$9</f>
        <v>42982</v>
      </c>
      <c r="AK17" s="29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1"/>
      <c r="AZ17" s="44">
        <f>COUNTIF(Tableau8[[#This Row],[Mobilité 1]:[Mobilité 20]],'Tableau de bord'!$F$14:$G$16)</f>
        <v>0</v>
      </c>
      <c r="BA17" s="47">
        <f>COUNTIF(Tableau8[[#This Row],[Compétences 1]:[Compétences 3]],'Tableau de bord'!$I$14:$J$16)</f>
        <v>0</v>
      </c>
    </row>
    <row r="18" spans="1:53" x14ac:dyDescent="0.3">
      <c r="A18" s="22" t="e">
        <f>'Base de donnée intervenants'!#REF!</f>
        <v>#REF!</v>
      </c>
      <c r="B18" s="22" t="e">
        <f>'Base de donnée intervenants'!#REF!</f>
        <v>#REF!</v>
      </c>
      <c r="C18" s="22" t="e">
        <f>'Base de donnée intervenants'!#REF!</f>
        <v>#REF!</v>
      </c>
      <c r="D18" s="22" t="e">
        <f>'Base de donnée intervenants'!#REF!</f>
        <v>#REF!</v>
      </c>
      <c r="E18" s="22" t="e">
        <f>'Base de donnée intervenants'!#REF!</f>
        <v>#REF!</v>
      </c>
      <c r="F18" s="43" t="e">
        <f>'Base de donnée intervenants'!#REF!</f>
        <v>#REF!</v>
      </c>
      <c r="G18" s="22" t="e">
        <f>'Base de donnée intervenants'!#REF!</f>
        <v>#REF!</v>
      </c>
      <c r="H18" s="22" t="e">
        <f>'Base de donnée intervenants'!#REF!</f>
        <v>#REF!</v>
      </c>
      <c r="I18" s="22" t="e">
        <f>'Base de donnée intervenants'!#REF!</f>
        <v>#REF!</v>
      </c>
      <c r="J18" s="22" t="e">
        <f>'Base de donnée intervenants'!#REF!</f>
        <v>#REF!</v>
      </c>
      <c r="K18" s="22" t="e">
        <f>'Base de donnée intervenants'!#REF!</f>
        <v>#REF!</v>
      </c>
      <c r="L18" s="22" t="e">
        <f>'Base de donnée intervenants'!#REF!</f>
        <v>#REF!</v>
      </c>
      <c r="M18" s="22" t="e">
        <f>'Base de donnée intervenants'!#REF!</f>
        <v>#REF!</v>
      </c>
      <c r="N18" s="45" t="str">
        <f>IF(Tableau8[[#This Row],[mob]]=1,"OK","")</f>
        <v/>
      </c>
      <c r="O18" s="45" t="str">
        <f>IF(Tableau8[[#This Row],[domaine]]=1,"OK","")</f>
        <v/>
      </c>
      <c r="P18" s="22" t="e">
        <f>'Base de donnée intervenants'!#REF!</f>
        <v>#REF!</v>
      </c>
      <c r="Q18" s="22" t="e">
        <f>'Base de donnée intervenants'!#REF!</f>
        <v>#REF!</v>
      </c>
      <c r="R18" s="22" t="e">
        <f>'Base de donnée intervenants'!#REF!</f>
        <v>#REF!</v>
      </c>
      <c r="S18" s="22" t="e">
        <f>'Base de donnée intervenants'!#REF!</f>
        <v>#REF!</v>
      </c>
      <c r="T18" s="22" t="e">
        <f>'Base de donnée intervenants'!#REF!</f>
        <v>#REF!</v>
      </c>
      <c r="U18" s="22" t="e">
        <f>'Base de donnée intervenants'!#REF!</f>
        <v>#REF!</v>
      </c>
      <c r="V18" s="22" t="e">
        <f>'Base de donnée intervenants'!#REF!</f>
        <v>#REF!</v>
      </c>
      <c r="W18" s="22" t="e">
        <f>'Base de donnée intervenants'!#REF!</f>
        <v>#REF!</v>
      </c>
      <c r="X18" s="22" t="e">
        <f>'Base de donnée intervenants'!#REF!</f>
        <v>#REF!</v>
      </c>
      <c r="Y18" s="22" t="e">
        <f>'Base de donnée intervenants'!#REF!</f>
        <v>#REF!</v>
      </c>
      <c r="Z18" s="22" t="e">
        <f>'Base de donnée intervenants'!#REF!</f>
        <v>#REF!</v>
      </c>
      <c r="AA18" s="22" t="e">
        <f>'Base de donnée intervenants'!#REF!</f>
        <v>#REF!</v>
      </c>
      <c r="AB18" s="22" t="e">
        <f>'Base de donnée intervenants'!#REF!</f>
        <v>#REF!</v>
      </c>
      <c r="AC18" s="22" t="e">
        <f>'Base de donnée intervenants'!#REF!</f>
        <v>#REF!</v>
      </c>
      <c r="AD18" s="22" t="e">
        <f>'Base de donnée intervenants'!#REF!</f>
        <v>#REF!</v>
      </c>
      <c r="AE18" s="22" t="e">
        <f>'Base de donnée intervenants'!#REF!</f>
        <v>#REF!</v>
      </c>
      <c r="AF18" s="22" t="e">
        <f>'Base de donnée intervenants'!#REF!</f>
        <v>#REF!</v>
      </c>
      <c r="AG18" s="22" t="e">
        <f>'Base de donnée intervenants'!#REF!</f>
        <v>#REF!</v>
      </c>
      <c r="AH18" s="22" t="e">
        <f>'Base de donnée intervenants'!#REF!</f>
        <v>#REF!</v>
      </c>
      <c r="AI18" s="22" t="e">
        <f>'Base de donnée intervenants'!#REF!</f>
        <v>#REF!</v>
      </c>
      <c r="AJ18" s="23">
        <f>'Tableau de bord'!$D$9</f>
        <v>42982</v>
      </c>
      <c r="AK18" s="29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1"/>
      <c r="AZ18" s="44">
        <f>COUNTIF(Tableau8[[#This Row],[Mobilité 1]:[Mobilité 20]],'Tableau de bord'!$F$14:$G$16)</f>
        <v>0</v>
      </c>
      <c r="BA18" s="47">
        <f>COUNTIF(Tableau8[[#This Row],[Compétences 1]:[Compétences 3]],'Tableau de bord'!$I$14:$J$16)</f>
        <v>0</v>
      </c>
    </row>
    <row r="19" spans="1:53" x14ac:dyDescent="0.3">
      <c r="A19" s="22" t="e">
        <f>'Base de donnée intervenants'!#REF!</f>
        <v>#REF!</v>
      </c>
      <c r="B19" s="22" t="e">
        <f>'Base de donnée intervenants'!#REF!</f>
        <v>#REF!</v>
      </c>
      <c r="C19" s="22" t="e">
        <f>'Base de donnée intervenants'!#REF!</f>
        <v>#REF!</v>
      </c>
      <c r="D19" s="22" t="e">
        <f>'Base de donnée intervenants'!#REF!</f>
        <v>#REF!</v>
      </c>
      <c r="E19" s="22" t="e">
        <f>'Base de donnée intervenants'!#REF!</f>
        <v>#REF!</v>
      </c>
      <c r="F19" s="43" t="e">
        <f>'Base de donnée intervenants'!#REF!</f>
        <v>#REF!</v>
      </c>
      <c r="G19" s="22" t="e">
        <f>'Base de donnée intervenants'!#REF!</f>
        <v>#REF!</v>
      </c>
      <c r="H19" s="22" t="e">
        <f>'Base de donnée intervenants'!#REF!</f>
        <v>#REF!</v>
      </c>
      <c r="I19" s="22" t="e">
        <f>'Base de donnée intervenants'!#REF!</f>
        <v>#REF!</v>
      </c>
      <c r="J19" s="22" t="e">
        <f>'Base de donnée intervenants'!#REF!</f>
        <v>#REF!</v>
      </c>
      <c r="K19" s="22" t="e">
        <f>'Base de donnée intervenants'!#REF!</f>
        <v>#REF!</v>
      </c>
      <c r="L19" s="22" t="e">
        <f>'Base de donnée intervenants'!#REF!</f>
        <v>#REF!</v>
      </c>
      <c r="M19" s="22" t="e">
        <f>'Base de donnée intervenants'!#REF!</f>
        <v>#REF!</v>
      </c>
      <c r="N19" s="45" t="str">
        <f>IF(Tableau8[[#This Row],[mob]]=1,"OK","")</f>
        <v/>
      </c>
      <c r="O19" s="45" t="str">
        <f>IF(Tableau8[[#This Row],[domaine]]=1,"OK","")</f>
        <v/>
      </c>
      <c r="P19" s="22" t="e">
        <f>'Base de donnée intervenants'!#REF!</f>
        <v>#REF!</v>
      </c>
      <c r="Q19" s="22" t="e">
        <f>'Base de donnée intervenants'!#REF!</f>
        <v>#REF!</v>
      </c>
      <c r="R19" s="22" t="e">
        <f>'Base de donnée intervenants'!#REF!</f>
        <v>#REF!</v>
      </c>
      <c r="S19" s="22" t="e">
        <f>'Base de donnée intervenants'!#REF!</f>
        <v>#REF!</v>
      </c>
      <c r="T19" s="22" t="e">
        <f>'Base de donnée intervenants'!#REF!</f>
        <v>#REF!</v>
      </c>
      <c r="U19" s="22" t="e">
        <f>'Base de donnée intervenants'!#REF!</f>
        <v>#REF!</v>
      </c>
      <c r="V19" s="22" t="e">
        <f>'Base de donnée intervenants'!#REF!</f>
        <v>#REF!</v>
      </c>
      <c r="W19" s="22" t="e">
        <f>'Base de donnée intervenants'!#REF!</f>
        <v>#REF!</v>
      </c>
      <c r="X19" s="22" t="e">
        <f>'Base de donnée intervenants'!#REF!</f>
        <v>#REF!</v>
      </c>
      <c r="Y19" s="22" t="e">
        <f>'Base de donnée intervenants'!#REF!</f>
        <v>#REF!</v>
      </c>
      <c r="Z19" s="22" t="e">
        <f>'Base de donnée intervenants'!#REF!</f>
        <v>#REF!</v>
      </c>
      <c r="AA19" s="22" t="e">
        <f>'Base de donnée intervenants'!#REF!</f>
        <v>#REF!</v>
      </c>
      <c r="AB19" s="22" t="e">
        <f>'Base de donnée intervenants'!#REF!</f>
        <v>#REF!</v>
      </c>
      <c r="AC19" s="22" t="e">
        <f>'Base de donnée intervenants'!#REF!</f>
        <v>#REF!</v>
      </c>
      <c r="AD19" s="22" t="e">
        <f>'Base de donnée intervenants'!#REF!</f>
        <v>#REF!</v>
      </c>
      <c r="AE19" s="22" t="e">
        <f>'Base de donnée intervenants'!#REF!</f>
        <v>#REF!</v>
      </c>
      <c r="AF19" s="22" t="e">
        <f>'Base de donnée intervenants'!#REF!</f>
        <v>#REF!</v>
      </c>
      <c r="AG19" s="22" t="e">
        <f>'Base de donnée intervenants'!#REF!</f>
        <v>#REF!</v>
      </c>
      <c r="AH19" s="22" t="e">
        <f>'Base de donnée intervenants'!#REF!</f>
        <v>#REF!</v>
      </c>
      <c r="AI19" s="22" t="e">
        <f>'Base de donnée intervenants'!#REF!</f>
        <v>#REF!</v>
      </c>
      <c r="AJ19" s="23">
        <f>'Tableau de bord'!$D$9</f>
        <v>42982</v>
      </c>
      <c r="AK19" s="29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1"/>
      <c r="AZ19" s="44">
        <f>COUNTIF(Tableau8[[#This Row],[Mobilité 1]:[Mobilité 20]],'Tableau de bord'!$F$14:$G$16)</f>
        <v>0</v>
      </c>
      <c r="BA19" s="47">
        <f>COUNTIF(Tableau8[[#This Row],[Compétences 1]:[Compétences 3]],'Tableau de bord'!$I$14:$J$16)</f>
        <v>0</v>
      </c>
    </row>
    <row r="20" spans="1:53" x14ac:dyDescent="0.3">
      <c r="A20" s="22" t="e">
        <f>'Base de donnée intervenants'!#REF!</f>
        <v>#REF!</v>
      </c>
      <c r="B20" s="22" t="e">
        <f>'Base de donnée intervenants'!#REF!</f>
        <v>#REF!</v>
      </c>
      <c r="C20" s="22" t="e">
        <f>'Base de donnée intervenants'!#REF!</f>
        <v>#REF!</v>
      </c>
      <c r="D20" s="22" t="e">
        <f>'Base de donnée intervenants'!#REF!</f>
        <v>#REF!</v>
      </c>
      <c r="E20" s="22" t="e">
        <f>'Base de donnée intervenants'!#REF!</f>
        <v>#REF!</v>
      </c>
      <c r="F20" s="43" t="e">
        <f>'Base de donnée intervenants'!#REF!</f>
        <v>#REF!</v>
      </c>
      <c r="G20" s="22" t="e">
        <f>'Base de donnée intervenants'!#REF!</f>
        <v>#REF!</v>
      </c>
      <c r="H20" s="22" t="e">
        <f>'Base de donnée intervenants'!#REF!</f>
        <v>#REF!</v>
      </c>
      <c r="I20" s="22" t="e">
        <f>'Base de donnée intervenants'!#REF!</f>
        <v>#REF!</v>
      </c>
      <c r="J20" s="22" t="e">
        <f>'Base de donnée intervenants'!#REF!</f>
        <v>#REF!</v>
      </c>
      <c r="K20" s="22" t="e">
        <f>'Base de donnée intervenants'!#REF!</f>
        <v>#REF!</v>
      </c>
      <c r="L20" s="22" t="e">
        <f>'Base de donnée intervenants'!#REF!</f>
        <v>#REF!</v>
      </c>
      <c r="M20" s="22" t="e">
        <f>'Base de donnée intervenants'!#REF!</f>
        <v>#REF!</v>
      </c>
      <c r="N20" s="45" t="str">
        <f>IF(Tableau8[[#This Row],[mob]]=1,"OK","")</f>
        <v/>
      </c>
      <c r="O20" s="45" t="str">
        <f>IF(Tableau8[[#This Row],[domaine]]=1,"OK","")</f>
        <v/>
      </c>
      <c r="P20" s="22" t="e">
        <f>'Base de donnée intervenants'!#REF!</f>
        <v>#REF!</v>
      </c>
      <c r="Q20" s="22" t="e">
        <f>'Base de donnée intervenants'!#REF!</f>
        <v>#REF!</v>
      </c>
      <c r="R20" s="22" t="e">
        <f>'Base de donnée intervenants'!#REF!</f>
        <v>#REF!</v>
      </c>
      <c r="S20" s="22" t="e">
        <f>'Base de donnée intervenants'!#REF!</f>
        <v>#REF!</v>
      </c>
      <c r="T20" s="22" t="e">
        <f>'Base de donnée intervenants'!#REF!</f>
        <v>#REF!</v>
      </c>
      <c r="U20" s="22" t="e">
        <f>'Base de donnée intervenants'!#REF!</f>
        <v>#REF!</v>
      </c>
      <c r="V20" s="22" t="e">
        <f>'Base de donnée intervenants'!#REF!</f>
        <v>#REF!</v>
      </c>
      <c r="W20" s="22" t="e">
        <f>'Base de donnée intervenants'!#REF!</f>
        <v>#REF!</v>
      </c>
      <c r="X20" s="22" t="e">
        <f>'Base de donnée intervenants'!#REF!</f>
        <v>#REF!</v>
      </c>
      <c r="Y20" s="22" t="e">
        <f>'Base de donnée intervenants'!#REF!</f>
        <v>#REF!</v>
      </c>
      <c r="Z20" s="22" t="e">
        <f>'Base de donnée intervenants'!#REF!</f>
        <v>#REF!</v>
      </c>
      <c r="AA20" s="22" t="e">
        <f>'Base de donnée intervenants'!#REF!</f>
        <v>#REF!</v>
      </c>
      <c r="AB20" s="22" t="e">
        <f>'Base de donnée intervenants'!#REF!</f>
        <v>#REF!</v>
      </c>
      <c r="AC20" s="22" t="e">
        <f>'Base de donnée intervenants'!#REF!</f>
        <v>#REF!</v>
      </c>
      <c r="AD20" s="22" t="e">
        <f>'Base de donnée intervenants'!#REF!</f>
        <v>#REF!</v>
      </c>
      <c r="AE20" s="22" t="e">
        <f>'Base de donnée intervenants'!#REF!</f>
        <v>#REF!</v>
      </c>
      <c r="AF20" s="22" t="e">
        <f>'Base de donnée intervenants'!#REF!</f>
        <v>#REF!</v>
      </c>
      <c r="AG20" s="22" t="e">
        <f>'Base de donnée intervenants'!#REF!</f>
        <v>#REF!</v>
      </c>
      <c r="AH20" s="22" t="e">
        <f>'Base de donnée intervenants'!#REF!</f>
        <v>#REF!</v>
      </c>
      <c r="AI20" s="22" t="e">
        <f>'Base de donnée intervenants'!#REF!</f>
        <v>#REF!</v>
      </c>
      <c r="AJ20" s="23">
        <f>'Tableau de bord'!$D$9</f>
        <v>42982</v>
      </c>
      <c r="AK20" s="29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1"/>
      <c r="AZ20" s="44">
        <f>COUNTIF(Tableau8[[#This Row],[Mobilité 1]:[Mobilité 20]],'Tableau de bord'!$F$14:$G$16)</f>
        <v>0</v>
      </c>
      <c r="BA20" s="47">
        <f>COUNTIF(Tableau8[[#This Row],[Compétences 1]:[Compétences 3]],'Tableau de bord'!$I$14:$J$16)</f>
        <v>0</v>
      </c>
    </row>
    <row r="21" spans="1:53" x14ac:dyDescent="0.3">
      <c r="A21" s="22" t="e">
        <f>'Base de donnée intervenants'!#REF!</f>
        <v>#REF!</v>
      </c>
      <c r="B21" s="22" t="e">
        <f>'Base de donnée intervenants'!#REF!</f>
        <v>#REF!</v>
      </c>
      <c r="C21" s="22" t="e">
        <f>'Base de donnée intervenants'!#REF!</f>
        <v>#REF!</v>
      </c>
      <c r="D21" s="22" t="e">
        <f>'Base de donnée intervenants'!#REF!</f>
        <v>#REF!</v>
      </c>
      <c r="E21" s="22" t="e">
        <f>'Base de donnée intervenants'!#REF!</f>
        <v>#REF!</v>
      </c>
      <c r="F21" s="43" t="e">
        <f>'Base de donnée intervenants'!#REF!</f>
        <v>#REF!</v>
      </c>
      <c r="G21" s="22" t="e">
        <f>'Base de donnée intervenants'!#REF!</f>
        <v>#REF!</v>
      </c>
      <c r="H21" s="22" t="e">
        <f>'Base de donnée intervenants'!#REF!</f>
        <v>#REF!</v>
      </c>
      <c r="I21" s="22" t="e">
        <f>'Base de donnée intervenants'!#REF!</f>
        <v>#REF!</v>
      </c>
      <c r="J21" s="22" t="e">
        <f>'Base de donnée intervenants'!#REF!</f>
        <v>#REF!</v>
      </c>
      <c r="K21" s="22" t="e">
        <f>'Base de donnée intervenants'!#REF!</f>
        <v>#REF!</v>
      </c>
      <c r="L21" s="22" t="e">
        <f>'Base de donnée intervenants'!#REF!</f>
        <v>#REF!</v>
      </c>
      <c r="M21" s="22" t="e">
        <f>'Base de donnée intervenants'!#REF!</f>
        <v>#REF!</v>
      </c>
      <c r="N21" s="45" t="str">
        <f>IF(Tableau8[[#This Row],[mob]]=1,"OK","")</f>
        <v/>
      </c>
      <c r="O21" s="45" t="str">
        <f>IF(Tableau8[[#This Row],[domaine]]=1,"OK","")</f>
        <v/>
      </c>
      <c r="P21" s="22" t="e">
        <f>'Base de donnée intervenants'!#REF!</f>
        <v>#REF!</v>
      </c>
      <c r="Q21" s="22" t="e">
        <f>'Base de donnée intervenants'!#REF!</f>
        <v>#REF!</v>
      </c>
      <c r="R21" s="22" t="e">
        <f>'Base de donnée intervenants'!#REF!</f>
        <v>#REF!</v>
      </c>
      <c r="S21" s="22" t="e">
        <f>'Base de donnée intervenants'!#REF!</f>
        <v>#REF!</v>
      </c>
      <c r="T21" s="22" t="e">
        <f>'Base de donnée intervenants'!#REF!</f>
        <v>#REF!</v>
      </c>
      <c r="U21" s="22" t="e">
        <f>'Base de donnée intervenants'!#REF!</f>
        <v>#REF!</v>
      </c>
      <c r="V21" s="22" t="e">
        <f>'Base de donnée intervenants'!#REF!</f>
        <v>#REF!</v>
      </c>
      <c r="W21" s="22" t="e">
        <f>'Base de donnée intervenants'!#REF!</f>
        <v>#REF!</v>
      </c>
      <c r="X21" s="22" t="e">
        <f>'Base de donnée intervenants'!#REF!</f>
        <v>#REF!</v>
      </c>
      <c r="Y21" s="22" t="e">
        <f>'Base de donnée intervenants'!#REF!</f>
        <v>#REF!</v>
      </c>
      <c r="Z21" s="22" t="e">
        <f>'Base de donnée intervenants'!#REF!</f>
        <v>#REF!</v>
      </c>
      <c r="AA21" s="22" t="e">
        <f>'Base de donnée intervenants'!#REF!</f>
        <v>#REF!</v>
      </c>
      <c r="AB21" s="22" t="e">
        <f>'Base de donnée intervenants'!#REF!</f>
        <v>#REF!</v>
      </c>
      <c r="AC21" s="22" t="e">
        <f>'Base de donnée intervenants'!#REF!</f>
        <v>#REF!</v>
      </c>
      <c r="AD21" s="22" t="e">
        <f>'Base de donnée intervenants'!#REF!</f>
        <v>#REF!</v>
      </c>
      <c r="AE21" s="22" t="e">
        <f>'Base de donnée intervenants'!#REF!</f>
        <v>#REF!</v>
      </c>
      <c r="AF21" s="22" t="e">
        <f>'Base de donnée intervenants'!#REF!</f>
        <v>#REF!</v>
      </c>
      <c r="AG21" s="22" t="e">
        <f>'Base de donnée intervenants'!#REF!</f>
        <v>#REF!</v>
      </c>
      <c r="AH21" s="22" t="e">
        <f>'Base de donnée intervenants'!#REF!</f>
        <v>#REF!</v>
      </c>
      <c r="AI21" s="22" t="e">
        <f>'Base de donnée intervenants'!#REF!</f>
        <v>#REF!</v>
      </c>
      <c r="AJ21" s="23">
        <f>'Tableau de bord'!$D$9</f>
        <v>42982</v>
      </c>
      <c r="AK21" s="29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1"/>
      <c r="AZ21" s="44">
        <f>COUNTIF(Tableau8[[#This Row],[Mobilité 1]:[Mobilité 20]],'Tableau de bord'!$F$14:$G$16)</f>
        <v>0</v>
      </c>
      <c r="BA21" s="47">
        <f>COUNTIF(Tableau8[[#This Row],[Compétences 1]:[Compétences 3]],'Tableau de bord'!$I$14:$J$16)</f>
        <v>0</v>
      </c>
    </row>
    <row r="22" spans="1:53" x14ac:dyDescent="0.3">
      <c r="A22" s="22" t="e">
        <f>'Base de donnée intervenants'!#REF!</f>
        <v>#REF!</v>
      </c>
      <c r="B22" s="22" t="e">
        <f>'Base de donnée intervenants'!#REF!</f>
        <v>#REF!</v>
      </c>
      <c r="C22" s="22" t="e">
        <f>'Base de donnée intervenants'!#REF!</f>
        <v>#REF!</v>
      </c>
      <c r="D22" s="22" t="e">
        <f>'Base de donnée intervenants'!#REF!</f>
        <v>#REF!</v>
      </c>
      <c r="E22" s="22" t="e">
        <f>'Base de donnée intervenants'!#REF!</f>
        <v>#REF!</v>
      </c>
      <c r="F22" s="43" t="e">
        <f>'Base de donnée intervenants'!#REF!</f>
        <v>#REF!</v>
      </c>
      <c r="G22" s="22" t="e">
        <f>'Base de donnée intervenants'!#REF!</f>
        <v>#REF!</v>
      </c>
      <c r="H22" s="22" t="e">
        <f>'Base de donnée intervenants'!#REF!</f>
        <v>#REF!</v>
      </c>
      <c r="I22" s="22" t="e">
        <f>'Base de donnée intervenants'!#REF!</f>
        <v>#REF!</v>
      </c>
      <c r="J22" s="22" t="e">
        <f>'Base de donnée intervenants'!#REF!</f>
        <v>#REF!</v>
      </c>
      <c r="K22" s="22" t="e">
        <f>'Base de donnée intervenants'!#REF!</f>
        <v>#REF!</v>
      </c>
      <c r="L22" s="22" t="e">
        <f>'Base de donnée intervenants'!#REF!</f>
        <v>#REF!</v>
      </c>
      <c r="M22" s="22" t="e">
        <f>'Base de donnée intervenants'!#REF!</f>
        <v>#REF!</v>
      </c>
      <c r="N22" s="45" t="str">
        <f>IF(Tableau8[[#This Row],[mob]]=1,"OK","")</f>
        <v/>
      </c>
      <c r="O22" s="45" t="str">
        <f>IF(Tableau8[[#This Row],[domaine]]=1,"OK","")</f>
        <v/>
      </c>
      <c r="P22" s="22" t="e">
        <f>'Base de donnée intervenants'!#REF!</f>
        <v>#REF!</v>
      </c>
      <c r="Q22" s="22" t="e">
        <f>'Base de donnée intervenants'!#REF!</f>
        <v>#REF!</v>
      </c>
      <c r="R22" s="22" t="e">
        <f>'Base de donnée intervenants'!#REF!</f>
        <v>#REF!</v>
      </c>
      <c r="S22" s="22" t="e">
        <f>'Base de donnée intervenants'!#REF!</f>
        <v>#REF!</v>
      </c>
      <c r="T22" s="22" t="e">
        <f>'Base de donnée intervenants'!#REF!</f>
        <v>#REF!</v>
      </c>
      <c r="U22" s="22" t="e">
        <f>'Base de donnée intervenants'!#REF!</f>
        <v>#REF!</v>
      </c>
      <c r="V22" s="22" t="e">
        <f>'Base de donnée intervenants'!#REF!</f>
        <v>#REF!</v>
      </c>
      <c r="W22" s="22" t="e">
        <f>'Base de donnée intervenants'!#REF!</f>
        <v>#REF!</v>
      </c>
      <c r="X22" s="22" t="e">
        <f>'Base de donnée intervenants'!#REF!</f>
        <v>#REF!</v>
      </c>
      <c r="Y22" s="22" t="e">
        <f>'Base de donnée intervenants'!#REF!</f>
        <v>#REF!</v>
      </c>
      <c r="Z22" s="22" t="e">
        <f>'Base de donnée intervenants'!#REF!</f>
        <v>#REF!</v>
      </c>
      <c r="AA22" s="22" t="e">
        <f>'Base de donnée intervenants'!#REF!</f>
        <v>#REF!</v>
      </c>
      <c r="AB22" s="22" t="e">
        <f>'Base de donnée intervenants'!#REF!</f>
        <v>#REF!</v>
      </c>
      <c r="AC22" s="22" t="e">
        <f>'Base de donnée intervenants'!#REF!</f>
        <v>#REF!</v>
      </c>
      <c r="AD22" s="22" t="e">
        <f>'Base de donnée intervenants'!#REF!</f>
        <v>#REF!</v>
      </c>
      <c r="AE22" s="22" t="e">
        <f>'Base de donnée intervenants'!#REF!</f>
        <v>#REF!</v>
      </c>
      <c r="AF22" s="22" t="e">
        <f>'Base de donnée intervenants'!#REF!</f>
        <v>#REF!</v>
      </c>
      <c r="AG22" s="22" t="e">
        <f>'Base de donnée intervenants'!#REF!</f>
        <v>#REF!</v>
      </c>
      <c r="AH22" s="22" t="e">
        <f>'Base de donnée intervenants'!#REF!</f>
        <v>#REF!</v>
      </c>
      <c r="AI22" s="22" t="e">
        <f>'Base de donnée intervenants'!#REF!</f>
        <v>#REF!</v>
      </c>
      <c r="AJ22" s="23">
        <f>'Tableau de bord'!$D$9</f>
        <v>42982</v>
      </c>
      <c r="AK22" s="29">
        <v>1</v>
      </c>
      <c r="AL22" s="30">
        <v>1</v>
      </c>
      <c r="AM22" s="30">
        <v>1</v>
      </c>
      <c r="AN22" s="30">
        <v>1</v>
      </c>
      <c r="AO22" s="30">
        <v>1</v>
      </c>
      <c r="AP22" s="30">
        <v>1</v>
      </c>
      <c r="AQ22" s="30">
        <v>1</v>
      </c>
      <c r="AR22" s="30">
        <v>1</v>
      </c>
      <c r="AS22" s="30">
        <v>1</v>
      </c>
      <c r="AT22" s="30"/>
      <c r="AU22" s="30"/>
      <c r="AV22" s="30"/>
      <c r="AW22" s="30"/>
      <c r="AX22" s="30"/>
      <c r="AY22" s="31"/>
      <c r="AZ22" s="44">
        <f>COUNTIF(Tableau8[[#This Row],[Mobilité 1]:[Mobilité 20]],'Tableau de bord'!$F$14:$G$16)</f>
        <v>0</v>
      </c>
      <c r="BA22" s="47">
        <f>COUNTIF(Tableau8[[#This Row],[Compétences 1]:[Compétences 3]],'Tableau de bord'!$I$14:$J$16)</f>
        <v>0</v>
      </c>
    </row>
    <row r="23" spans="1:53" x14ac:dyDescent="0.3">
      <c r="A23" s="22" t="e">
        <f>'Base de donnée intervenants'!#REF!</f>
        <v>#REF!</v>
      </c>
      <c r="B23" s="22" t="e">
        <f>'Base de donnée intervenants'!#REF!</f>
        <v>#REF!</v>
      </c>
      <c r="C23" s="22" t="e">
        <f>'Base de donnée intervenants'!#REF!</f>
        <v>#REF!</v>
      </c>
      <c r="D23" s="22" t="e">
        <f>'Base de donnée intervenants'!#REF!</f>
        <v>#REF!</v>
      </c>
      <c r="E23" s="22" t="e">
        <f>'Base de donnée intervenants'!#REF!</f>
        <v>#REF!</v>
      </c>
      <c r="F23" s="43" t="e">
        <f>'Base de donnée intervenants'!#REF!</f>
        <v>#REF!</v>
      </c>
      <c r="G23" s="22" t="e">
        <f>'Base de donnée intervenants'!#REF!</f>
        <v>#REF!</v>
      </c>
      <c r="H23" s="22" t="e">
        <f>'Base de donnée intervenants'!#REF!</f>
        <v>#REF!</v>
      </c>
      <c r="I23" s="22" t="e">
        <f>'Base de donnée intervenants'!#REF!</f>
        <v>#REF!</v>
      </c>
      <c r="J23" s="22" t="e">
        <f>'Base de donnée intervenants'!#REF!</f>
        <v>#REF!</v>
      </c>
      <c r="K23" s="22" t="e">
        <f>'Base de donnée intervenants'!#REF!</f>
        <v>#REF!</v>
      </c>
      <c r="L23" s="22" t="e">
        <f>'Base de donnée intervenants'!#REF!</f>
        <v>#REF!</v>
      </c>
      <c r="M23" s="22" t="e">
        <f>'Base de donnée intervenants'!#REF!</f>
        <v>#REF!</v>
      </c>
      <c r="N23" s="45" t="str">
        <f>IF(Tableau8[[#This Row],[mob]]=1,"OK","")</f>
        <v/>
      </c>
      <c r="O23" s="45" t="str">
        <f>IF(Tableau8[[#This Row],[domaine]]=1,"OK","")</f>
        <v/>
      </c>
      <c r="P23" s="22" t="e">
        <f>'Base de donnée intervenants'!#REF!</f>
        <v>#REF!</v>
      </c>
      <c r="Q23" s="22" t="e">
        <f>'Base de donnée intervenants'!#REF!</f>
        <v>#REF!</v>
      </c>
      <c r="R23" s="22" t="e">
        <f>'Base de donnée intervenants'!#REF!</f>
        <v>#REF!</v>
      </c>
      <c r="S23" s="22" t="e">
        <f>'Base de donnée intervenants'!#REF!</f>
        <v>#REF!</v>
      </c>
      <c r="T23" s="22" t="e">
        <f>'Base de donnée intervenants'!#REF!</f>
        <v>#REF!</v>
      </c>
      <c r="U23" s="22" t="e">
        <f>'Base de donnée intervenants'!#REF!</f>
        <v>#REF!</v>
      </c>
      <c r="V23" s="22" t="e">
        <f>'Base de donnée intervenants'!#REF!</f>
        <v>#REF!</v>
      </c>
      <c r="W23" s="22" t="e">
        <f>'Base de donnée intervenants'!#REF!</f>
        <v>#REF!</v>
      </c>
      <c r="X23" s="22" t="e">
        <f>'Base de donnée intervenants'!#REF!</f>
        <v>#REF!</v>
      </c>
      <c r="Y23" s="22" t="e">
        <f>'Base de donnée intervenants'!#REF!</f>
        <v>#REF!</v>
      </c>
      <c r="Z23" s="22" t="e">
        <f>'Base de donnée intervenants'!#REF!</f>
        <v>#REF!</v>
      </c>
      <c r="AA23" s="22" t="e">
        <f>'Base de donnée intervenants'!#REF!</f>
        <v>#REF!</v>
      </c>
      <c r="AB23" s="22" t="e">
        <f>'Base de donnée intervenants'!#REF!</f>
        <v>#REF!</v>
      </c>
      <c r="AC23" s="22" t="e">
        <f>'Base de donnée intervenants'!#REF!</f>
        <v>#REF!</v>
      </c>
      <c r="AD23" s="22" t="e">
        <f>'Base de donnée intervenants'!#REF!</f>
        <v>#REF!</v>
      </c>
      <c r="AE23" s="22" t="e">
        <f>'Base de donnée intervenants'!#REF!</f>
        <v>#REF!</v>
      </c>
      <c r="AF23" s="22" t="e">
        <f>'Base de donnée intervenants'!#REF!</f>
        <v>#REF!</v>
      </c>
      <c r="AG23" s="22" t="e">
        <f>'Base de donnée intervenants'!#REF!</f>
        <v>#REF!</v>
      </c>
      <c r="AH23" s="22" t="e">
        <f>'Base de donnée intervenants'!#REF!</f>
        <v>#REF!</v>
      </c>
      <c r="AI23" s="22" t="e">
        <f>'Base de donnée intervenants'!#REF!</f>
        <v>#REF!</v>
      </c>
      <c r="AJ23" s="23">
        <f>'Tableau de bord'!$D$9</f>
        <v>42982</v>
      </c>
      <c r="AK23" s="29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1"/>
      <c r="AZ23" s="44">
        <f>COUNTIF(Tableau8[[#This Row],[Mobilité 1]:[Mobilité 20]],'Tableau de bord'!$F$14:$G$16)</f>
        <v>0</v>
      </c>
      <c r="BA23" s="47">
        <f>COUNTIF(Tableau8[[#This Row],[Compétences 1]:[Compétences 3]],'Tableau de bord'!$I$14:$J$16)</f>
        <v>0</v>
      </c>
    </row>
    <row r="24" spans="1:53" x14ac:dyDescent="0.3">
      <c r="A24" s="22" t="e">
        <f>'Base de donnée intervenants'!#REF!</f>
        <v>#REF!</v>
      </c>
      <c r="B24" s="22" t="e">
        <f>'Base de donnée intervenants'!#REF!</f>
        <v>#REF!</v>
      </c>
      <c r="C24" s="22" t="e">
        <f>'Base de donnée intervenants'!#REF!</f>
        <v>#REF!</v>
      </c>
      <c r="D24" s="22" t="e">
        <f>'Base de donnée intervenants'!#REF!</f>
        <v>#REF!</v>
      </c>
      <c r="E24" s="22" t="e">
        <f>'Base de donnée intervenants'!#REF!</f>
        <v>#REF!</v>
      </c>
      <c r="F24" s="43" t="e">
        <f>'Base de donnée intervenants'!#REF!</f>
        <v>#REF!</v>
      </c>
      <c r="G24" s="22" t="e">
        <f>'Base de donnée intervenants'!#REF!</f>
        <v>#REF!</v>
      </c>
      <c r="H24" s="22" t="e">
        <f>'Base de donnée intervenants'!#REF!</f>
        <v>#REF!</v>
      </c>
      <c r="I24" s="22" t="e">
        <f>'Base de donnée intervenants'!#REF!</f>
        <v>#REF!</v>
      </c>
      <c r="J24" s="22" t="e">
        <f>'Base de donnée intervenants'!#REF!</f>
        <v>#REF!</v>
      </c>
      <c r="K24" s="22" t="e">
        <f>'Base de donnée intervenants'!#REF!</f>
        <v>#REF!</v>
      </c>
      <c r="L24" s="22" t="e">
        <f>'Base de donnée intervenants'!#REF!</f>
        <v>#REF!</v>
      </c>
      <c r="M24" s="22" t="e">
        <f>'Base de donnée intervenants'!#REF!</f>
        <v>#REF!</v>
      </c>
      <c r="N24" s="45" t="str">
        <f>IF(Tableau8[[#This Row],[mob]]=1,"OK","")</f>
        <v/>
      </c>
      <c r="O24" s="45" t="str">
        <f>IF(Tableau8[[#This Row],[domaine]]=1,"OK","")</f>
        <v/>
      </c>
      <c r="P24" s="22" t="e">
        <f>'Base de donnée intervenants'!#REF!</f>
        <v>#REF!</v>
      </c>
      <c r="Q24" s="22" t="e">
        <f>'Base de donnée intervenants'!#REF!</f>
        <v>#REF!</v>
      </c>
      <c r="R24" s="22" t="e">
        <f>'Base de donnée intervenants'!#REF!</f>
        <v>#REF!</v>
      </c>
      <c r="S24" s="22" t="e">
        <f>'Base de donnée intervenants'!#REF!</f>
        <v>#REF!</v>
      </c>
      <c r="T24" s="22" t="e">
        <f>'Base de donnée intervenants'!#REF!</f>
        <v>#REF!</v>
      </c>
      <c r="U24" s="22" t="e">
        <f>'Base de donnée intervenants'!#REF!</f>
        <v>#REF!</v>
      </c>
      <c r="V24" s="22" t="e">
        <f>'Base de donnée intervenants'!#REF!</f>
        <v>#REF!</v>
      </c>
      <c r="W24" s="22" t="e">
        <f>'Base de donnée intervenants'!#REF!</f>
        <v>#REF!</v>
      </c>
      <c r="X24" s="22" t="e">
        <f>'Base de donnée intervenants'!#REF!</f>
        <v>#REF!</v>
      </c>
      <c r="Y24" s="22" t="e">
        <f>'Base de donnée intervenants'!#REF!</f>
        <v>#REF!</v>
      </c>
      <c r="Z24" s="22" t="e">
        <f>'Base de donnée intervenants'!#REF!</f>
        <v>#REF!</v>
      </c>
      <c r="AA24" s="22" t="e">
        <f>'Base de donnée intervenants'!#REF!</f>
        <v>#REF!</v>
      </c>
      <c r="AB24" s="22" t="e">
        <f>'Base de donnée intervenants'!#REF!</f>
        <v>#REF!</v>
      </c>
      <c r="AC24" s="22" t="e">
        <f>'Base de donnée intervenants'!#REF!</f>
        <v>#REF!</v>
      </c>
      <c r="AD24" s="22" t="e">
        <f>'Base de donnée intervenants'!#REF!</f>
        <v>#REF!</v>
      </c>
      <c r="AE24" s="22" t="e">
        <f>'Base de donnée intervenants'!#REF!</f>
        <v>#REF!</v>
      </c>
      <c r="AF24" s="22" t="e">
        <f>'Base de donnée intervenants'!#REF!</f>
        <v>#REF!</v>
      </c>
      <c r="AG24" s="22" t="e">
        <f>'Base de donnée intervenants'!#REF!</f>
        <v>#REF!</v>
      </c>
      <c r="AH24" s="22" t="e">
        <f>'Base de donnée intervenants'!#REF!</f>
        <v>#REF!</v>
      </c>
      <c r="AI24" s="22" t="e">
        <f>'Base de donnée intervenants'!#REF!</f>
        <v>#REF!</v>
      </c>
      <c r="AJ24" s="23">
        <f>'Tableau de bord'!$D$9</f>
        <v>42982</v>
      </c>
      <c r="AK24" s="29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1"/>
      <c r="AZ24" s="44">
        <f>COUNTIF(Tableau8[[#This Row],[Mobilité 1]:[Mobilité 20]],'Tableau de bord'!$F$14:$G$16)</f>
        <v>0</v>
      </c>
      <c r="BA24" s="47">
        <f>COUNTIF(Tableau8[[#This Row],[Compétences 1]:[Compétences 3]],'Tableau de bord'!$I$14:$J$16)</f>
        <v>0</v>
      </c>
    </row>
    <row r="25" spans="1:53" x14ac:dyDescent="0.3">
      <c r="A25" s="22" t="e">
        <f>'Base de donnée intervenants'!#REF!</f>
        <v>#REF!</v>
      </c>
      <c r="B25" s="22" t="e">
        <f>'Base de donnée intervenants'!#REF!</f>
        <v>#REF!</v>
      </c>
      <c r="C25" s="22" t="e">
        <f>'Base de donnée intervenants'!#REF!</f>
        <v>#REF!</v>
      </c>
      <c r="D25" s="22" t="e">
        <f>'Base de donnée intervenants'!#REF!</f>
        <v>#REF!</v>
      </c>
      <c r="E25" s="22" t="e">
        <f>'Base de donnée intervenants'!#REF!</f>
        <v>#REF!</v>
      </c>
      <c r="F25" s="43" t="e">
        <f>'Base de donnée intervenants'!#REF!</f>
        <v>#REF!</v>
      </c>
      <c r="G25" s="22" t="e">
        <f>'Base de donnée intervenants'!#REF!</f>
        <v>#REF!</v>
      </c>
      <c r="H25" s="22" t="e">
        <f>'Base de donnée intervenants'!#REF!</f>
        <v>#REF!</v>
      </c>
      <c r="I25" s="22" t="e">
        <f>'Base de donnée intervenants'!#REF!</f>
        <v>#REF!</v>
      </c>
      <c r="J25" s="22" t="e">
        <f>'Base de donnée intervenants'!#REF!</f>
        <v>#REF!</v>
      </c>
      <c r="K25" s="22" t="e">
        <f>'Base de donnée intervenants'!#REF!</f>
        <v>#REF!</v>
      </c>
      <c r="L25" s="22" t="e">
        <f>'Base de donnée intervenants'!#REF!</f>
        <v>#REF!</v>
      </c>
      <c r="M25" s="22" t="e">
        <f>'Base de donnée intervenants'!#REF!</f>
        <v>#REF!</v>
      </c>
      <c r="N25" s="45" t="str">
        <f>IF(Tableau8[[#This Row],[mob]]=1,"OK","")</f>
        <v/>
      </c>
      <c r="O25" s="45" t="str">
        <f>IF(Tableau8[[#This Row],[domaine]]=1,"OK","")</f>
        <v/>
      </c>
      <c r="P25" s="22" t="e">
        <f>'Base de donnée intervenants'!#REF!</f>
        <v>#REF!</v>
      </c>
      <c r="Q25" s="22" t="e">
        <f>'Base de donnée intervenants'!#REF!</f>
        <v>#REF!</v>
      </c>
      <c r="R25" s="22" t="e">
        <f>'Base de donnée intervenants'!#REF!</f>
        <v>#REF!</v>
      </c>
      <c r="S25" s="22" t="e">
        <f>'Base de donnée intervenants'!#REF!</f>
        <v>#REF!</v>
      </c>
      <c r="T25" s="22" t="e">
        <f>'Base de donnée intervenants'!#REF!</f>
        <v>#REF!</v>
      </c>
      <c r="U25" s="22" t="e">
        <f>'Base de donnée intervenants'!#REF!</f>
        <v>#REF!</v>
      </c>
      <c r="V25" s="22" t="e">
        <f>'Base de donnée intervenants'!#REF!</f>
        <v>#REF!</v>
      </c>
      <c r="W25" s="22" t="e">
        <f>'Base de donnée intervenants'!#REF!</f>
        <v>#REF!</v>
      </c>
      <c r="X25" s="22" t="e">
        <f>'Base de donnée intervenants'!#REF!</f>
        <v>#REF!</v>
      </c>
      <c r="Y25" s="22" t="e">
        <f>'Base de donnée intervenants'!#REF!</f>
        <v>#REF!</v>
      </c>
      <c r="Z25" s="22" t="e">
        <f>'Base de donnée intervenants'!#REF!</f>
        <v>#REF!</v>
      </c>
      <c r="AA25" s="22" t="e">
        <f>'Base de donnée intervenants'!#REF!</f>
        <v>#REF!</v>
      </c>
      <c r="AB25" s="22" t="e">
        <f>'Base de donnée intervenants'!#REF!</f>
        <v>#REF!</v>
      </c>
      <c r="AC25" s="22" t="e">
        <f>'Base de donnée intervenants'!#REF!</f>
        <v>#REF!</v>
      </c>
      <c r="AD25" s="22" t="e">
        <f>'Base de donnée intervenants'!#REF!</f>
        <v>#REF!</v>
      </c>
      <c r="AE25" s="22" t="e">
        <f>'Base de donnée intervenants'!#REF!</f>
        <v>#REF!</v>
      </c>
      <c r="AF25" s="22" t="e">
        <f>'Base de donnée intervenants'!#REF!</f>
        <v>#REF!</v>
      </c>
      <c r="AG25" s="22" t="e">
        <f>'Base de donnée intervenants'!#REF!</f>
        <v>#REF!</v>
      </c>
      <c r="AH25" s="22" t="e">
        <f>'Base de donnée intervenants'!#REF!</f>
        <v>#REF!</v>
      </c>
      <c r="AI25" s="22" t="e">
        <f>'Base de donnée intervenants'!#REF!</f>
        <v>#REF!</v>
      </c>
      <c r="AJ25" s="23">
        <f>'Tableau de bord'!$D$9</f>
        <v>42982</v>
      </c>
      <c r="AK25" s="29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1"/>
      <c r="AZ25" s="44">
        <f>COUNTIF(Tableau8[[#This Row],[Mobilité 1]:[Mobilité 20]],'Tableau de bord'!$F$14:$G$16)</f>
        <v>0</v>
      </c>
      <c r="BA25" s="47">
        <f>COUNTIF(Tableau8[[#This Row],[Compétences 1]:[Compétences 3]],'Tableau de bord'!$I$14:$J$16)</f>
        <v>0</v>
      </c>
    </row>
    <row r="26" spans="1:53" x14ac:dyDescent="0.3">
      <c r="A26" s="22" t="e">
        <f>'Base de donnée intervenants'!#REF!</f>
        <v>#REF!</v>
      </c>
      <c r="B26" s="22" t="e">
        <f>'Base de donnée intervenants'!#REF!</f>
        <v>#REF!</v>
      </c>
      <c r="C26" s="22" t="e">
        <f>'Base de donnée intervenants'!#REF!</f>
        <v>#REF!</v>
      </c>
      <c r="D26" s="22" t="e">
        <f>'Base de donnée intervenants'!#REF!</f>
        <v>#REF!</v>
      </c>
      <c r="E26" s="22" t="e">
        <f>'Base de donnée intervenants'!#REF!</f>
        <v>#REF!</v>
      </c>
      <c r="F26" s="43" t="e">
        <f>'Base de donnée intervenants'!#REF!</f>
        <v>#REF!</v>
      </c>
      <c r="G26" s="22" t="e">
        <f>'Base de donnée intervenants'!#REF!</f>
        <v>#REF!</v>
      </c>
      <c r="H26" s="22" t="e">
        <f>'Base de donnée intervenants'!#REF!</f>
        <v>#REF!</v>
      </c>
      <c r="I26" s="22" t="e">
        <f>'Base de donnée intervenants'!#REF!</f>
        <v>#REF!</v>
      </c>
      <c r="J26" s="22" t="e">
        <f>'Base de donnée intervenants'!#REF!</f>
        <v>#REF!</v>
      </c>
      <c r="K26" s="22" t="e">
        <f>'Base de donnée intervenants'!#REF!</f>
        <v>#REF!</v>
      </c>
      <c r="L26" s="22" t="e">
        <f>'Base de donnée intervenants'!#REF!</f>
        <v>#REF!</v>
      </c>
      <c r="M26" s="22" t="e">
        <f>'Base de donnée intervenants'!#REF!</f>
        <v>#REF!</v>
      </c>
      <c r="N26" s="45" t="str">
        <f>IF(Tableau8[[#This Row],[mob]]=1,"OK","")</f>
        <v/>
      </c>
      <c r="O26" s="45" t="str">
        <f>IF(Tableau8[[#This Row],[domaine]]=1,"OK","")</f>
        <v/>
      </c>
      <c r="P26" s="22" t="e">
        <f>'Base de donnée intervenants'!#REF!</f>
        <v>#REF!</v>
      </c>
      <c r="Q26" s="22" t="e">
        <f>'Base de donnée intervenants'!#REF!</f>
        <v>#REF!</v>
      </c>
      <c r="R26" s="22" t="e">
        <f>'Base de donnée intervenants'!#REF!</f>
        <v>#REF!</v>
      </c>
      <c r="S26" s="22" t="e">
        <f>'Base de donnée intervenants'!#REF!</f>
        <v>#REF!</v>
      </c>
      <c r="T26" s="22" t="e">
        <f>'Base de donnée intervenants'!#REF!</f>
        <v>#REF!</v>
      </c>
      <c r="U26" s="22" t="e">
        <f>'Base de donnée intervenants'!#REF!</f>
        <v>#REF!</v>
      </c>
      <c r="V26" s="22" t="e">
        <f>'Base de donnée intervenants'!#REF!</f>
        <v>#REF!</v>
      </c>
      <c r="W26" s="22" t="e">
        <f>'Base de donnée intervenants'!#REF!</f>
        <v>#REF!</v>
      </c>
      <c r="X26" s="22" t="e">
        <f>'Base de donnée intervenants'!#REF!</f>
        <v>#REF!</v>
      </c>
      <c r="Y26" s="22" t="e">
        <f>'Base de donnée intervenants'!#REF!</f>
        <v>#REF!</v>
      </c>
      <c r="Z26" s="22" t="e">
        <f>'Base de donnée intervenants'!#REF!</f>
        <v>#REF!</v>
      </c>
      <c r="AA26" s="22" t="e">
        <f>'Base de donnée intervenants'!#REF!</f>
        <v>#REF!</v>
      </c>
      <c r="AB26" s="22" t="e">
        <f>'Base de donnée intervenants'!#REF!</f>
        <v>#REF!</v>
      </c>
      <c r="AC26" s="22" t="e">
        <f>'Base de donnée intervenants'!#REF!</f>
        <v>#REF!</v>
      </c>
      <c r="AD26" s="22" t="e">
        <f>'Base de donnée intervenants'!#REF!</f>
        <v>#REF!</v>
      </c>
      <c r="AE26" s="22" t="e">
        <f>'Base de donnée intervenants'!#REF!</f>
        <v>#REF!</v>
      </c>
      <c r="AF26" s="22" t="e">
        <f>'Base de donnée intervenants'!#REF!</f>
        <v>#REF!</v>
      </c>
      <c r="AG26" s="22" t="e">
        <f>'Base de donnée intervenants'!#REF!</f>
        <v>#REF!</v>
      </c>
      <c r="AH26" s="22" t="e">
        <f>'Base de donnée intervenants'!#REF!</f>
        <v>#REF!</v>
      </c>
      <c r="AI26" s="22" t="e">
        <f>'Base de donnée intervenants'!#REF!</f>
        <v>#REF!</v>
      </c>
      <c r="AJ26" s="23">
        <f>'Tableau de bord'!$D$9</f>
        <v>42982</v>
      </c>
      <c r="AK26" s="29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1"/>
      <c r="AZ26" s="44">
        <f>COUNTIF(Tableau8[[#This Row],[Mobilité 1]:[Mobilité 20]],'Tableau de bord'!$F$14:$G$16)</f>
        <v>0</v>
      </c>
      <c r="BA26" s="47">
        <f>COUNTIF(Tableau8[[#This Row],[Compétences 1]:[Compétences 3]],'Tableau de bord'!$I$14:$J$16)</f>
        <v>0</v>
      </c>
    </row>
    <row r="27" spans="1:53" x14ac:dyDescent="0.3">
      <c r="A27" s="22" t="e">
        <f>'Base de donnée intervenants'!#REF!</f>
        <v>#REF!</v>
      </c>
      <c r="B27" s="22" t="e">
        <f>'Base de donnée intervenants'!#REF!</f>
        <v>#REF!</v>
      </c>
      <c r="C27" s="22" t="e">
        <f>'Base de donnée intervenants'!#REF!</f>
        <v>#REF!</v>
      </c>
      <c r="D27" s="22" t="e">
        <f>'Base de donnée intervenants'!#REF!</f>
        <v>#REF!</v>
      </c>
      <c r="E27" s="22" t="e">
        <f>'Base de donnée intervenants'!#REF!</f>
        <v>#REF!</v>
      </c>
      <c r="F27" s="43" t="e">
        <f>'Base de donnée intervenants'!#REF!</f>
        <v>#REF!</v>
      </c>
      <c r="G27" s="22" t="e">
        <f>'Base de donnée intervenants'!#REF!</f>
        <v>#REF!</v>
      </c>
      <c r="H27" s="22" t="e">
        <f>'Base de donnée intervenants'!#REF!</f>
        <v>#REF!</v>
      </c>
      <c r="I27" s="22" t="e">
        <f>'Base de donnée intervenants'!#REF!</f>
        <v>#REF!</v>
      </c>
      <c r="J27" s="22" t="e">
        <f>'Base de donnée intervenants'!#REF!</f>
        <v>#REF!</v>
      </c>
      <c r="K27" s="22" t="e">
        <f>'Base de donnée intervenants'!#REF!</f>
        <v>#REF!</v>
      </c>
      <c r="L27" s="22" t="e">
        <f>'Base de donnée intervenants'!#REF!</f>
        <v>#REF!</v>
      </c>
      <c r="M27" s="22" t="e">
        <f>'Base de donnée intervenants'!#REF!</f>
        <v>#REF!</v>
      </c>
      <c r="N27" s="45" t="str">
        <f>IF(Tableau8[[#This Row],[mob]]=1,"OK","")</f>
        <v/>
      </c>
      <c r="O27" s="45" t="str">
        <f>IF(Tableau8[[#This Row],[domaine]]=1,"OK","")</f>
        <v/>
      </c>
      <c r="P27" s="22" t="e">
        <f>'Base de donnée intervenants'!#REF!</f>
        <v>#REF!</v>
      </c>
      <c r="Q27" s="22" t="e">
        <f>'Base de donnée intervenants'!#REF!</f>
        <v>#REF!</v>
      </c>
      <c r="R27" s="22" t="e">
        <f>'Base de donnée intervenants'!#REF!</f>
        <v>#REF!</v>
      </c>
      <c r="S27" s="22" t="e">
        <f>'Base de donnée intervenants'!#REF!</f>
        <v>#REF!</v>
      </c>
      <c r="T27" s="22" t="e">
        <f>'Base de donnée intervenants'!#REF!</f>
        <v>#REF!</v>
      </c>
      <c r="U27" s="22" t="e">
        <f>'Base de donnée intervenants'!#REF!</f>
        <v>#REF!</v>
      </c>
      <c r="V27" s="22" t="e">
        <f>'Base de donnée intervenants'!#REF!</f>
        <v>#REF!</v>
      </c>
      <c r="W27" s="22" t="e">
        <f>'Base de donnée intervenants'!#REF!</f>
        <v>#REF!</v>
      </c>
      <c r="X27" s="22" t="e">
        <f>'Base de donnée intervenants'!#REF!</f>
        <v>#REF!</v>
      </c>
      <c r="Y27" s="22" t="e">
        <f>'Base de donnée intervenants'!#REF!</f>
        <v>#REF!</v>
      </c>
      <c r="Z27" s="22" t="e">
        <f>'Base de donnée intervenants'!#REF!</f>
        <v>#REF!</v>
      </c>
      <c r="AA27" s="22" t="e">
        <f>'Base de donnée intervenants'!#REF!</f>
        <v>#REF!</v>
      </c>
      <c r="AB27" s="22" t="e">
        <f>'Base de donnée intervenants'!#REF!</f>
        <v>#REF!</v>
      </c>
      <c r="AC27" s="22" t="e">
        <f>'Base de donnée intervenants'!#REF!</f>
        <v>#REF!</v>
      </c>
      <c r="AD27" s="22" t="e">
        <f>'Base de donnée intervenants'!#REF!</f>
        <v>#REF!</v>
      </c>
      <c r="AE27" s="22" t="e">
        <f>'Base de donnée intervenants'!#REF!</f>
        <v>#REF!</v>
      </c>
      <c r="AF27" s="22" t="e">
        <f>'Base de donnée intervenants'!#REF!</f>
        <v>#REF!</v>
      </c>
      <c r="AG27" s="22" t="e">
        <f>'Base de donnée intervenants'!#REF!</f>
        <v>#REF!</v>
      </c>
      <c r="AH27" s="22" t="e">
        <f>'Base de donnée intervenants'!#REF!</f>
        <v>#REF!</v>
      </c>
      <c r="AI27" s="22" t="e">
        <f>'Base de donnée intervenants'!#REF!</f>
        <v>#REF!</v>
      </c>
      <c r="AJ27" s="23">
        <f>'Tableau de bord'!$D$9</f>
        <v>42982</v>
      </c>
      <c r="AK27" s="29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1"/>
      <c r="AZ27" s="44">
        <f>COUNTIF(Tableau8[[#This Row],[Mobilité 1]:[Mobilité 20]],'Tableau de bord'!$F$14:$G$16)</f>
        <v>0</v>
      </c>
      <c r="BA27" s="47">
        <f>COUNTIF(Tableau8[[#This Row],[Compétences 1]:[Compétences 3]],'Tableau de bord'!$I$14:$J$16)</f>
        <v>0</v>
      </c>
    </row>
    <row r="28" spans="1:53" x14ac:dyDescent="0.3">
      <c r="A28" s="22" t="e">
        <f>'Base de donnée intervenants'!#REF!</f>
        <v>#REF!</v>
      </c>
      <c r="B28" s="22" t="e">
        <f>'Base de donnée intervenants'!#REF!</f>
        <v>#REF!</v>
      </c>
      <c r="C28" s="22" t="e">
        <f>'Base de donnée intervenants'!#REF!</f>
        <v>#REF!</v>
      </c>
      <c r="D28" s="22" t="e">
        <f>'Base de donnée intervenants'!#REF!</f>
        <v>#REF!</v>
      </c>
      <c r="E28" s="22" t="e">
        <f>'Base de donnée intervenants'!#REF!</f>
        <v>#REF!</v>
      </c>
      <c r="F28" s="43" t="e">
        <f>'Base de donnée intervenants'!#REF!</f>
        <v>#REF!</v>
      </c>
      <c r="G28" s="22" t="e">
        <f>'Base de donnée intervenants'!#REF!</f>
        <v>#REF!</v>
      </c>
      <c r="H28" s="22" t="e">
        <f>'Base de donnée intervenants'!#REF!</f>
        <v>#REF!</v>
      </c>
      <c r="I28" s="22" t="e">
        <f>'Base de donnée intervenants'!#REF!</f>
        <v>#REF!</v>
      </c>
      <c r="J28" s="22" t="e">
        <f>'Base de donnée intervenants'!#REF!</f>
        <v>#REF!</v>
      </c>
      <c r="K28" s="22" t="e">
        <f>'Base de donnée intervenants'!#REF!</f>
        <v>#REF!</v>
      </c>
      <c r="L28" s="22" t="e">
        <f>'Base de donnée intervenants'!#REF!</f>
        <v>#REF!</v>
      </c>
      <c r="M28" s="22" t="e">
        <f>'Base de donnée intervenants'!#REF!</f>
        <v>#REF!</v>
      </c>
      <c r="N28" s="45" t="str">
        <f>IF(Tableau8[[#This Row],[mob]]=1,"OK","")</f>
        <v/>
      </c>
      <c r="O28" s="45" t="str">
        <f>IF(Tableau8[[#This Row],[domaine]]=1,"OK","")</f>
        <v/>
      </c>
      <c r="P28" s="22" t="e">
        <f>'Base de donnée intervenants'!#REF!</f>
        <v>#REF!</v>
      </c>
      <c r="Q28" s="22" t="e">
        <f>'Base de donnée intervenants'!#REF!</f>
        <v>#REF!</v>
      </c>
      <c r="R28" s="22" t="e">
        <f>'Base de donnée intervenants'!#REF!</f>
        <v>#REF!</v>
      </c>
      <c r="S28" s="22" t="e">
        <f>'Base de donnée intervenants'!#REF!</f>
        <v>#REF!</v>
      </c>
      <c r="T28" s="22" t="e">
        <f>'Base de donnée intervenants'!#REF!</f>
        <v>#REF!</v>
      </c>
      <c r="U28" s="22" t="e">
        <f>'Base de donnée intervenants'!#REF!</f>
        <v>#REF!</v>
      </c>
      <c r="V28" s="22" t="e">
        <f>'Base de donnée intervenants'!#REF!</f>
        <v>#REF!</v>
      </c>
      <c r="W28" s="22" t="e">
        <f>'Base de donnée intervenants'!#REF!</f>
        <v>#REF!</v>
      </c>
      <c r="X28" s="22" t="e">
        <f>'Base de donnée intervenants'!#REF!</f>
        <v>#REF!</v>
      </c>
      <c r="Y28" s="22" t="e">
        <f>'Base de donnée intervenants'!#REF!</f>
        <v>#REF!</v>
      </c>
      <c r="Z28" s="22" t="e">
        <f>'Base de donnée intervenants'!#REF!</f>
        <v>#REF!</v>
      </c>
      <c r="AA28" s="22" t="e">
        <f>'Base de donnée intervenants'!#REF!</f>
        <v>#REF!</v>
      </c>
      <c r="AB28" s="22" t="e">
        <f>'Base de donnée intervenants'!#REF!</f>
        <v>#REF!</v>
      </c>
      <c r="AC28" s="22" t="e">
        <f>'Base de donnée intervenants'!#REF!</f>
        <v>#REF!</v>
      </c>
      <c r="AD28" s="22" t="e">
        <f>'Base de donnée intervenants'!#REF!</f>
        <v>#REF!</v>
      </c>
      <c r="AE28" s="22" t="e">
        <f>'Base de donnée intervenants'!#REF!</f>
        <v>#REF!</v>
      </c>
      <c r="AF28" s="22" t="e">
        <f>'Base de donnée intervenants'!#REF!</f>
        <v>#REF!</v>
      </c>
      <c r="AG28" s="22" t="e">
        <f>'Base de donnée intervenants'!#REF!</f>
        <v>#REF!</v>
      </c>
      <c r="AH28" s="22" t="e">
        <f>'Base de donnée intervenants'!#REF!</f>
        <v>#REF!</v>
      </c>
      <c r="AI28" s="22" t="e">
        <f>'Base de donnée intervenants'!#REF!</f>
        <v>#REF!</v>
      </c>
      <c r="AJ28" s="23">
        <f>'Tableau de bord'!$D$9</f>
        <v>42982</v>
      </c>
      <c r="AK28" s="29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1"/>
      <c r="AZ28" s="44">
        <f>COUNTIF(Tableau8[[#This Row],[Mobilité 1]:[Mobilité 20]],'Tableau de bord'!$F$14:$G$16)</f>
        <v>0</v>
      </c>
      <c r="BA28" s="47">
        <f>COUNTIF(Tableau8[[#This Row],[Compétences 1]:[Compétences 3]],'Tableau de bord'!$I$14:$J$16)</f>
        <v>0</v>
      </c>
    </row>
    <row r="29" spans="1:53" x14ac:dyDescent="0.3">
      <c r="A29" s="22" t="e">
        <f>'Base de donnée intervenants'!#REF!</f>
        <v>#REF!</v>
      </c>
      <c r="B29" s="22" t="e">
        <f>'Base de donnée intervenants'!#REF!</f>
        <v>#REF!</v>
      </c>
      <c r="C29" s="22" t="e">
        <f>'Base de donnée intervenants'!#REF!</f>
        <v>#REF!</v>
      </c>
      <c r="D29" s="22" t="e">
        <f>'Base de donnée intervenants'!#REF!</f>
        <v>#REF!</v>
      </c>
      <c r="E29" s="22" t="e">
        <f>'Base de donnée intervenants'!#REF!</f>
        <v>#REF!</v>
      </c>
      <c r="F29" s="43" t="e">
        <f>'Base de donnée intervenants'!#REF!</f>
        <v>#REF!</v>
      </c>
      <c r="G29" s="22" t="e">
        <f>'Base de donnée intervenants'!#REF!</f>
        <v>#REF!</v>
      </c>
      <c r="H29" s="22" t="e">
        <f>'Base de donnée intervenants'!#REF!</f>
        <v>#REF!</v>
      </c>
      <c r="I29" s="22" t="e">
        <f>'Base de donnée intervenants'!#REF!</f>
        <v>#REF!</v>
      </c>
      <c r="J29" s="22" t="e">
        <f>'Base de donnée intervenants'!#REF!</f>
        <v>#REF!</v>
      </c>
      <c r="K29" s="22" t="e">
        <f>'Base de donnée intervenants'!#REF!</f>
        <v>#REF!</v>
      </c>
      <c r="L29" s="22" t="e">
        <f>'Base de donnée intervenants'!#REF!</f>
        <v>#REF!</v>
      </c>
      <c r="M29" s="22" t="e">
        <f>'Base de donnée intervenants'!#REF!</f>
        <v>#REF!</v>
      </c>
      <c r="N29" s="45" t="str">
        <f>IF(Tableau8[[#This Row],[mob]]=1,"OK","")</f>
        <v/>
      </c>
      <c r="O29" s="45" t="str">
        <f>IF(Tableau8[[#This Row],[domaine]]=1,"OK","")</f>
        <v/>
      </c>
      <c r="P29" s="22" t="e">
        <f>'Base de donnée intervenants'!#REF!</f>
        <v>#REF!</v>
      </c>
      <c r="Q29" s="22" t="e">
        <f>'Base de donnée intervenants'!#REF!</f>
        <v>#REF!</v>
      </c>
      <c r="R29" s="22" t="e">
        <f>'Base de donnée intervenants'!#REF!</f>
        <v>#REF!</v>
      </c>
      <c r="S29" s="22" t="e">
        <f>'Base de donnée intervenants'!#REF!</f>
        <v>#REF!</v>
      </c>
      <c r="T29" s="22" t="e">
        <f>'Base de donnée intervenants'!#REF!</f>
        <v>#REF!</v>
      </c>
      <c r="U29" s="22" t="e">
        <f>'Base de donnée intervenants'!#REF!</f>
        <v>#REF!</v>
      </c>
      <c r="V29" s="22" t="e">
        <f>'Base de donnée intervenants'!#REF!</f>
        <v>#REF!</v>
      </c>
      <c r="W29" s="22" t="e">
        <f>'Base de donnée intervenants'!#REF!</f>
        <v>#REF!</v>
      </c>
      <c r="X29" s="22" t="e">
        <f>'Base de donnée intervenants'!#REF!</f>
        <v>#REF!</v>
      </c>
      <c r="Y29" s="22" t="e">
        <f>'Base de donnée intervenants'!#REF!</f>
        <v>#REF!</v>
      </c>
      <c r="Z29" s="22" t="e">
        <f>'Base de donnée intervenants'!#REF!</f>
        <v>#REF!</v>
      </c>
      <c r="AA29" s="22" t="e">
        <f>'Base de donnée intervenants'!#REF!</f>
        <v>#REF!</v>
      </c>
      <c r="AB29" s="22" t="e">
        <f>'Base de donnée intervenants'!#REF!</f>
        <v>#REF!</v>
      </c>
      <c r="AC29" s="22" t="e">
        <f>'Base de donnée intervenants'!#REF!</f>
        <v>#REF!</v>
      </c>
      <c r="AD29" s="22" t="e">
        <f>'Base de donnée intervenants'!#REF!</f>
        <v>#REF!</v>
      </c>
      <c r="AE29" s="22" t="e">
        <f>'Base de donnée intervenants'!#REF!</f>
        <v>#REF!</v>
      </c>
      <c r="AF29" s="22" t="e">
        <f>'Base de donnée intervenants'!#REF!</f>
        <v>#REF!</v>
      </c>
      <c r="AG29" s="22" t="e">
        <f>'Base de donnée intervenants'!#REF!</f>
        <v>#REF!</v>
      </c>
      <c r="AH29" s="22" t="e">
        <f>'Base de donnée intervenants'!#REF!</f>
        <v>#REF!</v>
      </c>
      <c r="AI29" s="22" t="e">
        <f>'Base de donnée intervenants'!#REF!</f>
        <v>#REF!</v>
      </c>
      <c r="AJ29" s="23">
        <f>'Tableau de bord'!$D$9</f>
        <v>42982</v>
      </c>
      <c r="AK29" s="29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1"/>
      <c r="AZ29" s="44">
        <f>COUNTIF(Tableau8[[#This Row],[Mobilité 1]:[Mobilité 20]],'Tableau de bord'!$F$14:$G$16)</f>
        <v>0</v>
      </c>
      <c r="BA29" s="47">
        <f>COUNTIF(Tableau8[[#This Row],[Compétences 1]:[Compétences 3]],'Tableau de bord'!$I$14:$J$16)</f>
        <v>0</v>
      </c>
    </row>
    <row r="30" spans="1:53" x14ac:dyDescent="0.3">
      <c r="A30" s="22" t="e">
        <f>'Base de donnée intervenants'!#REF!</f>
        <v>#REF!</v>
      </c>
      <c r="B30" s="22" t="e">
        <f>'Base de donnée intervenants'!#REF!</f>
        <v>#REF!</v>
      </c>
      <c r="C30" s="22" t="e">
        <f>'Base de donnée intervenants'!#REF!</f>
        <v>#REF!</v>
      </c>
      <c r="D30" s="22" t="e">
        <f>'Base de donnée intervenants'!#REF!</f>
        <v>#REF!</v>
      </c>
      <c r="E30" s="22" t="e">
        <f>'Base de donnée intervenants'!#REF!</f>
        <v>#REF!</v>
      </c>
      <c r="F30" s="43" t="e">
        <f>'Base de donnée intervenants'!#REF!</f>
        <v>#REF!</v>
      </c>
      <c r="G30" s="22" t="e">
        <f>'Base de donnée intervenants'!#REF!</f>
        <v>#REF!</v>
      </c>
      <c r="H30" s="22" t="e">
        <f>'Base de donnée intervenants'!#REF!</f>
        <v>#REF!</v>
      </c>
      <c r="I30" s="22" t="e">
        <f>'Base de donnée intervenants'!#REF!</f>
        <v>#REF!</v>
      </c>
      <c r="J30" s="22" t="e">
        <f>'Base de donnée intervenants'!#REF!</f>
        <v>#REF!</v>
      </c>
      <c r="K30" s="22" t="e">
        <f>'Base de donnée intervenants'!#REF!</f>
        <v>#REF!</v>
      </c>
      <c r="L30" s="22" t="e">
        <f>'Base de donnée intervenants'!#REF!</f>
        <v>#REF!</v>
      </c>
      <c r="M30" s="22" t="e">
        <f>'Base de donnée intervenants'!#REF!</f>
        <v>#REF!</v>
      </c>
      <c r="N30" s="45" t="str">
        <f>IF(Tableau8[[#This Row],[mob]]=1,"OK","")</f>
        <v/>
      </c>
      <c r="O30" s="45" t="str">
        <f>IF(Tableau8[[#This Row],[domaine]]=1,"OK","")</f>
        <v/>
      </c>
      <c r="P30" s="22" t="e">
        <f>'Base de donnée intervenants'!#REF!</f>
        <v>#REF!</v>
      </c>
      <c r="Q30" s="22" t="e">
        <f>'Base de donnée intervenants'!#REF!</f>
        <v>#REF!</v>
      </c>
      <c r="R30" s="22" t="e">
        <f>'Base de donnée intervenants'!#REF!</f>
        <v>#REF!</v>
      </c>
      <c r="S30" s="22" t="e">
        <f>'Base de donnée intervenants'!#REF!</f>
        <v>#REF!</v>
      </c>
      <c r="T30" s="22" t="e">
        <f>'Base de donnée intervenants'!#REF!</f>
        <v>#REF!</v>
      </c>
      <c r="U30" s="22" t="e">
        <f>'Base de donnée intervenants'!#REF!</f>
        <v>#REF!</v>
      </c>
      <c r="V30" s="22" t="e">
        <f>'Base de donnée intervenants'!#REF!</f>
        <v>#REF!</v>
      </c>
      <c r="W30" s="22" t="e">
        <f>'Base de donnée intervenants'!#REF!</f>
        <v>#REF!</v>
      </c>
      <c r="X30" s="22" t="e">
        <f>'Base de donnée intervenants'!#REF!</f>
        <v>#REF!</v>
      </c>
      <c r="Y30" s="22" t="e">
        <f>'Base de donnée intervenants'!#REF!</f>
        <v>#REF!</v>
      </c>
      <c r="Z30" s="22" t="e">
        <f>'Base de donnée intervenants'!#REF!</f>
        <v>#REF!</v>
      </c>
      <c r="AA30" s="22" t="e">
        <f>'Base de donnée intervenants'!#REF!</f>
        <v>#REF!</v>
      </c>
      <c r="AB30" s="22" t="e">
        <f>'Base de donnée intervenants'!#REF!</f>
        <v>#REF!</v>
      </c>
      <c r="AC30" s="22" t="e">
        <f>'Base de donnée intervenants'!#REF!</f>
        <v>#REF!</v>
      </c>
      <c r="AD30" s="22" t="e">
        <f>'Base de donnée intervenants'!#REF!</f>
        <v>#REF!</v>
      </c>
      <c r="AE30" s="22" t="e">
        <f>'Base de donnée intervenants'!#REF!</f>
        <v>#REF!</v>
      </c>
      <c r="AF30" s="22" t="e">
        <f>'Base de donnée intervenants'!#REF!</f>
        <v>#REF!</v>
      </c>
      <c r="AG30" s="22" t="e">
        <f>'Base de donnée intervenants'!#REF!</f>
        <v>#REF!</v>
      </c>
      <c r="AH30" s="22" t="e">
        <f>'Base de donnée intervenants'!#REF!</f>
        <v>#REF!</v>
      </c>
      <c r="AI30" s="22" t="e">
        <f>'Base de donnée intervenants'!#REF!</f>
        <v>#REF!</v>
      </c>
      <c r="AJ30" s="23">
        <f>'Tableau de bord'!$D$9</f>
        <v>42982</v>
      </c>
      <c r="AK30" s="29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1"/>
      <c r="AZ30" s="44">
        <f>COUNTIF(Tableau8[[#This Row],[Mobilité 1]:[Mobilité 20]],'Tableau de bord'!$F$14:$G$16)</f>
        <v>0</v>
      </c>
      <c r="BA30" s="47">
        <f>COUNTIF(Tableau8[[#This Row],[Compétences 1]:[Compétences 3]],'Tableau de bord'!$I$14:$J$16)</f>
        <v>0</v>
      </c>
    </row>
    <row r="31" spans="1:53" x14ac:dyDescent="0.3">
      <c r="A31" s="22" t="e">
        <f>'Base de donnée intervenants'!#REF!</f>
        <v>#REF!</v>
      </c>
      <c r="B31" s="22" t="e">
        <f>'Base de donnée intervenants'!#REF!</f>
        <v>#REF!</v>
      </c>
      <c r="C31" s="22" t="e">
        <f>'Base de donnée intervenants'!#REF!</f>
        <v>#REF!</v>
      </c>
      <c r="D31" s="22" t="e">
        <f>'Base de donnée intervenants'!#REF!</f>
        <v>#REF!</v>
      </c>
      <c r="E31" s="22" t="e">
        <f>'Base de donnée intervenants'!#REF!</f>
        <v>#REF!</v>
      </c>
      <c r="F31" s="43" t="e">
        <f>'Base de donnée intervenants'!#REF!</f>
        <v>#REF!</v>
      </c>
      <c r="G31" s="22" t="e">
        <f>'Base de donnée intervenants'!#REF!</f>
        <v>#REF!</v>
      </c>
      <c r="H31" s="22" t="e">
        <f>'Base de donnée intervenants'!#REF!</f>
        <v>#REF!</v>
      </c>
      <c r="I31" s="22" t="e">
        <f>'Base de donnée intervenants'!#REF!</f>
        <v>#REF!</v>
      </c>
      <c r="J31" s="22" t="e">
        <f>'Base de donnée intervenants'!#REF!</f>
        <v>#REF!</v>
      </c>
      <c r="K31" s="22" t="e">
        <f>'Base de donnée intervenants'!#REF!</f>
        <v>#REF!</v>
      </c>
      <c r="L31" s="22" t="e">
        <f>'Base de donnée intervenants'!#REF!</f>
        <v>#REF!</v>
      </c>
      <c r="M31" s="22" t="e">
        <f>'Base de donnée intervenants'!#REF!</f>
        <v>#REF!</v>
      </c>
      <c r="N31" s="45" t="str">
        <f>IF(Tableau8[[#This Row],[mob]]=1,"OK","")</f>
        <v/>
      </c>
      <c r="O31" s="45" t="str">
        <f>IF(Tableau8[[#This Row],[domaine]]=1,"OK","")</f>
        <v/>
      </c>
      <c r="P31" s="22" t="e">
        <f>'Base de donnée intervenants'!#REF!</f>
        <v>#REF!</v>
      </c>
      <c r="Q31" s="22" t="e">
        <f>'Base de donnée intervenants'!#REF!</f>
        <v>#REF!</v>
      </c>
      <c r="R31" s="22" t="e">
        <f>'Base de donnée intervenants'!#REF!</f>
        <v>#REF!</v>
      </c>
      <c r="S31" s="22" t="e">
        <f>'Base de donnée intervenants'!#REF!</f>
        <v>#REF!</v>
      </c>
      <c r="T31" s="22" t="e">
        <f>'Base de donnée intervenants'!#REF!</f>
        <v>#REF!</v>
      </c>
      <c r="U31" s="22" t="e">
        <f>'Base de donnée intervenants'!#REF!</f>
        <v>#REF!</v>
      </c>
      <c r="V31" s="22" t="e">
        <f>'Base de donnée intervenants'!#REF!</f>
        <v>#REF!</v>
      </c>
      <c r="W31" s="22" t="e">
        <f>'Base de donnée intervenants'!#REF!</f>
        <v>#REF!</v>
      </c>
      <c r="X31" s="22" t="e">
        <f>'Base de donnée intervenants'!#REF!</f>
        <v>#REF!</v>
      </c>
      <c r="Y31" s="22" t="e">
        <f>'Base de donnée intervenants'!#REF!</f>
        <v>#REF!</v>
      </c>
      <c r="Z31" s="22" t="e">
        <f>'Base de donnée intervenants'!#REF!</f>
        <v>#REF!</v>
      </c>
      <c r="AA31" s="22" t="e">
        <f>'Base de donnée intervenants'!#REF!</f>
        <v>#REF!</v>
      </c>
      <c r="AB31" s="22" t="e">
        <f>'Base de donnée intervenants'!#REF!</f>
        <v>#REF!</v>
      </c>
      <c r="AC31" s="22" t="e">
        <f>'Base de donnée intervenants'!#REF!</f>
        <v>#REF!</v>
      </c>
      <c r="AD31" s="22" t="e">
        <f>'Base de donnée intervenants'!#REF!</f>
        <v>#REF!</v>
      </c>
      <c r="AE31" s="22" t="e">
        <f>'Base de donnée intervenants'!#REF!</f>
        <v>#REF!</v>
      </c>
      <c r="AF31" s="22" t="e">
        <f>'Base de donnée intervenants'!#REF!</f>
        <v>#REF!</v>
      </c>
      <c r="AG31" s="22" t="e">
        <f>'Base de donnée intervenants'!#REF!</f>
        <v>#REF!</v>
      </c>
      <c r="AH31" s="22" t="e">
        <f>'Base de donnée intervenants'!#REF!</f>
        <v>#REF!</v>
      </c>
      <c r="AI31" s="22" t="e">
        <f>'Base de donnée intervenants'!#REF!</f>
        <v>#REF!</v>
      </c>
      <c r="AJ31" s="23">
        <f>'Tableau de bord'!$D$9</f>
        <v>42982</v>
      </c>
      <c r="AK31" s="29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1"/>
      <c r="AZ31" s="44">
        <f>COUNTIF(Tableau8[[#This Row],[Mobilité 1]:[Mobilité 20]],'Tableau de bord'!$F$14:$G$16)</f>
        <v>0</v>
      </c>
      <c r="BA31" s="47">
        <f>COUNTIF(Tableau8[[#This Row],[Compétences 1]:[Compétences 3]],'Tableau de bord'!$I$14:$J$16)</f>
        <v>0</v>
      </c>
    </row>
    <row r="32" spans="1:53" x14ac:dyDescent="0.3">
      <c r="A32" s="22" t="e">
        <f>'Base de donnée intervenants'!#REF!</f>
        <v>#REF!</v>
      </c>
      <c r="B32" s="22" t="e">
        <f>'Base de donnée intervenants'!#REF!</f>
        <v>#REF!</v>
      </c>
      <c r="C32" s="22" t="e">
        <f>'Base de donnée intervenants'!#REF!</f>
        <v>#REF!</v>
      </c>
      <c r="D32" s="22" t="e">
        <f>'Base de donnée intervenants'!#REF!</f>
        <v>#REF!</v>
      </c>
      <c r="E32" s="22" t="e">
        <f>'Base de donnée intervenants'!#REF!</f>
        <v>#REF!</v>
      </c>
      <c r="F32" s="43" t="e">
        <f>'Base de donnée intervenants'!#REF!</f>
        <v>#REF!</v>
      </c>
      <c r="G32" s="22" t="e">
        <f>'Base de donnée intervenants'!#REF!</f>
        <v>#REF!</v>
      </c>
      <c r="H32" s="22" t="e">
        <f>'Base de donnée intervenants'!#REF!</f>
        <v>#REF!</v>
      </c>
      <c r="I32" s="22" t="e">
        <f>'Base de donnée intervenants'!#REF!</f>
        <v>#REF!</v>
      </c>
      <c r="J32" s="22" t="e">
        <f>'Base de donnée intervenants'!#REF!</f>
        <v>#REF!</v>
      </c>
      <c r="K32" s="22" t="e">
        <f>'Base de donnée intervenants'!#REF!</f>
        <v>#REF!</v>
      </c>
      <c r="L32" s="22" t="e">
        <f>'Base de donnée intervenants'!#REF!</f>
        <v>#REF!</v>
      </c>
      <c r="M32" s="22" t="e">
        <f>'Base de donnée intervenants'!#REF!</f>
        <v>#REF!</v>
      </c>
      <c r="N32" s="45" t="str">
        <f>IF(Tableau8[[#This Row],[mob]]=1,"OK","")</f>
        <v/>
      </c>
      <c r="O32" s="45" t="str">
        <f>IF(Tableau8[[#This Row],[domaine]]=1,"OK","")</f>
        <v/>
      </c>
      <c r="P32" s="22" t="e">
        <f>'Base de donnée intervenants'!#REF!</f>
        <v>#REF!</v>
      </c>
      <c r="Q32" s="22" t="e">
        <f>'Base de donnée intervenants'!#REF!</f>
        <v>#REF!</v>
      </c>
      <c r="R32" s="22" t="e">
        <f>'Base de donnée intervenants'!#REF!</f>
        <v>#REF!</v>
      </c>
      <c r="S32" s="22" t="e">
        <f>'Base de donnée intervenants'!#REF!</f>
        <v>#REF!</v>
      </c>
      <c r="T32" s="22" t="e">
        <f>'Base de donnée intervenants'!#REF!</f>
        <v>#REF!</v>
      </c>
      <c r="U32" s="22" t="e">
        <f>'Base de donnée intervenants'!#REF!</f>
        <v>#REF!</v>
      </c>
      <c r="V32" s="22" t="e">
        <f>'Base de donnée intervenants'!#REF!</f>
        <v>#REF!</v>
      </c>
      <c r="W32" s="22" t="e">
        <f>'Base de donnée intervenants'!#REF!</f>
        <v>#REF!</v>
      </c>
      <c r="X32" s="22" t="e">
        <f>'Base de donnée intervenants'!#REF!</f>
        <v>#REF!</v>
      </c>
      <c r="Y32" s="22" t="e">
        <f>'Base de donnée intervenants'!#REF!</f>
        <v>#REF!</v>
      </c>
      <c r="Z32" s="22" t="e">
        <f>'Base de donnée intervenants'!#REF!</f>
        <v>#REF!</v>
      </c>
      <c r="AA32" s="22" t="e">
        <f>'Base de donnée intervenants'!#REF!</f>
        <v>#REF!</v>
      </c>
      <c r="AB32" s="22" t="e">
        <f>'Base de donnée intervenants'!#REF!</f>
        <v>#REF!</v>
      </c>
      <c r="AC32" s="22" t="e">
        <f>'Base de donnée intervenants'!#REF!</f>
        <v>#REF!</v>
      </c>
      <c r="AD32" s="22" t="e">
        <f>'Base de donnée intervenants'!#REF!</f>
        <v>#REF!</v>
      </c>
      <c r="AE32" s="22" t="e">
        <f>'Base de donnée intervenants'!#REF!</f>
        <v>#REF!</v>
      </c>
      <c r="AF32" s="22" t="e">
        <f>'Base de donnée intervenants'!#REF!</f>
        <v>#REF!</v>
      </c>
      <c r="AG32" s="22" t="e">
        <f>'Base de donnée intervenants'!#REF!</f>
        <v>#REF!</v>
      </c>
      <c r="AH32" s="22" t="e">
        <f>'Base de donnée intervenants'!#REF!</f>
        <v>#REF!</v>
      </c>
      <c r="AI32" s="22" t="e">
        <f>'Base de donnée intervenants'!#REF!</f>
        <v>#REF!</v>
      </c>
      <c r="AJ32" s="23">
        <f>'Tableau de bord'!$D$9</f>
        <v>42982</v>
      </c>
      <c r="AK32" s="29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1"/>
      <c r="AZ32" s="44">
        <f>COUNTIF(Tableau8[[#This Row],[Mobilité 1]:[Mobilité 20]],'Tableau de bord'!$F$14:$G$16)</f>
        <v>0</v>
      </c>
      <c r="BA32" s="47">
        <f>COUNTIF(Tableau8[[#This Row],[Compétences 1]:[Compétences 3]],'Tableau de bord'!$I$14:$J$16)</f>
        <v>0</v>
      </c>
    </row>
    <row r="33" spans="1:53" x14ac:dyDescent="0.3">
      <c r="A33" s="22" t="e">
        <f>'Base de donnée intervenants'!#REF!</f>
        <v>#REF!</v>
      </c>
      <c r="B33" s="22" t="e">
        <f>'Base de donnée intervenants'!#REF!</f>
        <v>#REF!</v>
      </c>
      <c r="C33" s="22" t="e">
        <f>'Base de donnée intervenants'!#REF!</f>
        <v>#REF!</v>
      </c>
      <c r="D33" s="22" t="e">
        <f>'Base de donnée intervenants'!#REF!</f>
        <v>#REF!</v>
      </c>
      <c r="E33" s="22" t="e">
        <f>'Base de donnée intervenants'!#REF!</f>
        <v>#REF!</v>
      </c>
      <c r="F33" s="43" t="e">
        <f>'Base de donnée intervenants'!#REF!</f>
        <v>#REF!</v>
      </c>
      <c r="G33" s="22" t="e">
        <f>'Base de donnée intervenants'!#REF!</f>
        <v>#REF!</v>
      </c>
      <c r="H33" s="22" t="e">
        <f>'Base de donnée intervenants'!#REF!</f>
        <v>#REF!</v>
      </c>
      <c r="I33" s="22" t="e">
        <f>'Base de donnée intervenants'!#REF!</f>
        <v>#REF!</v>
      </c>
      <c r="J33" s="22" t="e">
        <f>'Base de donnée intervenants'!#REF!</f>
        <v>#REF!</v>
      </c>
      <c r="K33" s="22" t="e">
        <f>'Base de donnée intervenants'!#REF!</f>
        <v>#REF!</v>
      </c>
      <c r="L33" s="22" t="e">
        <f>'Base de donnée intervenants'!#REF!</f>
        <v>#REF!</v>
      </c>
      <c r="M33" s="22" t="e">
        <f>'Base de donnée intervenants'!#REF!</f>
        <v>#REF!</v>
      </c>
      <c r="N33" s="45" t="str">
        <f>IF(Tableau8[[#This Row],[mob]]=1,"OK","")</f>
        <v/>
      </c>
      <c r="O33" s="45" t="str">
        <f>IF(Tableau8[[#This Row],[domaine]]=1,"OK","")</f>
        <v/>
      </c>
      <c r="P33" s="22" t="e">
        <f>'Base de donnée intervenants'!#REF!</f>
        <v>#REF!</v>
      </c>
      <c r="Q33" s="22" t="e">
        <f>'Base de donnée intervenants'!#REF!</f>
        <v>#REF!</v>
      </c>
      <c r="R33" s="22" t="e">
        <f>'Base de donnée intervenants'!#REF!</f>
        <v>#REF!</v>
      </c>
      <c r="S33" s="22" t="e">
        <f>'Base de donnée intervenants'!#REF!</f>
        <v>#REF!</v>
      </c>
      <c r="T33" s="22" t="e">
        <f>'Base de donnée intervenants'!#REF!</f>
        <v>#REF!</v>
      </c>
      <c r="U33" s="22" t="e">
        <f>'Base de donnée intervenants'!#REF!</f>
        <v>#REF!</v>
      </c>
      <c r="V33" s="22" t="e">
        <f>'Base de donnée intervenants'!#REF!</f>
        <v>#REF!</v>
      </c>
      <c r="W33" s="22" t="e">
        <f>'Base de donnée intervenants'!#REF!</f>
        <v>#REF!</v>
      </c>
      <c r="X33" s="22" t="e">
        <f>'Base de donnée intervenants'!#REF!</f>
        <v>#REF!</v>
      </c>
      <c r="Y33" s="22" t="e">
        <f>'Base de donnée intervenants'!#REF!</f>
        <v>#REF!</v>
      </c>
      <c r="Z33" s="22" t="e">
        <f>'Base de donnée intervenants'!#REF!</f>
        <v>#REF!</v>
      </c>
      <c r="AA33" s="22" t="e">
        <f>'Base de donnée intervenants'!#REF!</f>
        <v>#REF!</v>
      </c>
      <c r="AB33" s="22" t="e">
        <f>'Base de donnée intervenants'!#REF!</f>
        <v>#REF!</v>
      </c>
      <c r="AC33" s="22" t="e">
        <f>'Base de donnée intervenants'!#REF!</f>
        <v>#REF!</v>
      </c>
      <c r="AD33" s="22" t="e">
        <f>'Base de donnée intervenants'!#REF!</f>
        <v>#REF!</v>
      </c>
      <c r="AE33" s="22" t="e">
        <f>'Base de donnée intervenants'!#REF!</f>
        <v>#REF!</v>
      </c>
      <c r="AF33" s="22" t="e">
        <f>'Base de donnée intervenants'!#REF!</f>
        <v>#REF!</v>
      </c>
      <c r="AG33" s="22" t="e">
        <f>'Base de donnée intervenants'!#REF!</f>
        <v>#REF!</v>
      </c>
      <c r="AH33" s="22" t="e">
        <f>'Base de donnée intervenants'!#REF!</f>
        <v>#REF!</v>
      </c>
      <c r="AI33" s="22" t="e">
        <f>'Base de donnée intervenants'!#REF!</f>
        <v>#REF!</v>
      </c>
      <c r="AJ33" s="23">
        <f>'Tableau de bord'!$D$9</f>
        <v>42982</v>
      </c>
      <c r="AK33" s="29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1"/>
      <c r="AZ33" s="44">
        <f>COUNTIF(Tableau8[[#This Row],[Mobilité 1]:[Mobilité 20]],'Tableau de bord'!$F$14:$G$16)</f>
        <v>0</v>
      </c>
      <c r="BA33" s="47">
        <f>COUNTIF(Tableau8[[#This Row],[Compétences 1]:[Compétences 3]],'Tableau de bord'!$I$14:$J$16)</f>
        <v>0</v>
      </c>
    </row>
    <row r="34" spans="1:53" x14ac:dyDescent="0.3">
      <c r="A34" s="22" t="e">
        <f>'Base de donnée intervenants'!#REF!</f>
        <v>#REF!</v>
      </c>
      <c r="B34" s="22" t="e">
        <f>'Base de donnée intervenants'!#REF!</f>
        <v>#REF!</v>
      </c>
      <c r="C34" s="22" t="e">
        <f>'Base de donnée intervenants'!#REF!</f>
        <v>#REF!</v>
      </c>
      <c r="D34" s="22" t="e">
        <f>'Base de donnée intervenants'!#REF!</f>
        <v>#REF!</v>
      </c>
      <c r="E34" s="22" t="e">
        <f>'Base de donnée intervenants'!#REF!</f>
        <v>#REF!</v>
      </c>
      <c r="F34" s="43" t="e">
        <f>'Base de donnée intervenants'!#REF!</f>
        <v>#REF!</v>
      </c>
      <c r="G34" s="22" t="e">
        <f>'Base de donnée intervenants'!#REF!</f>
        <v>#REF!</v>
      </c>
      <c r="H34" s="22" t="e">
        <f>'Base de donnée intervenants'!#REF!</f>
        <v>#REF!</v>
      </c>
      <c r="I34" s="22" t="e">
        <f>'Base de donnée intervenants'!#REF!</f>
        <v>#REF!</v>
      </c>
      <c r="J34" s="22" t="e">
        <f>'Base de donnée intervenants'!#REF!</f>
        <v>#REF!</v>
      </c>
      <c r="K34" s="22" t="e">
        <f>'Base de donnée intervenants'!#REF!</f>
        <v>#REF!</v>
      </c>
      <c r="L34" s="22" t="e">
        <f>'Base de donnée intervenants'!#REF!</f>
        <v>#REF!</v>
      </c>
      <c r="M34" s="22" t="e">
        <f>'Base de donnée intervenants'!#REF!</f>
        <v>#REF!</v>
      </c>
      <c r="N34" s="45" t="str">
        <f>IF(Tableau8[[#This Row],[mob]]=1,"OK","")</f>
        <v/>
      </c>
      <c r="O34" s="45" t="str">
        <f>IF(Tableau8[[#This Row],[domaine]]=1,"OK","")</f>
        <v/>
      </c>
      <c r="P34" s="22" t="e">
        <f>'Base de donnée intervenants'!#REF!</f>
        <v>#REF!</v>
      </c>
      <c r="Q34" s="22" t="e">
        <f>'Base de donnée intervenants'!#REF!</f>
        <v>#REF!</v>
      </c>
      <c r="R34" s="22" t="e">
        <f>'Base de donnée intervenants'!#REF!</f>
        <v>#REF!</v>
      </c>
      <c r="S34" s="22" t="e">
        <f>'Base de donnée intervenants'!#REF!</f>
        <v>#REF!</v>
      </c>
      <c r="T34" s="22" t="e">
        <f>'Base de donnée intervenants'!#REF!</f>
        <v>#REF!</v>
      </c>
      <c r="U34" s="22" t="e">
        <f>'Base de donnée intervenants'!#REF!</f>
        <v>#REF!</v>
      </c>
      <c r="V34" s="22" t="e">
        <f>'Base de donnée intervenants'!#REF!</f>
        <v>#REF!</v>
      </c>
      <c r="W34" s="22" t="e">
        <f>'Base de donnée intervenants'!#REF!</f>
        <v>#REF!</v>
      </c>
      <c r="X34" s="22" t="e">
        <f>'Base de donnée intervenants'!#REF!</f>
        <v>#REF!</v>
      </c>
      <c r="Y34" s="22" t="e">
        <f>'Base de donnée intervenants'!#REF!</f>
        <v>#REF!</v>
      </c>
      <c r="Z34" s="22" t="e">
        <f>'Base de donnée intervenants'!#REF!</f>
        <v>#REF!</v>
      </c>
      <c r="AA34" s="22" t="e">
        <f>'Base de donnée intervenants'!#REF!</f>
        <v>#REF!</v>
      </c>
      <c r="AB34" s="22" t="e">
        <f>'Base de donnée intervenants'!#REF!</f>
        <v>#REF!</v>
      </c>
      <c r="AC34" s="22" t="e">
        <f>'Base de donnée intervenants'!#REF!</f>
        <v>#REF!</v>
      </c>
      <c r="AD34" s="22" t="e">
        <f>'Base de donnée intervenants'!#REF!</f>
        <v>#REF!</v>
      </c>
      <c r="AE34" s="22" t="e">
        <f>'Base de donnée intervenants'!#REF!</f>
        <v>#REF!</v>
      </c>
      <c r="AF34" s="22" t="e">
        <f>'Base de donnée intervenants'!#REF!</f>
        <v>#REF!</v>
      </c>
      <c r="AG34" s="22" t="e">
        <f>'Base de donnée intervenants'!#REF!</f>
        <v>#REF!</v>
      </c>
      <c r="AH34" s="22" t="e">
        <f>'Base de donnée intervenants'!#REF!</f>
        <v>#REF!</v>
      </c>
      <c r="AI34" s="22" t="e">
        <f>'Base de donnée intervenants'!#REF!</f>
        <v>#REF!</v>
      </c>
      <c r="AJ34" s="23">
        <f>'Tableau de bord'!$D$9</f>
        <v>42982</v>
      </c>
      <c r="AK34" s="29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1"/>
      <c r="AZ34" s="44">
        <f>COUNTIF(Tableau8[[#This Row],[Mobilité 1]:[Mobilité 20]],'Tableau de bord'!$F$14:$G$16)</f>
        <v>0</v>
      </c>
      <c r="BA34" s="47">
        <f>COUNTIF(Tableau8[[#This Row],[Compétences 1]:[Compétences 3]],'Tableau de bord'!$I$14:$J$16)</f>
        <v>0</v>
      </c>
    </row>
    <row r="35" spans="1:53" x14ac:dyDescent="0.3">
      <c r="A35" s="22" t="e">
        <f>'Base de donnée intervenants'!#REF!</f>
        <v>#REF!</v>
      </c>
      <c r="B35" s="22" t="e">
        <f>'Base de donnée intervenants'!#REF!</f>
        <v>#REF!</v>
      </c>
      <c r="C35" s="22" t="e">
        <f>'Base de donnée intervenants'!#REF!</f>
        <v>#REF!</v>
      </c>
      <c r="D35" s="22" t="e">
        <f>'Base de donnée intervenants'!#REF!</f>
        <v>#REF!</v>
      </c>
      <c r="E35" s="22" t="e">
        <f>'Base de donnée intervenants'!#REF!</f>
        <v>#REF!</v>
      </c>
      <c r="F35" s="43" t="e">
        <f>'Base de donnée intervenants'!#REF!</f>
        <v>#REF!</v>
      </c>
      <c r="G35" s="22" t="e">
        <f>'Base de donnée intervenants'!#REF!</f>
        <v>#REF!</v>
      </c>
      <c r="H35" s="22" t="e">
        <f>'Base de donnée intervenants'!#REF!</f>
        <v>#REF!</v>
      </c>
      <c r="I35" s="22" t="e">
        <f>'Base de donnée intervenants'!#REF!</f>
        <v>#REF!</v>
      </c>
      <c r="J35" s="22" t="e">
        <f>'Base de donnée intervenants'!#REF!</f>
        <v>#REF!</v>
      </c>
      <c r="K35" s="22" t="e">
        <f>'Base de donnée intervenants'!#REF!</f>
        <v>#REF!</v>
      </c>
      <c r="L35" s="22" t="e">
        <f>'Base de donnée intervenants'!#REF!</f>
        <v>#REF!</v>
      </c>
      <c r="M35" s="22" t="e">
        <f>'Base de donnée intervenants'!#REF!</f>
        <v>#REF!</v>
      </c>
      <c r="N35" s="45" t="str">
        <f>IF(Tableau8[[#This Row],[mob]]=1,"OK","")</f>
        <v/>
      </c>
      <c r="O35" s="45" t="str">
        <f>IF(Tableau8[[#This Row],[domaine]]=1,"OK","")</f>
        <v/>
      </c>
      <c r="P35" s="22" t="e">
        <f>'Base de donnée intervenants'!#REF!</f>
        <v>#REF!</v>
      </c>
      <c r="Q35" s="22" t="e">
        <f>'Base de donnée intervenants'!#REF!</f>
        <v>#REF!</v>
      </c>
      <c r="R35" s="22" t="e">
        <f>'Base de donnée intervenants'!#REF!</f>
        <v>#REF!</v>
      </c>
      <c r="S35" s="22" t="e">
        <f>'Base de donnée intervenants'!#REF!</f>
        <v>#REF!</v>
      </c>
      <c r="T35" s="22" t="e">
        <f>'Base de donnée intervenants'!#REF!</f>
        <v>#REF!</v>
      </c>
      <c r="U35" s="22" t="e">
        <f>'Base de donnée intervenants'!#REF!</f>
        <v>#REF!</v>
      </c>
      <c r="V35" s="22" t="e">
        <f>'Base de donnée intervenants'!#REF!</f>
        <v>#REF!</v>
      </c>
      <c r="W35" s="22" t="e">
        <f>'Base de donnée intervenants'!#REF!</f>
        <v>#REF!</v>
      </c>
      <c r="X35" s="22" t="e">
        <f>'Base de donnée intervenants'!#REF!</f>
        <v>#REF!</v>
      </c>
      <c r="Y35" s="22" t="e">
        <f>'Base de donnée intervenants'!#REF!</f>
        <v>#REF!</v>
      </c>
      <c r="Z35" s="22" t="e">
        <f>'Base de donnée intervenants'!#REF!</f>
        <v>#REF!</v>
      </c>
      <c r="AA35" s="22" t="e">
        <f>'Base de donnée intervenants'!#REF!</f>
        <v>#REF!</v>
      </c>
      <c r="AB35" s="22" t="e">
        <f>'Base de donnée intervenants'!#REF!</f>
        <v>#REF!</v>
      </c>
      <c r="AC35" s="22" t="e">
        <f>'Base de donnée intervenants'!#REF!</f>
        <v>#REF!</v>
      </c>
      <c r="AD35" s="22" t="e">
        <f>'Base de donnée intervenants'!#REF!</f>
        <v>#REF!</v>
      </c>
      <c r="AE35" s="22" t="e">
        <f>'Base de donnée intervenants'!#REF!</f>
        <v>#REF!</v>
      </c>
      <c r="AF35" s="22" t="e">
        <f>'Base de donnée intervenants'!#REF!</f>
        <v>#REF!</v>
      </c>
      <c r="AG35" s="22" t="e">
        <f>'Base de donnée intervenants'!#REF!</f>
        <v>#REF!</v>
      </c>
      <c r="AH35" s="22" t="e">
        <f>'Base de donnée intervenants'!#REF!</f>
        <v>#REF!</v>
      </c>
      <c r="AI35" s="22" t="e">
        <f>'Base de donnée intervenants'!#REF!</f>
        <v>#REF!</v>
      </c>
      <c r="AJ35" s="23">
        <f>'Tableau de bord'!$D$9</f>
        <v>42982</v>
      </c>
      <c r="AK35" s="29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1"/>
      <c r="AZ35" s="44">
        <f>COUNTIF(Tableau8[[#This Row],[Mobilité 1]:[Mobilité 20]],'Tableau de bord'!$F$14:$G$16)</f>
        <v>0</v>
      </c>
      <c r="BA35" s="47">
        <f>COUNTIF(Tableau8[[#This Row],[Compétences 1]:[Compétences 3]],'Tableau de bord'!$I$14:$J$16)</f>
        <v>0</v>
      </c>
    </row>
    <row r="36" spans="1:53" x14ac:dyDescent="0.3">
      <c r="A36" s="22" t="e">
        <f>'Base de donnée intervenants'!#REF!</f>
        <v>#REF!</v>
      </c>
      <c r="B36" s="22" t="e">
        <f>'Base de donnée intervenants'!#REF!</f>
        <v>#REF!</v>
      </c>
      <c r="C36" s="22" t="e">
        <f>'Base de donnée intervenants'!#REF!</f>
        <v>#REF!</v>
      </c>
      <c r="D36" s="22" t="e">
        <f>'Base de donnée intervenants'!#REF!</f>
        <v>#REF!</v>
      </c>
      <c r="E36" s="22" t="e">
        <f>'Base de donnée intervenants'!#REF!</f>
        <v>#REF!</v>
      </c>
      <c r="F36" s="43" t="e">
        <f>'Base de donnée intervenants'!#REF!</f>
        <v>#REF!</v>
      </c>
      <c r="G36" s="22" t="e">
        <f>'Base de donnée intervenants'!#REF!</f>
        <v>#REF!</v>
      </c>
      <c r="H36" s="22" t="e">
        <f>'Base de donnée intervenants'!#REF!</f>
        <v>#REF!</v>
      </c>
      <c r="I36" s="22" t="e">
        <f>'Base de donnée intervenants'!#REF!</f>
        <v>#REF!</v>
      </c>
      <c r="J36" s="22" t="e">
        <f>'Base de donnée intervenants'!#REF!</f>
        <v>#REF!</v>
      </c>
      <c r="K36" s="22" t="e">
        <f>'Base de donnée intervenants'!#REF!</f>
        <v>#REF!</v>
      </c>
      <c r="L36" s="22" t="e">
        <f>'Base de donnée intervenants'!#REF!</f>
        <v>#REF!</v>
      </c>
      <c r="M36" s="22" t="e">
        <f>'Base de donnée intervenants'!#REF!</f>
        <v>#REF!</v>
      </c>
      <c r="N36" s="45" t="str">
        <f>IF(Tableau8[[#This Row],[mob]]=1,"OK","")</f>
        <v/>
      </c>
      <c r="O36" s="45" t="str">
        <f>IF(Tableau8[[#This Row],[domaine]]=1,"OK","")</f>
        <v/>
      </c>
      <c r="P36" s="22" t="e">
        <f>'Base de donnée intervenants'!#REF!</f>
        <v>#REF!</v>
      </c>
      <c r="Q36" s="22" t="e">
        <f>'Base de donnée intervenants'!#REF!</f>
        <v>#REF!</v>
      </c>
      <c r="R36" s="22" t="e">
        <f>'Base de donnée intervenants'!#REF!</f>
        <v>#REF!</v>
      </c>
      <c r="S36" s="22" t="e">
        <f>'Base de donnée intervenants'!#REF!</f>
        <v>#REF!</v>
      </c>
      <c r="T36" s="22" t="e">
        <f>'Base de donnée intervenants'!#REF!</f>
        <v>#REF!</v>
      </c>
      <c r="U36" s="22" t="e">
        <f>'Base de donnée intervenants'!#REF!</f>
        <v>#REF!</v>
      </c>
      <c r="V36" s="22" t="e">
        <f>'Base de donnée intervenants'!#REF!</f>
        <v>#REF!</v>
      </c>
      <c r="W36" s="22" t="e">
        <f>'Base de donnée intervenants'!#REF!</f>
        <v>#REF!</v>
      </c>
      <c r="X36" s="22" t="e">
        <f>'Base de donnée intervenants'!#REF!</f>
        <v>#REF!</v>
      </c>
      <c r="Y36" s="22" t="e">
        <f>'Base de donnée intervenants'!#REF!</f>
        <v>#REF!</v>
      </c>
      <c r="Z36" s="22" t="e">
        <f>'Base de donnée intervenants'!#REF!</f>
        <v>#REF!</v>
      </c>
      <c r="AA36" s="22" t="e">
        <f>'Base de donnée intervenants'!#REF!</f>
        <v>#REF!</v>
      </c>
      <c r="AB36" s="22" t="e">
        <f>'Base de donnée intervenants'!#REF!</f>
        <v>#REF!</v>
      </c>
      <c r="AC36" s="22" t="e">
        <f>'Base de donnée intervenants'!#REF!</f>
        <v>#REF!</v>
      </c>
      <c r="AD36" s="22" t="e">
        <f>'Base de donnée intervenants'!#REF!</f>
        <v>#REF!</v>
      </c>
      <c r="AE36" s="22" t="e">
        <f>'Base de donnée intervenants'!#REF!</f>
        <v>#REF!</v>
      </c>
      <c r="AF36" s="22" t="e">
        <f>'Base de donnée intervenants'!#REF!</f>
        <v>#REF!</v>
      </c>
      <c r="AG36" s="22" t="e">
        <f>'Base de donnée intervenants'!#REF!</f>
        <v>#REF!</v>
      </c>
      <c r="AH36" s="22" t="e">
        <f>'Base de donnée intervenants'!#REF!</f>
        <v>#REF!</v>
      </c>
      <c r="AI36" s="22" t="e">
        <f>'Base de donnée intervenants'!#REF!</f>
        <v>#REF!</v>
      </c>
      <c r="AJ36" s="23">
        <f>'Tableau de bord'!$D$9</f>
        <v>42982</v>
      </c>
      <c r="AK36" s="29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1"/>
      <c r="AZ36" s="44">
        <f>COUNTIF(Tableau8[[#This Row],[Mobilité 1]:[Mobilité 20]],'Tableau de bord'!$F$14:$G$16)</f>
        <v>0</v>
      </c>
      <c r="BA36" s="47">
        <f>COUNTIF(Tableau8[[#This Row],[Compétences 1]:[Compétences 3]],'Tableau de bord'!$I$14:$J$16)</f>
        <v>0</v>
      </c>
    </row>
    <row r="37" spans="1:53" x14ac:dyDescent="0.3">
      <c r="A37" s="22" t="e">
        <f>'Base de donnée intervenants'!#REF!</f>
        <v>#REF!</v>
      </c>
      <c r="B37" s="22" t="e">
        <f>'Base de donnée intervenants'!#REF!</f>
        <v>#REF!</v>
      </c>
      <c r="C37" s="22" t="e">
        <f>'Base de donnée intervenants'!#REF!</f>
        <v>#REF!</v>
      </c>
      <c r="D37" s="22" t="e">
        <f>'Base de donnée intervenants'!#REF!</f>
        <v>#REF!</v>
      </c>
      <c r="E37" s="22" t="e">
        <f>'Base de donnée intervenants'!#REF!</f>
        <v>#REF!</v>
      </c>
      <c r="F37" s="43" t="e">
        <f>'Base de donnée intervenants'!#REF!</f>
        <v>#REF!</v>
      </c>
      <c r="G37" s="22" t="e">
        <f>'Base de donnée intervenants'!#REF!</f>
        <v>#REF!</v>
      </c>
      <c r="H37" s="22" t="e">
        <f>'Base de donnée intervenants'!#REF!</f>
        <v>#REF!</v>
      </c>
      <c r="I37" s="22" t="e">
        <f>'Base de donnée intervenants'!#REF!</f>
        <v>#REF!</v>
      </c>
      <c r="J37" s="22" t="e">
        <f>'Base de donnée intervenants'!#REF!</f>
        <v>#REF!</v>
      </c>
      <c r="K37" s="22" t="e">
        <f>'Base de donnée intervenants'!#REF!</f>
        <v>#REF!</v>
      </c>
      <c r="L37" s="22" t="e">
        <f>'Base de donnée intervenants'!#REF!</f>
        <v>#REF!</v>
      </c>
      <c r="M37" s="22" t="e">
        <f>'Base de donnée intervenants'!#REF!</f>
        <v>#REF!</v>
      </c>
      <c r="N37" s="45" t="str">
        <f>IF(Tableau8[[#This Row],[mob]]=1,"OK","")</f>
        <v/>
      </c>
      <c r="O37" s="45" t="str">
        <f>IF(Tableau8[[#This Row],[domaine]]=1,"OK","")</f>
        <v/>
      </c>
      <c r="P37" s="22" t="e">
        <f>'Base de donnée intervenants'!#REF!</f>
        <v>#REF!</v>
      </c>
      <c r="Q37" s="22" t="e">
        <f>'Base de donnée intervenants'!#REF!</f>
        <v>#REF!</v>
      </c>
      <c r="R37" s="22" t="e">
        <f>'Base de donnée intervenants'!#REF!</f>
        <v>#REF!</v>
      </c>
      <c r="S37" s="22" t="e">
        <f>'Base de donnée intervenants'!#REF!</f>
        <v>#REF!</v>
      </c>
      <c r="T37" s="22" t="e">
        <f>'Base de donnée intervenants'!#REF!</f>
        <v>#REF!</v>
      </c>
      <c r="U37" s="22" t="e">
        <f>'Base de donnée intervenants'!#REF!</f>
        <v>#REF!</v>
      </c>
      <c r="V37" s="22" t="e">
        <f>'Base de donnée intervenants'!#REF!</f>
        <v>#REF!</v>
      </c>
      <c r="W37" s="22" t="e">
        <f>'Base de donnée intervenants'!#REF!</f>
        <v>#REF!</v>
      </c>
      <c r="X37" s="22" t="e">
        <f>'Base de donnée intervenants'!#REF!</f>
        <v>#REF!</v>
      </c>
      <c r="Y37" s="22" t="e">
        <f>'Base de donnée intervenants'!#REF!</f>
        <v>#REF!</v>
      </c>
      <c r="Z37" s="22" t="e">
        <f>'Base de donnée intervenants'!#REF!</f>
        <v>#REF!</v>
      </c>
      <c r="AA37" s="22" t="e">
        <f>'Base de donnée intervenants'!#REF!</f>
        <v>#REF!</v>
      </c>
      <c r="AB37" s="22" t="e">
        <f>'Base de donnée intervenants'!#REF!</f>
        <v>#REF!</v>
      </c>
      <c r="AC37" s="22" t="e">
        <f>'Base de donnée intervenants'!#REF!</f>
        <v>#REF!</v>
      </c>
      <c r="AD37" s="22" t="e">
        <f>'Base de donnée intervenants'!#REF!</f>
        <v>#REF!</v>
      </c>
      <c r="AE37" s="22" t="e">
        <f>'Base de donnée intervenants'!#REF!</f>
        <v>#REF!</v>
      </c>
      <c r="AF37" s="22" t="e">
        <f>'Base de donnée intervenants'!#REF!</f>
        <v>#REF!</v>
      </c>
      <c r="AG37" s="22" t="e">
        <f>'Base de donnée intervenants'!#REF!</f>
        <v>#REF!</v>
      </c>
      <c r="AH37" s="22" t="e">
        <f>'Base de donnée intervenants'!#REF!</f>
        <v>#REF!</v>
      </c>
      <c r="AI37" s="22" t="e">
        <f>'Base de donnée intervenants'!#REF!</f>
        <v>#REF!</v>
      </c>
      <c r="AJ37" s="23">
        <f>'Tableau de bord'!$D$9</f>
        <v>42982</v>
      </c>
      <c r="AK37" s="29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1"/>
      <c r="AZ37" s="44">
        <f>COUNTIF(Tableau8[[#This Row],[Mobilité 1]:[Mobilité 20]],'Tableau de bord'!$F$14:$G$16)</f>
        <v>0</v>
      </c>
      <c r="BA37" s="47">
        <f>COUNTIF(Tableau8[[#This Row],[Compétences 1]:[Compétences 3]],'Tableau de bord'!$I$14:$J$16)</f>
        <v>0</v>
      </c>
    </row>
    <row r="38" spans="1:53" x14ac:dyDescent="0.3">
      <c r="A38" s="22" t="e">
        <f>'Base de donnée intervenants'!#REF!</f>
        <v>#REF!</v>
      </c>
      <c r="B38" s="22" t="e">
        <f>'Base de donnée intervenants'!#REF!</f>
        <v>#REF!</v>
      </c>
      <c r="C38" s="22" t="e">
        <f>'Base de donnée intervenants'!#REF!</f>
        <v>#REF!</v>
      </c>
      <c r="D38" s="22" t="e">
        <f>'Base de donnée intervenants'!#REF!</f>
        <v>#REF!</v>
      </c>
      <c r="E38" s="22" t="e">
        <f>'Base de donnée intervenants'!#REF!</f>
        <v>#REF!</v>
      </c>
      <c r="F38" s="43" t="e">
        <f>'Base de donnée intervenants'!#REF!</f>
        <v>#REF!</v>
      </c>
      <c r="G38" s="22" t="e">
        <f>'Base de donnée intervenants'!#REF!</f>
        <v>#REF!</v>
      </c>
      <c r="H38" s="22" t="e">
        <f>'Base de donnée intervenants'!#REF!</f>
        <v>#REF!</v>
      </c>
      <c r="I38" s="22" t="e">
        <f>'Base de donnée intervenants'!#REF!</f>
        <v>#REF!</v>
      </c>
      <c r="J38" s="22" t="e">
        <f>'Base de donnée intervenants'!#REF!</f>
        <v>#REF!</v>
      </c>
      <c r="K38" s="22" t="e">
        <f>'Base de donnée intervenants'!#REF!</f>
        <v>#REF!</v>
      </c>
      <c r="L38" s="22" t="e">
        <f>'Base de donnée intervenants'!#REF!</f>
        <v>#REF!</v>
      </c>
      <c r="M38" s="22" t="e">
        <f>'Base de donnée intervenants'!#REF!</f>
        <v>#REF!</v>
      </c>
      <c r="N38" s="45" t="str">
        <f>IF(Tableau8[[#This Row],[mob]]=1,"OK","")</f>
        <v/>
      </c>
      <c r="O38" s="45" t="str">
        <f>IF(Tableau8[[#This Row],[domaine]]=1,"OK","")</f>
        <v/>
      </c>
      <c r="P38" s="22" t="e">
        <f>'Base de donnée intervenants'!#REF!</f>
        <v>#REF!</v>
      </c>
      <c r="Q38" s="22" t="e">
        <f>'Base de donnée intervenants'!#REF!</f>
        <v>#REF!</v>
      </c>
      <c r="R38" s="22" t="e">
        <f>'Base de donnée intervenants'!#REF!</f>
        <v>#REF!</v>
      </c>
      <c r="S38" s="22" t="e">
        <f>'Base de donnée intervenants'!#REF!</f>
        <v>#REF!</v>
      </c>
      <c r="T38" s="22" t="e">
        <f>'Base de donnée intervenants'!#REF!</f>
        <v>#REF!</v>
      </c>
      <c r="U38" s="22" t="e">
        <f>'Base de donnée intervenants'!#REF!</f>
        <v>#REF!</v>
      </c>
      <c r="V38" s="22" t="e">
        <f>'Base de donnée intervenants'!#REF!</f>
        <v>#REF!</v>
      </c>
      <c r="W38" s="22" t="e">
        <f>'Base de donnée intervenants'!#REF!</f>
        <v>#REF!</v>
      </c>
      <c r="X38" s="22" t="e">
        <f>'Base de donnée intervenants'!#REF!</f>
        <v>#REF!</v>
      </c>
      <c r="Y38" s="22" t="e">
        <f>'Base de donnée intervenants'!#REF!</f>
        <v>#REF!</v>
      </c>
      <c r="Z38" s="22" t="e">
        <f>'Base de donnée intervenants'!#REF!</f>
        <v>#REF!</v>
      </c>
      <c r="AA38" s="22" t="e">
        <f>'Base de donnée intervenants'!#REF!</f>
        <v>#REF!</v>
      </c>
      <c r="AB38" s="22" t="e">
        <f>'Base de donnée intervenants'!#REF!</f>
        <v>#REF!</v>
      </c>
      <c r="AC38" s="22" t="e">
        <f>'Base de donnée intervenants'!#REF!</f>
        <v>#REF!</v>
      </c>
      <c r="AD38" s="22" t="e">
        <f>'Base de donnée intervenants'!#REF!</f>
        <v>#REF!</v>
      </c>
      <c r="AE38" s="22" t="e">
        <f>'Base de donnée intervenants'!#REF!</f>
        <v>#REF!</v>
      </c>
      <c r="AF38" s="22" t="e">
        <f>'Base de donnée intervenants'!#REF!</f>
        <v>#REF!</v>
      </c>
      <c r="AG38" s="22" t="e">
        <f>'Base de donnée intervenants'!#REF!</f>
        <v>#REF!</v>
      </c>
      <c r="AH38" s="22" t="e">
        <f>'Base de donnée intervenants'!#REF!</f>
        <v>#REF!</v>
      </c>
      <c r="AI38" s="22" t="e">
        <f>'Base de donnée intervenants'!#REF!</f>
        <v>#REF!</v>
      </c>
      <c r="AJ38" s="23">
        <f>'Tableau de bord'!$D$9</f>
        <v>42982</v>
      </c>
      <c r="AK38" s="29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1"/>
      <c r="AZ38" s="44">
        <f>COUNTIF(Tableau8[[#This Row],[Mobilité 1]:[Mobilité 20]],'Tableau de bord'!$F$14:$G$16)</f>
        <v>0</v>
      </c>
      <c r="BA38" s="47">
        <f>COUNTIF(Tableau8[[#This Row],[Compétences 1]:[Compétences 3]],'Tableau de bord'!$I$14:$J$16)</f>
        <v>0</v>
      </c>
    </row>
    <row r="39" spans="1:53" x14ac:dyDescent="0.3">
      <c r="A39" s="22" t="e">
        <f>'Base de donnée intervenants'!#REF!</f>
        <v>#REF!</v>
      </c>
      <c r="B39" s="22" t="e">
        <f>'Base de donnée intervenants'!#REF!</f>
        <v>#REF!</v>
      </c>
      <c r="C39" s="22" t="e">
        <f>'Base de donnée intervenants'!#REF!</f>
        <v>#REF!</v>
      </c>
      <c r="D39" s="22" t="e">
        <f>'Base de donnée intervenants'!#REF!</f>
        <v>#REF!</v>
      </c>
      <c r="E39" s="22" t="e">
        <f>'Base de donnée intervenants'!#REF!</f>
        <v>#REF!</v>
      </c>
      <c r="F39" s="43" t="e">
        <f>'Base de donnée intervenants'!#REF!</f>
        <v>#REF!</v>
      </c>
      <c r="G39" s="22" t="e">
        <f>'Base de donnée intervenants'!#REF!</f>
        <v>#REF!</v>
      </c>
      <c r="H39" s="22" t="e">
        <f>'Base de donnée intervenants'!#REF!</f>
        <v>#REF!</v>
      </c>
      <c r="I39" s="22" t="e">
        <f>'Base de donnée intervenants'!#REF!</f>
        <v>#REF!</v>
      </c>
      <c r="J39" s="22" t="e">
        <f>'Base de donnée intervenants'!#REF!</f>
        <v>#REF!</v>
      </c>
      <c r="K39" s="22" t="e">
        <f>'Base de donnée intervenants'!#REF!</f>
        <v>#REF!</v>
      </c>
      <c r="L39" s="22" t="e">
        <f>'Base de donnée intervenants'!#REF!</f>
        <v>#REF!</v>
      </c>
      <c r="M39" s="22" t="e">
        <f>'Base de donnée intervenants'!#REF!</f>
        <v>#REF!</v>
      </c>
      <c r="N39" s="45" t="str">
        <f>IF(Tableau8[[#This Row],[mob]]=1,"OK","")</f>
        <v/>
      </c>
      <c r="O39" s="45" t="str">
        <f>IF(Tableau8[[#This Row],[domaine]]=1,"OK","")</f>
        <v/>
      </c>
      <c r="P39" s="22" t="e">
        <f>'Base de donnée intervenants'!#REF!</f>
        <v>#REF!</v>
      </c>
      <c r="Q39" s="22" t="e">
        <f>'Base de donnée intervenants'!#REF!</f>
        <v>#REF!</v>
      </c>
      <c r="R39" s="22" t="e">
        <f>'Base de donnée intervenants'!#REF!</f>
        <v>#REF!</v>
      </c>
      <c r="S39" s="22" t="e">
        <f>'Base de donnée intervenants'!#REF!</f>
        <v>#REF!</v>
      </c>
      <c r="T39" s="22" t="e">
        <f>'Base de donnée intervenants'!#REF!</f>
        <v>#REF!</v>
      </c>
      <c r="U39" s="22" t="e">
        <f>'Base de donnée intervenants'!#REF!</f>
        <v>#REF!</v>
      </c>
      <c r="V39" s="22" t="e">
        <f>'Base de donnée intervenants'!#REF!</f>
        <v>#REF!</v>
      </c>
      <c r="W39" s="22" t="e">
        <f>'Base de donnée intervenants'!#REF!</f>
        <v>#REF!</v>
      </c>
      <c r="X39" s="22" t="e">
        <f>'Base de donnée intervenants'!#REF!</f>
        <v>#REF!</v>
      </c>
      <c r="Y39" s="22" t="e">
        <f>'Base de donnée intervenants'!#REF!</f>
        <v>#REF!</v>
      </c>
      <c r="Z39" s="22" t="e">
        <f>'Base de donnée intervenants'!#REF!</f>
        <v>#REF!</v>
      </c>
      <c r="AA39" s="22" t="e">
        <f>'Base de donnée intervenants'!#REF!</f>
        <v>#REF!</v>
      </c>
      <c r="AB39" s="22" t="e">
        <f>'Base de donnée intervenants'!#REF!</f>
        <v>#REF!</v>
      </c>
      <c r="AC39" s="22" t="e">
        <f>'Base de donnée intervenants'!#REF!</f>
        <v>#REF!</v>
      </c>
      <c r="AD39" s="22" t="e">
        <f>'Base de donnée intervenants'!#REF!</f>
        <v>#REF!</v>
      </c>
      <c r="AE39" s="22" t="e">
        <f>'Base de donnée intervenants'!#REF!</f>
        <v>#REF!</v>
      </c>
      <c r="AF39" s="22" t="e">
        <f>'Base de donnée intervenants'!#REF!</f>
        <v>#REF!</v>
      </c>
      <c r="AG39" s="22" t="e">
        <f>'Base de donnée intervenants'!#REF!</f>
        <v>#REF!</v>
      </c>
      <c r="AH39" s="22" t="e">
        <f>'Base de donnée intervenants'!#REF!</f>
        <v>#REF!</v>
      </c>
      <c r="AI39" s="22" t="e">
        <f>'Base de donnée intervenants'!#REF!</f>
        <v>#REF!</v>
      </c>
      <c r="AJ39" s="23">
        <f>'Tableau de bord'!$D$9</f>
        <v>42982</v>
      </c>
      <c r="AK39" s="29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1"/>
      <c r="AZ39" s="44">
        <f>COUNTIF(Tableau8[[#This Row],[Mobilité 1]:[Mobilité 20]],'Tableau de bord'!$F$14:$G$16)</f>
        <v>0</v>
      </c>
      <c r="BA39" s="47">
        <f>COUNTIF(Tableau8[[#This Row],[Compétences 1]:[Compétences 3]],'Tableau de bord'!$I$14:$J$16)</f>
        <v>0</v>
      </c>
    </row>
    <row r="40" spans="1:53" x14ac:dyDescent="0.3">
      <c r="A40" s="22" t="e">
        <f>'Base de donnée intervenants'!#REF!</f>
        <v>#REF!</v>
      </c>
      <c r="B40" s="22" t="e">
        <f>'Base de donnée intervenants'!#REF!</f>
        <v>#REF!</v>
      </c>
      <c r="C40" s="22" t="e">
        <f>'Base de donnée intervenants'!#REF!</f>
        <v>#REF!</v>
      </c>
      <c r="D40" s="22" t="e">
        <f>'Base de donnée intervenants'!#REF!</f>
        <v>#REF!</v>
      </c>
      <c r="E40" s="22" t="e">
        <f>'Base de donnée intervenants'!#REF!</f>
        <v>#REF!</v>
      </c>
      <c r="F40" s="43" t="e">
        <f>'Base de donnée intervenants'!#REF!</f>
        <v>#REF!</v>
      </c>
      <c r="G40" s="22" t="e">
        <f>'Base de donnée intervenants'!#REF!</f>
        <v>#REF!</v>
      </c>
      <c r="H40" s="22" t="e">
        <f>'Base de donnée intervenants'!#REF!</f>
        <v>#REF!</v>
      </c>
      <c r="I40" s="22" t="e">
        <f>'Base de donnée intervenants'!#REF!</f>
        <v>#REF!</v>
      </c>
      <c r="J40" s="22" t="e">
        <f>'Base de donnée intervenants'!#REF!</f>
        <v>#REF!</v>
      </c>
      <c r="K40" s="22" t="e">
        <f>'Base de donnée intervenants'!#REF!</f>
        <v>#REF!</v>
      </c>
      <c r="L40" s="22" t="e">
        <f>'Base de donnée intervenants'!#REF!</f>
        <v>#REF!</v>
      </c>
      <c r="M40" s="22" t="e">
        <f>'Base de donnée intervenants'!#REF!</f>
        <v>#REF!</v>
      </c>
      <c r="N40" s="45" t="str">
        <f>IF(Tableau8[[#This Row],[mob]]=1,"OK","")</f>
        <v/>
      </c>
      <c r="O40" s="45" t="str">
        <f>IF(Tableau8[[#This Row],[domaine]]=1,"OK","")</f>
        <v/>
      </c>
      <c r="P40" s="22" t="e">
        <f>'Base de donnée intervenants'!#REF!</f>
        <v>#REF!</v>
      </c>
      <c r="Q40" s="22" t="e">
        <f>'Base de donnée intervenants'!#REF!</f>
        <v>#REF!</v>
      </c>
      <c r="R40" s="22" t="e">
        <f>'Base de donnée intervenants'!#REF!</f>
        <v>#REF!</v>
      </c>
      <c r="S40" s="22" t="e">
        <f>'Base de donnée intervenants'!#REF!</f>
        <v>#REF!</v>
      </c>
      <c r="T40" s="22" t="e">
        <f>'Base de donnée intervenants'!#REF!</f>
        <v>#REF!</v>
      </c>
      <c r="U40" s="22" t="e">
        <f>'Base de donnée intervenants'!#REF!</f>
        <v>#REF!</v>
      </c>
      <c r="V40" s="22" t="e">
        <f>'Base de donnée intervenants'!#REF!</f>
        <v>#REF!</v>
      </c>
      <c r="W40" s="22" t="e">
        <f>'Base de donnée intervenants'!#REF!</f>
        <v>#REF!</v>
      </c>
      <c r="X40" s="22" t="e">
        <f>'Base de donnée intervenants'!#REF!</f>
        <v>#REF!</v>
      </c>
      <c r="Y40" s="22" t="e">
        <f>'Base de donnée intervenants'!#REF!</f>
        <v>#REF!</v>
      </c>
      <c r="Z40" s="22" t="e">
        <f>'Base de donnée intervenants'!#REF!</f>
        <v>#REF!</v>
      </c>
      <c r="AA40" s="22" t="e">
        <f>'Base de donnée intervenants'!#REF!</f>
        <v>#REF!</v>
      </c>
      <c r="AB40" s="22" t="e">
        <f>'Base de donnée intervenants'!#REF!</f>
        <v>#REF!</v>
      </c>
      <c r="AC40" s="22" t="e">
        <f>'Base de donnée intervenants'!#REF!</f>
        <v>#REF!</v>
      </c>
      <c r="AD40" s="22" t="e">
        <f>'Base de donnée intervenants'!#REF!</f>
        <v>#REF!</v>
      </c>
      <c r="AE40" s="22" t="e">
        <f>'Base de donnée intervenants'!#REF!</f>
        <v>#REF!</v>
      </c>
      <c r="AF40" s="22" t="e">
        <f>'Base de donnée intervenants'!#REF!</f>
        <v>#REF!</v>
      </c>
      <c r="AG40" s="22" t="e">
        <f>'Base de donnée intervenants'!#REF!</f>
        <v>#REF!</v>
      </c>
      <c r="AH40" s="22" t="e">
        <f>'Base de donnée intervenants'!#REF!</f>
        <v>#REF!</v>
      </c>
      <c r="AI40" s="22" t="e">
        <f>'Base de donnée intervenants'!#REF!</f>
        <v>#REF!</v>
      </c>
      <c r="AJ40" s="23">
        <f>'Tableau de bord'!$D$9</f>
        <v>42982</v>
      </c>
      <c r="AK40" s="29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1"/>
      <c r="AZ40" s="44">
        <f>COUNTIF(Tableau8[[#This Row],[Mobilité 1]:[Mobilité 20]],'Tableau de bord'!$F$14:$G$16)</f>
        <v>0</v>
      </c>
      <c r="BA40" s="47">
        <f>COUNTIF(Tableau8[[#This Row],[Compétences 1]:[Compétences 3]],'Tableau de bord'!$I$14:$J$16)</f>
        <v>0</v>
      </c>
    </row>
    <row r="41" spans="1:53" x14ac:dyDescent="0.3">
      <c r="A41" s="22" t="e">
        <f>'Base de donnée intervenants'!#REF!</f>
        <v>#REF!</v>
      </c>
      <c r="B41" s="22" t="e">
        <f>'Base de donnée intervenants'!#REF!</f>
        <v>#REF!</v>
      </c>
      <c r="C41" s="22" t="e">
        <f>'Base de donnée intervenants'!#REF!</f>
        <v>#REF!</v>
      </c>
      <c r="D41" s="22" t="e">
        <f>'Base de donnée intervenants'!#REF!</f>
        <v>#REF!</v>
      </c>
      <c r="E41" s="22" t="e">
        <f>'Base de donnée intervenants'!#REF!</f>
        <v>#REF!</v>
      </c>
      <c r="F41" s="43" t="e">
        <f>'Base de donnée intervenants'!#REF!</f>
        <v>#REF!</v>
      </c>
      <c r="G41" s="22" t="e">
        <f>'Base de donnée intervenants'!#REF!</f>
        <v>#REF!</v>
      </c>
      <c r="H41" s="22" t="e">
        <f>'Base de donnée intervenants'!#REF!</f>
        <v>#REF!</v>
      </c>
      <c r="I41" s="22" t="e">
        <f>'Base de donnée intervenants'!#REF!</f>
        <v>#REF!</v>
      </c>
      <c r="J41" s="22" t="e">
        <f>'Base de donnée intervenants'!#REF!</f>
        <v>#REF!</v>
      </c>
      <c r="K41" s="22" t="e">
        <f>'Base de donnée intervenants'!#REF!</f>
        <v>#REF!</v>
      </c>
      <c r="L41" s="22" t="e">
        <f>'Base de donnée intervenants'!#REF!</f>
        <v>#REF!</v>
      </c>
      <c r="M41" s="22" t="e">
        <f>'Base de donnée intervenants'!#REF!</f>
        <v>#REF!</v>
      </c>
      <c r="N41" s="45" t="str">
        <f>IF(Tableau8[[#This Row],[mob]]=1,"OK","")</f>
        <v/>
      </c>
      <c r="O41" s="45" t="str">
        <f>IF(Tableau8[[#This Row],[domaine]]=1,"OK","")</f>
        <v/>
      </c>
      <c r="P41" s="22" t="e">
        <f>'Base de donnée intervenants'!#REF!</f>
        <v>#REF!</v>
      </c>
      <c r="Q41" s="22" t="e">
        <f>'Base de donnée intervenants'!#REF!</f>
        <v>#REF!</v>
      </c>
      <c r="R41" s="22" t="e">
        <f>'Base de donnée intervenants'!#REF!</f>
        <v>#REF!</v>
      </c>
      <c r="S41" s="22" t="e">
        <f>'Base de donnée intervenants'!#REF!</f>
        <v>#REF!</v>
      </c>
      <c r="T41" s="22" t="e">
        <f>'Base de donnée intervenants'!#REF!</f>
        <v>#REF!</v>
      </c>
      <c r="U41" s="22" t="e">
        <f>'Base de donnée intervenants'!#REF!</f>
        <v>#REF!</v>
      </c>
      <c r="V41" s="22" t="e">
        <f>'Base de donnée intervenants'!#REF!</f>
        <v>#REF!</v>
      </c>
      <c r="W41" s="22" t="e">
        <f>'Base de donnée intervenants'!#REF!</f>
        <v>#REF!</v>
      </c>
      <c r="X41" s="22" t="e">
        <f>'Base de donnée intervenants'!#REF!</f>
        <v>#REF!</v>
      </c>
      <c r="Y41" s="22" t="e">
        <f>'Base de donnée intervenants'!#REF!</f>
        <v>#REF!</v>
      </c>
      <c r="Z41" s="22" t="e">
        <f>'Base de donnée intervenants'!#REF!</f>
        <v>#REF!</v>
      </c>
      <c r="AA41" s="22" t="e">
        <f>'Base de donnée intervenants'!#REF!</f>
        <v>#REF!</v>
      </c>
      <c r="AB41" s="22" t="e">
        <f>'Base de donnée intervenants'!#REF!</f>
        <v>#REF!</v>
      </c>
      <c r="AC41" s="22" t="e">
        <f>'Base de donnée intervenants'!#REF!</f>
        <v>#REF!</v>
      </c>
      <c r="AD41" s="22" t="e">
        <f>'Base de donnée intervenants'!#REF!</f>
        <v>#REF!</v>
      </c>
      <c r="AE41" s="22" t="e">
        <f>'Base de donnée intervenants'!#REF!</f>
        <v>#REF!</v>
      </c>
      <c r="AF41" s="22" t="e">
        <f>'Base de donnée intervenants'!#REF!</f>
        <v>#REF!</v>
      </c>
      <c r="AG41" s="22" t="e">
        <f>'Base de donnée intervenants'!#REF!</f>
        <v>#REF!</v>
      </c>
      <c r="AH41" s="22" t="e">
        <f>'Base de donnée intervenants'!#REF!</f>
        <v>#REF!</v>
      </c>
      <c r="AI41" s="22" t="e">
        <f>'Base de donnée intervenants'!#REF!</f>
        <v>#REF!</v>
      </c>
      <c r="AJ41" s="23">
        <f>'Tableau de bord'!$D$9</f>
        <v>42982</v>
      </c>
      <c r="AK41" s="29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1"/>
      <c r="AZ41" s="44">
        <f>COUNTIF(Tableau8[[#This Row],[Mobilité 1]:[Mobilité 20]],'Tableau de bord'!$F$14:$G$16)</f>
        <v>0</v>
      </c>
      <c r="BA41" s="47">
        <f>COUNTIF(Tableau8[[#This Row],[Compétences 1]:[Compétences 3]],'Tableau de bord'!$I$14:$J$16)</f>
        <v>0</v>
      </c>
    </row>
    <row r="42" spans="1:53" x14ac:dyDescent="0.3">
      <c r="A42" s="22" t="e">
        <f>'Base de donnée intervenants'!#REF!</f>
        <v>#REF!</v>
      </c>
      <c r="B42" s="22" t="e">
        <f>'Base de donnée intervenants'!#REF!</f>
        <v>#REF!</v>
      </c>
      <c r="C42" s="22" t="e">
        <f>'Base de donnée intervenants'!#REF!</f>
        <v>#REF!</v>
      </c>
      <c r="D42" s="22" t="e">
        <f>'Base de donnée intervenants'!#REF!</f>
        <v>#REF!</v>
      </c>
      <c r="E42" s="22" t="e">
        <f>'Base de donnée intervenants'!#REF!</f>
        <v>#REF!</v>
      </c>
      <c r="F42" s="43" t="e">
        <f>'Base de donnée intervenants'!#REF!</f>
        <v>#REF!</v>
      </c>
      <c r="G42" s="22" t="e">
        <f>'Base de donnée intervenants'!#REF!</f>
        <v>#REF!</v>
      </c>
      <c r="H42" s="22" t="e">
        <f>'Base de donnée intervenants'!#REF!</f>
        <v>#REF!</v>
      </c>
      <c r="I42" s="22" t="e">
        <f>'Base de donnée intervenants'!#REF!</f>
        <v>#REF!</v>
      </c>
      <c r="J42" s="22" t="e">
        <f>'Base de donnée intervenants'!#REF!</f>
        <v>#REF!</v>
      </c>
      <c r="K42" s="22" t="e">
        <f>'Base de donnée intervenants'!#REF!</f>
        <v>#REF!</v>
      </c>
      <c r="L42" s="22" t="e">
        <f>'Base de donnée intervenants'!#REF!</f>
        <v>#REF!</v>
      </c>
      <c r="M42" s="22" t="e">
        <f>'Base de donnée intervenants'!#REF!</f>
        <v>#REF!</v>
      </c>
      <c r="N42" s="45" t="str">
        <f>IF(Tableau8[[#This Row],[mob]]=1,"OK","")</f>
        <v/>
      </c>
      <c r="O42" s="45" t="str">
        <f>IF(Tableau8[[#This Row],[domaine]]=1,"OK","")</f>
        <v/>
      </c>
      <c r="P42" s="22" t="e">
        <f>'Base de donnée intervenants'!#REF!</f>
        <v>#REF!</v>
      </c>
      <c r="Q42" s="22" t="e">
        <f>'Base de donnée intervenants'!#REF!</f>
        <v>#REF!</v>
      </c>
      <c r="R42" s="22" t="e">
        <f>'Base de donnée intervenants'!#REF!</f>
        <v>#REF!</v>
      </c>
      <c r="S42" s="22" t="e">
        <f>'Base de donnée intervenants'!#REF!</f>
        <v>#REF!</v>
      </c>
      <c r="T42" s="22" t="e">
        <f>'Base de donnée intervenants'!#REF!</f>
        <v>#REF!</v>
      </c>
      <c r="U42" s="22" t="e">
        <f>'Base de donnée intervenants'!#REF!</f>
        <v>#REF!</v>
      </c>
      <c r="V42" s="22" t="e">
        <f>'Base de donnée intervenants'!#REF!</f>
        <v>#REF!</v>
      </c>
      <c r="W42" s="22" t="e">
        <f>'Base de donnée intervenants'!#REF!</f>
        <v>#REF!</v>
      </c>
      <c r="X42" s="22" t="e">
        <f>'Base de donnée intervenants'!#REF!</f>
        <v>#REF!</v>
      </c>
      <c r="Y42" s="22" t="e">
        <f>'Base de donnée intervenants'!#REF!</f>
        <v>#REF!</v>
      </c>
      <c r="Z42" s="22" t="e">
        <f>'Base de donnée intervenants'!#REF!</f>
        <v>#REF!</v>
      </c>
      <c r="AA42" s="22" t="e">
        <f>'Base de donnée intervenants'!#REF!</f>
        <v>#REF!</v>
      </c>
      <c r="AB42" s="22" t="e">
        <f>'Base de donnée intervenants'!#REF!</f>
        <v>#REF!</v>
      </c>
      <c r="AC42" s="22" t="e">
        <f>'Base de donnée intervenants'!#REF!</f>
        <v>#REF!</v>
      </c>
      <c r="AD42" s="22" t="e">
        <f>'Base de donnée intervenants'!#REF!</f>
        <v>#REF!</v>
      </c>
      <c r="AE42" s="22" t="e">
        <f>'Base de donnée intervenants'!#REF!</f>
        <v>#REF!</v>
      </c>
      <c r="AF42" s="22" t="e">
        <f>'Base de donnée intervenants'!#REF!</f>
        <v>#REF!</v>
      </c>
      <c r="AG42" s="22" t="e">
        <f>'Base de donnée intervenants'!#REF!</f>
        <v>#REF!</v>
      </c>
      <c r="AH42" s="22" t="e">
        <f>'Base de donnée intervenants'!#REF!</f>
        <v>#REF!</v>
      </c>
      <c r="AI42" s="22" t="e">
        <f>'Base de donnée intervenants'!#REF!</f>
        <v>#REF!</v>
      </c>
      <c r="AJ42" s="23">
        <f>'Tableau de bord'!$D$9</f>
        <v>42982</v>
      </c>
      <c r="AK42" s="29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1"/>
      <c r="AZ42" s="44">
        <f>COUNTIF(Tableau8[[#This Row],[Mobilité 1]:[Mobilité 20]],'Tableau de bord'!$F$14:$G$16)</f>
        <v>0</v>
      </c>
      <c r="BA42" s="47">
        <f>COUNTIF(Tableau8[[#This Row],[Compétences 1]:[Compétences 3]],'Tableau de bord'!$I$14:$J$16)</f>
        <v>0</v>
      </c>
    </row>
    <row r="43" spans="1:53" x14ac:dyDescent="0.3">
      <c r="A43" s="22" t="e">
        <f>'Base de donnée intervenants'!#REF!</f>
        <v>#REF!</v>
      </c>
      <c r="B43" s="22" t="e">
        <f>'Base de donnée intervenants'!#REF!</f>
        <v>#REF!</v>
      </c>
      <c r="C43" s="22" t="e">
        <f>'Base de donnée intervenants'!#REF!</f>
        <v>#REF!</v>
      </c>
      <c r="D43" s="22" t="e">
        <f>'Base de donnée intervenants'!#REF!</f>
        <v>#REF!</v>
      </c>
      <c r="E43" s="22" t="e">
        <f>'Base de donnée intervenants'!#REF!</f>
        <v>#REF!</v>
      </c>
      <c r="F43" s="43" t="e">
        <f>'Base de donnée intervenants'!#REF!</f>
        <v>#REF!</v>
      </c>
      <c r="G43" s="22" t="e">
        <f>'Base de donnée intervenants'!#REF!</f>
        <v>#REF!</v>
      </c>
      <c r="H43" s="22" t="e">
        <f>'Base de donnée intervenants'!#REF!</f>
        <v>#REF!</v>
      </c>
      <c r="I43" s="22" t="e">
        <f>'Base de donnée intervenants'!#REF!</f>
        <v>#REF!</v>
      </c>
      <c r="J43" s="22" t="e">
        <f>'Base de donnée intervenants'!#REF!</f>
        <v>#REF!</v>
      </c>
      <c r="K43" s="22" t="e">
        <f>'Base de donnée intervenants'!#REF!</f>
        <v>#REF!</v>
      </c>
      <c r="L43" s="22" t="e">
        <f>'Base de donnée intervenants'!#REF!</f>
        <v>#REF!</v>
      </c>
      <c r="M43" s="22" t="e">
        <f>'Base de donnée intervenants'!#REF!</f>
        <v>#REF!</v>
      </c>
      <c r="N43" s="45" t="str">
        <f>IF(Tableau8[[#This Row],[mob]]=1,"OK","")</f>
        <v/>
      </c>
      <c r="O43" s="45" t="str">
        <f>IF(Tableau8[[#This Row],[domaine]]=1,"OK","")</f>
        <v/>
      </c>
      <c r="P43" s="22" t="e">
        <f>'Base de donnée intervenants'!#REF!</f>
        <v>#REF!</v>
      </c>
      <c r="Q43" s="22" t="e">
        <f>'Base de donnée intervenants'!#REF!</f>
        <v>#REF!</v>
      </c>
      <c r="R43" s="22" t="e">
        <f>'Base de donnée intervenants'!#REF!</f>
        <v>#REF!</v>
      </c>
      <c r="S43" s="22" t="e">
        <f>'Base de donnée intervenants'!#REF!</f>
        <v>#REF!</v>
      </c>
      <c r="T43" s="22" t="e">
        <f>'Base de donnée intervenants'!#REF!</f>
        <v>#REF!</v>
      </c>
      <c r="U43" s="22" t="e">
        <f>'Base de donnée intervenants'!#REF!</f>
        <v>#REF!</v>
      </c>
      <c r="V43" s="22" t="e">
        <f>'Base de donnée intervenants'!#REF!</f>
        <v>#REF!</v>
      </c>
      <c r="W43" s="22" t="e">
        <f>'Base de donnée intervenants'!#REF!</f>
        <v>#REF!</v>
      </c>
      <c r="X43" s="22" t="e">
        <f>'Base de donnée intervenants'!#REF!</f>
        <v>#REF!</v>
      </c>
      <c r="Y43" s="22" t="e">
        <f>'Base de donnée intervenants'!#REF!</f>
        <v>#REF!</v>
      </c>
      <c r="Z43" s="22" t="e">
        <f>'Base de donnée intervenants'!#REF!</f>
        <v>#REF!</v>
      </c>
      <c r="AA43" s="22" t="e">
        <f>'Base de donnée intervenants'!#REF!</f>
        <v>#REF!</v>
      </c>
      <c r="AB43" s="22" t="e">
        <f>'Base de donnée intervenants'!#REF!</f>
        <v>#REF!</v>
      </c>
      <c r="AC43" s="22" t="e">
        <f>'Base de donnée intervenants'!#REF!</f>
        <v>#REF!</v>
      </c>
      <c r="AD43" s="22" t="e">
        <f>'Base de donnée intervenants'!#REF!</f>
        <v>#REF!</v>
      </c>
      <c r="AE43" s="22" t="e">
        <f>'Base de donnée intervenants'!#REF!</f>
        <v>#REF!</v>
      </c>
      <c r="AF43" s="22" t="e">
        <f>'Base de donnée intervenants'!#REF!</f>
        <v>#REF!</v>
      </c>
      <c r="AG43" s="22" t="e">
        <f>'Base de donnée intervenants'!#REF!</f>
        <v>#REF!</v>
      </c>
      <c r="AH43" s="22" t="e">
        <f>'Base de donnée intervenants'!#REF!</f>
        <v>#REF!</v>
      </c>
      <c r="AI43" s="22" t="e">
        <f>'Base de donnée intervenants'!#REF!</f>
        <v>#REF!</v>
      </c>
      <c r="AJ43" s="23">
        <f>'Tableau de bord'!$D$9</f>
        <v>42982</v>
      </c>
      <c r="AK43" s="29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1"/>
      <c r="AZ43" s="44">
        <f>COUNTIF(Tableau8[[#This Row],[Mobilité 1]:[Mobilité 20]],'Tableau de bord'!$F$14:$G$16)</f>
        <v>0</v>
      </c>
      <c r="BA43" s="47">
        <f>COUNTIF(Tableau8[[#This Row],[Compétences 1]:[Compétences 3]],'Tableau de bord'!$I$14:$J$16)</f>
        <v>0</v>
      </c>
    </row>
    <row r="44" spans="1:53" x14ac:dyDescent="0.3">
      <c r="A44" s="22" t="e">
        <f>'Base de donnée intervenants'!#REF!</f>
        <v>#REF!</v>
      </c>
      <c r="B44" s="22" t="e">
        <f>'Base de donnée intervenants'!#REF!</f>
        <v>#REF!</v>
      </c>
      <c r="C44" s="22" t="e">
        <f>'Base de donnée intervenants'!#REF!</f>
        <v>#REF!</v>
      </c>
      <c r="D44" s="22" t="e">
        <f>'Base de donnée intervenants'!#REF!</f>
        <v>#REF!</v>
      </c>
      <c r="E44" s="22" t="e">
        <f>'Base de donnée intervenants'!#REF!</f>
        <v>#REF!</v>
      </c>
      <c r="F44" s="43" t="e">
        <f>'Base de donnée intervenants'!#REF!</f>
        <v>#REF!</v>
      </c>
      <c r="G44" s="22" t="e">
        <f>'Base de donnée intervenants'!#REF!</f>
        <v>#REF!</v>
      </c>
      <c r="H44" s="22" t="e">
        <f>'Base de donnée intervenants'!#REF!</f>
        <v>#REF!</v>
      </c>
      <c r="I44" s="22" t="e">
        <f>'Base de donnée intervenants'!#REF!</f>
        <v>#REF!</v>
      </c>
      <c r="J44" s="22" t="e">
        <f>'Base de donnée intervenants'!#REF!</f>
        <v>#REF!</v>
      </c>
      <c r="K44" s="22" t="e">
        <f>'Base de donnée intervenants'!#REF!</f>
        <v>#REF!</v>
      </c>
      <c r="L44" s="22" t="e">
        <f>'Base de donnée intervenants'!#REF!</f>
        <v>#REF!</v>
      </c>
      <c r="M44" s="22" t="e">
        <f>'Base de donnée intervenants'!#REF!</f>
        <v>#REF!</v>
      </c>
      <c r="N44" s="45" t="str">
        <f>IF(Tableau8[[#This Row],[mob]]=1,"OK","")</f>
        <v/>
      </c>
      <c r="O44" s="45" t="str">
        <f>IF(Tableau8[[#This Row],[domaine]]=1,"OK","")</f>
        <v/>
      </c>
      <c r="P44" s="22" t="e">
        <f>'Base de donnée intervenants'!#REF!</f>
        <v>#REF!</v>
      </c>
      <c r="Q44" s="22" t="e">
        <f>'Base de donnée intervenants'!#REF!</f>
        <v>#REF!</v>
      </c>
      <c r="R44" s="22" t="e">
        <f>'Base de donnée intervenants'!#REF!</f>
        <v>#REF!</v>
      </c>
      <c r="S44" s="22" t="e">
        <f>'Base de donnée intervenants'!#REF!</f>
        <v>#REF!</v>
      </c>
      <c r="T44" s="22" t="e">
        <f>'Base de donnée intervenants'!#REF!</f>
        <v>#REF!</v>
      </c>
      <c r="U44" s="22" t="e">
        <f>'Base de donnée intervenants'!#REF!</f>
        <v>#REF!</v>
      </c>
      <c r="V44" s="22" t="e">
        <f>'Base de donnée intervenants'!#REF!</f>
        <v>#REF!</v>
      </c>
      <c r="W44" s="22" t="e">
        <f>'Base de donnée intervenants'!#REF!</f>
        <v>#REF!</v>
      </c>
      <c r="X44" s="22" t="e">
        <f>'Base de donnée intervenants'!#REF!</f>
        <v>#REF!</v>
      </c>
      <c r="Y44" s="22" t="e">
        <f>'Base de donnée intervenants'!#REF!</f>
        <v>#REF!</v>
      </c>
      <c r="Z44" s="22" t="e">
        <f>'Base de donnée intervenants'!#REF!</f>
        <v>#REF!</v>
      </c>
      <c r="AA44" s="22" t="e">
        <f>'Base de donnée intervenants'!#REF!</f>
        <v>#REF!</v>
      </c>
      <c r="AB44" s="22" t="e">
        <f>'Base de donnée intervenants'!#REF!</f>
        <v>#REF!</v>
      </c>
      <c r="AC44" s="22" t="e">
        <f>'Base de donnée intervenants'!#REF!</f>
        <v>#REF!</v>
      </c>
      <c r="AD44" s="22" t="e">
        <f>'Base de donnée intervenants'!#REF!</f>
        <v>#REF!</v>
      </c>
      <c r="AE44" s="22" t="e">
        <f>'Base de donnée intervenants'!#REF!</f>
        <v>#REF!</v>
      </c>
      <c r="AF44" s="22" t="e">
        <f>'Base de donnée intervenants'!#REF!</f>
        <v>#REF!</v>
      </c>
      <c r="AG44" s="22" t="e">
        <f>'Base de donnée intervenants'!#REF!</f>
        <v>#REF!</v>
      </c>
      <c r="AH44" s="22" t="e">
        <f>'Base de donnée intervenants'!#REF!</f>
        <v>#REF!</v>
      </c>
      <c r="AI44" s="22" t="e">
        <f>'Base de donnée intervenants'!#REF!</f>
        <v>#REF!</v>
      </c>
      <c r="AJ44" s="23">
        <f>'Tableau de bord'!$D$9</f>
        <v>42982</v>
      </c>
      <c r="AK44" s="29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1"/>
      <c r="AZ44" s="44">
        <f>COUNTIF(Tableau8[[#This Row],[Mobilité 1]:[Mobilité 20]],'Tableau de bord'!$F$14:$G$16)</f>
        <v>0</v>
      </c>
      <c r="BA44" s="47">
        <f>COUNTIF(Tableau8[[#This Row],[Compétences 1]:[Compétences 3]],'Tableau de bord'!$I$14:$J$16)</f>
        <v>0</v>
      </c>
    </row>
    <row r="45" spans="1:53" x14ac:dyDescent="0.3">
      <c r="A45" s="22" t="e">
        <f>'Base de donnée intervenants'!#REF!</f>
        <v>#REF!</v>
      </c>
      <c r="B45" s="22" t="e">
        <f>'Base de donnée intervenants'!#REF!</f>
        <v>#REF!</v>
      </c>
      <c r="C45" s="22" t="e">
        <f>'Base de donnée intervenants'!#REF!</f>
        <v>#REF!</v>
      </c>
      <c r="D45" s="22" t="e">
        <f>'Base de donnée intervenants'!#REF!</f>
        <v>#REF!</v>
      </c>
      <c r="E45" s="22" t="e">
        <f>'Base de donnée intervenants'!#REF!</f>
        <v>#REF!</v>
      </c>
      <c r="F45" s="43" t="e">
        <f>'Base de donnée intervenants'!#REF!</f>
        <v>#REF!</v>
      </c>
      <c r="G45" s="22" t="e">
        <f>'Base de donnée intervenants'!#REF!</f>
        <v>#REF!</v>
      </c>
      <c r="H45" s="22" t="e">
        <f>'Base de donnée intervenants'!#REF!</f>
        <v>#REF!</v>
      </c>
      <c r="I45" s="22" t="e">
        <f>'Base de donnée intervenants'!#REF!</f>
        <v>#REF!</v>
      </c>
      <c r="J45" s="22" t="e">
        <f>'Base de donnée intervenants'!#REF!</f>
        <v>#REF!</v>
      </c>
      <c r="K45" s="22" t="e">
        <f>'Base de donnée intervenants'!#REF!</f>
        <v>#REF!</v>
      </c>
      <c r="L45" s="22" t="e">
        <f>'Base de donnée intervenants'!#REF!</f>
        <v>#REF!</v>
      </c>
      <c r="M45" s="22" t="e">
        <f>'Base de donnée intervenants'!#REF!</f>
        <v>#REF!</v>
      </c>
      <c r="N45" s="45" t="str">
        <f>IF(Tableau8[[#This Row],[mob]]=1,"OK","")</f>
        <v/>
      </c>
      <c r="O45" s="45" t="str">
        <f>IF(Tableau8[[#This Row],[domaine]]=1,"OK","")</f>
        <v/>
      </c>
      <c r="P45" s="22" t="e">
        <f>'Base de donnée intervenants'!#REF!</f>
        <v>#REF!</v>
      </c>
      <c r="Q45" s="22" t="e">
        <f>'Base de donnée intervenants'!#REF!</f>
        <v>#REF!</v>
      </c>
      <c r="R45" s="22" t="e">
        <f>'Base de donnée intervenants'!#REF!</f>
        <v>#REF!</v>
      </c>
      <c r="S45" s="22" t="e">
        <f>'Base de donnée intervenants'!#REF!</f>
        <v>#REF!</v>
      </c>
      <c r="T45" s="22" t="e">
        <f>'Base de donnée intervenants'!#REF!</f>
        <v>#REF!</v>
      </c>
      <c r="U45" s="22" t="e">
        <f>'Base de donnée intervenants'!#REF!</f>
        <v>#REF!</v>
      </c>
      <c r="V45" s="22" t="e">
        <f>'Base de donnée intervenants'!#REF!</f>
        <v>#REF!</v>
      </c>
      <c r="W45" s="22" t="e">
        <f>'Base de donnée intervenants'!#REF!</f>
        <v>#REF!</v>
      </c>
      <c r="X45" s="22" t="e">
        <f>'Base de donnée intervenants'!#REF!</f>
        <v>#REF!</v>
      </c>
      <c r="Y45" s="22" t="e">
        <f>'Base de donnée intervenants'!#REF!</f>
        <v>#REF!</v>
      </c>
      <c r="Z45" s="22" t="e">
        <f>'Base de donnée intervenants'!#REF!</f>
        <v>#REF!</v>
      </c>
      <c r="AA45" s="22" t="e">
        <f>'Base de donnée intervenants'!#REF!</f>
        <v>#REF!</v>
      </c>
      <c r="AB45" s="22" t="e">
        <f>'Base de donnée intervenants'!#REF!</f>
        <v>#REF!</v>
      </c>
      <c r="AC45" s="22" t="e">
        <f>'Base de donnée intervenants'!#REF!</f>
        <v>#REF!</v>
      </c>
      <c r="AD45" s="22" t="e">
        <f>'Base de donnée intervenants'!#REF!</f>
        <v>#REF!</v>
      </c>
      <c r="AE45" s="22" t="e">
        <f>'Base de donnée intervenants'!#REF!</f>
        <v>#REF!</v>
      </c>
      <c r="AF45" s="22" t="e">
        <f>'Base de donnée intervenants'!#REF!</f>
        <v>#REF!</v>
      </c>
      <c r="AG45" s="22" t="e">
        <f>'Base de donnée intervenants'!#REF!</f>
        <v>#REF!</v>
      </c>
      <c r="AH45" s="22" t="e">
        <f>'Base de donnée intervenants'!#REF!</f>
        <v>#REF!</v>
      </c>
      <c r="AI45" s="22" t="e">
        <f>'Base de donnée intervenants'!#REF!</f>
        <v>#REF!</v>
      </c>
      <c r="AJ45" s="23">
        <f>'Tableau de bord'!$D$9</f>
        <v>42982</v>
      </c>
      <c r="AK45" s="29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1"/>
      <c r="AZ45" s="44">
        <f>COUNTIF(Tableau8[[#This Row],[Mobilité 1]:[Mobilité 20]],'Tableau de bord'!$F$14:$G$16)</f>
        <v>0</v>
      </c>
      <c r="BA45" s="47">
        <f>COUNTIF(Tableau8[[#This Row],[Compétences 1]:[Compétences 3]],'Tableau de bord'!$I$14:$J$16)</f>
        <v>0</v>
      </c>
    </row>
    <row r="46" spans="1:53" x14ac:dyDescent="0.3">
      <c r="A46" s="22" t="e">
        <f>'Base de donnée intervenants'!#REF!</f>
        <v>#REF!</v>
      </c>
      <c r="B46" s="22" t="e">
        <f>'Base de donnée intervenants'!#REF!</f>
        <v>#REF!</v>
      </c>
      <c r="C46" s="22" t="e">
        <f>'Base de donnée intervenants'!#REF!</f>
        <v>#REF!</v>
      </c>
      <c r="D46" s="22" t="e">
        <f>'Base de donnée intervenants'!#REF!</f>
        <v>#REF!</v>
      </c>
      <c r="E46" s="22" t="e">
        <f>'Base de donnée intervenants'!#REF!</f>
        <v>#REF!</v>
      </c>
      <c r="F46" s="43" t="e">
        <f>'Base de donnée intervenants'!#REF!</f>
        <v>#REF!</v>
      </c>
      <c r="G46" s="22" t="e">
        <f>'Base de donnée intervenants'!#REF!</f>
        <v>#REF!</v>
      </c>
      <c r="H46" s="22" t="e">
        <f>'Base de donnée intervenants'!#REF!</f>
        <v>#REF!</v>
      </c>
      <c r="I46" s="22" t="e">
        <f>'Base de donnée intervenants'!#REF!</f>
        <v>#REF!</v>
      </c>
      <c r="J46" s="22" t="e">
        <f>'Base de donnée intervenants'!#REF!</f>
        <v>#REF!</v>
      </c>
      <c r="K46" s="22" t="e">
        <f>'Base de donnée intervenants'!#REF!</f>
        <v>#REF!</v>
      </c>
      <c r="L46" s="22" t="e">
        <f>'Base de donnée intervenants'!#REF!</f>
        <v>#REF!</v>
      </c>
      <c r="M46" s="22" t="e">
        <f>'Base de donnée intervenants'!#REF!</f>
        <v>#REF!</v>
      </c>
      <c r="N46" s="45" t="str">
        <f>IF(Tableau8[[#This Row],[mob]]=1,"OK","")</f>
        <v/>
      </c>
      <c r="O46" s="45" t="str">
        <f>IF(Tableau8[[#This Row],[domaine]]=1,"OK","")</f>
        <v/>
      </c>
      <c r="P46" s="22" t="e">
        <f>'Base de donnée intervenants'!#REF!</f>
        <v>#REF!</v>
      </c>
      <c r="Q46" s="22" t="e">
        <f>'Base de donnée intervenants'!#REF!</f>
        <v>#REF!</v>
      </c>
      <c r="R46" s="22" t="e">
        <f>'Base de donnée intervenants'!#REF!</f>
        <v>#REF!</v>
      </c>
      <c r="S46" s="22" t="e">
        <f>'Base de donnée intervenants'!#REF!</f>
        <v>#REF!</v>
      </c>
      <c r="T46" s="22" t="e">
        <f>'Base de donnée intervenants'!#REF!</f>
        <v>#REF!</v>
      </c>
      <c r="U46" s="22" t="e">
        <f>'Base de donnée intervenants'!#REF!</f>
        <v>#REF!</v>
      </c>
      <c r="V46" s="22" t="e">
        <f>'Base de donnée intervenants'!#REF!</f>
        <v>#REF!</v>
      </c>
      <c r="W46" s="22" t="e">
        <f>'Base de donnée intervenants'!#REF!</f>
        <v>#REF!</v>
      </c>
      <c r="X46" s="22" t="e">
        <f>'Base de donnée intervenants'!#REF!</f>
        <v>#REF!</v>
      </c>
      <c r="Y46" s="22" t="e">
        <f>'Base de donnée intervenants'!#REF!</f>
        <v>#REF!</v>
      </c>
      <c r="Z46" s="22" t="e">
        <f>'Base de donnée intervenants'!#REF!</f>
        <v>#REF!</v>
      </c>
      <c r="AA46" s="22" t="e">
        <f>'Base de donnée intervenants'!#REF!</f>
        <v>#REF!</v>
      </c>
      <c r="AB46" s="22" t="e">
        <f>'Base de donnée intervenants'!#REF!</f>
        <v>#REF!</v>
      </c>
      <c r="AC46" s="22" t="e">
        <f>'Base de donnée intervenants'!#REF!</f>
        <v>#REF!</v>
      </c>
      <c r="AD46" s="22" t="e">
        <f>'Base de donnée intervenants'!#REF!</f>
        <v>#REF!</v>
      </c>
      <c r="AE46" s="22" t="e">
        <f>'Base de donnée intervenants'!#REF!</f>
        <v>#REF!</v>
      </c>
      <c r="AF46" s="22" t="e">
        <f>'Base de donnée intervenants'!#REF!</f>
        <v>#REF!</v>
      </c>
      <c r="AG46" s="22" t="e">
        <f>'Base de donnée intervenants'!#REF!</f>
        <v>#REF!</v>
      </c>
      <c r="AH46" s="22" t="e">
        <f>'Base de donnée intervenants'!#REF!</f>
        <v>#REF!</v>
      </c>
      <c r="AI46" s="22" t="e">
        <f>'Base de donnée intervenants'!#REF!</f>
        <v>#REF!</v>
      </c>
      <c r="AJ46" s="23">
        <f>'Tableau de bord'!$D$9</f>
        <v>42982</v>
      </c>
      <c r="AK46" s="29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1"/>
      <c r="AZ46" s="44">
        <f>COUNTIF(Tableau8[[#This Row],[Mobilité 1]:[Mobilité 20]],'Tableau de bord'!$F$14:$G$16)</f>
        <v>0</v>
      </c>
      <c r="BA46" s="47">
        <f>COUNTIF(Tableau8[[#This Row],[Compétences 1]:[Compétences 3]],'Tableau de bord'!$I$14:$J$16)</f>
        <v>0</v>
      </c>
    </row>
    <row r="47" spans="1:53" x14ac:dyDescent="0.3">
      <c r="A47" s="22" t="e">
        <f>'Base de donnée intervenants'!#REF!</f>
        <v>#REF!</v>
      </c>
      <c r="B47" s="22" t="e">
        <f>'Base de donnée intervenants'!#REF!</f>
        <v>#REF!</v>
      </c>
      <c r="C47" s="22" t="e">
        <f>'Base de donnée intervenants'!#REF!</f>
        <v>#REF!</v>
      </c>
      <c r="D47" s="22" t="e">
        <f>'Base de donnée intervenants'!#REF!</f>
        <v>#REF!</v>
      </c>
      <c r="E47" s="22" t="e">
        <f>'Base de donnée intervenants'!#REF!</f>
        <v>#REF!</v>
      </c>
      <c r="F47" s="43" t="e">
        <f>'Base de donnée intervenants'!#REF!</f>
        <v>#REF!</v>
      </c>
      <c r="G47" s="22" t="e">
        <f>'Base de donnée intervenants'!#REF!</f>
        <v>#REF!</v>
      </c>
      <c r="H47" s="22" t="e">
        <f>'Base de donnée intervenants'!#REF!</f>
        <v>#REF!</v>
      </c>
      <c r="I47" s="22" t="e">
        <f>'Base de donnée intervenants'!#REF!</f>
        <v>#REF!</v>
      </c>
      <c r="J47" s="22" t="e">
        <f>'Base de donnée intervenants'!#REF!</f>
        <v>#REF!</v>
      </c>
      <c r="K47" s="22" t="e">
        <f>'Base de donnée intervenants'!#REF!</f>
        <v>#REF!</v>
      </c>
      <c r="L47" s="22" t="e">
        <f>'Base de donnée intervenants'!#REF!</f>
        <v>#REF!</v>
      </c>
      <c r="M47" s="22" t="e">
        <f>'Base de donnée intervenants'!#REF!</f>
        <v>#REF!</v>
      </c>
      <c r="N47" s="45" t="str">
        <f>IF(Tableau8[[#This Row],[mob]]=1,"OK","")</f>
        <v/>
      </c>
      <c r="O47" s="45" t="str">
        <f>IF(Tableau8[[#This Row],[domaine]]=1,"OK","")</f>
        <v/>
      </c>
      <c r="P47" s="22" t="e">
        <f>'Base de donnée intervenants'!#REF!</f>
        <v>#REF!</v>
      </c>
      <c r="Q47" s="22" t="e">
        <f>'Base de donnée intervenants'!#REF!</f>
        <v>#REF!</v>
      </c>
      <c r="R47" s="22" t="e">
        <f>'Base de donnée intervenants'!#REF!</f>
        <v>#REF!</v>
      </c>
      <c r="S47" s="22" t="e">
        <f>'Base de donnée intervenants'!#REF!</f>
        <v>#REF!</v>
      </c>
      <c r="T47" s="22" t="e">
        <f>'Base de donnée intervenants'!#REF!</f>
        <v>#REF!</v>
      </c>
      <c r="U47" s="22" t="e">
        <f>'Base de donnée intervenants'!#REF!</f>
        <v>#REF!</v>
      </c>
      <c r="V47" s="22" t="e">
        <f>'Base de donnée intervenants'!#REF!</f>
        <v>#REF!</v>
      </c>
      <c r="W47" s="22" t="e">
        <f>'Base de donnée intervenants'!#REF!</f>
        <v>#REF!</v>
      </c>
      <c r="X47" s="22" t="e">
        <f>'Base de donnée intervenants'!#REF!</f>
        <v>#REF!</v>
      </c>
      <c r="Y47" s="22" t="e">
        <f>'Base de donnée intervenants'!#REF!</f>
        <v>#REF!</v>
      </c>
      <c r="Z47" s="22" t="e">
        <f>'Base de donnée intervenants'!#REF!</f>
        <v>#REF!</v>
      </c>
      <c r="AA47" s="22" t="e">
        <f>'Base de donnée intervenants'!#REF!</f>
        <v>#REF!</v>
      </c>
      <c r="AB47" s="22" t="e">
        <f>'Base de donnée intervenants'!#REF!</f>
        <v>#REF!</v>
      </c>
      <c r="AC47" s="22" t="e">
        <f>'Base de donnée intervenants'!#REF!</f>
        <v>#REF!</v>
      </c>
      <c r="AD47" s="22" t="e">
        <f>'Base de donnée intervenants'!#REF!</f>
        <v>#REF!</v>
      </c>
      <c r="AE47" s="22" t="e">
        <f>'Base de donnée intervenants'!#REF!</f>
        <v>#REF!</v>
      </c>
      <c r="AF47" s="22" t="e">
        <f>'Base de donnée intervenants'!#REF!</f>
        <v>#REF!</v>
      </c>
      <c r="AG47" s="22" t="e">
        <f>'Base de donnée intervenants'!#REF!</f>
        <v>#REF!</v>
      </c>
      <c r="AH47" s="22" t="e">
        <f>'Base de donnée intervenants'!#REF!</f>
        <v>#REF!</v>
      </c>
      <c r="AI47" s="22" t="e">
        <f>'Base de donnée intervenants'!#REF!</f>
        <v>#REF!</v>
      </c>
      <c r="AJ47" s="23">
        <f>'Tableau de bord'!$D$9</f>
        <v>42982</v>
      </c>
      <c r="AK47" s="29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1"/>
      <c r="AZ47" s="44">
        <f>COUNTIF(Tableau8[[#This Row],[Mobilité 1]:[Mobilité 20]],'Tableau de bord'!$F$14:$G$16)</f>
        <v>0</v>
      </c>
      <c r="BA47" s="47">
        <f>COUNTIF(Tableau8[[#This Row],[Compétences 1]:[Compétences 3]],'Tableau de bord'!$I$14:$J$16)</f>
        <v>0</v>
      </c>
    </row>
    <row r="48" spans="1:53" x14ac:dyDescent="0.3">
      <c r="A48" s="22" t="e">
        <f>'Base de donnée intervenants'!#REF!</f>
        <v>#REF!</v>
      </c>
      <c r="B48" s="22" t="e">
        <f>'Base de donnée intervenants'!#REF!</f>
        <v>#REF!</v>
      </c>
      <c r="C48" s="22" t="e">
        <f>'Base de donnée intervenants'!#REF!</f>
        <v>#REF!</v>
      </c>
      <c r="D48" s="22" t="e">
        <f>'Base de donnée intervenants'!#REF!</f>
        <v>#REF!</v>
      </c>
      <c r="E48" s="22" t="e">
        <f>'Base de donnée intervenants'!#REF!</f>
        <v>#REF!</v>
      </c>
      <c r="F48" s="43" t="e">
        <f>'Base de donnée intervenants'!#REF!</f>
        <v>#REF!</v>
      </c>
      <c r="G48" s="22" t="e">
        <f>'Base de donnée intervenants'!#REF!</f>
        <v>#REF!</v>
      </c>
      <c r="H48" s="22" t="e">
        <f>'Base de donnée intervenants'!#REF!</f>
        <v>#REF!</v>
      </c>
      <c r="I48" s="22" t="e">
        <f>'Base de donnée intervenants'!#REF!</f>
        <v>#REF!</v>
      </c>
      <c r="J48" s="22" t="e">
        <f>'Base de donnée intervenants'!#REF!</f>
        <v>#REF!</v>
      </c>
      <c r="K48" s="22" t="e">
        <f>'Base de donnée intervenants'!#REF!</f>
        <v>#REF!</v>
      </c>
      <c r="L48" s="22" t="e">
        <f>'Base de donnée intervenants'!#REF!</f>
        <v>#REF!</v>
      </c>
      <c r="M48" s="22" t="e">
        <f>'Base de donnée intervenants'!#REF!</f>
        <v>#REF!</v>
      </c>
      <c r="N48" s="45" t="str">
        <f>IF(Tableau8[[#This Row],[mob]]=1,"OK","")</f>
        <v/>
      </c>
      <c r="O48" s="45" t="str">
        <f>IF(Tableau8[[#This Row],[domaine]]=1,"OK","")</f>
        <v/>
      </c>
      <c r="P48" s="22" t="e">
        <f>'Base de donnée intervenants'!#REF!</f>
        <v>#REF!</v>
      </c>
      <c r="Q48" s="22" t="e">
        <f>'Base de donnée intervenants'!#REF!</f>
        <v>#REF!</v>
      </c>
      <c r="R48" s="22" t="e">
        <f>'Base de donnée intervenants'!#REF!</f>
        <v>#REF!</v>
      </c>
      <c r="S48" s="22" t="e">
        <f>'Base de donnée intervenants'!#REF!</f>
        <v>#REF!</v>
      </c>
      <c r="T48" s="22" t="e">
        <f>'Base de donnée intervenants'!#REF!</f>
        <v>#REF!</v>
      </c>
      <c r="U48" s="22" t="e">
        <f>'Base de donnée intervenants'!#REF!</f>
        <v>#REF!</v>
      </c>
      <c r="V48" s="22" t="e">
        <f>'Base de donnée intervenants'!#REF!</f>
        <v>#REF!</v>
      </c>
      <c r="W48" s="22" t="e">
        <f>'Base de donnée intervenants'!#REF!</f>
        <v>#REF!</v>
      </c>
      <c r="X48" s="22" t="e">
        <f>'Base de donnée intervenants'!#REF!</f>
        <v>#REF!</v>
      </c>
      <c r="Y48" s="22" t="e">
        <f>'Base de donnée intervenants'!#REF!</f>
        <v>#REF!</v>
      </c>
      <c r="Z48" s="22" t="e">
        <f>'Base de donnée intervenants'!#REF!</f>
        <v>#REF!</v>
      </c>
      <c r="AA48" s="22" t="e">
        <f>'Base de donnée intervenants'!#REF!</f>
        <v>#REF!</v>
      </c>
      <c r="AB48" s="22" t="e">
        <f>'Base de donnée intervenants'!#REF!</f>
        <v>#REF!</v>
      </c>
      <c r="AC48" s="22" t="e">
        <f>'Base de donnée intervenants'!#REF!</f>
        <v>#REF!</v>
      </c>
      <c r="AD48" s="22" t="e">
        <f>'Base de donnée intervenants'!#REF!</f>
        <v>#REF!</v>
      </c>
      <c r="AE48" s="22" t="e">
        <f>'Base de donnée intervenants'!#REF!</f>
        <v>#REF!</v>
      </c>
      <c r="AF48" s="22" t="e">
        <f>'Base de donnée intervenants'!#REF!</f>
        <v>#REF!</v>
      </c>
      <c r="AG48" s="22" t="e">
        <f>'Base de donnée intervenants'!#REF!</f>
        <v>#REF!</v>
      </c>
      <c r="AH48" s="22" t="e">
        <f>'Base de donnée intervenants'!#REF!</f>
        <v>#REF!</v>
      </c>
      <c r="AI48" s="22" t="e">
        <f>'Base de donnée intervenants'!#REF!</f>
        <v>#REF!</v>
      </c>
      <c r="AJ48" s="23">
        <f>'Tableau de bord'!$D$9</f>
        <v>42982</v>
      </c>
      <c r="AK48" s="29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1"/>
      <c r="AZ48" s="44">
        <f>COUNTIF(Tableau8[[#This Row],[Mobilité 1]:[Mobilité 20]],'Tableau de bord'!$F$14:$G$16)</f>
        <v>0</v>
      </c>
      <c r="BA48" s="47">
        <f>COUNTIF(Tableau8[[#This Row],[Compétences 1]:[Compétences 3]],'Tableau de bord'!$I$14:$J$16)</f>
        <v>0</v>
      </c>
    </row>
    <row r="49" spans="1:53" x14ac:dyDescent="0.3">
      <c r="A49" s="22" t="e">
        <f>'Base de donnée intervenants'!#REF!</f>
        <v>#REF!</v>
      </c>
      <c r="B49" s="22" t="e">
        <f>'Base de donnée intervenants'!#REF!</f>
        <v>#REF!</v>
      </c>
      <c r="C49" s="22" t="e">
        <f>'Base de donnée intervenants'!#REF!</f>
        <v>#REF!</v>
      </c>
      <c r="D49" s="22" t="e">
        <f>'Base de donnée intervenants'!#REF!</f>
        <v>#REF!</v>
      </c>
      <c r="E49" s="22" t="e">
        <f>'Base de donnée intervenants'!#REF!</f>
        <v>#REF!</v>
      </c>
      <c r="F49" s="43" t="e">
        <f>'Base de donnée intervenants'!#REF!</f>
        <v>#REF!</v>
      </c>
      <c r="G49" s="22" t="e">
        <f>'Base de donnée intervenants'!#REF!</f>
        <v>#REF!</v>
      </c>
      <c r="H49" s="22" t="e">
        <f>'Base de donnée intervenants'!#REF!</f>
        <v>#REF!</v>
      </c>
      <c r="I49" s="22" t="e">
        <f>'Base de donnée intervenants'!#REF!</f>
        <v>#REF!</v>
      </c>
      <c r="J49" s="22" t="e">
        <f>'Base de donnée intervenants'!#REF!</f>
        <v>#REF!</v>
      </c>
      <c r="K49" s="22" t="e">
        <f>'Base de donnée intervenants'!#REF!</f>
        <v>#REF!</v>
      </c>
      <c r="L49" s="22" t="e">
        <f>'Base de donnée intervenants'!#REF!</f>
        <v>#REF!</v>
      </c>
      <c r="M49" s="22" t="e">
        <f>'Base de donnée intervenants'!#REF!</f>
        <v>#REF!</v>
      </c>
      <c r="N49" s="45" t="str">
        <f>IF(Tableau8[[#This Row],[mob]]=1,"OK","")</f>
        <v/>
      </c>
      <c r="O49" s="45" t="str">
        <f>IF(Tableau8[[#This Row],[domaine]]=1,"OK","")</f>
        <v/>
      </c>
      <c r="P49" s="22" t="e">
        <f>'Base de donnée intervenants'!#REF!</f>
        <v>#REF!</v>
      </c>
      <c r="Q49" s="22" t="e">
        <f>'Base de donnée intervenants'!#REF!</f>
        <v>#REF!</v>
      </c>
      <c r="R49" s="22" t="e">
        <f>'Base de donnée intervenants'!#REF!</f>
        <v>#REF!</v>
      </c>
      <c r="S49" s="22" t="e">
        <f>'Base de donnée intervenants'!#REF!</f>
        <v>#REF!</v>
      </c>
      <c r="T49" s="22" t="e">
        <f>'Base de donnée intervenants'!#REF!</f>
        <v>#REF!</v>
      </c>
      <c r="U49" s="22" t="e">
        <f>'Base de donnée intervenants'!#REF!</f>
        <v>#REF!</v>
      </c>
      <c r="V49" s="22" t="e">
        <f>'Base de donnée intervenants'!#REF!</f>
        <v>#REF!</v>
      </c>
      <c r="W49" s="22" t="e">
        <f>'Base de donnée intervenants'!#REF!</f>
        <v>#REF!</v>
      </c>
      <c r="X49" s="22" t="e">
        <f>'Base de donnée intervenants'!#REF!</f>
        <v>#REF!</v>
      </c>
      <c r="Y49" s="22" t="e">
        <f>'Base de donnée intervenants'!#REF!</f>
        <v>#REF!</v>
      </c>
      <c r="Z49" s="22" t="e">
        <f>'Base de donnée intervenants'!#REF!</f>
        <v>#REF!</v>
      </c>
      <c r="AA49" s="22" t="e">
        <f>'Base de donnée intervenants'!#REF!</f>
        <v>#REF!</v>
      </c>
      <c r="AB49" s="22" t="e">
        <f>'Base de donnée intervenants'!#REF!</f>
        <v>#REF!</v>
      </c>
      <c r="AC49" s="22" t="e">
        <f>'Base de donnée intervenants'!#REF!</f>
        <v>#REF!</v>
      </c>
      <c r="AD49" s="22" t="e">
        <f>'Base de donnée intervenants'!#REF!</f>
        <v>#REF!</v>
      </c>
      <c r="AE49" s="22" t="e">
        <f>'Base de donnée intervenants'!#REF!</f>
        <v>#REF!</v>
      </c>
      <c r="AF49" s="22" t="e">
        <f>'Base de donnée intervenants'!#REF!</f>
        <v>#REF!</v>
      </c>
      <c r="AG49" s="22" t="e">
        <f>'Base de donnée intervenants'!#REF!</f>
        <v>#REF!</v>
      </c>
      <c r="AH49" s="22" t="e">
        <f>'Base de donnée intervenants'!#REF!</f>
        <v>#REF!</v>
      </c>
      <c r="AI49" s="22" t="e">
        <f>'Base de donnée intervenants'!#REF!</f>
        <v>#REF!</v>
      </c>
      <c r="AJ49" s="23">
        <f>'Tableau de bord'!$D$9</f>
        <v>42982</v>
      </c>
      <c r="AK49" s="29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1"/>
      <c r="AZ49" s="44">
        <f>COUNTIF(Tableau8[[#This Row],[Mobilité 1]:[Mobilité 20]],'Tableau de bord'!$F$14:$G$16)</f>
        <v>0</v>
      </c>
      <c r="BA49" s="47">
        <f>COUNTIF(Tableau8[[#This Row],[Compétences 1]:[Compétences 3]],'Tableau de bord'!$I$14:$J$16)</f>
        <v>0</v>
      </c>
    </row>
    <row r="50" spans="1:53" x14ac:dyDescent="0.3">
      <c r="A50" s="22" t="e">
        <f>'Base de donnée intervenants'!#REF!</f>
        <v>#REF!</v>
      </c>
      <c r="B50" s="22" t="e">
        <f>'Base de donnée intervenants'!#REF!</f>
        <v>#REF!</v>
      </c>
      <c r="C50" s="22" t="e">
        <f>'Base de donnée intervenants'!#REF!</f>
        <v>#REF!</v>
      </c>
      <c r="D50" s="22" t="e">
        <f>'Base de donnée intervenants'!#REF!</f>
        <v>#REF!</v>
      </c>
      <c r="E50" s="22" t="e">
        <f>'Base de donnée intervenants'!#REF!</f>
        <v>#REF!</v>
      </c>
      <c r="F50" s="43" t="e">
        <f>'Base de donnée intervenants'!#REF!</f>
        <v>#REF!</v>
      </c>
      <c r="G50" s="22" t="e">
        <f>'Base de donnée intervenants'!#REF!</f>
        <v>#REF!</v>
      </c>
      <c r="H50" s="22" t="e">
        <f>'Base de donnée intervenants'!#REF!</f>
        <v>#REF!</v>
      </c>
      <c r="I50" s="22" t="e">
        <f>'Base de donnée intervenants'!#REF!</f>
        <v>#REF!</v>
      </c>
      <c r="J50" s="22" t="e">
        <f>'Base de donnée intervenants'!#REF!</f>
        <v>#REF!</v>
      </c>
      <c r="K50" s="22" t="e">
        <f>'Base de donnée intervenants'!#REF!</f>
        <v>#REF!</v>
      </c>
      <c r="L50" s="22" t="e">
        <f>'Base de donnée intervenants'!#REF!</f>
        <v>#REF!</v>
      </c>
      <c r="M50" s="22" t="e">
        <f>'Base de donnée intervenants'!#REF!</f>
        <v>#REF!</v>
      </c>
      <c r="N50" s="45" t="str">
        <f>IF(Tableau8[[#This Row],[mob]]=1,"OK","")</f>
        <v/>
      </c>
      <c r="O50" s="45" t="str">
        <f>IF(Tableau8[[#This Row],[domaine]]=1,"OK","")</f>
        <v/>
      </c>
      <c r="P50" s="22" t="e">
        <f>'Base de donnée intervenants'!#REF!</f>
        <v>#REF!</v>
      </c>
      <c r="Q50" s="22" t="e">
        <f>'Base de donnée intervenants'!#REF!</f>
        <v>#REF!</v>
      </c>
      <c r="R50" s="22" t="e">
        <f>'Base de donnée intervenants'!#REF!</f>
        <v>#REF!</v>
      </c>
      <c r="S50" s="22" t="e">
        <f>'Base de donnée intervenants'!#REF!</f>
        <v>#REF!</v>
      </c>
      <c r="T50" s="22" t="e">
        <f>'Base de donnée intervenants'!#REF!</f>
        <v>#REF!</v>
      </c>
      <c r="U50" s="22" t="e">
        <f>'Base de donnée intervenants'!#REF!</f>
        <v>#REF!</v>
      </c>
      <c r="V50" s="22" t="e">
        <f>'Base de donnée intervenants'!#REF!</f>
        <v>#REF!</v>
      </c>
      <c r="W50" s="22" t="e">
        <f>'Base de donnée intervenants'!#REF!</f>
        <v>#REF!</v>
      </c>
      <c r="X50" s="22" t="e">
        <f>'Base de donnée intervenants'!#REF!</f>
        <v>#REF!</v>
      </c>
      <c r="Y50" s="22" t="e">
        <f>'Base de donnée intervenants'!#REF!</f>
        <v>#REF!</v>
      </c>
      <c r="Z50" s="22" t="e">
        <f>'Base de donnée intervenants'!#REF!</f>
        <v>#REF!</v>
      </c>
      <c r="AA50" s="22" t="e">
        <f>'Base de donnée intervenants'!#REF!</f>
        <v>#REF!</v>
      </c>
      <c r="AB50" s="22" t="e">
        <f>'Base de donnée intervenants'!#REF!</f>
        <v>#REF!</v>
      </c>
      <c r="AC50" s="22" t="e">
        <f>'Base de donnée intervenants'!#REF!</f>
        <v>#REF!</v>
      </c>
      <c r="AD50" s="22" t="e">
        <f>'Base de donnée intervenants'!#REF!</f>
        <v>#REF!</v>
      </c>
      <c r="AE50" s="22" t="e">
        <f>'Base de donnée intervenants'!#REF!</f>
        <v>#REF!</v>
      </c>
      <c r="AF50" s="22" t="e">
        <f>'Base de donnée intervenants'!#REF!</f>
        <v>#REF!</v>
      </c>
      <c r="AG50" s="22" t="e">
        <f>'Base de donnée intervenants'!#REF!</f>
        <v>#REF!</v>
      </c>
      <c r="AH50" s="22" t="e">
        <f>'Base de donnée intervenants'!#REF!</f>
        <v>#REF!</v>
      </c>
      <c r="AI50" s="22" t="e">
        <f>'Base de donnée intervenants'!#REF!</f>
        <v>#REF!</v>
      </c>
      <c r="AJ50" s="23">
        <f>'Tableau de bord'!$D$9</f>
        <v>42982</v>
      </c>
      <c r="AK50" s="29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1"/>
      <c r="AZ50" s="44">
        <f>COUNTIF(Tableau8[[#This Row],[Mobilité 1]:[Mobilité 20]],'Tableau de bord'!$F$14:$G$16)</f>
        <v>0</v>
      </c>
      <c r="BA50" s="47">
        <f>COUNTIF(Tableau8[[#This Row],[Compétences 1]:[Compétences 3]],'Tableau de bord'!$I$14:$J$16)</f>
        <v>0</v>
      </c>
    </row>
    <row r="51" spans="1:53" x14ac:dyDescent="0.3">
      <c r="A51" s="22" t="e">
        <f>'Base de donnée intervenants'!#REF!</f>
        <v>#REF!</v>
      </c>
      <c r="B51" s="22" t="e">
        <f>'Base de donnée intervenants'!#REF!</f>
        <v>#REF!</v>
      </c>
      <c r="C51" s="22" t="e">
        <f>'Base de donnée intervenants'!#REF!</f>
        <v>#REF!</v>
      </c>
      <c r="D51" s="22" t="e">
        <f>'Base de donnée intervenants'!#REF!</f>
        <v>#REF!</v>
      </c>
      <c r="E51" s="22" t="e">
        <f>'Base de donnée intervenants'!#REF!</f>
        <v>#REF!</v>
      </c>
      <c r="F51" s="43" t="e">
        <f>'Base de donnée intervenants'!#REF!</f>
        <v>#REF!</v>
      </c>
      <c r="G51" s="22" t="e">
        <f>'Base de donnée intervenants'!#REF!</f>
        <v>#REF!</v>
      </c>
      <c r="H51" s="22" t="e">
        <f>'Base de donnée intervenants'!#REF!</f>
        <v>#REF!</v>
      </c>
      <c r="I51" s="22" t="e">
        <f>'Base de donnée intervenants'!#REF!</f>
        <v>#REF!</v>
      </c>
      <c r="J51" s="22" t="e">
        <f>'Base de donnée intervenants'!#REF!</f>
        <v>#REF!</v>
      </c>
      <c r="K51" s="22" t="e">
        <f>'Base de donnée intervenants'!#REF!</f>
        <v>#REF!</v>
      </c>
      <c r="L51" s="22" t="e">
        <f>'Base de donnée intervenants'!#REF!</f>
        <v>#REF!</v>
      </c>
      <c r="M51" s="22" t="e">
        <f>'Base de donnée intervenants'!#REF!</f>
        <v>#REF!</v>
      </c>
      <c r="N51" s="45" t="str">
        <f>IF(Tableau8[[#This Row],[mob]]=1,"OK","")</f>
        <v/>
      </c>
      <c r="O51" s="45" t="str">
        <f>IF(Tableau8[[#This Row],[domaine]]=1,"OK","")</f>
        <v/>
      </c>
      <c r="P51" s="22" t="e">
        <f>'Base de donnée intervenants'!#REF!</f>
        <v>#REF!</v>
      </c>
      <c r="Q51" s="22" t="e">
        <f>'Base de donnée intervenants'!#REF!</f>
        <v>#REF!</v>
      </c>
      <c r="R51" s="22" t="e">
        <f>'Base de donnée intervenants'!#REF!</f>
        <v>#REF!</v>
      </c>
      <c r="S51" s="22" t="e">
        <f>'Base de donnée intervenants'!#REF!</f>
        <v>#REF!</v>
      </c>
      <c r="T51" s="22" t="e">
        <f>'Base de donnée intervenants'!#REF!</f>
        <v>#REF!</v>
      </c>
      <c r="U51" s="22" t="e">
        <f>'Base de donnée intervenants'!#REF!</f>
        <v>#REF!</v>
      </c>
      <c r="V51" s="22" t="e">
        <f>'Base de donnée intervenants'!#REF!</f>
        <v>#REF!</v>
      </c>
      <c r="W51" s="22" t="e">
        <f>'Base de donnée intervenants'!#REF!</f>
        <v>#REF!</v>
      </c>
      <c r="X51" s="22" t="e">
        <f>'Base de donnée intervenants'!#REF!</f>
        <v>#REF!</v>
      </c>
      <c r="Y51" s="22" t="e">
        <f>'Base de donnée intervenants'!#REF!</f>
        <v>#REF!</v>
      </c>
      <c r="Z51" s="22" t="e">
        <f>'Base de donnée intervenants'!#REF!</f>
        <v>#REF!</v>
      </c>
      <c r="AA51" s="22" t="e">
        <f>'Base de donnée intervenants'!#REF!</f>
        <v>#REF!</v>
      </c>
      <c r="AB51" s="22" t="e">
        <f>'Base de donnée intervenants'!#REF!</f>
        <v>#REF!</v>
      </c>
      <c r="AC51" s="22" t="e">
        <f>'Base de donnée intervenants'!#REF!</f>
        <v>#REF!</v>
      </c>
      <c r="AD51" s="22" t="e">
        <f>'Base de donnée intervenants'!#REF!</f>
        <v>#REF!</v>
      </c>
      <c r="AE51" s="22" t="e">
        <f>'Base de donnée intervenants'!#REF!</f>
        <v>#REF!</v>
      </c>
      <c r="AF51" s="22" t="e">
        <f>'Base de donnée intervenants'!#REF!</f>
        <v>#REF!</v>
      </c>
      <c r="AG51" s="22" t="e">
        <f>'Base de donnée intervenants'!#REF!</f>
        <v>#REF!</v>
      </c>
      <c r="AH51" s="22" t="e">
        <f>'Base de donnée intervenants'!#REF!</f>
        <v>#REF!</v>
      </c>
      <c r="AI51" s="22" t="e">
        <f>'Base de donnée intervenants'!#REF!</f>
        <v>#REF!</v>
      </c>
      <c r="AJ51" s="23">
        <f>'Tableau de bord'!$D$9</f>
        <v>42982</v>
      </c>
      <c r="AK51" s="29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1"/>
      <c r="AZ51" s="44">
        <f>COUNTIF(Tableau8[[#This Row],[Mobilité 1]:[Mobilité 20]],'Tableau de bord'!$F$14:$G$16)</f>
        <v>0</v>
      </c>
      <c r="BA51" s="47">
        <f>COUNTIF(Tableau8[[#This Row],[Compétences 1]:[Compétences 3]],'Tableau de bord'!$I$14:$J$16)</f>
        <v>0</v>
      </c>
    </row>
    <row r="52" spans="1:53" x14ac:dyDescent="0.3">
      <c r="A52" s="22" t="e">
        <f>'Base de donnée intervenants'!#REF!</f>
        <v>#REF!</v>
      </c>
      <c r="B52" s="22" t="e">
        <f>'Base de donnée intervenants'!#REF!</f>
        <v>#REF!</v>
      </c>
      <c r="C52" s="22" t="e">
        <f>'Base de donnée intervenants'!#REF!</f>
        <v>#REF!</v>
      </c>
      <c r="D52" s="22" t="e">
        <f>'Base de donnée intervenants'!#REF!</f>
        <v>#REF!</v>
      </c>
      <c r="E52" s="22" t="e">
        <f>'Base de donnée intervenants'!#REF!</f>
        <v>#REF!</v>
      </c>
      <c r="F52" s="43" t="e">
        <f>'Base de donnée intervenants'!#REF!</f>
        <v>#REF!</v>
      </c>
      <c r="G52" s="22" t="e">
        <f>'Base de donnée intervenants'!#REF!</f>
        <v>#REF!</v>
      </c>
      <c r="H52" s="22" t="e">
        <f>'Base de donnée intervenants'!#REF!</f>
        <v>#REF!</v>
      </c>
      <c r="I52" s="22" t="e">
        <f>'Base de donnée intervenants'!#REF!</f>
        <v>#REF!</v>
      </c>
      <c r="J52" s="22" t="e">
        <f>'Base de donnée intervenants'!#REF!</f>
        <v>#REF!</v>
      </c>
      <c r="K52" s="22" t="e">
        <f>'Base de donnée intervenants'!#REF!</f>
        <v>#REF!</v>
      </c>
      <c r="L52" s="22" t="e">
        <f>'Base de donnée intervenants'!#REF!</f>
        <v>#REF!</v>
      </c>
      <c r="M52" s="22" t="e">
        <f>'Base de donnée intervenants'!#REF!</f>
        <v>#REF!</v>
      </c>
      <c r="N52" s="45" t="str">
        <f>IF(Tableau8[[#This Row],[mob]]=1,"OK","")</f>
        <v/>
      </c>
      <c r="O52" s="45" t="str">
        <f>IF(Tableau8[[#This Row],[domaine]]=1,"OK","")</f>
        <v/>
      </c>
      <c r="P52" s="22" t="e">
        <f>'Base de donnée intervenants'!#REF!</f>
        <v>#REF!</v>
      </c>
      <c r="Q52" s="22" t="e">
        <f>'Base de donnée intervenants'!#REF!</f>
        <v>#REF!</v>
      </c>
      <c r="R52" s="22" t="e">
        <f>'Base de donnée intervenants'!#REF!</f>
        <v>#REF!</v>
      </c>
      <c r="S52" s="22" t="e">
        <f>'Base de donnée intervenants'!#REF!</f>
        <v>#REF!</v>
      </c>
      <c r="T52" s="22" t="e">
        <f>'Base de donnée intervenants'!#REF!</f>
        <v>#REF!</v>
      </c>
      <c r="U52" s="22" t="e">
        <f>'Base de donnée intervenants'!#REF!</f>
        <v>#REF!</v>
      </c>
      <c r="V52" s="22" t="e">
        <f>'Base de donnée intervenants'!#REF!</f>
        <v>#REF!</v>
      </c>
      <c r="W52" s="22" t="e">
        <f>'Base de donnée intervenants'!#REF!</f>
        <v>#REF!</v>
      </c>
      <c r="X52" s="22" t="e">
        <f>'Base de donnée intervenants'!#REF!</f>
        <v>#REF!</v>
      </c>
      <c r="Y52" s="22" t="e">
        <f>'Base de donnée intervenants'!#REF!</f>
        <v>#REF!</v>
      </c>
      <c r="Z52" s="22" t="e">
        <f>'Base de donnée intervenants'!#REF!</f>
        <v>#REF!</v>
      </c>
      <c r="AA52" s="22" t="e">
        <f>'Base de donnée intervenants'!#REF!</f>
        <v>#REF!</v>
      </c>
      <c r="AB52" s="22" t="e">
        <f>'Base de donnée intervenants'!#REF!</f>
        <v>#REF!</v>
      </c>
      <c r="AC52" s="22" t="e">
        <f>'Base de donnée intervenants'!#REF!</f>
        <v>#REF!</v>
      </c>
      <c r="AD52" s="22" t="e">
        <f>'Base de donnée intervenants'!#REF!</f>
        <v>#REF!</v>
      </c>
      <c r="AE52" s="22" t="e">
        <f>'Base de donnée intervenants'!#REF!</f>
        <v>#REF!</v>
      </c>
      <c r="AF52" s="22" t="e">
        <f>'Base de donnée intervenants'!#REF!</f>
        <v>#REF!</v>
      </c>
      <c r="AG52" s="22" t="e">
        <f>'Base de donnée intervenants'!#REF!</f>
        <v>#REF!</v>
      </c>
      <c r="AH52" s="22" t="e">
        <f>'Base de donnée intervenants'!#REF!</f>
        <v>#REF!</v>
      </c>
      <c r="AI52" s="22" t="e">
        <f>'Base de donnée intervenants'!#REF!</f>
        <v>#REF!</v>
      </c>
      <c r="AJ52" s="23">
        <f>'Tableau de bord'!$D$9</f>
        <v>42982</v>
      </c>
      <c r="AK52" s="29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1"/>
      <c r="AZ52" s="44">
        <f>COUNTIF(Tableau8[[#This Row],[Mobilité 1]:[Mobilité 20]],'Tableau de bord'!$F$14:$G$16)</f>
        <v>0</v>
      </c>
      <c r="BA52" s="47">
        <f>COUNTIF(Tableau8[[#This Row],[Compétences 1]:[Compétences 3]],'Tableau de bord'!$I$14:$J$16)</f>
        <v>0</v>
      </c>
    </row>
    <row r="53" spans="1:53" x14ac:dyDescent="0.3">
      <c r="A53" s="22" t="e">
        <f>'Base de donnée intervenants'!#REF!</f>
        <v>#REF!</v>
      </c>
      <c r="B53" s="22" t="e">
        <f>'Base de donnée intervenants'!#REF!</f>
        <v>#REF!</v>
      </c>
      <c r="C53" s="22" t="e">
        <f>'Base de donnée intervenants'!#REF!</f>
        <v>#REF!</v>
      </c>
      <c r="D53" s="22" t="e">
        <f>'Base de donnée intervenants'!#REF!</f>
        <v>#REF!</v>
      </c>
      <c r="E53" s="22" t="e">
        <f>'Base de donnée intervenants'!#REF!</f>
        <v>#REF!</v>
      </c>
      <c r="F53" s="43" t="e">
        <f>'Base de donnée intervenants'!#REF!</f>
        <v>#REF!</v>
      </c>
      <c r="G53" s="22" t="e">
        <f>'Base de donnée intervenants'!#REF!</f>
        <v>#REF!</v>
      </c>
      <c r="H53" s="22" t="e">
        <f>'Base de donnée intervenants'!#REF!</f>
        <v>#REF!</v>
      </c>
      <c r="I53" s="22" t="e">
        <f>'Base de donnée intervenants'!#REF!</f>
        <v>#REF!</v>
      </c>
      <c r="J53" s="22" t="e">
        <f>'Base de donnée intervenants'!#REF!</f>
        <v>#REF!</v>
      </c>
      <c r="K53" s="22" t="e">
        <f>'Base de donnée intervenants'!#REF!</f>
        <v>#REF!</v>
      </c>
      <c r="L53" s="22" t="e">
        <f>'Base de donnée intervenants'!#REF!</f>
        <v>#REF!</v>
      </c>
      <c r="M53" s="22" t="e">
        <f>'Base de donnée intervenants'!#REF!</f>
        <v>#REF!</v>
      </c>
      <c r="N53" s="45" t="str">
        <f>IF(Tableau8[[#This Row],[mob]]=1,"OK","")</f>
        <v/>
      </c>
      <c r="O53" s="45" t="str">
        <f>IF(Tableau8[[#This Row],[domaine]]=1,"OK","")</f>
        <v/>
      </c>
      <c r="P53" s="22" t="e">
        <f>'Base de donnée intervenants'!#REF!</f>
        <v>#REF!</v>
      </c>
      <c r="Q53" s="22" t="e">
        <f>'Base de donnée intervenants'!#REF!</f>
        <v>#REF!</v>
      </c>
      <c r="R53" s="22" t="e">
        <f>'Base de donnée intervenants'!#REF!</f>
        <v>#REF!</v>
      </c>
      <c r="S53" s="22" t="e">
        <f>'Base de donnée intervenants'!#REF!</f>
        <v>#REF!</v>
      </c>
      <c r="T53" s="22" t="e">
        <f>'Base de donnée intervenants'!#REF!</f>
        <v>#REF!</v>
      </c>
      <c r="U53" s="22" t="e">
        <f>'Base de donnée intervenants'!#REF!</f>
        <v>#REF!</v>
      </c>
      <c r="V53" s="22" t="e">
        <f>'Base de donnée intervenants'!#REF!</f>
        <v>#REF!</v>
      </c>
      <c r="W53" s="22" t="e">
        <f>'Base de donnée intervenants'!#REF!</f>
        <v>#REF!</v>
      </c>
      <c r="X53" s="22" t="e">
        <f>'Base de donnée intervenants'!#REF!</f>
        <v>#REF!</v>
      </c>
      <c r="Y53" s="22" t="e">
        <f>'Base de donnée intervenants'!#REF!</f>
        <v>#REF!</v>
      </c>
      <c r="Z53" s="22" t="e">
        <f>'Base de donnée intervenants'!#REF!</f>
        <v>#REF!</v>
      </c>
      <c r="AA53" s="22" t="e">
        <f>'Base de donnée intervenants'!#REF!</f>
        <v>#REF!</v>
      </c>
      <c r="AB53" s="22" t="e">
        <f>'Base de donnée intervenants'!#REF!</f>
        <v>#REF!</v>
      </c>
      <c r="AC53" s="22" t="e">
        <f>'Base de donnée intervenants'!#REF!</f>
        <v>#REF!</v>
      </c>
      <c r="AD53" s="22" t="e">
        <f>'Base de donnée intervenants'!#REF!</f>
        <v>#REF!</v>
      </c>
      <c r="AE53" s="22" t="e">
        <f>'Base de donnée intervenants'!#REF!</f>
        <v>#REF!</v>
      </c>
      <c r="AF53" s="22" t="e">
        <f>'Base de donnée intervenants'!#REF!</f>
        <v>#REF!</v>
      </c>
      <c r="AG53" s="22" t="e">
        <f>'Base de donnée intervenants'!#REF!</f>
        <v>#REF!</v>
      </c>
      <c r="AH53" s="22" t="e">
        <f>'Base de donnée intervenants'!#REF!</f>
        <v>#REF!</v>
      </c>
      <c r="AI53" s="22" t="e">
        <f>'Base de donnée intervenants'!#REF!</f>
        <v>#REF!</v>
      </c>
      <c r="AJ53" s="23">
        <f>'Tableau de bord'!$D$9</f>
        <v>42982</v>
      </c>
      <c r="AK53" s="29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  <c r="AX53" s="30"/>
      <c r="AY53" s="31"/>
      <c r="AZ53" s="44">
        <f>COUNTIF(Tableau8[[#This Row],[Mobilité 1]:[Mobilité 20]],'Tableau de bord'!$F$14:$G$16)</f>
        <v>0</v>
      </c>
      <c r="BA53" s="47">
        <f>COUNTIF(Tableau8[[#This Row],[Compétences 1]:[Compétences 3]],'Tableau de bord'!$I$14:$J$16)</f>
        <v>0</v>
      </c>
    </row>
    <row r="54" spans="1:53" x14ac:dyDescent="0.3">
      <c r="A54" s="22" t="e">
        <f>'Base de donnée intervenants'!#REF!</f>
        <v>#REF!</v>
      </c>
      <c r="B54" s="22" t="e">
        <f>'Base de donnée intervenants'!#REF!</f>
        <v>#REF!</v>
      </c>
      <c r="C54" s="22" t="e">
        <f>'Base de donnée intervenants'!#REF!</f>
        <v>#REF!</v>
      </c>
      <c r="D54" s="22" t="e">
        <f>'Base de donnée intervenants'!#REF!</f>
        <v>#REF!</v>
      </c>
      <c r="E54" s="22" t="e">
        <f>'Base de donnée intervenants'!#REF!</f>
        <v>#REF!</v>
      </c>
      <c r="F54" s="43" t="e">
        <f>'Base de donnée intervenants'!#REF!</f>
        <v>#REF!</v>
      </c>
      <c r="G54" s="22" t="e">
        <f>'Base de donnée intervenants'!#REF!</f>
        <v>#REF!</v>
      </c>
      <c r="H54" s="22" t="e">
        <f>'Base de donnée intervenants'!#REF!</f>
        <v>#REF!</v>
      </c>
      <c r="I54" s="22" t="e">
        <f>'Base de donnée intervenants'!#REF!</f>
        <v>#REF!</v>
      </c>
      <c r="J54" s="22" t="e">
        <f>'Base de donnée intervenants'!#REF!</f>
        <v>#REF!</v>
      </c>
      <c r="K54" s="22" t="e">
        <f>'Base de donnée intervenants'!#REF!</f>
        <v>#REF!</v>
      </c>
      <c r="L54" s="22" t="e">
        <f>'Base de donnée intervenants'!#REF!</f>
        <v>#REF!</v>
      </c>
      <c r="M54" s="22" t="e">
        <f>'Base de donnée intervenants'!#REF!</f>
        <v>#REF!</v>
      </c>
      <c r="N54" s="45" t="str">
        <f>IF(Tableau8[[#This Row],[mob]]=1,"OK","")</f>
        <v/>
      </c>
      <c r="O54" s="45" t="str">
        <f>IF(Tableau8[[#This Row],[domaine]]=1,"OK","")</f>
        <v/>
      </c>
      <c r="P54" s="22" t="e">
        <f>'Base de donnée intervenants'!#REF!</f>
        <v>#REF!</v>
      </c>
      <c r="Q54" s="22" t="e">
        <f>'Base de donnée intervenants'!#REF!</f>
        <v>#REF!</v>
      </c>
      <c r="R54" s="22" t="e">
        <f>'Base de donnée intervenants'!#REF!</f>
        <v>#REF!</v>
      </c>
      <c r="S54" s="22" t="e">
        <f>'Base de donnée intervenants'!#REF!</f>
        <v>#REF!</v>
      </c>
      <c r="T54" s="22" t="e">
        <f>'Base de donnée intervenants'!#REF!</f>
        <v>#REF!</v>
      </c>
      <c r="U54" s="22" t="e">
        <f>'Base de donnée intervenants'!#REF!</f>
        <v>#REF!</v>
      </c>
      <c r="V54" s="22" t="e">
        <f>'Base de donnée intervenants'!#REF!</f>
        <v>#REF!</v>
      </c>
      <c r="W54" s="22" t="e">
        <f>'Base de donnée intervenants'!#REF!</f>
        <v>#REF!</v>
      </c>
      <c r="X54" s="22" t="e">
        <f>'Base de donnée intervenants'!#REF!</f>
        <v>#REF!</v>
      </c>
      <c r="Y54" s="22" t="e">
        <f>'Base de donnée intervenants'!#REF!</f>
        <v>#REF!</v>
      </c>
      <c r="Z54" s="22" t="e">
        <f>'Base de donnée intervenants'!#REF!</f>
        <v>#REF!</v>
      </c>
      <c r="AA54" s="22" t="e">
        <f>'Base de donnée intervenants'!#REF!</f>
        <v>#REF!</v>
      </c>
      <c r="AB54" s="22" t="e">
        <f>'Base de donnée intervenants'!#REF!</f>
        <v>#REF!</v>
      </c>
      <c r="AC54" s="22" t="e">
        <f>'Base de donnée intervenants'!#REF!</f>
        <v>#REF!</v>
      </c>
      <c r="AD54" s="22" t="e">
        <f>'Base de donnée intervenants'!#REF!</f>
        <v>#REF!</v>
      </c>
      <c r="AE54" s="22" t="e">
        <f>'Base de donnée intervenants'!#REF!</f>
        <v>#REF!</v>
      </c>
      <c r="AF54" s="22" t="e">
        <f>'Base de donnée intervenants'!#REF!</f>
        <v>#REF!</v>
      </c>
      <c r="AG54" s="22" t="e">
        <f>'Base de donnée intervenants'!#REF!</f>
        <v>#REF!</v>
      </c>
      <c r="AH54" s="22" t="e">
        <f>'Base de donnée intervenants'!#REF!</f>
        <v>#REF!</v>
      </c>
      <c r="AI54" s="22" t="e">
        <f>'Base de donnée intervenants'!#REF!</f>
        <v>#REF!</v>
      </c>
      <c r="AJ54" s="23">
        <f>'Tableau de bord'!$D$9</f>
        <v>42982</v>
      </c>
      <c r="AK54" s="29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  <c r="AX54" s="30"/>
      <c r="AY54" s="31"/>
      <c r="AZ54" s="44">
        <f>COUNTIF(Tableau8[[#This Row],[Mobilité 1]:[Mobilité 20]],'Tableau de bord'!$F$14:$G$16)</f>
        <v>0</v>
      </c>
      <c r="BA54" s="47">
        <f>COUNTIF(Tableau8[[#This Row],[Compétences 1]:[Compétences 3]],'Tableau de bord'!$I$14:$J$16)</f>
        <v>0</v>
      </c>
    </row>
    <row r="55" spans="1:53" x14ac:dyDescent="0.3">
      <c r="A55" s="22" t="e">
        <f>'Base de donnée intervenants'!#REF!</f>
        <v>#REF!</v>
      </c>
      <c r="B55" s="22" t="e">
        <f>'Base de donnée intervenants'!#REF!</f>
        <v>#REF!</v>
      </c>
      <c r="C55" s="22" t="e">
        <f>'Base de donnée intervenants'!#REF!</f>
        <v>#REF!</v>
      </c>
      <c r="D55" s="22" t="e">
        <f>'Base de donnée intervenants'!#REF!</f>
        <v>#REF!</v>
      </c>
      <c r="E55" s="22" t="e">
        <f>'Base de donnée intervenants'!#REF!</f>
        <v>#REF!</v>
      </c>
      <c r="F55" s="43" t="e">
        <f>'Base de donnée intervenants'!#REF!</f>
        <v>#REF!</v>
      </c>
      <c r="G55" s="22" t="e">
        <f>'Base de donnée intervenants'!#REF!</f>
        <v>#REF!</v>
      </c>
      <c r="H55" s="22" t="e">
        <f>'Base de donnée intervenants'!#REF!</f>
        <v>#REF!</v>
      </c>
      <c r="I55" s="22" t="e">
        <f>'Base de donnée intervenants'!#REF!</f>
        <v>#REF!</v>
      </c>
      <c r="J55" s="22" t="e">
        <f>'Base de donnée intervenants'!#REF!</f>
        <v>#REF!</v>
      </c>
      <c r="K55" s="22" t="e">
        <f>'Base de donnée intervenants'!#REF!</f>
        <v>#REF!</v>
      </c>
      <c r="L55" s="22" t="e">
        <f>'Base de donnée intervenants'!#REF!</f>
        <v>#REF!</v>
      </c>
      <c r="M55" s="22" t="e">
        <f>'Base de donnée intervenants'!#REF!</f>
        <v>#REF!</v>
      </c>
      <c r="N55" s="45" t="str">
        <f>IF(Tableau8[[#This Row],[mob]]=1,"OK","")</f>
        <v/>
      </c>
      <c r="O55" s="45" t="str">
        <f>IF(Tableau8[[#This Row],[domaine]]=1,"OK","")</f>
        <v/>
      </c>
      <c r="P55" s="22" t="e">
        <f>'Base de donnée intervenants'!#REF!</f>
        <v>#REF!</v>
      </c>
      <c r="Q55" s="22" t="e">
        <f>'Base de donnée intervenants'!#REF!</f>
        <v>#REF!</v>
      </c>
      <c r="R55" s="22" t="e">
        <f>'Base de donnée intervenants'!#REF!</f>
        <v>#REF!</v>
      </c>
      <c r="S55" s="22" t="e">
        <f>'Base de donnée intervenants'!#REF!</f>
        <v>#REF!</v>
      </c>
      <c r="T55" s="22" t="e">
        <f>'Base de donnée intervenants'!#REF!</f>
        <v>#REF!</v>
      </c>
      <c r="U55" s="22" t="e">
        <f>'Base de donnée intervenants'!#REF!</f>
        <v>#REF!</v>
      </c>
      <c r="V55" s="22" t="e">
        <f>'Base de donnée intervenants'!#REF!</f>
        <v>#REF!</v>
      </c>
      <c r="W55" s="22" t="e">
        <f>'Base de donnée intervenants'!#REF!</f>
        <v>#REF!</v>
      </c>
      <c r="X55" s="22" t="e">
        <f>'Base de donnée intervenants'!#REF!</f>
        <v>#REF!</v>
      </c>
      <c r="Y55" s="22" t="e">
        <f>'Base de donnée intervenants'!#REF!</f>
        <v>#REF!</v>
      </c>
      <c r="Z55" s="22" t="e">
        <f>'Base de donnée intervenants'!#REF!</f>
        <v>#REF!</v>
      </c>
      <c r="AA55" s="22" t="e">
        <f>'Base de donnée intervenants'!#REF!</f>
        <v>#REF!</v>
      </c>
      <c r="AB55" s="22" t="e">
        <f>'Base de donnée intervenants'!#REF!</f>
        <v>#REF!</v>
      </c>
      <c r="AC55" s="22" t="e">
        <f>'Base de donnée intervenants'!#REF!</f>
        <v>#REF!</v>
      </c>
      <c r="AD55" s="22" t="e">
        <f>'Base de donnée intervenants'!#REF!</f>
        <v>#REF!</v>
      </c>
      <c r="AE55" s="22" t="e">
        <f>'Base de donnée intervenants'!#REF!</f>
        <v>#REF!</v>
      </c>
      <c r="AF55" s="22" t="e">
        <f>'Base de donnée intervenants'!#REF!</f>
        <v>#REF!</v>
      </c>
      <c r="AG55" s="22" t="e">
        <f>'Base de donnée intervenants'!#REF!</f>
        <v>#REF!</v>
      </c>
      <c r="AH55" s="22" t="e">
        <f>'Base de donnée intervenants'!#REF!</f>
        <v>#REF!</v>
      </c>
      <c r="AI55" s="22" t="e">
        <f>'Base de donnée intervenants'!#REF!</f>
        <v>#REF!</v>
      </c>
      <c r="AJ55" s="23">
        <f>'Tableau de bord'!$D$9</f>
        <v>42982</v>
      </c>
      <c r="AK55" s="29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1"/>
      <c r="AZ55" s="44">
        <f>COUNTIF(Tableau8[[#This Row],[Mobilité 1]:[Mobilité 20]],'Tableau de bord'!$F$14:$G$16)</f>
        <v>0</v>
      </c>
      <c r="BA55" s="47">
        <f>COUNTIF(Tableau8[[#This Row],[Compétences 1]:[Compétences 3]],'Tableau de bord'!$I$14:$J$16)</f>
        <v>0</v>
      </c>
    </row>
    <row r="56" spans="1:53" x14ac:dyDescent="0.3">
      <c r="A56" s="22" t="e">
        <f>'Base de donnée intervenants'!#REF!</f>
        <v>#REF!</v>
      </c>
      <c r="B56" s="22" t="e">
        <f>'Base de donnée intervenants'!#REF!</f>
        <v>#REF!</v>
      </c>
      <c r="C56" s="22" t="e">
        <f>'Base de donnée intervenants'!#REF!</f>
        <v>#REF!</v>
      </c>
      <c r="D56" s="22" t="e">
        <f>'Base de donnée intervenants'!#REF!</f>
        <v>#REF!</v>
      </c>
      <c r="E56" s="22" t="e">
        <f>'Base de donnée intervenants'!#REF!</f>
        <v>#REF!</v>
      </c>
      <c r="F56" s="43" t="e">
        <f>'Base de donnée intervenants'!#REF!</f>
        <v>#REF!</v>
      </c>
      <c r="G56" s="22" t="e">
        <f>'Base de donnée intervenants'!#REF!</f>
        <v>#REF!</v>
      </c>
      <c r="H56" s="22" t="e">
        <f>'Base de donnée intervenants'!#REF!</f>
        <v>#REF!</v>
      </c>
      <c r="I56" s="22" t="e">
        <f>'Base de donnée intervenants'!#REF!</f>
        <v>#REF!</v>
      </c>
      <c r="J56" s="22" t="e">
        <f>'Base de donnée intervenants'!#REF!</f>
        <v>#REF!</v>
      </c>
      <c r="K56" s="22" t="e">
        <f>'Base de donnée intervenants'!#REF!</f>
        <v>#REF!</v>
      </c>
      <c r="L56" s="22" t="e">
        <f>'Base de donnée intervenants'!#REF!</f>
        <v>#REF!</v>
      </c>
      <c r="M56" s="22" t="e">
        <f>'Base de donnée intervenants'!#REF!</f>
        <v>#REF!</v>
      </c>
      <c r="N56" s="45" t="str">
        <f>IF(Tableau8[[#This Row],[mob]]=1,"OK","")</f>
        <v/>
      </c>
      <c r="O56" s="45" t="str">
        <f>IF(Tableau8[[#This Row],[domaine]]=1,"OK","")</f>
        <v/>
      </c>
      <c r="P56" s="22" t="e">
        <f>'Base de donnée intervenants'!#REF!</f>
        <v>#REF!</v>
      </c>
      <c r="Q56" s="22" t="e">
        <f>'Base de donnée intervenants'!#REF!</f>
        <v>#REF!</v>
      </c>
      <c r="R56" s="22" t="e">
        <f>'Base de donnée intervenants'!#REF!</f>
        <v>#REF!</v>
      </c>
      <c r="S56" s="22" t="e">
        <f>'Base de donnée intervenants'!#REF!</f>
        <v>#REF!</v>
      </c>
      <c r="T56" s="22" t="e">
        <f>'Base de donnée intervenants'!#REF!</f>
        <v>#REF!</v>
      </c>
      <c r="U56" s="22" t="e">
        <f>'Base de donnée intervenants'!#REF!</f>
        <v>#REF!</v>
      </c>
      <c r="V56" s="22" t="e">
        <f>'Base de donnée intervenants'!#REF!</f>
        <v>#REF!</v>
      </c>
      <c r="W56" s="22" t="e">
        <f>'Base de donnée intervenants'!#REF!</f>
        <v>#REF!</v>
      </c>
      <c r="X56" s="22" t="e">
        <f>'Base de donnée intervenants'!#REF!</f>
        <v>#REF!</v>
      </c>
      <c r="Y56" s="22" t="e">
        <f>'Base de donnée intervenants'!#REF!</f>
        <v>#REF!</v>
      </c>
      <c r="Z56" s="22" t="e">
        <f>'Base de donnée intervenants'!#REF!</f>
        <v>#REF!</v>
      </c>
      <c r="AA56" s="22" t="e">
        <f>'Base de donnée intervenants'!#REF!</f>
        <v>#REF!</v>
      </c>
      <c r="AB56" s="22" t="e">
        <f>'Base de donnée intervenants'!#REF!</f>
        <v>#REF!</v>
      </c>
      <c r="AC56" s="22" t="e">
        <f>'Base de donnée intervenants'!#REF!</f>
        <v>#REF!</v>
      </c>
      <c r="AD56" s="22" t="e">
        <f>'Base de donnée intervenants'!#REF!</f>
        <v>#REF!</v>
      </c>
      <c r="AE56" s="22" t="e">
        <f>'Base de donnée intervenants'!#REF!</f>
        <v>#REF!</v>
      </c>
      <c r="AF56" s="22" t="e">
        <f>'Base de donnée intervenants'!#REF!</f>
        <v>#REF!</v>
      </c>
      <c r="AG56" s="22" t="e">
        <f>'Base de donnée intervenants'!#REF!</f>
        <v>#REF!</v>
      </c>
      <c r="AH56" s="22" t="e">
        <f>'Base de donnée intervenants'!#REF!</f>
        <v>#REF!</v>
      </c>
      <c r="AI56" s="22" t="e">
        <f>'Base de donnée intervenants'!#REF!</f>
        <v>#REF!</v>
      </c>
      <c r="AJ56" s="23">
        <f>'Tableau de bord'!$D$9</f>
        <v>42982</v>
      </c>
      <c r="AK56" s="29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1"/>
      <c r="AZ56" s="44">
        <f>COUNTIF(Tableau8[[#This Row],[Mobilité 1]:[Mobilité 20]],'Tableau de bord'!$F$14:$G$16)</f>
        <v>0</v>
      </c>
      <c r="BA56" s="47">
        <f>COUNTIF(Tableau8[[#This Row],[Compétences 1]:[Compétences 3]],'Tableau de bord'!$I$14:$J$16)</f>
        <v>0</v>
      </c>
    </row>
    <row r="57" spans="1:53" x14ac:dyDescent="0.3">
      <c r="A57" s="22" t="e">
        <f>'Base de donnée intervenants'!#REF!</f>
        <v>#REF!</v>
      </c>
      <c r="B57" s="22" t="e">
        <f>'Base de donnée intervenants'!#REF!</f>
        <v>#REF!</v>
      </c>
      <c r="C57" s="22" t="e">
        <f>'Base de donnée intervenants'!#REF!</f>
        <v>#REF!</v>
      </c>
      <c r="D57" s="22" t="e">
        <f>'Base de donnée intervenants'!#REF!</f>
        <v>#REF!</v>
      </c>
      <c r="E57" s="22" t="e">
        <f>'Base de donnée intervenants'!#REF!</f>
        <v>#REF!</v>
      </c>
      <c r="F57" s="43" t="e">
        <f>'Base de donnée intervenants'!#REF!</f>
        <v>#REF!</v>
      </c>
      <c r="G57" s="22" t="e">
        <f>'Base de donnée intervenants'!#REF!</f>
        <v>#REF!</v>
      </c>
      <c r="H57" s="22" t="e">
        <f>'Base de donnée intervenants'!#REF!</f>
        <v>#REF!</v>
      </c>
      <c r="I57" s="22" t="e">
        <f>'Base de donnée intervenants'!#REF!</f>
        <v>#REF!</v>
      </c>
      <c r="J57" s="22" t="e">
        <f>'Base de donnée intervenants'!#REF!</f>
        <v>#REF!</v>
      </c>
      <c r="K57" s="22" t="e">
        <f>'Base de donnée intervenants'!#REF!</f>
        <v>#REF!</v>
      </c>
      <c r="L57" s="22" t="e">
        <f>'Base de donnée intervenants'!#REF!</f>
        <v>#REF!</v>
      </c>
      <c r="M57" s="22" t="e">
        <f>'Base de donnée intervenants'!#REF!</f>
        <v>#REF!</v>
      </c>
      <c r="N57" s="45" t="str">
        <f>IF(Tableau8[[#This Row],[mob]]=1,"OK","")</f>
        <v/>
      </c>
      <c r="O57" s="45" t="str">
        <f>IF(Tableau8[[#This Row],[domaine]]=1,"OK","")</f>
        <v/>
      </c>
      <c r="P57" s="22" t="e">
        <f>'Base de donnée intervenants'!#REF!</f>
        <v>#REF!</v>
      </c>
      <c r="Q57" s="22" t="e">
        <f>'Base de donnée intervenants'!#REF!</f>
        <v>#REF!</v>
      </c>
      <c r="R57" s="22" t="e">
        <f>'Base de donnée intervenants'!#REF!</f>
        <v>#REF!</v>
      </c>
      <c r="S57" s="22" t="e">
        <f>'Base de donnée intervenants'!#REF!</f>
        <v>#REF!</v>
      </c>
      <c r="T57" s="22" t="e">
        <f>'Base de donnée intervenants'!#REF!</f>
        <v>#REF!</v>
      </c>
      <c r="U57" s="22" t="e">
        <f>'Base de donnée intervenants'!#REF!</f>
        <v>#REF!</v>
      </c>
      <c r="V57" s="22" t="e">
        <f>'Base de donnée intervenants'!#REF!</f>
        <v>#REF!</v>
      </c>
      <c r="W57" s="22" t="e">
        <f>'Base de donnée intervenants'!#REF!</f>
        <v>#REF!</v>
      </c>
      <c r="X57" s="22" t="e">
        <f>'Base de donnée intervenants'!#REF!</f>
        <v>#REF!</v>
      </c>
      <c r="Y57" s="22" t="e">
        <f>'Base de donnée intervenants'!#REF!</f>
        <v>#REF!</v>
      </c>
      <c r="Z57" s="22" t="e">
        <f>'Base de donnée intervenants'!#REF!</f>
        <v>#REF!</v>
      </c>
      <c r="AA57" s="22" t="e">
        <f>'Base de donnée intervenants'!#REF!</f>
        <v>#REF!</v>
      </c>
      <c r="AB57" s="22" t="e">
        <f>'Base de donnée intervenants'!#REF!</f>
        <v>#REF!</v>
      </c>
      <c r="AC57" s="22" t="e">
        <f>'Base de donnée intervenants'!#REF!</f>
        <v>#REF!</v>
      </c>
      <c r="AD57" s="22" t="e">
        <f>'Base de donnée intervenants'!#REF!</f>
        <v>#REF!</v>
      </c>
      <c r="AE57" s="22" t="e">
        <f>'Base de donnée intervenants'!#REF!</f>
        <v>#REF!</v>
      </c>
      <c r="AF57" s="22" t="e">
        <f>'Base de donnée intervenants'!#REF!</f>
        <v>#REF!</v>
      </c>
      <c r="AG57" s="22" t="e">
        <f>'Base de donnée intervenants'!#REF!</f>
        <v>#REF!</v>
      </c>
      <c r="AH57" s="22" t="e">
        <f>'Base de donnée intervenants'!#REF!</f>
        <v>#REF!</v>
      </c>
      <c r="AI57" s="22" t="e">
        <f>'Base de donnée intervenants'!#REF!</f>
        <v>#REF!</v>
      </c>
      <c r="AJ57" s="23">
        <f>'Tableau de bord'!$D$9</f>
        <v>42982</v>
      </c>
      <c r="AK57" s="29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1"/>
      <c r="AZ57" s="44">
        <f>COUNTIF(Tableau8[[#This Row],[Mobilité 1]:[Mobilité 20]],'Tableau de bord'!$F$14:$G$16)</f>
        <v>0</v>
      </c>
      <c r="BA57" s="47">
        <f>COUNTIF(Tableau8[[#This Row],[Compétences 1]:[Compétences 3]],'Tableau de bord'!$I$14:$J$16)</f>
        <v>0</v>
      </c>
    </row>
    <row r="58" spans="1:53" x14ac:dyDescent="0.3">
      <c r="A58" s="22" t="e">
        <f>'Base de donnée intervenants'!#REF!</f>
        <v>#REF!</v>
      </c>
      <c r="B58" s="22" t="e">
        <f>'Base de donnée intervenants'!#REF!</f>
        <v>#REF!</v>
      </c>
      <c r="C58" s="22" t="e">
        <f>'Base de donnée intervenants'!#REF!</f>
        <v>#REF!</v>
      </c>
      <c r="D58" s="22" t="e">
        <f>'Base de donnée intervenants'!#REF!</f>
        <v>#REF!</v>
      </c>
      <c r="E58" s="22" t="e">
        <f>'Base de donnée intervenants'!#REF!</f>
        <v>#REF!</v>
      </c>
      <c r="F58" s="43" t="e">
        <f>'Base de donnée intervenants'!#REF!</f>
        <v>#REF!</v>
      </c>
      <c r="G58" s="22" t="e">
        <f>'Base de donnée intervenants'!#REF!</f>
        <v>#REF!</v>
      </c>
      <c r="H58" s="22" t="e">
        <f>'Base de donnée intervenants'!#REF!</f>
        <v>#REF!</v>
      </c>
      <c r="I58" s="22" t="e">
        <f>'Base de donnée intervenants'!#REF!</f>
        <v>#REF!</v>
      </c>
      <c r="J58" s="22" t="e">
        <f>'Base de donnée intervenants'!#REF!</f>
        <v>#REF!</v>
      </c>
      <c r="K58" s="22" t="e">
        <f>'Base de donnée intervenants'!#REF!</f>
        <v>#REF!</v>
      </c>
      <c r="L58" s="22" t="e">
        <f>'Base de donnée intervenants'!#REF!</f>
        <v>#REF!</v>
      </c>
      <c r="M58" s="22" t="e">
        <f>'Base de donnée intervenants'!#REF!</f>
        <v>#REF!</v>
      </c>
      <c r="N58" s="45" t="str">
        <f>IF(Tableau8[[#This Row],[mob]]=1,"OK","")</f>
        <v/>
      </c>
      <c r="O58" s="45" t="str">
        <f>IF(Tableau8[[#This Row],[domaine]]=1,"OK","")</f>
        <v/>
      </c>
      <c r="P58" s="22" t="e">
        <f>'Base de donnée intervenants'!#REF!</f>
        <v>#REF!</v>
      </c>
      <c r="Q58" s="22" t="e">
        <f>'Base de donnée intervenants'!#REF!</f>
        <v>#REF!</v>
      </c>
      <c r="R58" s="22" t="e">
        <f>'Base de donnée intervenants'!#REF!</f>
        <v>#REF!</v>
      </c>
      <c r="S58" s="22" t="e">
        <f>'Base de donnée intervenants'!#REF!</f>
        <v>#REF!</v>
      </c>
      <c r="T58" s="22" t="e">
        <f>'Base de donnée intervenants'!#REF!</f>
        <v>#REF!</v>
      </c>
      <c r="U58" s="22" t="e">
        <f>'Base de donnée intervenants'!#REF!</f>
        <v>#REF!</v>
      </c>
      <c r="V58" s="22" t="e">
        <f>'Base de donnée intervenants'!#REF!</f>
        <v>#REF!</v>
      </c>
      <c r="W58" s="22" t="e">
        <f>'Base de donnée intervenants'!#REF!</f>
        <v>#REF!</v>
      </c>
      <c r="X58" s="22" t="e">
        <f>'Base de donnée intervenants'!#REF!</f>
        <v>#REF!</v>
      </c>
      <c r="Y58" s="22" t="e">
        <f>'Base de donnée intervenants'!#REF!</f>
        <v>#REF!</v>
      </c>
      <c r="Z58" s="22" t="e">
        <f>'Base de donnée intervenants'!#REF!</f>
        <v>#REF!</v>
      </c>
      <c r="AA58" s="22" t="e">
        <f>'Base de donnée intervenants'!#REF!</f>
        <v>#REF!</v>
      </c>
      <c r="AB58" s="22" t="e">
        <f>'Base de donnée intervenants'!#REF!</f>
        <v>#REF!</v>
      </c>
      <c r="AC58" s="22" t="e">
        <f>'Base de donnée intervenants'!#REF!</f>
        <v>#REF!</v>
      </c>
      <c r="AD58" s="22" t="e">
        <f>'Base de donnée intervenants'!#REF!</f>
        <v>#REF!</v>
      </c>
      <c r="AE58" s="22" t="e">
        <f>'Base de donnée intervenants'!#REF!</f>
        <v>#REF!</v>
      </c>
      <c r="AF58" s="22" t="e">
        <f>'Base de donnée intervenants'!#REF!</f>
        <v>#REF!</v>
      </c>
      <c r="AG58" s="22" t="e">
        <f>'Base de donnée intervenants'!#REF!</f>
        <v>#REF!</v>
      </c>
      <c r="AH58" s="22" t="e">
        <f>'Base de donnée intervenants'!#REF!</f>
        <v>#REF!</v>
      </c>
      <c r="AI58" s="22" t="e">
        <f>'Base de donnée intervenants'!#REF!</f>
        <v>#REF!</v>
      </c>
      <c r="AJ58" s="23">
        <f>'Tableau de bord'!$D$9</f>
        <v>42982</v>
      </c>
      <c r="AK58" s="29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1"/>
      <c r="AZ58" s="44">
        <f>COUNTIF(Tableau8[[#This Row],[Mobilité 1]:[Mobilité 20]],'Tableau de bord'!$F$14:$G$16)</f>
        <v>0</v>
      </c>
      <c r="BA58" s="47">
        <f>COUNTIF(Tableau8[[#This Row],[Compétences 1]:[Compétences 3]],'Tableau de bord'!$I$14:$J$16)</f>
        <v>0</v>
      </c>
    </row>
    <row r="59" spans="1:53" x14ac:dyDescent="0.3">
      <c r="A59" s="22" t="e">
        <f>'Base de donnée intervenants'!#REF!</f>
        <v>#REF!</v>
      </c>
      <c r="B59" s="22" t="e">
        <f>'Base de donnée intervenants'!#REF!</f>
        <v>#REF!</v>
      </c>
      <c r="C59" s="22" t="e">
        <f>'Base de donnée intervenants'!#REF!</f>
        <v>#REF!</v>
      </c>
      <c r="D59" s="22" t="e">
        <f>'Base de donnée intervenants'!#REF!</f>
        <v>#REF!</v>
      </c>
      <c r="E59" s="22" t="e">
        <f>'Base de donnée intervenants'!#REF!</f>
        <v>#REF!</v>
      </c>
      <c r="F59" s="43" t="e">
        <f>'Base de donnée intervenants'!#REF!</f>
        <v>#REF!</v>
      </c>
      <c r="G59" s="22" t="e">
        <f>'Base de donnée intervenants'!#REF!</f>
        <v>#REF!</v>
      </c>
      <c r="H59" s="22" t="e">
        <f>'Base de donnée intervenants'!#REF!</f>
        <v>#REF!</v>
      </c>
      <c r="I59" s="22" t="e">
        <f>'Base de donnée intervenants'!#REF!</f>
        <v>#REF!</v>
      </c>
      <c r="J59" s="22" t="e">
        <f>'Base de donnée intervenants'!#REF!</f>
        <v>#REF!</v>
      </c>
      <c r="K59" s="22" t="e">
        <f>'Base de donnée intervenants'!#REF!</f>
        <v>#REF!</v>
      </c>
      <c r="L59" s="22" t="e">
        <f>'Base de donnée intervenants'!#REF!</f>
        <v>#REF!</v>
      </c>
      <c r="M59" s="22" t="e">
        <f>'Base de donnée intervenants'!#REF!</f>
        <v>#REF!</v>
      </c>
      <c r="N59" s="45" t="str">
        <f>IF(Tableau8[[#This Row],[mob]]=1,"OK","")</f>
        <v/>
      </c>
      <c r="O59" s="45" t="str">
        <f>IF(Tableau8[[#This Row],[domaine]]=1,"OK","")</f>
        <v/>
      </c>
      <c r="P59" s="22" t="e">
        <f>'Base de donnée intervenants'!#REF!</f>
        <v>#REF!</v>
      </c>
      <c r="Q59" s="22" t="e">
        <f>'Base de donnée intervenants'!#REF!</f>
        <v>#REF!</v>
      </c>
      <c r="R59" s="22" t="e">
        <f>'Base de donnée intervenants'!#REF!</f>
        <v>#REF!</v>
      </c>
      <c r="S59" s="22" t="e">
        <f>'Base de donnée intervenants'!#REF!</f>
        <v>#REF!</v>
      </c>
      <c r="T59" s="22" t="e">
        <f>'Base de donnée intervenants'!#REF!</f>
        <v>#REF!</v>
      </c>
      <c r="U59" s="22" t="e">
        <f>'Base de donnée intervenants'!#REF!</f>
        <v>#REF!</v>
      </c>
      <c r="V59" s="22" t="e">
        <f>'Base de donnée intervenants'!#REF!</f>
        <v>#REF!</v>
      </c>
      <c r="W59" s="22" t="e">
        <f>'Base de donnée intervenants'!#REF!</f>
        <v>#REF!</v>
      </c>
      <c r="X59" s="22" t="e">
        <f>'Base de donnée intervenants'!#REF!</f>
        <v>#REF!</v>
      </c>
      <c r="Y59" s="22" t="e">
        <f>'Base de donnée intervenants'!#REF!</f>
        <v>#REF!</v>
      </c>
      <c r="Z59" s="22" t="e">
        <f>'Base de donnée intervenants'!#REF!</f>
        <v>#REF!</v>
      </c>
      <c r="AA59" s="22" t="e">
        <f>'Base de donnée intervenants'!#REF!</f>
        <v>#REF!</v>
      </c>
      <c r="AB59" s="22" t="e">
        <f>'Base de donnée intervenants'!#REF!</f>
        <v>#REF!</v>
      </c>
      <c r="AC59" s="22" t="e">
        <f>'Base de donnée intervenants'!#REF!</f>
        <v>#REF!</v>
      </c>
      <c r="AD59" s="22" t="e">
        <f>'Base de donnée intervenants'!#REF!</f>
        <v>#REF!</v>
      </c>
      <c r="AE59" s="22" t="e">
        <f>'Base de donnée intervenants'!#REF!</f>
        <v>#REF!</v>
      </c>
      <c r="AF59" s="22" t="e">
        <f>'Base de donnée intervenants'!#REF!</f>
        <v>#REF!</v>
      </c>
      <c r="AG59" s="22" t="e">
        <f>'Base de donnée intervenants'!#REF!</f>
        <v>#REF!</v>
      </c>
      <c r="AH59" s="22" t="e">
        <f>'Base de donnée intervenants'!#REF!</f>
        <v>#REF!</v>
      </c>
      <c r="AI59" s="22" t="e">
        <f>'Base de donnée intervenants'!#REF!</f>
        <v>#REF!</v>
      </c>
      <c r="AJ59" s="23">
        <f>'Tableau de bord'!$D$9</f>
        <v>42982</v>
      </c>
      <c r="AK59" s="29"/>
      <c r="AL59" s="30"/>
      <c r="AM59" s="30"/>
      <c r="AN59" s="30"/>
      <c r="AO59" s="30"/>
      <c r="AP59" s="30"/>
      <c r="AQ59" s="30"/>
      <c r="AR59" s="30"/>
      <c r="AS59" s="30"/>
      <c r="AT59" s="30"/>
      <c r="AU59" s="30"/>
      <c r="AV59" s="30"/>
      <c r="AW59" s="30"/>
      <c r="AX59" s="30"/>
      <c r="AY59" s="31"/>
      <c r="AZ59" s="44">
        <f>COUNTIF(Tableau8[[#This Row],[Mobilité 1]:[Mobilité 20]],'Tableau de bord'!$F$14:$G$16)</f>
        <v>0</v>
      </c>
      <c r="BA59" s="47">
        <f>COUNTIF(Tableau8[[#This Row],[Compétences 1]:[Compétences 3]],'Tableau de bord'!$I$14:$J$16)</f>
        <v>0</v>
      </c>
    </row>
    <row r="60" spans="1:53" x14ac:dyDescent="0.3">
      <c r="A60" s="22" t="e">
        <f>'Base de donnée intervenants'!#REF!</f>
        <v>#REF!</v>
      </c>
      <c r="B60" s="22" t="e">
        <f>'Base de donnée intervenants'!#REF!</f>
        <v>#REF!</v>
      </c>
      <c r="C60" s="22" t="e">
        <f>'Base de donnée intervenants'!#REF!</f>
        <v>#REF!</v>
      </c>
      <c r="D60" s="22" t="e">
        <f>'Base de donnée intervenants'!#REF!</f>
        <v>#REF!</v>
      </c>
      <c r="E60" s="22" t="e">
        <f>'Base de donnée intervenants'!#REF!</f>
        <v>#REF!</v>
      </c>
      <c r="F60" s="43" t="e">
        <f>'Base de donnée intervenants'!#REF!</f>
        <v>#REF!</v>
      </c>
      <c r="G60" s="22" t="e">
        <f>'Base de donnée intervenants'!#REF!</f>
        <v>#REF!</v>
      </c>
      <c r="H60" s="22" t="e">
        <f>'Base de donnée intervenants'!#REF!</f>
        <v>#REF!</v>
      </c>
      <c r="I60" s="22" t="e">
        <f>'Base de donnée intervenants'!#REF!</f>
        <v>#REF!</v>
      </c>
      <c r="J60" s="22" t="e">
        <f>'Base de donnée intervenants'!#REF!</f>
        <v>#REF!</v>
      </c>
      <c r="K60" s="22" t="e">
        <f>'Base de donnée intervenants'!#REF!</f>
        <v>#REF!</v>
      </c>
      <c r="L60" s="22" t="e">
        <f>'Base de donnée intervenants'!#REF!</f>
        <v>#REF!</v>
      </c>
      <c r="M60" s="22" t="e">
        <f>'Base de donnée intervenants'!#REF!</f>
        <v>#REF!</v>
      </c>
      <c r="N60" s="45" t="str">
        <f>IF(Tableau8[[#This Row],[mob]]=1,"OK","")</f>
        <v/>
      </c>
      <c r="O60" s="45" t="str">
        <f>IF(Tableau8[[#This Row],[domaine]]=1,"OK","")</f>
        <v/>
      </c>
      <c r="P60" s="22" t="e">
        <f>'Base de donnée intervenants'!#REF!</f>
        <v>#REF!</v>
      </c>
      <c r="Q60" s="22" t="e">
        <f>'Base de donnée intervenants'!#REF!</f>
        <v>#REF!</v>
      </c>
      <c r="R60" s="22" t="e">
        <f>'Base de donnée intervenants'!#REF!</f>
        <v>#REF!</v>
      </c>
      <c r="S60" s="22" t="e">
        <f>'Base de donnée intervenants'!#REF!</f>
        <v>#REF!</v>
      </c>
      <c r="T60" s="22" t="e">
        <f>'Base de donnée intervenants'!#REF!</f>
        <v>#REF!</v>
      </c>
      <c r="U60" s="22" t="e">
        <f>'Base de donnée intervenants'!#REF!</f>
        <v>#REF!</v>
      </c>
      <c r="V60" s="22" t="e">
        <f>'Base de donnée intervenants'!#REF!</f>
        <v>#REF!</v>
      </c>
      <c r="W60" s="22" t="e">
        <f>'Base de donnée intervenants'!#REF!</f>
        <v>#REF!</v>
      </c>
      <c r="X60" s="22" t="e">
        <f>'Base de donnée intervenants'!#REF!</f>
        <v>#REF!</v>
      </c>
      <c r="Y60" s="22" t="e">
        <f>'Base de donnée intervenants'!#REF!</f>
        <v>#REF!</v>
      </c>
      <c r="Z60" s="22" t="e">
        <f>'Base de donnée intervenants'!#REF!</f>
        <v>#REF!</v>
      </c>
      <c r="AA60" s="22" t="e">
        <f>'Base de donnée intervenants'!#REF!</f>
        <v>#REF!</v>
      </c>
      <c r="AB60" s="22" t="e">
        <f>'Base de donnée intervenants'!#REF!</f>
        <v>#REF!</v>
      </c>
      <c r="AC60" s="22" t="e">
        <f>'Base de donnée intervenants'!#REF!</f>
        <v>#REF!</v>
      </c>
      <c r="AD60" s="22" t="e">
        <f>'Base de donnée intervenants'!#REF!</f>
        <v>#REF!</v>
      </c>
      <c r="AE60" s="22" t="e">
        <f>'Base de donnée intervenants'!#REF!</f>
        <v>#REF!</v>
      </c>
      <c r="AF60" s="22" t="e">
        <f>'Base de donnée intervenants'!#REF!</f>
        <v>#REF!</v>
      </c>
      <c r="AG60" s="22" t="e">
        <f>'Base de donnée intervenants'!#REF!</f>
        <v>#REF!</v>
      </c>
      <c r="AH60" s="22" t="e">
        <f>'Base de donnée intervenants'!#REF!</f>
        <v>#REF!</v>
      </c>
      <c r="AI60" s="22" t="e">
        <f>'Base de donnée intervenants'!#REF!</f>
        <v>#REF!</v>
      </c>
      <c r="AJ60" s="23">
        <f>'Tableau de bord'!$D$9</f>
        <v>42982</v>
      </c>
      <c r="AK60" s="29"/>
      <c r="AL60" s="30"/>
      <c r="AM60" s="30"/>
      <c r="AN60" s="30"/>
      <c r="AO60" s="30"/>
      <c r="AP60" s="30"/>
      <c r="AQ60" s="30"/>
      <c r="AR60" s="30"/>
      <c r="AS60" s="30"/>
      <c r="AT60" s="30"/>
      <c r="AU60" s="30"/>
      <c r="AV60" s="30"/>
      <c r="AW60" s="30"/>
      <c r="AX60" s="30"/>
      <c r="AY60" s="31"/>
      <c r="AZ60" s="44">
        <f>COUNTIF(Tableau8[[#This Row],[Mobilité 1]:[Mobilité 20]],'Tableau de bord'!$F$14:$G$16)</f>
        <v>0</v>
      </c>
      <c r="BA60" s="47">
        <f>COUNTIF(Tableau8[[#This Row],[Compétences 1]:[Compétences 3]],'Tableau de bord'!$I$14:$J$16)</f>
        <v>0</v>
      </c>
    </row>
    <row r="61" spans="1:53" x14ac:dyDescent="0.3">
      <c r="A61" s="22" t="e">
        <f>'Base de donnée intervenants'!#REF!</f>
        <v>#REF!</v>
      </c>
      <c r="B61" s="22" t="e">
        <f>'Base de donnée intervenants'!#REF!</f>
        <v>#REF!</v>
      </c>
      <c r="C61" s="22" t="e">
        <f>'Base de donnée intervenants'!#REF!</f>
        <v>#REF!</v>
      </c>
      <c r="D61" s="22" t="e">
        <f>'Base de donnée intervenants'!#REF!</f>
        <v>#REF!</v>
      </c>
      <c r="E61" s="22" t="e">
        <f>'Base de donnée intervenants'!#REF!</f>
        <v>#REF!</v>
      </c>
      <c r="F61" s="43" t="e">
        <f>'Base de donnée intervenants'!#REF!</f>
        <v>#REF!</v>
      </c>
      <c r="G61" s="22" t="e">
        <f>'Base de donnée intervenants'!#REF!</f>
        <v>#REF!</v>
      </c>
      <c r="H61" s="22" t="e">
        <f>'Base de donnée intervenants'!#REF!</f>
        <v>#REF!</v>
      </c>
      <c r="I61" s="22" t="e">
        <f>'Base de donnée intervenants'!#REF!</f>
        <v>#REF!</v>
      </c>
      <c r="J61" s="22" t="e">
        <f>'Base de donnée intervenants'!#REF!</f>
        <v>#REF!</v>
      </c>
      <c r="K61" s="22" t="e">
        <f>'Base de donnée intervenants'!#REF!</f>
        <v>#REF!</v>
      </c>
      <c r="L61" s="22" t="e">
        <f>'Base de donnée intervenants'!#REF!</f>
        <v>#REF!</v>
      </c>
      <c r="M61" s="22" t="e">
        <f>'Base de donnée intervenants'!#REF!</f>
        <v>#REF!</v>
      </c>
      <c r="N61" s="45" t="str">
        <f>IF(Tableau8[[#This Row],[mob]]=1,"OK","")</f>
        <v/>
      </c>
      <c r="O61" s="45" t="str">
        <f>IF(Tableau8[[#This Row],[domaine]]=1,"OK","")</f>
        <v/>
      </c>
      <c r="P61" s="22" t="e">
        <f>'Base de donnée intervenants'!#REF!</f>
        <v>#REF!</v>
      </c>
      <c r="Q61" s="22" t="e">
        <f>'Base de donnée intervenants'!#REF!</f>
        <v>#REF!</v>
      </c>
      <c r="R61" s="22" t="e">
        <f>'Base de donnée intervenants'!#REF!</f>
        <v>#REF!</v>
      </c>
      <c r="S61" s="22" t="e">
        <f>'Base de donnée intervenants'!#REF!</f>
        <v>#REF!</v>
      </c>
      <c r="T61" s="22" t="e">
        <f>'Base de donnée intervenants'!#REF!</f>
        <v>#REF!</v>
      </c>
      <c r="U61" s="22" t="e">
        <f>'Base de donnée intervenants'!#REF!</f>
        <v>#REF!</v>
      </c>
      <c r="V61" s="22" t="e">
        <f>'Base de donnée intervenants'!#REF!</f>
        <v>#REF!</v>
      </c>
      <c r="W61" s="22" t="e">
        <f>'Base de donnée intervenants'!#REF!</f>
        <v>#REF!</v>
      </c>
      <c r="X61" s="22" t="e">
        <f>'Base de donnée intervenants'!#REF!</f>
        <v>#REF!</v>
      </c>
      <c r="Y61" s="22" t="e">
        <f>'Base de donnée intervenants'!#REF!</f>
        <v>#REF!</v>
      </c>
      <c r="Z61" s="22" t="e">
        <f>'Base de donnée intervenants'!#REF!</f>
        <v>#REF!</v>
      </c>
      <c r="AA61" s="22" t="e">
        <f>'Base de donnée intervenants'!#REF!</f>
        <v>#REF!</v>
      </c>
      <c r="AB61" s="22" t="e">
        <f>'Base de donnée intervenants'!#REF!</f>
        <v>#REF!</v>
      </c>
      <c r="AC61" s="22" t="e">
        <f>'Base de donnée intervenants'!#REF!</f>
        <v>#REF!</v>
      </c>
      <c r="AD61" s="22" t="e">
        <f>'Base de donnée intervenants'!#REF!</f>
        <v>#REF!</v>
      </c>
      <c r="AE61" s="22" t="e">
        <f>'Base de donnée intervenants'!#REF!</f>
        <v>#REF!</v>
      </c>
      <c r="AF61" s="22" t="e">
        <f>'Base de donnée intervenants'!#REF!</f>
        <v>#REF!</v>
      </c>
      <c r="AG61" s="22" t="e">
        <f>'Base de donnée intervenants'!#REF!</f>
        <v>#REF!</v>
      </c>
      <c r="AH61" s="22" t="e">
        <f>'Base de donnée intervenants'!#REF!</f>
        <v>#REF!</v>
      </c>
      <c r="AI61" s="22" t="e">
        <f>'Base de donnée intervenants'!#REF!</f>
        <v>#REF!</v>
      </c>
      <c r="AJ61" s="23">
        <f>'Tableau de bord'!$D$9</f>
        <v>42982</v>
      </c>
      <c r="AK61" s="29"/>
      <c r="AL61" s="30"/>
      <c r="AM61" s="30"/>
      <c r="AN61" s="30"/>
      <c r="AO61" s="30"/>
      <c r="AP61" s="30"/>
      <c r="AQ61" s="30"/>
      <c r="AR61" s="30"/>
      <c r="AS61" s="30"/>
      <c r="AT61" s="30"/>
      <c r="AU61" s="30"/>
      <c r="AV61" s="30"/>
      <c r="AW61" s="30"/>
      <c r="AX61" s="30"/>
      <c r="AY61" s="31"/>
      <c r="AZ61" s="44">
        <f>COUNTIF(Tableau8[[#This Row],[Mobilité 1]:[Mobilité 20]],'Tableau de bord'!$F$14:$G$16)</f>
        <v>0</v>
      </c>
      <c r="BA61" s="47">
        <f>COUNTIF(Tableau8[[#This Row],[Compétences 1]:[Compétences 3]],'Tableau de bord'!$I$14:$J$16)</f>
        <v>0</v>
      </c>
    </row>
    <row r="62" spans="1:53" x14ac:dyDescent="0.3">
      <c r="A62" s="22" t="e">
        <f>'Base de donnée intervenants'!#REF!</f>
        <v>#REF!</v>
      </c>
      <c r="B62" s="22" t="e">
        <f>'Base de donnée intervenants'!#REF!</f>
        <v>#REF!</v>
      </c>
      <c r="C62" s="22" t="e">
        <f>'Base de donnée intervenants'!#REF!</f>
        <v>#REF!</v>
      </c>
      <c r="D62" s="22" t="e">
        <f>'Base de donnée intervenants'!#REF!</f>
        <v>#REF!</v>
      </c>
      <c r="E62" s="22" t="e">
        <f>'Base de donnée intervenants'!#REF!</f>
        <v>#REF!</v>
      </c>
      <c r="F62" s="43" t="e">
        <f>'Base de donnée intervenants'!#REF!</f>
        <v>#REF!</v>
      </c>
      <c r="G62" s="22" t="e">
        <f>'Base de donnée intervenants'!#REF!</f>
        <v>#REF!</v>
      </c>
      <c r="H62" s="22" t="e">
        <f>'Base de donnée intervenants'!#REF!</f>
        <v>#REF!</v>
      </c>
      <c r="I62" s="22" t="e">
        <f>'Base de donnée intervenants'!#REF!</f>
        <v>#REF!</v>
      </c>
      <c r="J62" s="22" t="e">
        <f>'Base de donnée intervenants'!#REF!</f>
        <v>#REF!</v>
      </c>
      <c r="K62" s="22" t="e">
        <f>'Base de donnée intervenants'!#REF!</f>
        <v>#REF!</v>
      </c>
      <c r="L62" s="22" t="e">
        <f>'Base de donnée intervenants'!#REF!</f>
        <v>#REF!</v>
      </c>
      <c r="M62" s="22" t="e">
        <f>'Base de donnée intervenants'!#REF!</f>
        <v>#REF!</v>
      </c>
      <c r="N62" s="45" t="str">
        <f>IF(Tableau8[[#This Row],[mob]]=1,"OK","")</f>
        <v/>
      </c>
      <c r="O62" s="45" t="str">
        <f>IF(Tableau8[[#This Row],[domaine]]=1,"OK","")</f>
        <v/>
      </c>
      <c r="P62" s="22" t="e">
        <f>'Base de donnée intervenants'!#REF!</f>
        <v>#REF!</v>
      </c>
      <c r="Q62" s="22" t="e">
        <f>'Base de donnée intervenants'!#REF!</f>
        <v>#REF!</v>
      </c>
      <c r="R62" s="22" t="e">
        <f>'Base de donnée intervenants'!#REF!</f>
        <v>#REF!</v>
      </c>
      <c r="S62" s="22" t="e">
        <f>'Base de donnée intervenants'!#REF!</f>
        <v>#REF!</v>
      </c>
      <c r="T62" s="22" t="e">
        <f>'Base de donnée intervenants'!#REF!</f>
        <v>#REF!</v>
      </c>
      <c r="U62" s="22" t="e">
        <f>'Base de donnée intervenants'!#REF!</f>
        <v>#REF!</v>
      </c>
      <c r="V62" s="22" t="e">
        <f>'Base de donnée intervenants'!#REF!</f>
        <v>#REF!</v>
      </c>
      <c r="W62" s="22" t="e">
        <f>'Base de donnée intervenants'!#REF!</f>
        <v>#REF!</v>
      </c>
      <c r="X62" s="22" t="e">
        <f>'Base de donnée intervenants'!#REF!</f>
        <v>#REF!</v>
      </c>
      <c r="Y62" s="22" t="e">
        <f>'Base de donnée intervenants'!#REF!</f>
        <v>#REF!</v>
      </c>
      <c r="Z62" s="22" t="e">
        <f>'Base de donnée intervenants'!#REF!</f>
        <v>#REF!</v>
      </c>
      <c r="AA62" s="22" t="e">
        <f>'Base de donnée intervenants'!#REF!</f>
        <v>#REF!</v>
      </c>
      <c r="AB62" s="22" t="e">
        <f>'Base de donnée intervenants'!#REF!</f>
        <v>#REF!</v>
      </c>
      <c r="AC62" s="22" t="e">
        <f>'Base de donnée intervenants'!#REF!</f>
        <v>#REF!</v>
      </c>
      <c r="AD62" s="22" t="e">
        <f>'Base de donnée intervenants'!#REF!</f>
        <v>#REF!</v>
      </c>
      <c r="AE62" s="22" t="e">
        <f>'Base de donnée intervenants'!#REF!</f>
        <v>#REF!</v>
      </c>
      <c r="AF62" s="22" t="e">
        <f>'Base de donnée intervenants'!#REF!</f>
        <v>#REF!</v>
      </c>
      <c r="AG62" s="22" t="e">
        <f>'Base de donnée intervenants'!#REF!</f>
        <v>#REF!</v>
      </c>
      <c r="AH62" s="22" t="e">
        <f>'Base de donnée intervenants'!#REF!</f>
        <v>#REF!</v>
      </c>
      <c r="AI62" s="22" t="e">
        <f>'Base de donnée intervenants'!#REF!</f>
        <v>#REF!</v>
      </c>
      <c r="AJ62" s="23">
        <f>'Tableau de bord'!$D$9</f>
        <v>42982</v>
      </c>
      <c r="AK62" s="29"/>
      <c r="AL62" s="30"/>
      <c r="AM62" s="30"/>
      <c r="AN62" s="30"/>
      <c r="AO62" s="30"/>
      <c r="AP62" s="30"/>
      <c r="AQ62" s="30"/>
      <c r="AR62" s="30"/>
      <c r="AS62" s="30"/>
      <c r="AT62" s="30"/>
      <c r="AU62" s="30"/>
      <c r="AV62" s="30"/>
      <c r="AW62" s="30"/>
      <c r="AX62" s="30"/>
      <c r="AY62" s="31"/>
      <c r="AZ62" s="44">
        <f>COUNTIF(Tableau8[[#This Row],[Mobilité 1]:[Mobilité 20]],'Tableau de bord'!$F$14:$G$16)</f>
        <v>0</v>
      </c>
      <c r="BA62" s="47">
        <f>COUNTIF(Tableau8[[#This Row],[Compétences 1]:[Compétences 3]],'Tableau de bord'!$I$14:$J$16)</f>
        <v>0</v>
      </c>
    </row>
    <row r="63" spans="1:53" x14ac:dyDescent="0.3">
      <c r="A63" s="22" t="e">
        <f>'Base de donnée intervenants'!#REF!</f>
        <v>#REF!</v>
      </c>
      <c r="B63" s="22" t="e">
        <f>'Base de donnée intervenants'!#REF!</f>
        <v>#REF!</v>
      </c>
      <c r="C63" s="22" t="e">
        <f>'Base de donnée intervenants'!#REF!</f>
        <v>#REF!</v>
      </c>
      <c r="D63" s="22" t="e">
        <f>'Base de donnée intervenants'!#REF!</f>
        <v>#REF!</v>
      </c>
      <c r="E63" s="22" t="e">
        <f>'Base de donnée intervenants'!#REF!</f>
        <v>#REF!</v>
      </c>
      <c r="F63" s="43" t="e">
        <f>'Base de donnée intervenants'!#REF!</f>
        <v>#REF!</v>
      </c>
      <c r="G63" s="22" t="e">
        <f>'Base de donnée intervenants'!#REF!</f>
        <v>#REF!</v>
      </c>
      <c r="H63" s="22" t="e">
        <f>'Base de donnée intervenants'!#REF!</f>
        <v>#REF!</v>
      </c>
      <c r="I63" s="22" t="e">
        <f>'Base de donnée intervenants'!#REF!</f>
        <v>#REF!</v>
      </c>
      <c r="J63" s="22" t="e">
        <f>'Base de donnée intervenants'!#REF!</f>
        <v>#REF!</v>
      </c>
      <c r="K63" s="22" t="e">
        <f>'Base de donnée intervenants'!#REF!</f>
        <v>#REF!</v>
      </c>
      <c r="L63" s="22" t="e">
        <f>'Base de donnée intervenants'!#REF!</f>
        <v>#REF!</v>
      </c>
      <c r="M63" s="22" t="e">
        <f>'Base de donnée intervenants'!#REF!</f>
        <v>#REF!</v>
      </c>
      <c r="N63" s="45" t="str">
        <f>IF(Tableau8[[#This Row],[mob]]=1,"OK","")</f>
        <v/>
      </c>
      <c r="O63" s="45" t="str">
        <f>IF(Tableau8[[#This Row],[domaine]]=1,"OK","")</f>
        <v/>
      </c>
      <c r="P63" s="22" t="e">
        <f>'Base de donnée intervenants'!#REF!</f>
        <v>#REF!</v>
      </c>
      <c r="Q63" s="22" t="e">
        <f>'Base de donnée intervenants'!#REF!</f>
        <v>#REF!</v>
      </c>
      <c r="R63" s="22" t="e">
        <f>'Base de donnée intervenants'!#REF!</f>
        <v>#REF!</v>
      </c>
      <c r="S63" s="22" t="e">
        <f>'Base de donnée intervenants'!#REF!</f>
        <v>#REF!</v>
      </c>
      <c r="T63" s="22" t="e">
        <f>'Base de donnée intervenants'!#REF!</f>
        <v>#REF!</v>
      </c>
      <c r="U63" s="22" t="e">
        <f>'Base de donnée intervenants'!#REF!</f>
        <v>#REF!</v>
      </c>
      <c r="V63" s="22" t="e">
        <f>'Base de donnée intervenants'!#REF!</f>
        <v>#REF!</v>
      </c>
      <c r="W63" s="22" t="e">
        <f>'Base de donnée intervenants'!#REF!</f>
        <v>#REF!</v>
      </c>
      <c r="X63" s="22" t="e">
        <f>'Base de donnée intervenants'!#REF!</f>
        <v>#REF!</v>
      </c>
      <c r="Y63" s="22" t="e">
        <f>'Base de donnée intervenants'!#REF!</f>
        <v>#REF!</v>
      </c>
      <c r="Z63" s="22" t="e">
        <f>'Base de donnée intervenants'!#REF!</f>
        <v>#REF!</v>
      </c>
      <c r="AA63" s="22" t="e">
        <f>'Base de donnée intervenants'!#REF!</f>
        <v>#REF!</v>
      </c>
      <c r="AB63" s="22" t="e">
        <f>'Base de donnée intervenants'!#REF!</f>
        <v>#REF!</v>
      </c>
      <c r="AC63" s="22" t="e">
        <f>'Base de donnée intervenants'!#REF!</f>
        <v>#REF!</v>
      </c>
      <c r="AD63" s="22" t="e">
        <f>'Base de donnée intervenants'!#REF!</f>
        <v>#REF!</v>
      </c>
      <c r="AE63" s="22" t="e">
        <f>'Base de donnée intervenants'!#REF!</f>
        <v>#REF!</v>
      </c>
      <c r="AF63" s="22" t="e">
        <f>'Base de donnée intervenants'!#REF!</f>
        <v>#REF!</v>
      </c>
      <c r="AG63" s="22" t="e">
        <f>'Base de donnée intervenants'!#REF!</f>
        <v>#REF!</v>
      </c>
      <c r="AH63" s="22" t="e">
        <f>'Base de donnée intervenants'!#REF!</f>
        <v>#REF!</v>
      </c>
      <c r="AI63" s="22" t="e">
        <f>'Base de donnée intervenants'!#REF!</f>
        <v>#REF!</v>
      </c>
      <c r="AJ63" s="23">
        <f>'Tableau de bord'!$D$9</f>
        <v>42982</v>
      </c>
      <c r="AK63" s="29"/>
      <c r="AL63" s="30"/>
      <c r="AM63" s="30"/>
      <c r="AN63" s="30"/>
      <c r="AO63" s="30"/>
      <c r="AP63" s="30"/>
      <c r="AQ63" s="30"/>
      <c r="AR63" s="30"/>
      <c r="AS63" s="30"/>
      <c r="AT63" s="30"/>
      <c r="AU63" s="30"/>
      <c r="AV63" s="30"/>
      <c r="AW63" s="30"/>
      <c r="AX63" s="30"/>
      <c r="AY63" s="31"/>
      <c r="AZ63" s="44">
        <f>COUNTIF(Tableau8[[#This Row],[Mobilité 1]:[Mobilité 20]],'Tableau de bord'!$F$14:$G$16)</f>
        <v>0</v>
      </c>
      <c r="BA63" s="47">
        <f>COUNTIF(Tableau8[[#This Row],[Compétences 1]:[Compétences 3]],'Tableau de bord'!$I$14:$J$16)</f>
        <v>0</v>
      </c>
    </row>
    <row r="64" spans="1:53" x14ac:dyDescent="0.3">
      <c r="A64" s="22" t="e">
        <f>'Base de donnée intervenants'!#REF!</f>
        <v>#REF!</v>
      </c>
      <c r="B64" s="22" t="e">
        <f>'Base de donnée intervenants'!#REF!</f>
        <v>#REF!</v>
      </c>
      <c r="C64" s="22" t="e">
        <f>'Base de donnée intervenants'!#REF!</f>
        <v>#REF!</v>
      </c>
      <c r="D64" s="22" t="e">
        <f>'Base de donnée intervenants'!#REF!</f>
        <v>#REF!</v>
      </c>
      <c r="E64" s="22" t="e">
        <f>'Base de donnée intervenants'!#REF!</f>
        <v>#REF!</v>
      </c>
      <c r="F64" s="43" t="e">
        <f>'Base de donnée intervenants'!#REF!</f>
        <v>#REF!</v>
      </c>
      <c r="G64" s="22" t="e">
        <f>'Base de donnée intervenants'!#REF!</f>
        <v>#REF!</v>
      </c>
      <c r="H64" s="22" t="e">
        <f>'Base de donnée intervenants'!#REF!</f>
        <v>#REF!</v>
      </c>
      <c r="I64" s="22" t="e">
        <f>'Base de donnée intervenants'!#REF!</f>
        <v>#REF!</v>
      </c>
      <c r="J64" s="22" t="e">
        <f>'Base de donnée intervenants'!#REF!</f>
        <v>#REF!</v>
      </c>
      <c r="K64" s="22" t="e">
        <f>'Base de donnée intervenants'!#REF!</f>
        <v>#REF!</v>
      </c>
      <c r="L64" s="22" t="e">
        <f>'Base de donnée intervenants'!#REF!</f>
        <v>#REF!</v>
      </c>
      <c r="M64" s="22" t="e">
        <f>'Base de donnée intervenants'!#REF!</f>
        <v>#REF!</v>
      </c>
      <c r="N64" s="45" t="str">
        <f>IF(Tableau8[[#This Row],[mob]]=1,"OK","")</f>
        <v/>
      </c>
      <c r="O64" s="45" t="str">
        <f>IF(Tableau8[[#This Row],[domaine]]=1,"OK","")</f>
        <v/>
      </c>
      <c r="P64" s="22" t="e">
        <f>'Base de donnée intervenants'!#REF!</f>
        <v>#REF!</v>
      </c>
      <c r="Q64" s="22" t="e">
        <f>'Base de donnée intervenants'!#REF!</f>
        <v>#REF!</v>
      </c>
      <c r="R64" s="22" t="e">
        <f>'Base de donnée intervenants'!#REF!</f>
        <v>#REF!</v>
      </c>
      <c r="S64" s="22" t="e">
        <f>'Base de donnée intervenants'!#REF!</f>
        <v>#REF!</v>
      </c>
      <c r="T64" s="22" t="e">
        <f>'Base de donnée intervenants'!#REF!</f>
        <v>#REF!</v>
      </c>
      <c r="U64" s="22" t="e">
        <f>'Base de donnée intervenants'!#REF!</f>
        <v>#REF!</v>
      </c>
      <c r="V64" s="22" t="e">
        <f>'Base de donnée intervenants'!#REF!</f>
        <v>#REF!</v>
      </c>
      <c r="W64" s="22" t="e">
        <f>'Base de donnée intervenants'!#REF!</f>
        <v>#REF!</v>
      </c>
      <c r="X64" s="22" t="e">
        <f>'Base de donnée intervenants'!#REF!</f>
        <v>#REF!</v>
      </c>
      <c r="Y64" s="22" t="e">
        <f>'Base de donnée intervenants'!#REF!</f>
        <v>#REF!</v>
      </c>
      <c r="Z64" s="22" t="e">
        <f>'Base de donnée intervenants'!#REF!</f>
        <v>#REF!</v>
      </c>
      <c r="AA64" s="22" t="e">
        <f>'Base de donnée intervenants'!#REF!</f>
        <v>#REF!</v>
      </c>
      <c r="AB64" s="22" t="e">
        <f>'Base de donnée intervenants'!#REF!</f>
        <v>#REF!</v>
      </c>
      <c r="AC64" s="22" t="e">
        <f>'Base de donnée intervenants'!#REF!</f>
        <v>#REF!</v>
      </c>
      <c r="AD64" s="22" t="e">
        <f>'Base de donnée intervenants'!#REF!</f>
        <v>#REF!</v>
      </c>
      <c r="AE64" s="22" t="e">
        <f>'Base de donnée intervenants'!#REF!</f>
        <v>#REF!</v>
      </c>
      <c r="AF64" s="22" t="e">
        <f>'Base de donnée intervenants'!#REF!</f>
        <v>#REF!</v>
      </c>
      <c r="AG64" s="22" t="e">
        <f>'Base de donnée intervenants'!#REF!</f>
        <v>#REF!</v>
      </c>
      <c r="AH64" s="22" t="e">
        <f>'Base de donnée intervenants'!#REF!</f>
        <v>#REF!</v>
      </c>
      <c r="AI64" s="22" t="e">
        <f>'Base de donnée intervenants'!#REF!</f>
        <v>#REF!</v>
      </c>
      <c r="AJ64" s="23">
        <f>'Tableau de bord'!$D$9</f>
        <v>42982</v>
      </c>
      <c r="AK64" s="29"/>
      <c r="AL64" s="30"/>
      <c r="AM64" s="30"/>
      <c r="AN64" s="30"/>
      <c r="AO64" s="30"/>
      <c r="AP64" s="30"/>
      <c r="AQ64" s="30"/>
      <c r="AR64" s="30"/>
      <c r="AS64" s="30"/>
      <c r="AT64" s="30"/>
      <c r="AU64" s="30"/>
      <c r="AV64" s="30"/>
      <c r="AW64" s="30"/>
      <c r="AX64" s="30"/>
      <c r="AY64" s="31"/>
      <c r="AZ64" s="44">
        <f>COUNTIF(Tableau8[[#This Row],[Mobilité 1]:[Mobilité 20]],'Tableau de bord'!$F$14:$G$16)</f>
        <v>0</v>
      </c>
      <c r="BA64" s="47">
        <f>COUNTIF(Tableau8[[#This Row],[Compétences 1]:[Compétences 3]],'Tableau de bord'!$I$14:$J$16)</f>
        <v>0</v>
      </c>
    </row>
    <row r="65" spans="1:53" x14ac:dyDescent="0.3">
      <c r="A65" s="22" t="e">
        <f>'Base de donnée intervenants'!#REF!</f>
        <v>#REF!</v>
      </c>
      <c r="B65" s="22" t="e">
        <f>'Base de donnée intervenants'!#REF!</f>
        <v>#REF!</v>
      </c>
      <c r="C65" s="22" t="e">
        <f>'Base de donnée intervenants'!#REF!</f>
        <v>#REF!</v>
      </c>
      <c r="D65" s="22" t="e">
        <f>'Base de donnée intervenants'!#REF!</f>
        <v>#REF!</v>
      </c>
      <c r="E65" s="22" t="e">
        <f>'Base de donnée intervenants'!#REF!</f>
        <v>#REF!</v>
      </c>
      <c r="F65" s="43" t="e">
        <f>'Base de donnée intervenants'!#REF!</f>
        <v>#REF!</v>
      </c>
      <c r="G65" s="22" t="e">
        <f>'Base de donnée intervenants'!#REF!</f>
        <v>#REF!</v>
      </c>
      <c r="H65" s="22" t="e">
        <f>'Base de donnée intervenants'!#REF!</f>
        <v>#REF!</v>
      </c>
      <c r="I65" s="22" t="e">
        <f>'Base de donnée intervenants'!#REF!</f>
        <v>#REF!</v>
      </c>
      <c r="J65" s="22" t="e">
        <f>'Base de donnée intervenants'!#REF!</f>
        <v>#REF!</v>
      </c>
      <c r="K65" s="22" t="e">
        <f>'Base de donnée intervenants'!#REF!</f>
        <v>#REF!</v>
      </c>
      <c r="L65" s="22" t="e">
        <f>'Base de donnée intervenants'!#REF!</f>
        <v>#REF!</v>
      </c>
      <c r="M65" s="22" t="e">
        <f>'Base de donnée intervenants'!#REF!</f>
        <v>#REF!</v>
      </c>
      <c r="N65" s="45" t="str">
        <f>IF(Tableau8[[#This Row],[mob]]=1,"OK","")</f>
        <v/>
      </c>
      <c r="O65" s="45" t="str">
        <f>IF(Tableau8[[#This Row],[domaine]]=1,"OK","")</f>
        <v/>
      </c>
      <c r="P65" s="22" t="e">
        <f>'Base de donnée intervenants'!#REF!</f>
        <v>#REF!</v>
      </c>
      <c r="Q65" s="22" t="e">
        <f>'Base de donnée intervenants'!#REF!</f>
        <v>#REF!</v>
      </c>
      <c r="R65" s="22" t="e">
        <f>'Base de donnée intervenants'!#REF!</f>
        <v>#REF!</v>
      </c>
      <c r="S65" s="22" t="e">
        <f>'Base de donnée intervenants'!#REF!</f>
        <v>#REF!</v>
      </c>
      <c r="T65" s="22" t="e">
        <f>'Base de donnée intervenants'!#REF!</f>
        <v>#REF!</v>
      </c>
      <c r="U65" s="22" t="e">
        <f>'Base de donnée intervenants'!#REF!</f>
        <v>#REF!</v>
      </c>
      <c r="V65" s="22" t="e">
        <f>'Base de donnée intervenants'!#REF!</f>
        <v>#REF!</v>
      </c>
      <c r="W65" s="22" t="e">
        <f>'Base de donnée intervenants'!#REF!</f>
        <v>#REF!</v>
      </c>
      <c r="X65" s="22" t="e">
        <f>'Base de donnée intervenants'!#REF!</f>
        <v>#REF!</v>
      </c>
      <c r="Y65" s="22" t="e">
        <f>'Base de donnée intervenants'!#REF!</f>
        <v>#REF!</v>
      </c>
      <c r="Z65" s="22" t="e">
        <f>'Base de donnée intervenants'!#REF!</f>
        <v>#REF!</v>
      </c>
      <c r="AA65" s="22" t="e">
        <f>'Base de donnée intervenants'!#REF!</f>
        <v>#REF!</v>
      </c>
      <c r="AB65" s="22" t="e">
        <f>'Base de donnée intervenants'!#REF!</f>
        <v>#REF!</v>
      </c>
      <c r="AC65" s="22" t="e">
        <f>'Base de donnée intervenants'!#REF!</f>
        <v>#REF!</v>
      </c>
      <c r="AD65" s="22" t="e">
        <f>'Base de donnée intervenants'!#REF!</f>
        <v>#REF!</v>
      </c>
      <c r="AE65" s="22" t="e">
        <f>'Base de donnée intervenants'!#REF!</f>
        <v>#REF!</v>
      </c>
      <c r="AF65" s="22" t="e">
        <f>'Base de donnée intervenants'!#REF!</f>
        <v>#REF!</v>
      </c>
      <c r="AG65" s="22" t="e">
        <f>'Base de donnée intervenants'!#REF!</f>
        <v>#REF!</v>
      </c>
      <c r="AH65" s="22" t="e">
        <f>'Base de donnée intervenants'!#REF!</f>
        <v>#REF!</v>
      </c>
      <c r="AI65" s="22" t="e">
        <f>'Base de donnée intervenants'!#REF!</f>
        <v>#REF!</v>
      </c>
      <c r="AJ65" s="23">
        <f>'Tableau de bord'!$D$9</f>
        <v>42982</v>
      </c>
      <c r="AK65" s="29"/>
      <c r="AL65" s="30"/>
      <c r="AM65" s="30"/>
      <c r="AN65" s="30"/>
      <c r="AO65" s="30"/>
      <c r="AP65" s="30"/>
      <c r="AQ65" s="30"/>
      <c r="AR65" s="30"/>
      <c r="AS65" s="30"/>
      <c r="AT65" s="30"/>
      <c r="AU65" s="30"/>
      <c r="AV65" s="30"/>
      <c r="AW65" s="30"/>
      <c r="AX65" s="30"/>
      <c r="AY65" s="31"/>
      <c r="AZ65" s="44">
        <f>COUNTIF(Tableau8[[#This Row],[Mobilité 1]:[Mobilité 20]],'Tableau de bord'!$F$14:$G$16)</f>
        <v>0</v>
      </c>
      <c r="BA65" s="47">
        <f>COUNTIF(Tableau8[[#This Row],[Compétences 1]:[Compétences 3]],'Tableau de bord'!$I$14:$J$16)</f>
        <v>0</v>
      </c>
    </row>
    <row r="66" spans="1:53" x14ac:dyDescent="0.3">
      <c r="A66" s="22" t="e">
        <f>'Base de donnée intervenants'!#REF!</f>
        <v>#REF!</v>
      </c>
      <c r="B66" s="22" t="e">
        <f>'Base de donnée intervenants'!#REF!</f>
        <v>#REF!</v>
      </c>
      <c r="C66" s="22" t="e">
        <f>'Base de donnée intervenants'!#REF!</f>
        <v>#REF!</v>
      </c>
      <c r="D66" s="22" t="e">
        <f>'Base de donnée intervenants'!#REF!</f>
        <v>#REF!</v>
      </c>
      <c r="E66" s="22" t="e">
        <f>'Base de donnée intervenants'!#REF!</f>
        <v>#REF!</v>
      </c>
      <c r="F66" s="43" t="e">
        <f>'Base de donnée intervenants'!#REF!</f>
        <v>#REF!</v>
      </c>
      <c r="G66" s="22" t="e">
        <f>'Base de donnée intervenants'!#REF!</f>
        <v>#REF!</v>
      </c>
      <c r="H66" s="22" t="e">
        <f>'Base de donnée intervenants'!#REF!</f>
        <v>#REF!</v>
      </c>
      <c r="I66" s="22" t="e">
        <f>'Base de donnée intervenants'!#REF!</f>
        <v>#REF!</v>
      </c>
      <c r="J66" s="22" t="e">
        <f>'Base de donnée intervenants'!#REF!</f>
        <v>#REF!</v>
      </c>
      <c r="K66" s="22" t="e">
        <f>'Base de donnée intervenants'!#REF!</f>
        <v>#REF!</v>
      </c>
      <c r="L66" s="22" t="e">
        <f>'Base de donnée intervenants'!#REF!</f>
        <v>#REF!</v>
      </c>
      <c r="M66" s="22" t="e">
        <f>'Base de donnée intervenants'!#REF!</f>
        <v>#REF!</v>
      </c>
      <c r="N66" s="45" t="str">
        <f>IF(Tableau8[[#This Row],[mob]]=1,"OK","")</f>
        <v/>
      </c>
      <c r="O66" s="45" t="str">
        <f>IF(Tableau8[[#This Row],[domaine]]=1,"OK","")</f>
        <v/>
      </c>
      <c r="P66" s="22" t="e">
        <f>'Base de donnée intervenants'!#REF!</f>
        <v>#REF!</v>
      </c>
      <c r="Q66" s="22" t="e">
        <f>'Base de donnée intervenants'!#REF!</f>
        <v>#REF!</v>
      </c>
      <c r="R66" s="22" t="e">
        <f>'Base de donnée intervenants'!#REF!</f>
        <v>#REF!</v>
      </c>
      <c r="S66" s="22" t="e">
        <f>'Base de donnée intervenants'!#REF!</f>
        <v>#REF!</v>
      </c>
      <c r="T66" s="22" t="e">
        <f>'Base de donnée intervenants'!#REF!</f>
        <v>#REF!</v>
      </c>
      <c r="U66" s="22" t="e">
        <f>'Base de donnée intervenants'!#REF!</f>
        <v>#REF!</v>
      </c>
      <c r="V66" s="22" t="e">
        <f>'Base de donnée intervenants'!#REF!</f>
        <v>#REF!</v>
      </c>
      <c r="W66" s="22" t="e">
        <f>'Base de donnée intervenants'!#REF!</f>
        <v>#REF!</v>
      </c>
      <c r="X66" s="22" t="e">
        <f>'Base de donnée intervenants'!#REF!</f>
        <v>#REF!</v>
      </c>
      <c r="Y66" s="22" t="e">
        <f>'Base de donnée intervenants'!#REF!</f>
        <v>#REF!</v>
      </c>
      <c r="Z66" s="22" t="e">
        <f>'Base de donnée intervenants'!#REF!</f>
        <v>#REF!</v>
      </c>
      <c r="AA66" s="22" t="e">
        <f>'Base de donnée intervenants'!#REF!</f>
        <v>#REF!</v>
      </c>
      <c r="AB66" s="22" t="e">
        <f>'Base de donnée intervenants'!#REF!</f>
        <v>#REF!</v>
      </c>
      <c r="AC66" s="22" t="e">
        <f>'Base de donnée intervenants'!#REF!</f>
        <v>#REF!</v>
      </c>
      <c r="AD66" s="22" t="e">
        <f>'Base de donnée intervenants'!#REF!</f>
        <v>#REF!</v>
      </c>
      <c r="AE66" s="22" t="e">
        <f>'Base de donnée intervenants'!#REF!</f>
        <v>#REF!</v>
      </c>
      <c r="AF66" s="22" t="e">
        <f>'Base de donnée intervenants'!#REF!</f>
        <v>#REF!</v>
      </c>
      <c r="AG66" s="22" t="e">
        <f>'Base de donnée intervenants'!#REF!</f>
        <v>#REF!</v>
      </c>
      <c r="AH66" s="22" t="e">
        <f>'Base de donnée intervenants'!#REF!</f>
        <v>#REF!</v>
      </c>
      <c r="AI66" s="22" t="e">
        <f>'Base de donnée intervenants'!#REF!</f>
        <v>#REF!</v>
      </c>
      <c r="AJ66" s="23">
        <f>'Tableau de bord'!$D$9</f>
        <v>42982</v>
      </c>
      <c r="AK66" s="29"/>
      <c r="AL66" s="30"/>
      <c r="AM66" s="30"/>
      <c r="AN66" s="30"/>
      <c r="AO66" s="30"/>
      <c r="AP66" s="30"/>
      <c r="AQ66" s="30"/>
      <c r="AR66" s="30"/>
      <c r="AS66" s="30"/>
      <c r="AT66" s="30"/>
      <c r="AU66" s="30"/>
      <c r="AV66" s="30"/>
      <c r="AW66" s="30"/>
      <c r="AX66" s="30"/>
      <c r="AY66" s="31"/>
      <c r="AZ66" s="44">
        <f>COUNTIF(Tableau8[[#This Row],[Mobilité 1]:[Mobilité 20]],'Tableau de bord'!$F$14:$G$16)</f>
        <v>0</v>
      </c>
      <c r="BA66" s="47">
        <f>COUNTIF(Tableau8[[#This Row],[Compétences 1]:[Compétences 3]],'Tableau de bord'!$I$14:$J$16)</f>
        <v>0</v>
      </c>
    </row>
    <row r="67" spans="1:53" x14ac:dyDescent="0.3">
      <c r="A67" s="22" t="e">
        <f>'Base de donnée intervenants'!#REF!</f>
        <v>#REF!</v>
      </c>
      <c r="B67" s="22" t="e">
        <f>'Base de donnée intervenants'!#REF!</f>
        <v>#REF!</v>
      </c>
      <c r="C67" s="22" t="e">
        <f>'Base de donnée intervenants'!#REF!</f>
        <v>#REF!</v>
      </c>
      <c r="D67" s="22" t="e">
        <f>'Base de donnée intervenants'!#REF!</f>
        <v>#REF!</v>
      </c>
      <c r="E67" s="22" t="e">
        <f>'Base de donnée intervenants'!#REF!</f>
        <v>#REF!</v>
      </c>
      <c r="F67" s="43" t="e">
        <f>'Base de donnée intervenants'!#REF!</f>
        <v>#REF!</v>
      </c>
      <c r="G67" s="22" t="e">
        <f>'Base de donnée intervenants'!#REF!</f>
        <v>#REF!</v>
      </c>
      <c r="H67" s="22" t="e">
        <f>'Base de donnée intervenants'!#REF!</f>
        <v>#REF!</v>
      </c>
      <c r="I67" s="22" t="e">
        <f>'Base de donnée intervenants'!#REF!</f>
        <v>#REF!</v>
      </c>
      <c r="J67" s="22" t="e">
        <f>'Base de donnée intervenants'!#REF!</f>
        <v>#REF!</v>
      </c>
      <c r="K67" s="22" t="e">
        <f>'Base de donnée intervenants'!#REF!</f>
        <v>#REF!</v>
      </c>
      <c r="L67" s="22" t="e">
        <f>'Base de donnée intervenants'!#REF!</f>
        <v>#REF!</v>
      </c>
      <c r="M67" s="22" t="e">
        <f>'Base de donnée intervenants'!#REF!</f>
        <v>#REF!</v>
      </c>
      <c r="N67" s="45" t="str">
        <f>IF(Tableau8[[#This Row],[mob]]=1,"OK","")</f>
        <v/>
      </c>
      <c r="O67" s="45" t="str">
        <f>IF(Tableau8[[#This Row],[domaine]]=1,"OK","")</f>
        <v/>
      </c>
      <c r="P67" s="22" t="e">
        <f>'Base de donnée intervenants'!#REF!</f>
        <v>#REF!</v>
      </c>
      <c r="Q67" s="22" t="e">
        <f>'Base de donnée intervenants'!#REF!</f>
        <v>#REF!</v>
      </c>
      <c r="R67" s="22" t="e">
        <f>'Base de donnée intervenants'!#REF!</f>
        <v>#REF!</v>
      </c>
      <c r="S67" s="22" t="e">
        <f>'Base de donnée intervenants'!#REF!</f>
        <v>#REF!</v>
      </c>
      <c r="T67" s="22" t="e">
        <f>'Base de donnée intervenants'!#REF!</f>
        <v>#REF!</v>
      </c>
      <c r="U67" s="22" t="e">
        <f>'Base de donnée intervenants'!#REF!</f>
        <v>#REF!</v>
      </c>
      <c r="V67" s="22" t="e">
        <f>'Base de donnée intervenants'!#REF!</f>
        <v>#REF!</v>
      </c>
      <c r="W67" s="22" t="e">
        <f>'Base de donnée intervenants'!#REF!</f>
        <v>#REF!</v>
      </c>
      <c r="X67" s="22" t="e">
        <f>'Base de donnée intervenants'!#REF!</f>
        <v>#REF!</v>
      </c>
      <c r="Y67" s="22" t="e">
        <f>'Base de donnée intervenants'!#REF!</f>
        <v>#REF!</v>
      </c>
      <c r="Z67" s="22" t="e">
        <f>'Base de donnée intervenants'!#REF!</f>
        <v>#REF!</v>
      </c>
      <c r="AA67" s="22" t="e">
        <f>'Base de donnée intervenants'!#REF!</f>
        <v>#REF!</v>
      </c>
      <c r="AB67" s="22" t="e">
        <f>'Base de donnée intervenants'!#REF!</f>
        <v>#REF!</v>
      </c>
      <c r="AC67" s="22" t="e">
        <f>'Base de donnée intervenants'!#REF!</f>
        <v>#REF!</v>
      </c>
      <c r="AD67" s="22" t="e">
        <f>'Base de donnée intervenants'!#REF!</f>
        <v>#REF!</v>
      </c>
      <c r="AE67" s="22" t="e">
        <f>'Base de donnée intervenants'!#REF!</f>
        <v>#REF!</v>
      </c>
      <c r="AF67" s="22" t="e">
        <f>'Base de donnée intervenants'!#REF!</f>
        <v>#REF!</v>
      </c>
      <c r="AG67" s="22" t="e">
        <f>'Base de donnée intervenants'!#REF!</f>
        <v>#REF!</v>
      </c>
      <c r="AH67" s="22" t="e">
        <f>'Base de donnée intervenants'!#REF!</f>
        <v>#REF!</v>
      </c>
      <c r="AI67" s="22" t="e">
        <f>'Base de donnée intervenants'!#REF!</f>
        <v>#REF!</v>
      </c>
      <c r="AJ67" s="23">
        <f>'Tableau de bord'!$D$9</f>
        <v>42982</v>
      </c>
      <c r="AK67" s="29"/>
      <c r="AL67" s="30"/>
      <c r="AM67" s="30"/>
      <c r="AN67" s="30"/>
      <c r="AO67" s="30"/>
      <c r="AP67" s="30"/>
      <c r="AQ67" s="30"/>
      <c r="AR67" s="30"/>
      <c r="AS67" s="30"/>
      <c r="AT67" s="30"/>
      <c r="AU67" s="30"/>
      <c r="AV67" s="30"/>
      <c r="AW67" s="30"/>
      <c r="AX67" s="30"/>
      <c r="AY67" s="31"/>
      <c r="AZ67" s="44">
        <f>COUNTIF(Tableau8[[#This Row],[Mobilité 1]:[Mobilité 20]],'Tableau de bord'!$F$14:$G$16)</f>
        <v>0</v>
      </c>
      <c r="BA67" s="47">
        <f>COUNTIF(Tableau8[[#This Row],[Compétences 1]:[Compétences 3]],'Tableau de bord'!$I$14:$J$16)</f>
        <v>0</v>
      </c>
    </row>
    <row r="68" spans="1:53" x14ac:dyDescent="0.3">
      <c r="A68" s="22" t="e">
        <f>'Base de donnée intervenants'!#REF!</f>
        <v>#REF!</v>
      </c>
      <c r="B68" s="22" t="e">
        <f>'Base de donnée intervenants'!#REF!</f>
        <v>#REF!</v>
      </c>
      <c r="C68" s="22" t="e">
        <f>'Base de donnée intervenants'!#REF!</f>
        <v>#REF!</v>
      </c>
      <c r="D68" s="22" t="e">
        <f>'Base de donnée intervenants'!#REF!</f>
        <v>#REF!</v>
      </c>
      <c r="E68" s="22" t="e">
        <f>'Base de donnée intervenants'!#REF!</f>
        <v>#REF!</v>
      </c>
      <c r="F68" s="43" t="e">
        <f>'Base de donnée intervenants'!#REF!</f>
        <v>#REF!</v>
      </c>
      <c r="G68" s="22" t="e">
        <f>'Base de donnée intervenants'!#REF!</f>
        <v>#REF!</v>
      </c>
      <c r="H68" s="22" t="e">
        <f>'Base de donnée intervenants'!#REF!</f>
        <v>#REF!</v>
      </c>
      <c r="I68" s="22" t="e">
        <f>'Base de donnée intervenants'!#REF!</f>
        <v>#REF!</v>
      </c>
      <c r="J68" s="22" t="e">
        <f>'Base de donnée intervenants'!#REF!</f>
        <v>#REF!</v>
      </c>
      <c r="K68" s="22" t="e">
        <f>'Base de donnée intervenants'!#REF!</f>
        <v>#REF!</v>
      </c>
      <c r="L68" s="22" t="e">
        <f>'Base de donnée intervenants'!#REF!</f>
        <v>#REF!</v>
      </c>
      <c r="M68" s="22" t="e">
        <f>'Base de donnée intervenants'!#REF!</f>
        <v>#REF!</v>
      </c>
      <c r="N68" s="45" t="str">
        <f>IF(Tableau8[[#This Row],[mob]]=1,"OK","")</f>
        <v/>
      </c>
      <c r="O68" s="45" t="str">
        <f>IF(Tableau8[[#This Row],[domaine]]=1,"OK","")</f>
        <v/>
      </c>
      <c r="P68" s="22" t="e">
        <f>'Base de donnée intervenants'!#REF!</f>
        <v>#REF!</v>
      </c>
      <c r="Q68" s="22" t="e">
        <f>'Base de donnée intervenants'!#REF!</f>
        <v>#REF!</v>
      </c>
      <c r="R68" s="22" t="e">
        <f>'Base de donnée intervenants'!#REF!</f>
        <v>#REF!</v>
      </c>
      <c r="S68" s="22" t="e">
        <f>'Base de donnée intervenants'!#REF!</f>
        <v>#REF!</v>
      </c>
      <c r="T68" s="22" t="e">
        <f>'Base de donnée intervenants'!#REF!</f>
        <v>#REF!</v>
      </c>
      <c r="U68" s="22" t="e">
        <f>'Base de donnée intervenants'!#REF!</f>
        <v>#REF!</v>
      </c>
      <c r="V68" s="22" t="e">
        <f>'Base de donnée intervenants'!#REF!</f>
        <v>#REF!</v>
      </c>
      <c r="W68" s="22" t="e">
        <f>'Base de donnée intervenants'!#REF!</f>
        <v>#REF!</v>
      </c>
      <c r="X68" s="22" t="e">
        <f>'Base de donnée intervenants'!#REF!</f>
        <v>#REF!</v>
      </c>
      <c r="Y68" s="22" t="e">
        <f>'Base de donnée intervenants'!#REF!</f>
        <v>#REF!</v>
      </c>
      <c r="Z68" s="22" t="e">
        <f>'Base de donnée intervenants'!#REF!</f>
        <v>#REF!</v>
      </c>
      <c r="AA68" s="22" t="e">
        <f>'Base de donnée intervenants'!#REF!</f>
        <v>#REF!</v>
      </c>
      <c r="AB68" s="22" t="e">
        <f>'Base de donnée intervenants'!#REF!</f>
        <v>#REF!</v>
      </c>
      <c r="AC68" s="22" t="e">
        <f>'Base de donnée intervenants'!#REF!</f>
        <v>#REF!</v>
      </c>
      <c r="AD68" s="22" t="e">
        <f>'Base de donnée intervenants'!#REF!</f>
        <v>#REF!</v>
      </c>
      <c r="AE68" s="22" t="e">
        <f>'Base de donnée intervenants'!#REF!</f>
        <v>#REF!</v>
      </c>
      <c r="AF68" s="22" t="e">
        <f>'Base de donnée intervenants'!#REF!</f>
        <v>#REF!</v>
      </c>
      <c r="AG68" s="22" t="e">
        <f>'Base de donnée intervenants'!#REF!</f>
        <v>#REF!</v>
      </c>
      <c r="AH68" s="22" t="e">
        <f>'Base de donnée intervenants'!#REF!</f>
        <v>#REF!</v>
      </c>
      <c r="AI68" s="22" t="e">
        <f>'Base de donnée intervenants'!#REF!</f>
        <v>#REF!</v>
      </c>
      <c r="AJ68" s="23">
        <f>'Tableau de bord'!$D$9</f>
        <v>42982</v>
      </c>
      <c r="AK68" s="29"/>
      <c r="AL68" s="30"/>
      <c r="AM68" s="30"/>
      <c r="AN68" s="30"/>
      <c r="AO68" s="30"/>
      <c r="AP68" s="30"/>
      <c r="AQ68" s="30"/>
      <c r="AR68" s="30"/>
      <c r="AS68" s="30"/>
      <c r="AT68" s="30"/>
      <c r="AU68" s="30"/>
      <c r="AV68" s="30"/>
      <c r="AW68" s="30"/>
      <c r="AX68" s="30"/>
      <c r="AY68" s="31"/>
      <c r="AZ68" s="44">
        <f>COUNTIF(Tableau8[[#This Row],[Mobilité 1]:[Mobilité 20]],'Tableau de bord'!$F$14:$G$16)</f>
        <v>0</v>
      </c>
      <c r="BA68" s="47">
        <f>COUNTIF(Tableau8[[#This Row],[Compétences 1]:[Compétences 3]],'Tableau de bord'!$I$14:$J$16)</f>
        <v>0</v>
      </c>
    </row>
    <row r="69" spans="1:53" x14ac:dyDescent="0.3">
      <c r="A69" s="22" t="e">
        <f>'Base de donnée intervenants'!#REF!</f>
        <v>#REF!</v>
      </c>
      <c r="B69" s="22" t="e">
        <f>'Base de donnée intervenants'!#REF!</f>
        <v>#REF!</v>
      </c>
      <c r="C69" s="22" t="e">
        <f>'Base de donnée intervenants'!#REF!</f>
        <v>#REF!</v>
      </c>
      <c r="D69" s="22" t="e">
        <f>'Base de donnée intervenants'!#REF!</f>
        <v>#REF!</v>
      </c>
      <c r="E69" s="22" t="e">
        <f>'Base de donnée intervenants'!#REF!</f>
        <v>#REF!</v>
      </c>
      <c r="F69" s="43" t="e">
        <f>'Base de donnée intervenants'!#REF!</f>
        <v>#REF!</v>
      </c>
      <c r="G69" s="22" t="e">
        <f>'Base de donnée intervenants'!#REF!</f>
        <v>#REF!</v>
      </c>
      <c r="H69" s="22" t="e">
        <f>'Base de donnée intervenants'!#REF!</f>
        <v>#REF!</v>
      </c>
      <c r="I69" s="22" t="e">
        <f>'Base de donnée intervenants'!#REF!</f>
        <v>#REF!</v>
      </c>
      <c r="J69" s="22" t="e">
        <f>'Base de donnée intervenants'!#REF!</f>
        <v>#REF!</v>
      </c>
      <c r="K69" s="22" t="e">
        <f>'Base de donnée intervenants'!#REF!</f>
        <v>#REF!</v>
      </c>
      <c r="L69" s="22" t="e">
        <f>'Base de donnée intervenants'!#REF!</f>
        <v>#REF!</v>
      </c>
      <c r="M69" s="22" t="e">
        <f>'Base de donnée intervenants'!#REF!</f>
        <v>#REF!</v>
      </c>
      <c r="N69" s="45" t="str">
        <f>IF(Tableau8[[#This Row],[mob]]=1,"OK","")</f>
        <v/>
      </c>
      <c r="O69" s="45" t="str">
        <f>IF(Tableau8[[#This Row],[domaine]]=1,"OK","")</f>
        <v/>
      </c>
      <c r="P69" s="22" t="e">
        <f>'Base de donnée intervenants'!#REF!</f>
        <v>#REF!</v>
      </c>
      <c r="Q69" s="22" t="e">
        <f>'Base de donnée intervenants'!#REF!</f>
        <v>#REF!</v>
      </c>
      <c r="R69" s="22" t="e">
        <f>'Base de donnée intervenants'!#REF!</f>
        <v>#REF!</v>
      </c>
      <c r="S69" s="22" t="e">
        <f>'Base de donnée intervenants'!#REF!</f>
        <v>#REF!</v>
      </c>
      <c r="T69" s="22" t="e">
        <f>'Base de donnée intervenants'!#REF!</f>
        <v>#REF!</v>
      </c>
      <c r="U69" s="22" t="e">
        <f>'Base de donnée intervenants'!#REF!</f>
        <v>#REF!</v>
      </c>
      <c r="V69" s="22" t="e">
        <f>'Base de donnée intervenants'!#REF!</f>
        <v>#REF!</v>
      </c>
      <c r="W69" s="22" t="e">
        <f>'Base de donnée intervenants'!#REF!</f>
        <v>#REF!</v>
      </c>
      <c r="X69" s="22" t="e">
        <f>'Base de donnée intervenants'!#REF!</f>
        <v>#REF!</v>
      </c>
      <c r="Y69" s="22" t="e">
        <f>'Base de donnée intervenants'!#REF!</f>
        <v>#REF!</v>
      </c>
      <c r="Z69" s="22" t="e">
        <f>'Base de donnée intervenants'!#REF!</f>
        <v>#REF!</v>
      </c>
      <c r="AA69" s="22" t="e">
        <f>'Base de donnée intervenants'!#REF!</f>
        <v>#REF!</v>
      </c>
      <c r="AB69" s="22" t="e">
        <f>'Base de donnée intervenants'!#REF!</f>
        <v>#REF!</v>
      </c>
      <c r="AC69" s="22" t="e">
        <f>'Base de donnée intervenants'!#REF!</f>
        <v>#REF!</v>
      </c>
      <c r="AD69" s="22" t="e">
        <f>'Base de donnée intervenants'!#REF!</f>
        <v>#REF!</v>
      </c>
      <c r="AE69" s="22" t="e">
        <f>'Base de donnée intervenants'!#REF!</f>
        <v>#REF!</v>
      </c>
      <c r="AF69" s="22" t="e">
        <f>'Base de donnée intervenants'!#REF!</f>
        <v>#REF!</v>
      </c>
      <c r="AG69" s="22" t="e">
        <f>'Base de donnée intervenants'!#REF!</f>
        <v>#REF!</v>
      </c>
      <c r="AH69" s="22" t="e">
        <f>'Base de donnée intervenants'!#REF!</f>
        <v>#REF!</v>
      </c>
      <c r="AI69" s="22" t="e">
        <f>'Base de donnée intervenants'!#REF!</f>
        <v>#REF!</v>
      </c>
      <c r="AJ69" s="23">
        <f>'Tableau de bord'!$D$9</f>
        <v>42982</v>
      </c>
      <c r="AK69" s="29"/>
      <c r="AL69" s="30"/>
      <c r="AM69" s="30"/>
      <c r="AN69" s="30"/>
      <c r="AO69" s="30"/>
      <c r="AP69" s="30"/>
      <c r="AQ69" s="30"/>
      <c r="AR69" s="30"/>
      <c r="AS69" s="30"/>
      <c r="AT69" s="30"/>
      <c r="AU69" s="30"/>
      <c r="AV69" s="30"/>
      <c r="AW69" s="30"/>
      <c r="AX69" s="30"/>
      <c r="AY69" s="31"/>
      <c r="AZ69" s="44">
        <f>COUNTIF(Tableau8[[#This Row],[Mobilité 1]:[Mobilité 20]],'Tableau de bord'!$F$14:$G$16)</f>
        <v>0</v>
      </c>
      <c r="BA69" s="47">
        <f>COUNTIF(Tableau8[[#This Row],[Compétences 1]:[Compétences 3]],'Tableau de bord'!$I$14:$J$16)</f>
        <v>0</v>
      </c>
    </row>
    <row r="70" spans="1:53" x14ac:dyDescent="0.3">
      <c r="A70" s="22" t="e">
        <f>'Base de donnée intervenants'!#REF!</f>
        <v>#REF!</v>
      </c>
      <c r="B70" s="22" t="e">
        <f>'Base de donnée intervenants'!#REF!</f>
        <v>#REF!</v>
      </c>
      <c r="C70" s="22" t="e">
        <f>'Base de donnée intervenants'!#REF!</f>
        <v>#REF!</v>
      </c>
      <c r="D70" s="22" t="e">
        <f>'Base de donnée intervenants'!#REF!</f>
        <v>#REF!</v>
      </c>
      <c r="E70" s="22" t="e">
        <f>'Base de donnée intervenants'!#REF!</f>
        <v>#REF!</v>
      </c>
      <c r="F70" s="43" t="e">
        <f>'Base de donnée intervenants'!#REF!</f>
        <v>#REF!</v>
      </c>
      <c r="G70" s="22" t="e">
        <f>'Base de donnée intervenants'!#REF!</f>
        <v>#REF!</v>
      </c>
      <c r="H70" s="22" t="e">
        <f>'Base de donnée intervenants'!#REF!</f>
        <v>#REF!</v>
      </c>
      <c r="I70" s="22" t="e">
        <f>'Base de donnée intervenants'!#REF!</f>
        <v>#REF!</v>
      </c>
      <c r="J70" s="22" t="e">
        <f>'Base de donnée intervenants'!#REF!</f>
        <v>#REF!</v>
      </c>
      <c r="K70" s="22" t="e">
        <f>'Base de donnée intervenants'!#REF!</f>
        <v>#REF!</v>
      </c>
      <c r="L70" s="22" t="e">
        <f>'Base de donnée intervenants'!#REF!</f>
        <v>#REF!</v>
      </c>
      <c r="M70" s="22" t="e">
        <f>'Base de donnée intervenants'!#REF!</f>
        <v>#REF!</v>
      </c>
      <c r="N70" s="45" t="str">
        <f>IF(Tableau8[[#This Row],[mob]]=1,"OK","")</f>
        <v/>
      </c>
      <c r="O70" s="45" t="str">
        <f>IF(Tableau8[[#This Row],[domaine]]=1,"OK","")</f>
        <v/>
      </c>
      <c r="P70" s="22" t="e">
        <f>'Base de donnée intervenants'!#REF!</f>
        <v>#REF!</v>
      </c>
      <c r="Q70" s="22" t="e">
        <f>'Base de donnée intervenants'!#REF!</f>
        <v>#REF!</v>
      </c>
      <c r="R70" s="22" t="e">
        <f>'Base de donnée intervenants'!#REF!</f>
        <v>#REF!</v>
      </c>
      <c r="S70" s="22" t="e">
        <f>'Base de donnée intervenants'!#REF!</f>
        <v>#REF!</v>
      </c>
      <c r="T70" s="22" t="e">
        <f>'Base de donnée intervenants'!#REF!</f>
        <v>#REF!</v>
      </c>
      <c r="U70" s="22" t="e">
        <f>'Base de donnée intervenants'!#REF!</f>
        <v>#REF!</v>
      </c>
      <c r="V70" s="22" t="e">
        <f>'Base de donnée intervenants'!#REF!</f>
        <v>#REF!</v>
      </c>
      <c r="W70" s="22" t="e">
        <f>'Base de donnée intervenants'!#REF!</f>
        <v>#REF!</v>
      </c>
      <c r="X70" s="22" t="e">
        <f>'Base de donnée intervenants'!#REF!</f>
        <v>#REF!</v>
      </c>
      <c r="Y70" s="22" t="e">
        <f>'Base de donnée intervenants'!#REF!</f>
        <v>#REF!</v>
      </c>
      <c r="Z70" s="22" t="e">
        <f>'Base de donnée intervenants'!#REF!</f>
        <v>#REF!</v>
      </c>
      <c r="AA70" s="22" t="e">
        <f>'Base de donnée intervenants'!#REF!</f>
        <v>#REF!</v>
      </c>
      <c r="AB70" s="22" t="e">
        <f>'Base de donnée intervenants'!#REF!</f>
        <v>#REF!</v>
      </c>
      <c r="AC70" s="22" t="e">
        <f>'Base de donnée intervenants'!#REF!</f>
        <v>#REF!</v>
      </c>
      <c r="AD70" s="22" t="e">
        <f>'Base de donnée intervenants'!#REF!</f>
        <v>#REF!</v>
      </c>
      <c r="AE70" s="22" t="e">
        <f>'Base de donnée intervenants'!#REF!</f>
        <v>#REF!</v>
      </c>
      <c r="AF70" s="22" t="e">
        <f>'Base de donnée intervenants'!#REF!</f>
        <v>#REF!</v>
      </c>
      <c r="AG70" s="22" t="e">
        <f>'Base de donnée intervenants'!#REF!</f>
        <v>#REF!</v>
      </c>
      <c r="AH70" s="22" t="e">
        <f>'Base de donnée intervenants'!#REF!</f>
        <v>#REF!</v>
      </c>
      <c r="AI70" s="22" t="e">
        <f>'Base de donnée intervenants'!#REF!</f>
        <v>#REF!</v>
      </c>
      <c r="AJ70" s="23">
        <f>'Tableau de bord'!$D$9</f>
        <v>42982</v>
      </c>
      <c r="AK70" s="29"/>
      <c r="AL70" s="30"/>
      <c r="AM70" s="30"/>
      <c r="AN70" s="30"/>
      <c r="AO70" s="30"/>
      <c r="AP70" s="30"/>
      <c r="AQ70" s="30"/>
      <c r="AR70" s="30"/>
      <c r="AS70" s="30"/>
      <c r="AT70" s="30"/>
      <c r="AU70" s="30"/>
      <c r="AV70" s="30"/>
      <c r="AW70" s="30"/>
      <c r="AX70" s="30"/>
      <c r="AY70" s="31"/>
      <c r="AZ70" s="44">
        <f>COUNTIF(Tableau8[[#This Row],[Mobilité 1]:[Mobilité 20]],'Tableau de bord'!$F$14:$G$16)</f>
        <v>0</v>
      </c>
      <c r="BA70" s="47">
        <f>COUNTIF(Tableau8[[#This Row],[Compétences 1]:[Compétences 3]],'Tableau de bord'!$I$14:$J$16)</f>
        <v>0</v>
      </c>
    </row>
    <row r="71" spans="1:53" x14ac:dyDescent="0.3">
      <c r="A71" s="22" t="e">
        <f>'Base de donnée intervenants'!#REF!</f>
        <v>#REF!</v>
      </c>
      <c r="B71" s="22" t="e">
        <f>'Base de donnée intervenants'!#REF!</f>
        <v>#REF!</v>
      </c>
      <c r="C71" s="22" t="e">
        <f>'Base de donnée intervenants'!#REF!</f>
        <v>#REF!</v>
      </c>
      <c r="D71" s="22" t="e">
        <f>'Base de donnée intervenants'!#REF!</f>
        <v>#REF!</v>
      </c>
      <c r="E71" s="22" t="e">
        <f>'Base de donnée intervenants'!#REF!</f>
        <v>#REF!</v>
      </c>
      <c r="F71" s="43" t="e">
        <f>'Base de donnée intervenants'!#REF!</f>
        <v>#REF!</v>
      </c>
      <c r="G71" s="22" t="e">
        <f>'Base de donnée intervenants'!#REF!</f>
        <v>#REF!</v>
      </c>
      <c r="H71" s="22" t="e">
        <f>'Base de donnée intervenants'!#REF!</f>
        <v>#REF!</v>
      </c>
      <c r="I71" s="22" t="e">
        <f>'Base de donnée intervenants'!#REF!</f>
        <v>#REF!</v>
      </c>
      <c r="J71" s="22" t="e">
        <f>'Base de donnée intervenants'!#REF!</f>
        <v>#REF!</v>
      </c>
      <c r="K71" s="22" t="e">
        <f>'Base de donnée intervenants'!#REF!</f>
        <v>#REF!</v>
      </c>
      <c r="L71" s="22" t="e">
        <f>'Base de donnée intervenants'!#REF!</f>
        <v>#REF!</v>
      </c>
      <c r="M71" s="22" t="e">
        <f>'Base de donnée intervenants'!#REF!</f>
        <v>#REF!</v>
      </c>
      <c r="N71" s="45" t="str">
        <f>IF(Tableau8[[#This Row],[mob]]=1,"OK","")</f>
        <v/>
      </c>
      <c r="O71" s="45" t="str">
        <f>IF(Tableau8[[#This Row],[domaine]]=1,"OK","")</f>
        <v/>
      </c>
      <c r="P71" s="22" t="e">
        <f>'Base de donnée intervenants'!#REF!</f>
        <v>#REF!</v>
      </c>
      <c r="Q71" s="22" t="e">
        <f>'Base de donnée intervenants'!#REF!</f>
        <v>#REF!</v>
      </c>
      <c r="R71" s="22" t="e">
        <f>'Base de donnée intervenants'!#REF!</f>
        <v>#REF!</v>
      </c>
      <c r="S71" s="22" t="e">
        <f>'Base de donnée intervenants'!#REF!</f>
        <v>#REF!</v>
      </c>
      <c r="T71" s="22" t="e">
        <f>'Base de donnée intervenants'!#REF!</f>
        <v>#REF!</v>
      </c>
      <c r="U71" s="22" t="e">
        <f>'Base de donnée intervenants'!#REF!</f>
        <v>#REF!</v>
      </c>
      <c r="V71" s="22" t="e">
        <f>'Base de donnée intervenants'!#REF!</f>
        <v>#REF!</v>
      </c>
      <c r="W71" s="22" t="e">
        <f>'Base de donnée intervenants'!#REF!</f>
        <v>#REF!</v>
      </c>
      <c r="X71" s="22" t="e">
        <f>'Base de donnée intervenants'!#REF!</f>
        <v>#REF!</v>
      </c>
      <c r="Y71" s="22" t="e">
        <f>'Base de donnée intervenants'!#REF!</f>
        <v>#REF!</v>
      </c>
      <c r="Z71" s="22" t="e">
        <f>'Base de donnée intervenants'!#REF!</f>
        <v>#REF!</v>
      </c>
      <c r="AA71" s="22" t="e">
        <f>'Base de donnée intervenants'!#REF!</f>
        <v>#REF!</v>
      </c>
      <c r="AB71" s="22" t="e">
        <f>'Base de donnée intervenants'!#REF!</f>
        <v>#REF!</v>
      </c>
      <c r="AC71" s="22" t="e">
        <f>'Base de donnée intervenants'!#REF!</f>
        <v>#REF!</v>
      </c>
      <c r="AD71" s="22" t="e">
        <f>'Base de donnée intervenants'!#REF!</f>
        <v>#REF!</v>
      </c>
      <c r="AE71" s="22" t="e">
        <f>'Base de donnée intervenants'!#REF!</f>
        <v>#REF!</v>
      </c>
      <c r="AF71" s="22" t="e">
        <f>'Base de donnée intervenants'!#REF!</f>
        <v>#REF!</v>
      </c>
      <c r="AG71" s="22" t="e">
        <f>'Base de donnée intervenants'!#REF!</f>
        <v>#REF!</v>
      </c>
      <c r="AH71" s="22" t="e">
        <f>'Base de donnée intervenants'!#REF!</f>
        <v>#REF!</v>
      </c>
      <c r="AI71" s="22" t="e">
        <f>'Base de donnée intervenants'!#REF!</f>
        <v>#REF!</v>
      </c>
      <c r="AJ71" s="23">
        <f>'Tableau de bord'!$D$9</f>
        <v>42982</v>
      </c>
      <c r="AK71" s="29"/>
      <c r="AL71" s="30"/>
      <c r="AM71" s="30"/>
      <c r="AN71" s="30"/>
      <c r="AO71" s="30"/>
      <c r="AP71" s="30"/>
      <c r="AQ71" s="30"/>
      <c r="AR71" s="30"/>
      <c r="AS71" s="30"/>
      <c r="AT71" s="30"/>
      <c r="AU71" s="30"/>
      <c r="AV71" s="30"/>
      <c r="AW71" s="30"/>
      <c r="AX71" s="30"/>
      <c r="AY71" s="31"/>
      <c r="AZ71" s="44">
        <f>COUNTIF(Tableau8[[#This Row],[Mobilité 1]:[Mobilité 20]],'Tableau de bord'!$F$14:$G$16)</f>
        <v>0</v>
      </c>
      <c r="BA71" s="47">
        <f>COUNTIF(Tableau8[[#This Row],[Compétences 1]:[Compétences 3]],'Tableau de bord'!$I$14:$J$16)</f>
        <v>0</v>
      </c>
    </row>
    <row r="72" spans="1:53" x14ac:dyDescent="0.3">
      <c r="A72" s="22" t="e">
        <f>'Base de donnée intervenants'!#REF!</f>
        <v>#REF!</v>
      </c>
      <c r="B72" s="22" t="e">
        <f>'Base de donnée intervenants'!#REF!</f>
        <v>#REF!</v>
      </c>
      <c r="C72" s="22" t="e">
        <f>'Base de donnée intervenants'!#REF!</f>
        <v>#REF!</v>
      </c>
      <c r="D72" s="22" t="e">
        <f>'Base de donnée intervenants'!#REF!</f>
        <v>#REF!</v>
      </c>
      <c r="E72" s="22" t="e">
        <f>'Base de donnée intervenants'!#REF!</f>
        <v>#REF!</v>
      </c>
      <c r="F72" s="43" t="e">
        <f>'Base de donnée intervenants'!#REF!</f>
        <v>#REF!</v>
      </c>
      <c r="G72" s="22" t="e">
        <f>'Base de donnée intervenants'!#REF!</f>
        <v>#REF!</v>
      </c>
      <c r="H72" s="22" t="e">
        <f>'Base de donnée intervenants'!#REF!</f>
        <v>#REF!</v>
      </c>
      <c r="I72" s="22" t="e">
        <f>'Base de donnée intervenants'!#REF!</f>
        <v>#REF!</v>
      </c>
      <c r="J72" s="22" t="e">
        <f>'Base de donnée intervenants'!#REF!</f>
        <v>#REF!</v>
      </c>
      <c r="K72" s="22" t="e">
        <f>'Base de donnée intervenants'!#REF!</f>
        <v>#REF!</v>
      </c>
      <c r="L72" s="22" t="e">
        <f>'Base de donnée intervenants'!#REF!</f>
        <v>#REF!</v>
      </c>
      <c r="M72" s="22" t="e">
        <f>'Base de donnée intervenants'!#REF!</f>
        <v>#REF!</v>
      </c>
      <c r="N72" s="45" t="str">
        <f>IF(Tableau8[[#This Row],[mob]]=1,"OK","")</f>
        <v/>
      </c>
      <c r="O72" s="45" t="str">
        <f>IF(Tableau8[[#This Row],[domaine]]=1,"OK","")</f>
        <v/>
      </c>
      <c r="P72" s="22" t="e">
        <f>'Base de donnée intervenants'!#REF!</f>
        <v>#REF!</v>
      </c>
      <c r="Q72" s="22" t="e">
        <f>'Base de donnée intervenants'!#REF!</f>
        <v>#REF!</v>
      </c>
      <c r="R72" s="22" t="e">
        <f>'Base de donnée intervenants'!#REF!</f>
        <v>#REF!</v>
      </c>
      <c r="S72" s="22" t="e">
        <f>'Base de donnée intervenants'!#REF!</f>
        <v>#REF!</v>
      </c>
      <c r="T72" s="22" t="e">
        <f>'Base de donnée intervenants'!#REF!</f>
        <v>#REF!</v>
      </c>
      <c r="U72" s="22" t="e">
        <f>'Base de donnée intervenants'!#REF!</f>
        <v>#REF!</v>
      </c>
      <c r="V72" s="22" t="e">
        <f>'Base de donnée intervenants'!#REF!</f>
        <v>#REF!</v>
      </c>
      <c r="W72" s="22" t="e">
        <f>'Base de donnée intervenants'!#REF!</f>
        <v>#REF!</v>
      </c>
      <c r="X72" s="22" t="e">
        <f>'Base de donnée intervenants'!#REF!</f>
        <v>#REF!</v>
      </c>
      <c r="Y72" s="22" t="e">
        <f>'Base de donnée intervenants'!#REF!</f>
        <v>#REF!</v>
      </c>
      <c r="Z72" s="22" t="e">
        <f>'Base de donnée intervenants'!#REF!</f>
        <v>#REF!</v>
      </c>
      <c r="AA72" s="22" t="e">
        <f>'Base de donnée intervenants'!#REF!</f>
        <v>#REF!</v>
      </c>
      <c r="AB72" s="22" t="e">
        <f>'Base de donnée intervenants'!#REF!</f>
        <v>#REF!</v>
      </c>
      <c r="AC72" s="22" t="e">
        <f>'Base de donnée intervenants'!#REF!</f>
        <v>#REF!</v>
      </c>
      <c r="AD72" s="22" t="e">
        <f>'Base de donnée intervenants'!#REF!</f>
        <v>#REF!</v>
      </c>
      <c r="AE72" s="22" t="e">
        <f>'Base de donnée intervenants'!#REF!</f>
        <v>#REF!</v>
      </c>
      <c r="AF72" s="22" t="e">
        <f>'Base de donnée intervenants'!#REF!</f>
        <v>#REF!</v>
      </c>
      <c r="AG72" s="22" t="e">
        <f>'Base de donnée intervenants'!#REF!</f>
        <v>#REF!</v>
      </c>
      <c r="AH72" s="22" t="e">
        <f>'Base de donnée intervenants'!#REF!</f>
        <v>#REF!</v>
      </c>
      <c r="AI72" s="22" t="e">
        <f>'Base de donnée intervenants'!#REF!</f>
        <v>#REF!</v>
      </c>
      <c r="AJ72" s="23">
        <f>'Tableau de bord'!$D$9</f>
        <v>42982</v>
      </c>
      <c r="AK72" s="29"/>
      <c r="AL72" s="30"/>
      <c r="AM72" s="30"/>
      <c r="AN72" s="30"/>
      <c r="AO72" s="30"/>
      <c r="AP72" s="30"/>
      <c r="AQ72" s="30"/>
      <c r="AR72" s="30"/>
      <c r="AS72" s="30"/>
      <c r="AT72" s="30"/>
      <c r="AU72" s="30"/>
      <c r="AV72" s="30"/>
      <c r="AW72" s="30"/>
      <c r="AX72" s="30"/>
      <c r="AY72" s="31"/>
      <c r="AZ72" s="44">
        <f>COUNTIF(Tableau8[[#This Row],[Mobilité 1]:[Mobilité 20]],'Tableau de bord'!$F$14:$G$16)</f>
        <v>0</v>
      </c>
      <c r="BA72" s="47">
        <f>COUNTIF(Tableau8[[#This Row],[Compétences 1]:[Compétences 3]],'Tableau de bord'!$I$14:$J$16)</f>
        <v>0</v>
      </c>
    </row>
    <row r="73" spans="1:53" x14ac:dyDescent="0.3">
      <c r="A73" s="22" t="e">
        <f>'Base de donnée intervenants'!#REF!</f>
        <v>#REF!</v>
      </c>
      <c r="B73" s="22" t="e">
        <f>'Base de donnée intervenants'!#REF!</f>
        <v>#REF!</v>
      </c>
      <c r="C73" s="22" t="e">
        <f>'Base de donnée intervenants'!#REF!</f>
        <v>#REF!</v>
      </c>
      <c r="D73" s="22" t="e">
        <f>'Base de donnée intervenants'!#REF!</f>
        <v>#REF!</v>
      </c>
      <c r="E73" s="22" t="e">
        <f>'Base de donnée intervenants'!#REF!</f>
        <v>#REF!</v>
      </c>
      <c r="F73" s="43" t="e">
        <f>'Base de donnée intervenants'!#REF!</f>
        <v>#REF!</v>
      </c>
      <c r="G73" s="22" t="e">
        <f>'Base de donnée intervenants'!#REF!</f>
        <v>#REF!</v>
      </c>
      <c r="H73" s="22" t="e">
        <f>'Base de donnée intervenants'!#REF!</f>
        <v>#REF!</v>
      </c>
      <c r="I73" s="22" t="e">
        <f>'Base de donnée intervenants'!#REF!</f>
        <v>#REF!</v>
      </c>
      <c r="J73" s="22" t="e">
        <f>'Base de donnée intervenants'!#REF!</f>
        <v>#REF!</v>
      </c>
      <c r="K73" s="22" t="e">
        <f>'Base de donnée intervenants'!#REF!</f>
        <v>#REF!</v>
      </c>
      <c r="L73" s="22" t="e">
        <f>'Base de donnée intervenants'!#REF!</f>
        <v>#REF!</v>
      </c>
      <c r="M73" s="22" t="e">
        <f>'Base de donnée intervenants'!#REF!</f>
        <v>#REF!</v>
      </c>
      <c r="N73" s="45" t="str">
        <f>IF(Tableau8[[#This Row],[mob]]=1,"OK","")</f>
        <v/>
      </c>
      <c r="O73" s="45" t="str">
        <f>IF(Tableau8[[#This Row],[domaine]]=1,"OK","")</f>
        <v/>
      </c>
      <c r="P73" s="22" t="e">
        <f>'Base de donnée intervenants'!#REF!</f>
        <v>#REF!</v>
      </c>
      <c r="Q73" s="22" t="e">
        <f>'Base de donnée intervenants'!#REF!</f>
        <v>#REF!</v>
      </c>
      <c r="R73" s="22" t="e">
        <f>'Base de donnée intervenants'!#REF!</f>
        <v>#REF!</v>
      </c>
      <c r="S73" s="22" t="e">
        <f>'Base de donnée intervenants'!#REF!</f>
        <v>#REF!</v>
      </c>
      <c r="T73" s="22" t="e">
        <f>'Base de donnée intervenants'!#REF!</f>
        <v>#REF!</v>
      </c>
      <c r="U73" s="22" t="e">
        <f>'Base de donnée intervenants'!#REF!</f>
        <v>#REF!</v>
      </c>
      <c r="V73" s="22" t="e">
        <f>'Base de donnée intervenants'!#REF!</f>
        <v>#REF!</v>
      </c>
      <c r="W73" s="22" t="e">
        <f>'Base de donnée intervenants'!#REF!</f>
        <v>#REF!</v>
      </c>
      <c r="X73" s="22" t="e">
        <f>'Base de donnée intervenants'!#REF!</f>
        <v>#REF!</v>
      </c>
      <c r="Y73" s="22" t="e">
        <f>'Base de donnée intervenants'!#REF!</f>
        <v>#REF!</v>
      </c>
      <c r="Z73" s="22" t="e">
        <f>'Base de donnée intervenants'!#REF!</f>
        <v>#REF!</v>
      </c>
      <c r="AA73" s="22" t="e">
        <f>'Base de donnée intervenants'!#REF!</f>
        <v>#REF!</v>
      </c>
      <c r="AB73" s="22" t="e">
        <f>'Base de donnée intervenants'!#REF!</f>
        <v>#REF!</v>
      </c>
      <c r="AC73" s="22" t="e">
        <f>'Base de donnée intervenants'!#REF!</f>
        <v>#REF!</v>
      </c>
      <c r="AD73" s="22" t="e">
        <f>'Base de donnée intervenants'!#REF!</f>
        <v>#REF!</v>
      </c>
      <c r="AE73" s="22" t="e">
        <f>'Base de donnée intervenants'!#REF!</f>
        <v>#REF!</v>
      </c>
      <c r="AF73" s="22" t="e">
        <f>'Base de donnée intervenants'!#REF!</f>
        <v>#REF!</v>
      </c>
      <c r="AG73" s="22" t="e">
        <f>'Base de donnée intervenants'!#REF!</f>
        <v>#REF!</v>
      </c>
      <c r="AH73" s="22" t="e">
        <f>'Base de donnée intervenants'!#REF!</f>
        <v>#REF!</v>
      </c>
      <c r="AI73" s="22" t="e">
        <f>'Base de donnée intervenants'!#REF!</f>
        <v>#REF!</v>
      </c>
      <c r="AJ73" s="23">
        <f>'Tableau de bord'!$D$9</f>
        <v>42982</v>
      </c>
      <c r="AK73" s="29"/>
      <c r="AL73" s="30"/>
      <c r="AM73" s="30"/>
      <c r="AN73" s="30"/>
      <c r="AO73" s="30"/>
      <c r="AP73" s="30"/>
      <c r="AQ73" s="30"/>
      <c r="AR73" s="30"/>
      <c r="AS73" s="30"/>
      <c r="AT73" s="30"/>
      <c r="AU73" s="30"/>
      <c r="AV73" s="30"/>
      <c r="AW73" s="30"/>
      <c r="AX73" s="30"/>
      <c r="AY73" s="31"/>
      <c r="AZ73" s="44">
        <f>COUNTIF(Tableau8[[#This Row],[Mobilité 1]:[Mobilité 20]],'Tableau de bord'!$F$14:$G$16)</f>
        <v>0</v>
      </c>
      <c r="BA73" s="47">
        <f>COUNTIF(Tableau8[[#This Row],[Compétences 1]:[Compétences 3]],'Tableau de bord'!$I$14:$J$16)</f>
        <v>0</v>
      </c>
    </row>
    <row r="74" spans="1:53" x14ac:dyDescent="0.3">
      <c r="A74" s="22" t="e">
        <f>'Base de donnée intervenants'!#REF!</f>
        <v>#REF!</v>
      </c>
      <c r="B74" s="22" t="e">
        <f>'Base de donnée intervenants'!#REF!</f>
        <v>#REF!</v>
      </c>
      <c r="C74" s="22" t="e">
        <f>'Base de donnée intervenants'!#REF!</f>
        <v>#REF!</v>
      </c>
      <c r="D74" s="22" t="e">
        <f>'Base de donnée intervenants'!#REF!</f>
        <v>#REF!</v>
      </c>
      <c r="E74" s="22" t="e">
        <f>'Base de donnée intervenants'!#REF!</f>
        <v>#REF!</v>
      </c>
      <c r="F74" s="43" t="e">
        <f>'Base de donnée intervenants'!#REF!</f>
        <v>#REF!</v>
      </c>
      <c r="G74" s="22" t="e">
        <f>'Base de donnée intervenants'!#REF!</f>
        <v>#REF!</v>
      </c>
      <c r="H74" s="22" t="e">
        <f>'Base de donnée intervenants'!#REF!</f>
        <v>#REF!</v>
      </c>
      <c r="I74" s="22" t="e">
        <f>'Base de donnée intervenants'!#REF!</f>
        <v>#REF!</v>
      </c>
      <c r="J74" s="22" t="e">
        <f>'Base de donnée intervenants'!#REF!</f>
        <v>#REF!</v>
      </c>
      <c r="K74" s="22" t="e">
        <f>'Base de donnée intervenants'!#REF!</f>
        <v>#REF!</v>
      </c>
      <c r="L74" s="22" t="e">
        <f>'Base de donnée intervenants'!#REF!</f>
        <v>#REF!</v>
      </c>
      <c r="M74" s="22" t="e">
        <f>'Base de donnée intervenants'!#REF!</f>
        <v>#REF!</v>
      </c>
      <c r="N74" s="45" t="str">
        <f>IF(Tableau8[[#This Row],[mob]]=1,"OK","")</f>
        <v/>
      </c>
      <c r="O74" s="45" t="str">
        <f>IF(Tableau8[[#This Row],[domaine]]=1,"OK","")</f>
        <v/>
      </c>
      <c r="P74" s="22" t="e">
        <f>'Base de donnée intervenants'!#REF!</f>
        <v>#REF!</v>
      </c>
      <c r="Q74" s="22" t="e">
        <f>'Base de donnée intervenants'!#REF!</f>
        <v>#REF!</v>
      </c>
      <c r="R74" s="22" t="e">
        <f>'Base de donnée intervenants'!#REF!</f>
        <v>#REF!</v>
      </c>
      <c r="S74" s="22" t="e">
        <f>'Base de donnée intervenants'!#REF!</f>
        <v>#REF!</v>
      </c>
      <c r="T74" s="22" t="e">
        <f>'Base de donnée intervenants'!#REF!</f>
        <v>#REF!</v>
      </c>
      <c r="U74" s="22" t="e">
        <f>'Base de donnée intervenants'!#REF!</f>
        <v>#REF!</v>
      </c>
      <c r="V74" s="22" t="e">
        <f>'Base de donnée intervenants'!#REF!</f>
        <v>#REF!</v>
      </c>
      <c r="W74" s="22" t="e">
        <f>'Base de donnée intervenants'!#REF!</f>
        <v>#REF!</v>
      </c>
      <c r="X74" s="22" t="e">
        <f>'Base de donnée intervenants'!#REF!</f>
        <v>#REF!</v>
      </c>
      <c r="Y74" s="22" t="e">
        <f>'Base de donnée intervenants'!#REF!</f>
        <v>#REF!</v>
      </c>
      <c r="Z74" s="22" t="e">
        <f>'Base de donnée intervenants'!#REF!</f>
        <v>#REF!</v>
      </c>
      <c r="AA74" s="22" t="e">
        <f>'Base de donnée intervenants'!#REF!</f>
        <v>#REF!</v>
      </c>
      <c r="AB74" s="22" t="e">
        <f>'Base de donnée intervenants'!#REF!</f>
        <v>#REF!</v>
      </c>
      <c r="AC74" s="22" t="e">
        <f>'Base de donnée intervenants'!#REF!</f>
        <v>#REF!</v>
      </c>
      <c r="AD74" s="22" t="e">
        <f>'Base de donnée intervenants'!#REF!</f>
        <v>#REF!</v>
      </c>
      <c r="AE74" s="22" t="e">
        <f>'Base de donnée intervenants'!#REF!</f>
        <v>#REF!</v>
      </c>
      <c r="AF74" s="22" t="e">
        <f>'Base de donnée intervenants'!#REF!</f>
        <v>#REF!</v>
      </c>
      <c r="AG74" s="22" t="e">
        <f>'Base de donnée intervenants'!#REF!</f>
        <v>#REF!</v>
      </c>
      <c r="AH74" s="22" t="e">
        <f>'Base de donnée intervenants'!#REF!</f>
        <v>#REF!</v>
      </c>
      <c r="AI74" s="22" t="e">
        <f>'Base de donnée intervenants'!#REF!</f>
        <v>#REF!</v>
      </c>
      <c r="AJ74" s="23">
        <f>'Tableau de bord'!$D$9</f>
        <v>42982</v>
      </c>
      <c r="AK74" s="29"/>
      <c r="AL74" s="30"/>
      <c r="AM74" s="30"/>
      <c r="AN74" s="30"/>
      <c r="AO74" s="30"/>
      <c r="AP74" s="30"/>
      <c r="AQ74" s="30"/>
      <c r="AR74" s="30"/>
      <c r="AS74" s="30"/>
      <c r="AT74" s="30"/>
      <c r="AU74" s="30"/>
      <c r="AV74" s="30"/>
      <c r="AW74" s="30"/>
      <c r="AX74" s="30"/>
      <c r="AY74" s="31"/>
      <c r="AZ74" s="44">
        <f>COUNTIF(Tableau8[[#This Row],[Mobilité 1]:[Mobilité 20]],'Tableau de bord'!$F$14:$G$16)</f>
        <v>0</v>
      </c>
      <c r="BA74" s="47">
        <f>COUNTIF(Tableau8[[#This Row],[Compétences 1]:[Compétences 3]],'Tableau de bord'!$I$14:$J$16)</f>
        <v>0</v>
      </c>
    </row>
    <row r="75" spans="1:53" x14ac:dyDescent="0.3">
      <c r="A75" s="22" t="e">
        <f>'Base de donnée intervenants'!#REF!</f>
        <v>#REF!</v>
      </c>
      <c r="B75" s="22" t="e">
        <f>'Base de donnée intervenants'!#REF!</f>
        <v>#REF!</v>
      </c>
      <c r="C75" s="22" t="e">
        <f>'Base de donnée intervenants'!#REF!</f>
        <v>#REF!</v>
      </c>
      <c r="D75" s="22" t="e">
        <f>'Base de donnée intervenants'!#REF!</f>
        <v>#REF!</v>
      </c>
      <c r="E75" s="22" t="e">
        <f>'Base de donnée intervenants'!#REF!</f>
        <v>#REF!</v>
      </c>
      <c r="F75" s="43" t="e">
        <f>'Base de donnée intervenants'!#REF!</f>
        <v>#REF!</v>
      </c>
      <c r="G75" s="22" t="e">
        <f>'Base de donnée intervenants'!#REF!</f>
        <v>#REF!</v>
      </c>
      <c r="H75" s="22" t="e">
        <f>'Base de donnée intervenants'!#REF!</f>
        <v>#REF!</v>
      </c>
      <c r="I75" s="22" t="e">
        <f>'Base de donnée intervenants'!#REF!</f>
        <v>#REF!</v>
      </c>
      <c r="J75" s="22" t="e">
        <f>'Base de donnée intervenants'!#REF!</f>
        <v>#REF!</v>
      </c>
      <c r="K75" s="22" t="e">
        <f>'Base de donnée intervenants'!#REF!</f>
        <v>#REF!</v>
      </c>
      <c r="L75" s="22" t="e">
        <f>'Base de donnée intervenants'!#REF!</f>
        <v>#REF!</v>
      </c>
      <c r="M75" s="22" t="e">
        <f>'Base de donnée intervenants'!#REF!</f>
        <v>#REF!</v>
      </c>
      <c r="N75" s="45" t="str">
        <f>IF(Tableau8[[#This Row],[mob]]=1,"OK","")</f>
        <v/>
      </c>
      <c r="O75" s="45" t="str">
        <f>IF(Tableau8[[#This Row],[domaine]]=1,"OK","")</f>
        <v/>
      </c>
      <c r="P75" s="22" t="e">
        <f>'Base de donnée intervenants'!#REF!</f>
        <v>#REF!</v>
      </c>
      <c r="Q75" s="22" t="e">
        <f>'Base de donnée intervenants'!#REF!</f>
        <v>#REF!</v>
      </c>
      <c r="R75" s="22" t="e">
        <f>'Base de donnée intervenants'!#REF!</f>
        <v>#REF!</v>
      </c>
      <c r="S75" s="22" t="e">
        <f>'Base de donnée intervenants'!#REF!</f>
        <v>#REF!</v>
      </c>
      <c r="T75" s="22" t="e">
        <f>'Base de donnée intervenants'!#REF!</f>
        <v>#REF!</v>
      </c>
      <c r="U75" s="22" t="e">
        <f>'Base de donnée intervenants'!#REF!</f>
        <v>#REF!</v>
      </c>
      <c r="V75" s="22" t="e">
        <f>'Base de donnée intervenants'!#REF!</f>
        <v>#REF!</v>
      </c>
      <c r="W75" s="22" t="e">
        <f>'Base de donnée intervenants'!#REF!</f>
        <v>#REF!</v>
      </c>
      <c r="X75" s="22" t="e">
        <f>'Base de donnée intervenants'!#REF!</f>
        <v>#REF!</v>
      </c>
      <c r="Y75" s="22" t="e">
        <f>'Base de donnée intervenants'!#REF!</f>
        <v>#REF!</v>
      </c>
      <c r="Z75" s="22" t="e">
        <f>'Base de donnée intervenants'!#REF!</f>
        <v>#REF!</v>
      </c>
      <c r="AA75" s="22" t="e">
        <f>'Base de donnée intervenants'!#REF!</f>
        <v>#REF!</v>
      </c>
      <c r="AB75" s="22" t="e">
        <f>'Base de donnée intervenants'!#REF!</f>
        <v>#REF!</v>
      </c>
      <c r="AC75" s="22" t="e">
        <f>'Base de donnée intervenants'!#REF!</f>
        <v>#REF!</v>
      </c>
      <c r="AD75" s="22" t="e">
        <f>'Base de donnée intervenants'!#REF!</f>
        <v>#REF!</v>
      </c>
      <c r="AE75" s="22" t="e">
        <f>'Base de donnée intervenants'!#REF!</f>
        <v>#REF!</v>
      </c>
      <c r="AF75" s="22" t="e">
        <f>'Base de donnée intervenants'!#REF!</f>
        <v>#REF!</v>
      </c>
      <c r="AG75" s="22" t="e">
        <f>'Base de donnée intervenants'!#REF!</f>
        <v>#REF!</v>
      </c>
      <c r="AH75" s="22" t="e">
        <f>'Base de donnée intervenants'!#REF!</f>
        <v>#REF!</v>
      </c>
      <c r="AI75" s="22" t="e">
        <f>'Base de donnée intervenants'!#REF!</f>
        <v>#REF!</v>
      </c>
      <c r="AJ75" s="23">
        <f>'Tableau de bord'!$D$9</f>
        <v>42982</v>
      </c>
      <c r="AK75" s="29"/>
      <c r="AL75" s="30"/>
      <c r="AM75" s="30"/>
      <c r="AN75" s="30"/>
      <c r="AO75" s="30"/>
      <c r="AP75" s="30"/>
      <c r="AQ75" s="30"/>
      <c r="AR75" s="30"/>
      <c r="AS75" s="30"/>
      <c r="AT75" s="30"/>
      <c r="AU75" s="30"/>
      <c r="AV75" s="30"/>
      <c r="AW75" s="30"/>
      <c r="AX75" s="30"/>
      <c r="AY75" s="31"/>
      <c r="AZ75" s="44">
        <f>COUNTIF(Tableau8[[#This Row],[Mobilité 1]:[Mobilité 20]],'Tableau de bord'!$F$14:$G$16)</f>
        <v>0</v>
      </c>
      <c r="BA75" s="47">
        <f>COUNTIF(Tableau8[[#This Row],[Compétences 1]:[Compétences 3]],'Tableau de bord'!$I$14:$J$16)</f>
        <v>0</v>
      </c>
    </row>
    <row r="76" spans="1:53" x14ac:dyDescent="0.3">
      <c r="A76" s="22" t="e">
        <f>'Base de donnée intervenants'!#REF!</f>
        <v>#REF!</v>
      </c>
      <c r="B76" s="22" t="e">
        <f>'Base de donnée intervenants'!#REF!</f>
        <v>#REF!</v>
      </c>
      <c r="C76" s="22" t="e">
        <f>'Base de donnée intervenants'!#REF!</f>
        <v>#REF!</v>
      </c>
      <c r="D76" s="22" t="e">
        <f>'Base de donnée intervenants'!#REF!</f>
        <v>#REF!</v>
      </c>
      <c r="E76" s="22" t="e">
        <f>'Base de donnée intervenants'!#REF!</f>
        <v>#REF!</v>
      </c>
      <c r="F76" s="43" t="e">
        <f>'Base de donnée intervenants'!#REF!</f>
        <v>#REF!</v>
      </c>
      <c r="G76" s="22" t="e">
        <f>'Base de donnée intervenants'!#REF!</f>
        <v>#REF!</v>
      </c>
      <c r="H76" s="22" t="e">
        <f>'Base de donnée intervenants'!#REF!</f>
        <v>#REF!</v>
      </c>
      <c r="I76" s="22" t="e">
        <f>'Base de donnée intervenants'!#REF!</f>
        <v>#REF!</v>
      </c>
      <c r="J76" s="22" t="e">
        <f>'Base de donnée intervenants'!#REF!</f>
        <v>#REF!</v>
      </c>
      <c r="K76" s="22" t="e">
        <f>'Base de donnée intervenants'!#REF!</f>
        <v>#REF!</v>
      </c>
      <c r="L76" s="22" t="e">
        <f>'Base de donnée intervenants'!#REF!</f>
        <v>#REF!</v>
      </c>
      <c r="M76" s="22" t="e">
        <f>'Base de donnée intervenants'!#REF!</f>
        <v>#REF!</v>
      </c>
      <c r="N76" s="45" t="str">
        <f>IF(Tableau8[[#This Row],[mob]]=1,"OK","")</f>
        <v/>
      </c>
      <c r="O76" s="45" t="str">
        <f>IF(Tableau8[[#This Row],[domaine]]=1,"OK","")</f>
        <v/>
      </c>
      <c r="P76" s="22" t="e">
        <f>'Base de donnée intervenants'!#REF!</f>
        <v>#REF!</v>
      </c>
      <c r="Q76" s="22" t="e">
        <f>'Base de donnée intervenants'!#REF!</f>
        <v>#REF!</v>
      </c>
      <c r="R76" s="22" t="e">
        <f>'Base de donnée intervenants'!#REF!</f>
        <v>#REF!</v>
      </c>
      <c r="S76" s="22" t="e">
        <f>'Base de donnée intervenants'!#REF!</f>
        <v>#REF!</v>
      </c>
      <c r="T76" s="22" t="e">
        <f>'Base de donnée intervenants'!#REF!</f>
        <v>#REF!</v>
      </c>
      <c r="U76" s="22" t="e">
        <f>'Base de donnée intervenants'!#REF!</f>
        <v>#REF!</v>
      </c>
      <c r="V76" s="22" t="e">
        <f>'Base de donnée intervenants'!#REF!</f>
        <v>#REF!</v>
      </c>
      <c r="W76" s="22" t="e">
        <f>'Base de donnée intervenants'!#REF!</f>
        <v>#REF!</v>
      </c>
      <c r="X76" s="22" t="e">
        <f>'Base de donnée intervenants'!#REF!</f>
        <v>#REF!</v>
      </c>
      <c r="Y76" s="22" t="e">
        <f>'Base de donnée intervenants'!#REF!</f>
        <v>#REF!</v>
      </c>
      <c r="Z76" s="22" t="e">
        <f>'Base de donnée intervenants'!#REF!</f>
        <v>#REF!</v>
      </c>
      <c r="AA76" s="22" t="e">
        <f>'Base de donnée intervenants'!#REF!</f>
        <v>#REF!</v>
      </c>
      <c r="AB76" s="22" t="e">
        <f>'Base de donnée intervenants'!#REF!</f>
        <v>#REF!</v>
      </c>
      <c r="AC76" s="22" t="e">
        <f>'Base de donnée intervenants'!#REF!</f>
        <v>#REF!</v>
      </c>
      <c r="AD76" s="22" t="e">
        <f>'Base de donnée intervenants'!#REF!</f>
        <v>#REF!</v>
      </c>
      <c r="AE76" s="22" t="e">
        <f>'Base de donnée intervenants'!#REF!</f>
        <v>#REF!</v>
      </c>
      <c r="AF76" s="22" t="e">
        <f>'Base de donnée intervenants'!#REF!</f>
        <v>#REF!</v>
      </c>
      <c r="AG76" s="22" t="e">
        <f>'Base de donnée intervenants'!#REF!</f>
        <v>#REF!</v>
      </c>
      <c r="AH76" s="22" t="e">
        <f>'Base de donnée intervenants'!#REF!</f>
        <v>#REF!</v>
      </c>
      <c r="AI76" s="22" t="e">
        <f>'Base de donnée intervenants'!#REF!</f>
        <v>#REF!</v>
      </c>
      <c r="AJ76" s="23">
        <f>'Tableau de bord'!$D$9</f>
        <v>42982</v>
      </c>
      <c r="AK76" s="29"/>
      <c r="AL76" s="30"/>
      <c r="AM76" s="30"/>
      <c r="AN76" s="30"/>
      <c r="AO76" s="30"/>
      <c r="AP76" s="30"/>
      <c r="AQ76" s="30"/>
      <c r="AR76" s="30"/>
      <c r="AS76" s="30"/>
      <c r="AT76" s="30"/>
      <c r="AU76" s="30"/>
      <c r="AV76" s="30"/>
      <c r="AW76" s="30"/>
      <c r="AX76" s="30"/>
      <c r="AY76" s="31"/>
      <c r="AZ76" s="44">
        <f>COUNTIF(Tableau8[[#This Row],[Mobilité 1]:[Mobilité 20]],'Tableau de bord'!$F$14:$G$16)</f>
        <v>0</v>
      </c>
      <c r="BA76" s="47">
        <f>COUNTIF(Tableau8[[#This Row],[Compétences 1]:[Compétences 3]],'Tableau de bord'!$I$14:$J$16)</f>
        <v>0</v>
      </c>
    </row>
    <row r="77" spans="1:53" x14ac:dyDescent="0.3">
      <c r="A77" s="22" t="e">
        <f>'Base de donnée intervenants'!#REF!</f>
        <v>#REF!</v>
      </c>
      <c r="B77" s="22" t="e">
        <f>'Base de donnée intervenants'!#REF!</f>
        <v>#REF!</v>
      </c>
      <c r="C77" s="22" t="e">
        <f>'Base de donnée intervenants'!#REF!</f>
        <v>#REF!</v>
      </c>
      <c r="D77" s="22" t="e">
        <f>'Base de donnée intervenants'!#REF!</f>
        <v>#REF!</v>
      </c>
      <c r="E77" s="22" t="e">
        <f>'Base de donnée intervenants'!#REF!</f>
        <v>#REF!</v>
      </c>
      <c r="F77" s="43" t="e">
        <f>'Base de donnée intervenants'!#REF!</f>
        <v>#REF!</v>
      </c>
      <c r="G77" s="22" t="e">
        <f>'Base de donnée intervenants'!#REF!</f>
        <v>#REF!</v>
      </c>
      <c r="H77" s="22" t="e">
        <f>'Base de donnée intervenants'!#REF!</f>
        <v>#REF!</v>
      </c>
      <c r="I77" s="22" t="e">
        <f>'Base de donnée intervenants'!#REF!</f>
        <v>#REF!</v>
      </c>
      <c r="J77" s="22" t="e">
        <f>'Base de donnée intervenants'!#REF!</f>
        <v>#REF!</v>
      </c>
      <c r="K77" s="22" t="e">
        <f>'Base de donnée intervenants'!#REF!</f>
        <v>#REF!</v>
      </c>
      <c r="L77" s="22" t="e">
        <f>'Base de donnée intervenants'!#REF!</f>
        <v>#REF!</v>
      </c>
      <c r="M77" s="22" t="e">
        <f>'Base de donnée intervenants'!#REF!</f>
        <v>#REF!</v>
      </c>
      <c r="N77" s="45" t="str">
        <f>IF(Tableau8[[#This Row],[mob]]=1,"OK","")</f>
        <v/>
      </c>
      <c r="O77" s="45" t="str">
        <f>IF(Tableau8[[#This Row],[domaine]]=1,"OK","")</f>
        <v/>
      </c>
      <c r="P77" s="22" t="e">
        <f>'Base de donnée intervenants'!#REF!</f>
        <v>#REF!</v>
      </c>
      <c r="Q77" s="22" t="e">
        <f>'Base de donnée intervenants'!#REF!</f>
        <v>#REF!</v>
      </c>
      <c r="R77" s="22" t="e">
        <f>'Base de donnée intervenants'!#REF!</f>
        <v>#REF!</v>
      </c>
      <c r="S77" s="22" t="e">
        <f>'Base de donnée intervenants'!#REF!</f>
        <v>#REF!</v>
      </c>
      <c r="T77" s="22" t="e">
        <f>'Base de donnée intervenants'!#REF!</f>
        <v>#REF!</v>
      </c>
      <c r="U77" s="22" t="e">
        <f>'Base de donnée intervenants'!#REF!</f>
        <v>#REF!</v>
      </c>
      <c r="V77" s="22" t="e">
        <f>'Base de donnée intervenants'!#REF!</f>
        <v>#REF!</v>
      </c>
      <c r="W77" s="22" t="e">
        <f>'Base de donnée intervenants'!#REF!</f>
        <v>#REF!</v>
      </c>
      <c r="X77" s="22" t="e">
        <f>'Base de donnée intervenants'!#REF!</f>
        <v>#REF!</v>
      </c>
      <c r="Y77" s="22" t="e">
        <f>'Base de donnée intervenants'!#REF!</f>
        <v>#REF!</v>
      </c>
      <c r="Z77" s="22" t="e">
        <f>'Base de donnée intervenants'!#REF!</f>
        <v>#REF!</v>
      </c>
      <c r="AA77" s="22" t="e">
        <f>'Base de donnée intervenants'!#REF!</f>
        <v>#REF!</v>
      </c>
      <c r="AB77" s="22" t="e">
        <f>'Base de donnée intervenants'!#REF!</f>
        <v>#REF!</v>
      </c>
      <c r="AC77" s="22" t="e">
        <f>'Base de donnée intervenants'!#REF!</f>
        <v>#REF!</v>
      </c>
      <c r="AD77" s="22" t="e">
        <f>'Base de donnée intervenants'!#REF!</f>
        <v>#REF!</v>
      </c>
      <c r="AE77" s="22" t="e">
        <f>'Base de donnée intervenants'!#REF!</f>
        <v>#REF!</v>
      </c>
      <c r="AF77" s="22" t="e">
        <f>'Base de donnée intervenants'!#REF!</f>
        <v>#REF!</v>
      </c>
      <c r="AG77" s="22" t="e">
        <f>'Base de donnée intervenants'!#REF!</f>
        <v>#REF!</v>
      </c>
      <c r="AH77" s="22" t="e">
        <f>'Base de donnée intervenants'!#REF!</f>
        <v>#REF!</v>
      </c>
      <c r="AI77" s="22" t="e">
        <f>'Base de donnée intervenants'!#REF!</f>
        <v>#REF!</v>
      </c>
      <c r="AJ77" s="23">
        <f>'Tableau de bord'!$D$9</f>
        <v>42982</v>
      </c>
      <c r="AK77" s="29"/>
      <c r="AL77" s="30"/>
      <c r="AM77" s="30"/>
      <c r="AN77" s="30"/>
      <c r="AO77" s="30"/>
      <c r="AP77" s="30"/>
      <c r="AQ77" s="30"/>
      <c r="AR77" s="30"/>
      <c r="AS77" s="30"/>
      <c r="AT77" s="30"/>
      <c r="AU77" s="30"/>
      <c r="AV77" s="30"/>
      <c r="AW77" s="30"/>
      <c r="AX77" s="30"/>
      <c r="AY77" s="31"/>
      <c r="AZ77" s="44">
        <f>COUNTIF(Tableau8[[#This Row],[Mobilité 1]:[Mobilité 20]],'Tableau de bord'!$F$14:$G$16)</f>
        <v>0</v>
      </c>
      <c r="BA77" s="47">
        <f>COUNTIF(Tableau8[[#This Row],[Compétences 1]:[Compétences 3]],'Tableau de bord'!$I$14:$J$16)</f>
        <v>0</v>
      </c>
    </row>
    <row r="78" spans="1:53" x14ac:dyDescent="0.3">
      <c r="A78" s="22" t="e">
        <f>'Base de donnée intervenants'!#REF!</f>
        <v>#REF!</v>
      </c>
      <c r="B78" s="22" t="e">
        <f>'Base de donnée intervenants'!#REF!</f>
        <v>#REF!</v>
      </c>
      <c r="C78" s="22" t="e">
        <f>'Base de donnée intervenants'!#REF!</f>
        <v>#REF!</v>
      </c>
      <c r="D78" s="22" t="e">
        <f>'Base de donnée intervenants'!#REF!</f>
        <v>#REF!</v>
      </c>
      <c r="E78" s="22" t="e">
        <f>'Base de donnée intervenants'!#REF!</f>
        <v>#REF!</v>
      </c>
      <c r="F78" s="43" t="e">
        <f>'Base de donnée intervenants'!#REF!</f>
        <v>#REF!</v>
      </c>
      <c r="G78" s="22" t="e">
        <f>'Base de donnée intervenants'!#REF!</f>
        <v>#REF!</v>
      </c>
      <c r="H78" s="22" t="e">
        <f>'Base de donnée intervenants'!#REF!</f>
        <v>#REF!</v>
      </c>
      <c r="I78" s="22" t="e">
        <f>'Base de donnée intervenants'!#REF!</f>
        <v>#REF!</v>
      </c>
      <c r="J78" s="22" t="e">
        <f>'Base de donnée intervenants'!#REF!</f>
        <v>#REF!</v>
      </c>
      <c r="K78" s="22" t="e">
        <f>'Base de donnée intervenants'!#REF!</f>
        <v>#REF!</v>
      </c>
      <c r="L78" s="22" t="e">
        <f>'Base de donnée intervenants'!#REF!</f>
        <v>#REF!</v>
      </c>
      <c r="M78" s="22" t="e">
        <f>'Base de donnée intervenants'!#REF!</f>
        <v>#REF!</v>
      </c>
      <c r="N78" s="45" t="str">
        <f>IF(Tableau8[[#This Row],[mob]]=1,"OK","")</f>
        <v/>
      </c>
      <c r="O78" s="45" t="str">
        <f>IF(Tableau8[[#This Row],[domaine]]=1,"OK","")</f>
        <v/>
      </c>
      <c r="P78" s="22" t="e">
        <f>'Base de donnée intervenants'!#REF!</f>
        <v>#REF!</v>
      </c>
      <c r="Q78" s="22" t="e">
        <f>'Base de donnée intervenants'!#REF!</f>
        <v>#REF!</v>
      </c>
      <c r="R78" s="22" t="e">
        <f>'Base de donnée intervenants'!#REF!</f>
        <v>#REF!</v>
      </c>
      <c r="S78" s="22" t="e">
        <f>'Base de donnée intervenants'!#REF!</f>
        <v>#REF!</v>
      </c>
      <c r="T78" s="22" t="e">
        <f>'Base de donnée intervenants'!#REF!</f>
        <v>#REF!</v>
      </c>
      <c r="U78" s="22" t="e">
        <f>'Base de donnée intervenants'!#REF!</f>
        <v>#REF!</v>
      </c>
      <c r="V78" s="22" t="e">
        <f>'Base de donnée intervenants'!#REF!</f>
        <v>#REF!</v>
      </c>
      <c r="W78" s="22" t="e">
        <f>'Base de donnée intervenants'!#REF!</f>
        <v>#REF!</v>
      </c>
      <c r="X78" s="22" t="e">
        <f>'Base de donnée intervenants'!#REF!</f>
        <v>#REF!</v>
      </c>
      <c r="Y78" s="22" t="e">
        <f>'Base de donnée intervenants'!#REF!</f>
        <v>#REF!</v>
      </c>
      <c r="Z78" s="22" t="e">
        <f>'Base de donnée intervenants'!#REF!</f>
        <v>#REF!</v>
      </c>
      <c r="AA78" s="22" t="e">
        <f>'Base de donnée intervenants'!#REF!</f>
        <v>#REF!</v>
      </c>
      <c r="AB78" s="22" t="e">
        <f>'Base de donnée intervenants'!#REF!</f>
        <v>#REF!</v>
      </c>
      <c r="AC78" s="22" t="e">
        <f>'Base de donnée intervenants'!#REF!</f>
        <v>#REF!</v>
      </c>
      <c r="AD78" s="22" t="e">
        <f>'Base de donnée intervenants'!#REF!</f>
        <v>#REF!</v>
      </c>
      <c r="AE78" s="22" t="e">
        <f>'Base de donnée intervenants'!#REF!</f>
        <v>#REF!</v>
      </c>
      <c r="AF78" s="22" t="e">
        <f>'Base de donnée intervenants'!#REF!</f>
        <v>#REF!</v>
      </c>
      <c r="AG78" s="22" t="e">
        <f>'Base de donnée intervenants'!#REF!</f>
        <v>#REF!</v>
      </c>
      <c r="AH78" s="22" t="e">
        <f>'Base de donnée intervenants'!#REF!</f>
        <v>#REF!</v>
      </c>
      <c r="AI78" s="22" t="e">
        <f>'Base de donnée intervenants'!#REF!</f>
        <v>#REF!</v>
      </c>
      <c r="AJ78" s="23">
        <f>'Tableau de bord'!$D$9</f>
        <v>42982</v>
      </c>
      <c r="AK78" s="29"/>
      <c r="AL78" s="30"/>
      <c r="AM78" s="30"/>
      <c r="AN78" s="30"/>
      <c r="AO78" s="30"/>
      <c r="AP78" s="30"/>
      <c r="AQ78" s="30"/>
      <c r="AR78" s="30"/>
      <c r="AS78" s="30"/>
      <c r="AT78" s="30"/>
      <c r="AU78" s="30"/>
      <c r="AV78" s="30"/>
      <c r="AW78" s="30"/>
      <c r="AX78" s="30"/>
      <c r="AY78" s="31"/>
      <c r="AZ78" s="44">
        <f>COUNTIF(Tableau8[[#This Row],[Mobilité 1]:[Mobilité 20]],'Tableau de bord'!$F$14:$G$16)</f>
        <v>0</v>
      </c>
      <c r="BA78" s="47">
        <f>COUNTIF(Tableau8[[#This Row],[Compétences 1]:[Compétences 3]],'Tableau de bord'!$I$14:$J$16)</f>
        <v>0</v>
      </c>
    </row>
    <row r="79" spans="1:53" x14ac:dyDescent="0.3">
      <c r="A79" s="22" t="e">
        <f>'Base de donnée intervenants'!#REF!</f>
        <v>#REF!</v>
      </c>
      <c r="B79" s="22" t="e">
        <f>'Base de donnée intervenants'!#REF!</f>
        <v>#REF!</v>
      </c>
      <c r="C79" s="22" t="e">
        <f>'Base de donnée intervenants'!#REF!</f>
        <v>#REF!</v>
      </c>
      <c r="D79" s="22" t="e">
        <f>'Base de donnée intervenants'!#REF!</f>
        <v>#REF!</v>
      </c>
      <c r="E79" s="22" t="e">
        <f>'Base de donnée intervenants'!#REF!</f>
        <v>#REF!</v>
      </c>
      <c r="F79" s="43" t="e">
        <f>'Base de donnée intervenants'!#REF!</f>
        <v>#REF!</v>
      </c>
      <c r="G79" s="22" t="e">
        <f>'Base de donnée intervenants'!#REF!</f>
        <v>#REF!</v>
      </c>
      <c r="H79" s="22" t="e">
        <f>'Base de donnée intervenants'!#REF!</f>
        <v>#REF!</v>
      </c>
      <c r="I79" s="22" t="e">
        <f>'Base de donnée intervenants'!#REF!</f>
        <v>#REF!</v>
      </c>
      <c r="J79" s="22" t="e">
        <f>'Base de donnée intervenants'!#REF!</f>
        <v>#REF!</v>
      </c>
      <c r="K79" s="22" t="e">
        <f>'Base de donnée intervenants'!#REF!</f>
        <v>#REF!</v>
      </c>
      <c r="L79" s="22" t="e">
        <f>'Base de donnée intervenants'!#REF!</f>
        <v>#REF!</v>
      </c>
      <c r="M79" s="22" t="e">
        <f>'Base de donnée intervenants'!#REF!</f>
        <v>#REF!</v>
      </c>
      <c r="N79" s="45" t="str">
        <f>IF(Tableau8[[#This Row],[mob]]=1,"OK","")</f>
        <v/>
      </c>
      <c r="O79" s="45" t="str">
        <f>IF(Tableau8[[#This Row],[domaine]]=1,"OK","")</f>
        <v/>
      </c>
      <c r="P79" s="22" t="e">
        <f>'Base de donnée intervenants'!#REF!</f>
        <v>#REF!</v>
      </c>
      <c r="Q79" s="22" t="e">
        <f>'Base de donnée intervenants'!#REF!</f>
        <v>#REF!</v>
      </c>
      <c r="R79" s="22" t="e">
        <f>'Base de donnée intervenants'!#REF!</f>
        <v>#REF!</v>
      </c>
      <c r="S79" s="22" t="e">
        <f>'Base de donnée intervenants'!#REF!</f>
        <v>#REF!</v>
      </c>
      <c r="T79" s="22" t="e">
        <f>'Base de donnée intervenants'!#REF!</f>
        <v>#REF!</v>
      </c>
      <c r="U79" s="22" t="e">
        <f>'Base de donnée intervenants'!#REF!</f>
        <v>#REF!</v>
      </c>
      <c r="V79" s="22" t="e">
        <f>'Base de donnée intervenants'!#REF!</f>
        <v>#REF!</v>
      </c>
      <c r="W79" s="22" t="e">
        <f>'Base de donnée intervenants'!#REF!</f>
        <v>#REF!</v>
      </c>
      <c r="X79" s="22" t="e">
        <f>'Base de donnée intervenants'!#REF!</f>
        <v>#REF!</v>
      </c>
      <c r="Y79" s="22" t="e">
        <f>'Base de donnée intervenants'!#REF!</f>
        <v>#REF!</v>
      </c>
      <c r="Z79" s="22" t="e">
        <f>'Base de donnée intervenants'!#REF!</f>
        <v>#REF!</v>
      </c>
      <c r="AA79" s="22" t="e">
        <f>'Base de donnée intervenants'!#REF!</f>
        <v>#REF!</v>
      </c>
      <c r="AB79" s="22" t="e">
        <f>'Base de donnée intervenants'!#REF!</f>
        <v>#REF!</v>
      </c>
      <c r="AC79" s="22" t="e">
        <f>'Base de donnée intervenants'!#REF!</f>
        <v>#REF!</v>
      </c>
      <c r="AD79" s="22" t="e">
        <f>'Base de donnée intervenants'!#REF!</f>
        <v>#REF!</v>
      </c>
      <c r="AE79" s="22" t="e">
        <f>'Base de donnée intervenants'!#REF!</f>
        <v>#REF!</v>
      </c>
      <c r="AF79" s="22" t="e">
        <f>'Base de donnée intervenants'!#REF!</f>
        <v>#REF!</v>
      </c>
      <c r="AG79" s="22" t="e">
        <f>'Base de donnée intervenants'!#REF!</f>
        <v>#REF!</v>
      </c>
      <c r="AH79" s="22" t="e">
        <f>'Base de donnée intervenants'!#REF!</f>
        <v>#REF!</v>
      </c>
      <c r="AI79" s="22" t="e">
        <f>'Base de donnée intervenants'!#REF!</f>
        <v>#REF!</v>
      </c>
      <c r="AJ79" s="23">
        <f>'Tableau de bord'!$D$9</f>
        <v>42982</v>
      </c>
      <c r="AK79" s="29"/>
      <c r="AL79" s="30"/>
      <c r="AM79" s="30"/>
      <c r="AN79" s="30"/>
      <c r="AO79" s="30"/>
      <c r="AP79" s="30"/>
      <c r="AQ79" s="30"/>
      <c r="AR79" s="30"/>
      <c r="AS79" s="30"/>
      <c r="AT79" s="30"/>
      <c r="AU79" s="30"/>
      <c r="AV79" s="30"/>
      <c r="AW79" s="30"/>
      <c r="AX79" s="30"/>
      <c r="AY79" s="31"/>
      <c r="AZ79" s="44">
        <f>COUNTIF(Tableau8[[#This Row],[Mobilité 1]:[Mobilité 20]],'Tableau de bord'!$F$14:$G$16)</f>
        <v>0</v>
      </c>
      <c r="BA79" s="47">
        <f>COUNTIF(Tableau8[[#This Row],[Compétences 1]:[Compétences 3]],'Tableau de bord'!$I$14:$J$16)</f>
        <v>0</v>
      </c>
    </row>
    <row r="80" spans="1:53" x14ac:dyDescent="0.3">
      <c r="A80" s="22" t="e">
        <f>'Base de donnée intervenants'!#REF!</f>
        <v>#REF!</v>
      </c>
      <c r="B80" s="22" t="e">
        <f>'Base de donnée intervenants'!#REF!</f>
        <v>#REF!</v>
      </c>
      <c r="C80" s="22" t="e">
        <f>'Base de donnée intervenants'!#REF!</f>
        <v>#REF!</v>
      </c>
      <c r="D80" s="22" t="e">
        <f>'Base de donnée intervenants'!#REF!</f>
        <v>#REF!</v>
      </c>
      <c r="E80" s="22" t="e">
        <f>'Base de donnée intervenants'!#REF!</f>
        <v>#REF!</v>
      </c>
      <c r="F80" s="43" t="e">
        <f>'Base de donnée intervenants'!#REF!</f>
        <v>#REF!</v>
      </c>
      <c r="G80" s="22" t="e">
        <f>'Base de donnée intervenants'!#REF!</f>
        <v>#REF!</v>
      </c>
      <c r="H80" s="22" t="e">
        <f>'Base de donnée intervenants'!#REF!</f>
        <v>#REF!</v>
      </c>
      <c r="I80" s="22" t="e">
        <f>'Base de donnée intervenants'!#REF!</f>
        <v>#REF!</v>
      </c>
      <c r="J80" s="22" t="e">
        <f>'Base de donnée intervenants'!#REF!</f>
        <v>#REF!</v>
      </c>
      <c r="K80" s="22" t="e">
        <f>'Base de donnée intervenants'!#REF!</f>
        <v>#REF!</v>
      </c>
      <c r="L80" s="22" t="e">
        <f>'Base de donnée intervenants'!#REF!</f>
        <v>#REF!</v>
      </c>
      <c r="M80" s="22" t="e">
        <f>'Base de donnée intervenants'!#REF!</f>
        <v>#REF!</v>
      </c>
      <c r="N80" s="45" t="str">
        <f>IF(Tableau8[[#This Row],[mob]]=1,"OK","")</f>
        <v/>
      </c>
      <c r="O80" s="45" t="str">
        <f>IF(Tableau8[[#This Row],[domaine]]=1,"OK","")</f>
        <v/>
      </c>
      <c r="P80" s="22" t="e">
        <f>'Base de donnée intervenants'!#REF!</f>
        <v>#REF!</v>
      </c>
      <c r="Q80" s="22" t="e">
        <f>'Base de donnée intervenants'!#REF!</f>
        <v>#REF!</v>
      </c>
      <c r="R80" s="22" t="e">
        <f>'Base de donnée intervenants'!#REF!</f>
        <v>#REF!</v>
      </c>
      <c r="S80" s="22" t="e">
        <f>'Base de donnée intervenants'!#REF!</f>
        <v>#REF!</v>
      </c>
      <c r="T80" s="22" t="e">
        <f>'Base de donnée intervenants'!#REF!</f>
        <v>#REF!</v>
      </c>
      <c r="U80" s="22" t="e">
        <f>'Base de donnée intervenants'!#REF!</f>
        <v>#REF!</v>
      </c>
      <c r="V80" s="22" t="e">
        <f>'Base de donnée intervenants'!#REF!</f>
        <v>#REF!</v>
      </c>
      <c r="W80" s="22" t="e">
        <f>'Base de donnée intervenants'!#REF!</f>
        <v>#REF!</v>
      </c>
      <c r="X80" s="22" t="e">
        <f>'Base de donnée intervenants'!#REF!</f>
        <v>#REF!</v>
      </c>
      <c r="Y80" s="22" t="e">
        <f>'Base de donnée intervenants'!#REF!</f>
        <v>#REF!</v>
      </c>
      <c r="Z80" s="22" t="e">
        <f>'Base de donnée intervenants'!#REF!</f>
        <v>#REF!</v>
      </c>
      <c r="AA80" s="22" t="e">
        <f>'Base de donnée intervenants'!#REF!</f>
        <v>#REF!</v>
      </c>
      <c r="AB80" s="22" t="e">
        <f>'Base de donnée intervenants'!#REF!</f>
        <v>#REF!</v>
      </c>
      <c r="AC80" s="22" t="e">
        <f>'Base de donnée intervenants'!#REF!</f>
        <v>#REF!</v>
      </c>
      <c r="AD80" s="22" t="e">
        <f>'Base de donnée intervenants'!#REF!</f>
        <v>#REF!</v>
      </c>
      <c r="AE80" s="22" t="e">
        <f>'Base de donnée intervenants'!#REF!</f>
        <v>#REF!</v>
      </c>
      <c r="AF80" s="22" t="e">
        <f>'Base de donnée intervenants'!#REF!</f>
        <v>#REF!</v>
      </c>
      <c r="AG80" s="22" t="e">
        <f>'Base de donnée intervenants'!#REF!</f>
        <v>#REF!</v>
      </c>
      <c r="AH80" s="22" t="e">
        <f>'Base de donnée intervenants'!#REF!</f>
        <v>#REF!</v>
      </c>
      <c r="AI80" s="22" t="e">
        <f>'Base de donnée intervenants'!#REF!</f>
        <v>#REF!</v>
      </c>
      <c r="AJ80" s="23">
        <f>'Tableau de bord'!$D$9</f>
        <v>42982</v>
      </c>
      <c r="AK80" s="29"/>
      <c r="AL80" s="30"/>
      <c r="AM80" s="30"/>
      <c r="AN80" s="30"/>
      <c r="AO80" s="30"/>
      <c r="AP80" s="30"/>
      <c r="AQ80" s="30"/>
      <c r="AR80" s="30"/>
      <c r="AS80" s="30"/>
      <c r="AT80" s="30"/>
      <c r="AU80" s="30"/>
      <c r="AV80" s="30"/>
      <c r="AW80" s="30"/>
      <c r="AX80" s="30"/>
      <c r="AY80" s="31"/>
      <c r="AZ80" s="44">
        <f>COUNTIF(Tableau8[[#This Row],[Mobilité 1]:[Mobilité 20]],'Tableau de bord'!$F$14:$G$16)</f>
        <v>0</v>
      </c>
      <c r="BA80" s="47">
        <f>COUNTIF(Tableau8[[#This Row],[Compétences 1]:[Compétences 3]],'Tableau de bord'!$I$14:$J$16)</f>
        <v>0</v>
      </c>
    </row>
    <row r="81" spans="1:53" x14ac:dyDescent="0.3">
      <c r="A81" s="22" t="e">
        <f>'Base de donnée intervenants'!#REF!</f>
        <v>#REF!</v>
      </c>
      <c r="B81" s="22" t="e">
        <f>'Base de donnée intervenants'!#REF!</f>
        <v>#REF!</v>
      </c>
      <c r="C81" s="22" t="e">
        <f>'Base de donnée intervenants'!#REF!</f>
        <v>#REF!</v>
      </c>
      <c r="D81" s="22" t="e">
        <f>'Base de donnée intervenants'!#REF!</f>
        <v>#REF!</v>
      </c>
      <c r="E81" s="22" t="e">
        <f>'Base de donnée intervenants'!#REF!</f>
        <v>#REF!</v>
      </c>
      <c r="F81" s="43" t="e">
        <f>'Base de donnée intervenants'!#REF!</f>
        <v>#REF!</v>
      </c>
      <c r="G81" s="22" t="e">
        <f>'Base de donnée intervenants'!#REF!</f>
        <v>#REF!</v>
      </c>
      <c r="H81" s="22" t="e">
        <f>'Base de donnée intervenants'!#REF!</f>
        <v>#REF!</v>
      </c>
      <c r="I81" s="22" t="e">
        <f>'Base de donnée intervenants'!#REF!</f>
        <v>#REF!</v>
      </c>
      <c r="J81" s="22" t="e">
        <f>'Base de donnée intervenants'!#REF!</f>
        <v>#REF!</v>
      </c>
      <c r="K81" s="22" t="e">
        <f>'Base de donnée intervenants'!#REF!</f>
        <v>#REF!</v>
      </c>
      <c r="L81" s="22" t="e">
        <f>'Base de donnée intervenants'!#REF!</f>
        <v>#REF!</v>
      </c>
      <c r="M81" s="22" t="e">
        <f>'Base de donnée intervenants'!#REF!</f>
        <v>#REF!</v>
      </c>
      <c r="N81" s="45" t="str">
        <f>IF(Tableau8[[#This Row],[mob]]=1,"OK","")</f>
        <v/>
      </c>
      <c r="O81" s="45" t="str">
        <f>IF(Tableau8[[#This Row],[domaine]]=1,"OK","")</f>
        <v/>
      </c>
      <c r="P81" s="22" t="e">
        <f>'Base de donnée intervenants'!#REF!</f>
        <v>#REF!</v>
      </c>
      <c r="Q81" s="22" t="e">
        <f>'Base de donnée intervenants'!#REF!</f>
        <v>#REF!</v>
      </c>
      <c r="R81" s="22" t="e">
        <f>'Base de donnée intervenants'!#REF!</f>
        <v>#REF!</v>
      </c>
      <c r="S81" s="22" t="e">
        <f>'Base de donnée intervenants'!#REF!</f>
        <v>#REF!</v>
      </c>
      <c r="T81" s="22" t="e">
        <f>'Base de donnée intervenants'!#REF!</f>
        <v>#REF!</v>
      </c>
      <c r="U81" s="22" t="e">
        <f>'Base de donnée intervenants'!#REF!</f>
        <v>#REF!</v>
      </c>
      <c r="V81" s="22" t="e">
        <f>'Base de donnée intervenants'!#REF!</f>
        <v>#REF!</v>
      </c>
      <c r="W81" s="22" t="e">
        <f>'Base de donnée intervenants'!#REF!</f>
        <v>#REF!</v>
      </c>
      <c r="X81" s="22" t="e">
        <f>'Base de donnée intervenants'!#REF!</f>
        <v>#REF!</v>
      </c>
      <c r="Y81" s="22" t="e">
        <f>'Base de donnée intervenants'!#REF!</f>
        <v>#REF!</v>
      </c>
      <c r="Z81" s="22" t="e">
        <f>'Base de donnée intervenants'!#REF!</f>
        <v>#REF!</v>
      </c>
      <c r="AA81" s="22" t="e">
        <f>'Base de donnée intervenants'!#REF!</f>
        <v>#REF!</v>
      </c>
      <c r="AB81" s="22" t="e">
        <f>'Base de donnée intervenants'!#REF!</f>
        <v>#REF!</v>
      </c>
      <c r="AC81" s="22" t="e">
        <f>'Base de donnée intervenants'!#REF!</f>
        <v>#REF!</v>
      </c>
      <c r="AD81" s="22" t="e">
        <f>'Base de donnée intervenants'!#REF!</f>
        <v>#REF!</v>
      </c>
      <c r="AE81" s="22" t="e">
        <f>'Base de donnée intervenants'!#REF!</f>
        <v>#REF!</v>
      </c>
      <c r="AF81" s="22" t="e">
        <f>'Base de donnée intervenants'!#REF!</f>
        <v>#REF!</v>
      </c>
      <c r="AG81" s="22" t="e">
        <f>'Base de donnée intervenants'!#REF!</f>
        <v>#REF!</v>
      </c>
      <c r="AH81" s="22" t="e">
        <f>'Base de donnée intervenants'!#REF!</f>
        <v>#REF!</v>
      </c>
      <c r="AI81" s="22" t="e">
        <f>'Base de donnée intervenants'!#REF!</f>
        <v>#REF!</v>
      </c>
      <c r="AJ81" s="23">
        <f>'Tableau de bord'!$D$9</f>
        <v>42982</v>
      </c>
      <c r="AK81" s="29"/>
      <c r="AL81" s="30"/>
      <c r="AM81" s="30"/>
      <c r="AN81" s="30"/>
      <c r="AO81" s="30"/>
      <c r="AP81" s="30"/>
      <c r="AQ81" s="30"/>
      <c r="AR81" s="30"/>
      <c r="AS81" s="30"/>
      <c r="AT81" s="30"/>
      <c r="AU81" s="30"/>
      <c r="AV81" s="30"/>
      <c r="AW81" s="30"/>
      <c r="AX81" s="30"/>
      <c r="AY81" s="31"/>
      <c r="AZ81" s="44">
        <f>COUNTIF(Tableau8[[#This Row],[Mobilité 1]:[Mobilité 20]],'Tableau de bord'!$F$14:$G$16)</f>
        <v>0</v>
      </c>
      <c r="BA81" s="47">
        <f>COUNTIF(Tableau8[[#This Row],[Compétences 1]:[Compétences 3]],'Tableau de bord'!$I$14:$J$16)</f>
        <v>0</v>
      </c>
    </row>
    <row r="82" spans="1:53" x14ac:dyDescent="0.3">
      <c r="A82" s="22" t="e">
        <f>'Base de donnée intervenants'!#REF!</f>
        <v>#REF!</v>
      </c>
      <c r="B82" s="22" t="e">
        <f>'Base de donnée intervenants'!#REF!</f>
        <v>#REF!</v>
      </c>
      <c r="C82" s="22" t="e">
        <f>'Base de donnée intervenants'!#REF!</f>
        <v>#REF!</v>
      </c>
      <c r="D82" s="22" t="e">
        <f>'Base de donnée intervenants'!#REF!</f>
        <v>#REF!</v>
      </c>
      <c r="E82" s="22" t="e">
        <f>'Base de donnée intervenants'!#REF!</f>
        <v>#REF!</v>
      </c>
      <c r="F82" s="43" t="e">
        <f>'Base de donnée intervenants'!#REF!</f>
        <v>#REF!</v>
      </c>
      <c r="G82" s="22" t="e">
        <f>'Base de donnée intervenants'!#REF!</f>
        <v>#REF!</v>
      </c>
      <c r="H82" s="22" t="e">
        <f>'Base de donnée intervenants'!#REF!</f>
        <v>#REF!</v>
      </c>
      <c r="I82" s="22" t="e">
        <f>'Base de donnée intervenants'!#REF!</f>
        <v>#REF!</v>
      </c>
      <c r="J82" s="22" t="e">
        <f>'Base de donnée intervenants'!#REF!</f>
        <v>#REF!</v>
      </c>
      <c r="K82" s="22" t="e">
        <f>'Base de donnée intervenants'!#REF!</f>
        <v>#REF!</v>
      </c>
      <c r="L82" s="22" t="e">
        <f>'Base de donnée intervenants'!#REF!</f>
        <v>#REF!</v>
      </c>
      <c r="M82" s="22" t="e">
        <f>'Base de donnée intervenants'!#REF!</f>
        <v>#REF!</v>
      </c>
      <c r="N82" s="45" t="str">
        <f>IF(Tableau8[[#This Row],[mob]]=1,"OK","")</f>
        <v/>
      </c>
      <c r="O82" s="45" t="str">
        <f>IF(Tableau8[[#This Row],[domaine]]=1,"OK","")</f>
        <v/>
      </c>
      <c r="P82" s="22" t="e">
        <f>'Base de donnée intervenants'!#REF!</f>
        <v>#REF!</v>
      </c>
      <c r="Q82" s="22" t="e">
        <f>'Base de donnée intervenants'!#REF!</f>
        <v>#REF!</v>
      </c>
      <c r="R82" s="22" t="e">
        <f>'Base de donnée intervenants'!#REF!</f>
        <v>#REF!</v>
      </c>
      <c r="S82" s="22" t="e">
        <f>'Base de donnée intervenants'!#REF!</f>
        <v>#REF!</v>
      </c>
      <c r="T82" s="22" t="e">
        <f>'Base de donnée intervenants'!#REF!</f>
        <v>#REF!</v>
      </c>
      <c r="U82" s="22" t="e">
        <f>'Base de donnée intervenants'!#REF!</f>
        <v>#REF!</v>
      </c>
      <c r="V82" s="22" t="e">
        <f>'Base de donnée intervenants'!#REF!</f>
        <v>#REF!</v>
      </c>
      <c r="W82" s="22" t="e">
        <f>'Base de donnée intervenants'!#REF!</f>
        <v>#REF!</v>
      </c>
      <c r="X82" s="22" t="e">
        <f>'Base de donnée intervenants'!#REF!</f>
        <v>#REF!</v>
      </c>
      <c r="Y82" s="22" t="e">
        <f>'Base de donnée intervenants'!#REF!</f>
        <v>#REF!</v>
      </c>
      <c r="Z82" s="22" t="e">
        <f>'Base de donnée intervenants'!#REF!</f>
        <v>#REF!</v>
      </c>
      <c r="AA82" s="22" t="e">
        <f>'Base de donnée intervenants'!#REF!</f>
        <v>#REF!</v>
      </c>
      <c r="AB82" s="22" t="e">
        <f>'Base de donnée intervenants'!#REF!</f>
        <v>#REF!</v>
      </c>
      <c r="AC82" s="22" t="e">
        <f>'Base de donnée intervenants'!#REF!</f>
        <v>#REF!</v>
      </c>
      <c r="AD82" s="22" t="e">
        <f>'Base de donnée intervenants'!#REF!</f>
        <v>#REF!</v>
      </c>
      <c r="AE82" s="22" t="e">
        <f>'Base de donnée intervenants'!#REF!</f>
        <v>#REF!</v>
      </c>
      <c r="AF82" s="22" t="e">
        <f>'Base de donnée intervenants'!#REF!</f>
        <v>#REF!</v>
      </c>
      <c r="AG82" s="22" t="e">
        <f>'Base de donnée intervenants'!#REF!</f>
        <v>#REF!</v>
      </c>
      <c r="AH82" s="22" t="e">
        <f>'Base de donnée intervenants'!#REF!</f>
        <v>#REF!</v>
      </c>
      <c r="AI82" s="22" t="e">
        <f>'Base de donnée intervenants'!#REF!</f>
        <v>#REF!</v>
      </c>
      <c r="AJ82" s="23">
        <f>'Tableau de bord'!$D$9</f>
        <v>42982</v>
      </c>
      <c r="AK82" s="29"/>
      <c r="AL82" s="30"/>
      <c r="AM82" s="30"/>
      <c r="AN82" s="30"/>
      <c r="AO82" s="30"/>
      <c r="AP82" s="30"/>
      <c r="AQ82" s="30"/>
      <c r="AR82" s="30"/>
      <c r="AS82" s="30"/>
      <c r="AT82" s="30"/>
      <c r="AU82" s="30"/>
      <c r="AV82" s="30"/>
      <c r="AW82" s="30"/>
      <c r="AX82" s="30"/>
      <c r="AY82" s="31"/>
      <c r="AZ82" s="44">
        <f>COUNTIF(Tableau8[[#This Row],[Mobilité 1]:[Mobilité 20]],'Tableau de bord'!$F$14:$G$16)</f>
        <v>0</v>
      </c>
      <c r="BA82" s="47">
        <f>COUNTIF(Tableau8[[#This Row],[Compétences 1]:[Compétences 3]],'Tableau de bord'!$I$14:$J$16)</f>
        <v>0</v>
      </c>
    </row>
    <row r="83" spans="1:53" x14ac:dyDescent="0.3">
      <c r="A83" s="22" t="e">
        <f>'Base de donnée intervenants'!#REF!</f>
        <v>#REF!</v>
      </c>
      <c r="B83" s="22" t="e">
        <f>'Base de donnée intervenants'!#REF!</f>
        <v>#REF!</v>
      </c>
      <c r="C83" s="22" t="e">
        <f>'Base de donnée intervenants'!#REF!</f>
        <v>#REF!</v>
      </c>
      <c r="D83" s="22" t="e">
        <f>'Base de donnée intervenants'!#REF!</f>
        <v>#REF!</v>
      </c>
      <c r="E83" s="22" t="e">
        <f>'Base de donnée intervenants'!#REF!</f>
        <v>#REF!</v>
      </c>
      <c r="F83" s="43" t="e">
        <f>'Base de donnée intervenants'!#REF!</f>
        <v>#REF!</v>
      </c>
      <c r="G83" s="22" t="e">
        <f>'Base de donnée intervenants'!#REF!</f>
        <v>#REF!</v>
      </c>
      <c r="H83" s="22" t="e">
        <f>'Base de donnée intervenants'!#REF!</f>
        <v>#REF!</v>
      </c>
      <c r="I83" s="22" t="e">
        <f>'Base de donnée intervenants'!#REF!</f>
        <v>#REF!</v>
      </c>
      <c r="J83" s="22" t="e">
        <f>'Base de donnée intervenants'!#REF!</f>
        <v>#REF!</v>
      </c>
      <c r="K83" s="22" t="e">
        <f>'Base de donnée intervenants'!#REF!</f>
        <v>#REF!</v>
      </c>
      <c r="L83" s="22" t="e">
        <f>'Base de donnée intervenants'!#REF!</f>
        <v>#REF!</v>
      </c>
      <c r="M83" s="22" t="e">
        <f>'Base de donnée intervenants'!#REF!</f>
        <v>#REF!</v>
      </c>
      <c r="N83" s="45" t="str">
        <f>IF(Tableau8[[#This Row],[mob]]=1,"OK","")</f>
        <v/>
      </c>
      <c r="O83" s="45" t="str">
        <f>IF(Tableau8[[#This Row],[domaine]]=1,"OK","")</f>
        <v/>
      </c>
      <c r="P83" s="22" t="e">
        <f>'Base de donnée intervenants'!#REF!</f>
        <v>#REF!</v>
      </c>
      <c r="Q83" s="22" t="e">
        <f>'Base de donnée intervenants'!#REF!</f>
        <v>#REF!</v>
      </c>
      <c r="R83" s="22" t="e">
        <f>'Base de donnée intervenants'!#REF!</f>
        <v>#REF!</v>
      </c>
      <c r="S83" s="22" t="e">
        <f>'Base de donnée intervenants'!#REF!</f>
        <v>#REF!</v>
      </c>
      <c r="T83" s="22" t="e">
        <f>'Base de donnée intervenants'!#REF!</f>
        <v>#REF!</v>
      </c>
      <c r="U83" s="22" t="e">
        <f>'Base de donnée intervenants'!#REF!</f>
        <v>#REF!</v>
      </c>
      <c r="V83" s="22" t="e">
        <f>'Base de donnée intervenants'!#REF!</f>
        <v>#REF!</v>
      </c>
      <c r="W83" s="22" t="e">
        <f>'Base de donnée intervenants'!#REF!</f>
        <v>#REF!</v>
      </c>
      <c r="X83" s="22" t="e">
        <f>'Base de donnée intervenants'!#REF!</f>
        <v>#REF!</v>
      </c>
      <c r="Y83" s="22" t="e">
        <f>'Base de donnée intervenants'!#REF!</f>
        <v>#REF!</v>
      </c>
      <c r="Z83" s="22" t="e">
        <f>'Base de donnée intervenants'!#REF!</f>
        <v>#REF!</v>
      </c>
      <c r="AA83" s="22" t="e">
        <f>'Base de donnée intervenants'!#REF!</f>
        <v>#REF!</v>
      </c>
      <c r="AB83" s="22" t="e">
        <f>'Base de donnée intervenants'!#REF!</f>
        <v>#REF!</v>
      </c>
      <c r="AC83" s="22" t="e">
        <f>'Base de donnée intervenants'!#REF!</f>
        <v>#REF!</v>
      </c>
      <c r="AD83" s="22" t="e">
        <f>'Base de donnée intervenants'!#REF!</f>
        <v>#REF!</v>
      </c>
      <c r="AE83" s="22" t="e">
        <f>'Base de donnée intervenants'!#REF!</f>
        <v>#REF!</v>
      </c>
      <c r="AF83" s="22" t="e">
        <f>'Base de donnée intervenants'!#REF!</f>
        <v>#REF!</v>
      </c>
      <c r="AG83" s="22" t="e">
        <f>'Base de donnée intervenants'!#REF!</f>
        <v>#REF!</v>
      </c>
      <c r="AH83" s="22" t="e">
        <f>'Base de donnée intervenants'!#REF!</f>
        <v>#REF!</v>
      </c>
      <c r="AI83" s="22" t="e">
        <f>'Base de donnée intervenants'!#REF!</f>
        <v>#REF!</v>
      </c>
      <c r="AJ83" s="23">
        <f>'Tableau de bord'!$D$9</f>
        <v>42982</v>
      </c>
      <c r="AK83" s="29"/>
      <c r="AL83" s="30"/>
      <c r="AM83" s="30"/>
      <c r="AN83" s="30"/>
      <c r="AO83" s="30"/>
      <c r="AP83" s="30"/>
      <c r="AQ83" s="30"/>
      <c r="AR83" s="30"/>
      <c r="AS83" s="30"/>
      <c r="AT83" s="30"/>
      <c r="AU83" s="30"/>
      <c r="AV83" s="30"/>
      <c r="AW83" s="30"/>
      <c r="AX83" s="30"/>
      <c r="AY83" s="31"/>
      <c r="AZ83" s="44">
        <f>COUNTIF(Tableau8[[#This Row],[Mobilité 1]:[Mobilité 20]],'Tableau de bord'!$F$14:$G$16)</f>
        <v>0</v>
      </c>
      <c r="BA83" s="47">
        <f>COUNTIF(Tableau8[[#This Row],[Compétences 1]:[Compétences 3]],'Tableau de bord'!$I$14:$J$16)</f>
        <v>0</v>
      </c>
    </row>
    <row r="84" spans="1:53" x14ac:dyDescent="0.3">
      <c r="A84" s="22" t="e">
        <f>'Base de donnée intervenants'!#REF!</f>
        <v>#REF!</v>
      </c>
      <c r="B84" s="22" t="e">
        <f>'Base de donnée intervenants'!#REF!</f>
        <v>#REF!</v>
      </c>
      <c r="C84" s="22" t="e">
        <f>'Base de donnée intervenants'!#REF!</f>
        <v>#REF!</v>
      </c>
      <c r="D84" s="22" t="e">
        <f>'Base de donnée intervenants'!#REF!</f>
        <v>#REF!</v>
      </c>
      <c r="E84" s="22" t="e">
        <f>'Base de donnée intervenants'!#REF!</f>
        <v>#REF!</v>
      </c>
      <c r="F84" s="43" t="e">
        <f>'Base de donnée intervenants'!#REF!</f>
        <v>#REF!</v>
      </c>
      <c r="G84" s="22" t="e">
        <f>'Base de donnée intervenants'!#REF!</f>
        <v>#REF!</v>
      </c>
      <c r="H84" s="22" t="e">
        <f>'Base de donnée intervenants'!#REF!</f>
        <v>#REF!</v>
      </c>
      <c r="I84" s="22" t="e">
        <f>'Base de donnée intervenants'!#REF!</f>
        <v>#REF!</v>
      </c>
      <c r="J84" s="22" t="e">
        <f>'Base de donnée intervenants'!#REF!</f>
        <v>#REF!</v>
      </c>
      <c r="K84" s="22" t="e">
        <f>'Base de donnée intervenants'!#REF!</f>
        <v>#REF!</v>
      </c>
      <c r="L84" s="22" t="e">
        <f>'Base de donnée intervenants'!#REF!</f>
        <v>#REF!</v>
      </c>
      <c r="M84" s="22" t="e">
        <f>'Base de donnée intervenants'!#REF!</f>
        <v>#REF!</v>
      </c>
      <c r="N84" s="45" t="str">
        <f>IF(Tableau8[[#This Row],[mob]]=1,"OK","")</f>
        <v/>
      </c>
      <c r="O84" s="45" t="str">
        <f>IF(Tableau8[[#This Row],[domaine]]=1,"OK","")</f>
        <v/>
      </c>
      <c r="P84" s="22" t="e">
        <f>'Base de donnée intervenants'!#REF!</f>
        <v>#REF!</v>
      </c>
      <c r="Q84" s="22" t="e">
        <f>'Base de donnée intervenants'!#REF!</f>
        <v>#REF!</v>
      </c>
      <c r="R84" s="22" t="e">
        <f>'Base de donnée intervenants'!#REF!</f>
        <v>#REF!</v>
      </c>
      <c r="S84" s="22" t="e">
        <f>'Base de donnée intervenants'!#REF!</f>
        <v>#REF!</v>
      </c>
      <c r="T84" s="22" t="e">
        <f>'Base de donnée intervenants'!#REF!</f>
        <v>#REF!</v>
      </c>
      <c r="U84" s="22" t="e">
        <f>'Base de donnée intervenants'!#REF!</f>
        <v>#REF!</v>
      </c>
      <c r="V84" s="22" t="e">
        <f>'Base de donnée intervenants'!#REF!</f>
        <v>#REF!</v>
      </c>
      <c r="W84" s="22" t="e">
        <f>'Base de donnée intervenants'!#REF!</f>
        <v>#REF!</v>
      </c>
      <c r="X84" s="22" t="e">
        <f>'Base de donnée intervenants'!#REF!</f>
        <v>#REF!</v>
      </c>
      <c r="Y84" s="22" t="e">
        <f>'Base de donnée intervenants'!#REF!</f>
        <v>#REF!</v>
      </c>
      <c r="Z84" s="22" t="e">
        <f>'Base de donnée intervenants'!#REF!</f>
        <v>#REF!</v>
      </c>
      <c r="AA84" s="22" t="e">
        <f>'Base de donnée intervenants'!#REF!</f>
        <v>#REF!</v>
      </c>
      <c r="AB84" s="22" t="e">
        <f>'Base de donnée intervenants'!#REF!</f>
        <v>#REF!</v>
      </c>
      <c r="AC84" s="22" t="e">
        <f>'Base de donnée intervenants'!#REF!</f>
        <v>#REF!</v>
      </c>
      <c r="AD84" s="22" t="e">
        <f>'Base de donnée intervenants'!#REF!</f>
        <v>#REF!</v>
      </c>
      <c r="AE84" s="22" t="e">
        <f>'Base de donnée intervenants'!#REF!</f>
        <v>#REF!</v>
      </c>
      <c r="AF84" s="22" t="e">
        <f>'Base de donnée intervenants'!#REF!</f>
        <v>#REF!</v>
      </c>
      <c r="AG84" s="22" t="e">
        <f>'Base de donnée intervenants'!#REF!</f>
        <v>#REF!</v>
      </c>
      <c r="AH84" s="22" t="e">
        <f>'Base de donnée intervenants'!#REF!</f>
        <v>#REF!</v>
      </c>
      <c r="AI84" s="22" t="e">
        <f>'Base de donnée intervenants'!#REF!</f>
        <v>#REF!</v>
      </c>
      <c r="AJ84" s="23">
        <f>'Tableau de bord'!$D$9</f>
        <v>42982</v>
      </c>
      <c r="AK84" s="29"/>
      <c r="AL84" s="30"/>
      <c r="AM84" s="30"/>
      <c r="AN84" s="30"/>
      <c r="AO84" s="30"/>
      <c r="AP84" s="30"/>
      <c r="AQ84" s="30"/>
      <c r="AR84" s="30"/>
      <c r="AS84" s="30"/>
      <c r="AT84" s="30"/>
      <c r="AU84" s="30"/>
      <c r="AV84" s="30"/>
      <c r="AW84" s="30"/>
      <c r="AX84" s="30"/>
      <c r="AY84" s="31"/>
      <c r="AZ84" s="44">
        <f>COUNTIF(Tableau8[[#This Row],[Mobilité 1]:[Mobilité 20]],'Tableau de bord'!$F$14:$G$16)</f>
        <v>0</v>
      </c>
      <c r="BA84" s="47">
        <f>COUNTIF(Tableau8[[#This Row],[Compétences 1]:[Compétences 3]],'Tableau de bord'!$I$14:$J$16)</f>
        <v>0</v>
      </c>
    </row>
    <row r="85" spans="1:53" x14ac:dyDescent="0.3">
      <c r="A85" s="22" t="e">
        <f>'Base de donnée intervenants'!#REF!</f>
        <v>#REF!</v>
      </c>
      <c r="B85" s="22" t="e">
        <f>'Base de donnée intervenants'!#REF!</f>
        <v>#REF!</v>
      </c>
      <c r="C85" s="22" t="e">
        <f>'Base de donnée intervenants'!#REF!</f>
        <v>#REF!</v>
      </c>
      <c r="D85" s="22" t="e">
        <f>'Base de donnée intervenants'!#REF!</f>
        <v>#REF!</v>
      </c>
      <c r="E85" s="22" t="e">
        <f>'Base de donnée intervenants'!#REF!</f>
        <v>#REF!</v>
      </c>
      <c r="F85" s="43" t="e">
        <f>'Base de donnée intervenants'!#REF!</f>
        <v>#REF!</v>
      </c>
      <c r="G85" s="22" t="e">
        <f>'Base de donnée intervenants'!#REF!</f>
        <v>#REF!</v>
      </c>
      <c r="H85" s="22" t="e">
        <f>'Base de donnée intervenants'!#REF!</f>
        <v>#REF!</v>
      </c>
      <c r="I85" s="22" t="e">
        <f>'Base de donnée intervenants'!#REF!</f>
        <v>#REF!</v>
      </c>
      <c r="J85" s="22" t="e">
        <f>'Base de donnée intervenants'!#REF!</f>
        <v>#REF!</v>
      </c>
      <c r="K85" s="22" t="e">
        <f>'Base de donnée intervenants'!#REF!</f>
        <v>#REF!</v>
      </c>
      <c r="L85" s="22" t="e">
        <f>'Base de donnée intervenants'!#REF!</f>
        <v>#REF!</v>
      </c>
      <c r="M85" s="22" t="e">
        <f>'Base de donnée intervenants'!#REF!</f>
        <v>#REF!</v>
      </c>
      <c r="N85" s="45" t="str">
        <f>IF(Tableau8[[#This Row],[mob]]=1,"OK","")</f>
        <v/>
      </c>
      <c r="O85" s="45" t="str">
        <f>IF(Tableau8[[#This Row],[domaine]]=1,"OK","")</f>
        <v/>
      </c>
      <c r="P85" s="22" t="e">
        <f>'Base de donnée intervenants'!#REF!</f>
        <v>#REF!</v>
      </c>
      <c r="Q85" s="22" t="e">
        <f>'Base de donnée intervenants'!#REF!</f>
        <v>#REF!</v>
      </c>
      <c r="R85" s="22" t="e">
        <f>'Base de donnée intervenants'!#REF!</f>
        <v>#REF!</v>
      </c>
      <c r="S85" s="22" t="e">
        <f>'Base de donnée intervenants'!#REF!</f>
        <v>#REF!</v>
      </c>
      <c r="T85" s="22" t="e">
        <f>'Base de donnée intervenants'!#REF!</f>
        <v>#REF!</v>
      </c>
      <c r="U85" s="22" t="e">
        <f>'Base de donnée intervenants'!#REF!</f>
        <v>#REF!</v>
      </c>
      <c r="V85" s="22" t="e">
        <f>'Base de donnée intervenants'!#REF!</f>
        <v>#REF!</v>
      </c>
      <c r="W85" s="22" t="e">
        <f>'Base de donnée intervenants'!#REF!</f>
        <v>#REF!</v>
      </c>
      <c r="X85" s="22" t="e">
        <f>'Base de donnée intervenants'!#REF!</f>
        <v>#REF!</v>
      </c>
      <c r="Y85" s="22" t="e">
        <f>'Base de donnée intervenants'!#REF!</f>
        <v>#REF!</v>
      </c>
      <c r="Z85" s="22" t="e">
        <f>'Base de donnée intervenants'!#REF!</f>
        <v>#REF!</v>
      </c>
      <c r="AA85" s="22" t="e">
        <f>'Base de donnée intervenants'!#REF!</f>
        <v>#REF!</v>
      </c>
      <c r="AB85" s="22" t="e">
        <f>'Base de donnée intervenants'!#REF!</f>
        <v>#REF!</v>
      </c>
      <c r="AC85" s="22" t="e">
        <f>'Base de donnée intervenants'!#REF!</f>
        <v>#REF!</v>
      </c>
      <c r="AD85" s="22" t="e">
        <f>'Base de donnée intervenants'!#REF!</f>
        <v>#REF!</v>
      </c>
      <c r="AE85" s="22" t="e">
        <f>'Base de donnée intervenants'!#REF!</f>
        <v>#REF!</v>
      </c>
      <c r="AF85" s="22" t="e">
        <f>'Base de donnée intervenants'!#REF!</f>
        <v>#REF!</v>
      </c>
      <c r="AG85" s="22" t="e">
        <f>'Base de donnée intervenants'!#REF!</f>
        <v>#REF!</v>
      </c>
      <c r="AH85" s="22" t="e">
        <f>'Base de donnée intervenants'!#REF!</f>
        <v>#REF!</v>
      </c>
      <c r="AI85" s="22" t="e">
        <f>'Base de donnée intervenants'!#REF!</f>
        <v>#REF!</v>
      </c>
      <c r="AJ85" s="23">
        <f>'Tableau de bord'!$D$9</f>
        <v>42982</v>
      </c>
      <c r="AK85" s="29"/>
      <c r="AL85" s="30"/>
      <c r="AM85" s="30"/>
      <c r="AN85" s="30"/>
      <c r="AO85" s="30"/>
      <c r="AP85" s="30"/>
      <c r="AQ85" s="30"/>
      <c r="AR85" s="30"/>
      <c r="AS85" s="30"/>
      <c r="AT85" s="30"/>
      <c r="AU85" s="30"/>
      <c r="AV85" s="30"/>
      <c r="AW85" s="30"/>
      <c r="AX85" s="30"/>
      <c r="AY85" s="31"/>
      <c r="AZ85" s="44">
        <f>COUNTIF(Tableau8[[#This Row],[Mobilité 1]:[Mobilité 20]],'Tableau de bord'!$F$14:$G$16)</f>
        <v>0</v>
      </c>
      <c r="BA85" s="47">
        <f>COUNTIF(Tableau8[[#This Row],[Compétences 1]:[Compétences 3]],'Tableau de bord'!$I$14:$J$16)</f>
        <v>0</v>
      </c>
    </row>
    <row r="86" spans="1:53" x14ac:dyDescent="0.3">
      <c r="A86" s="22" t="e">
        <f>'Base de donnée intervenants'!#REF!</f>
        <v>#REF!</v>
      </c>
      <c r="B86" s="22" t="e">
        <f>'Base de donnée intervenants'!#REF!</f>
        <v>#REF!</v>
      </c>
      <c r="C86" s="22" t="e">
        <f>'Base de donnée intervenants'!#REF!</f>
        <v>#REF!</v>
      </c>
      <c r="D86" s="22" t="e">
        <f>'Base de donnée intervenants'!#REF!</f>
        <v>#REF!</v>
      </c>
      <c r="E86" s="22" t="e">
        <f>'Base de donnée intervenants'!#REF!</f>
        <v>#REF!</v>
      </c>
      <c r="F86" s="43" t="e">
        <f>'Base de donnée intervenants'!#REF!</f>
        <v>#REF!</v>
      </c>
      <c r="G86" s="22" t="e">
        <f>'Base de donnée intervenants'!#REF!</f>
        <v>#REF!</v>
      </c>
      <c r="H86" s="22" t="e">
        <f>'Base de donnée intervenants'!#REF!</f>
        <v>#REF!</v>
      </c>
      <c r="I86" s="22" t="e">
        <f>'Base de donnée intervenants'!#REF!</f>
        <v>#REF!</v>
      </c>
      <c r="J86" s="22" t="e">
        <f>'Base de donnée intervenants'!#REF!</f>
        <v>#REF!</v>
      </c>
      <c r="K86" s="22" t="e">
        <f>'Base de donnée intervenants'!#REF!</f>
        <v>#REF!</v>
      </c>
      <c r="L86" s="22" t="e">
        <f>'Base de donnée intervenants'!#REF!</f>
        <v>#REF!</v>
      </c>
      <c r="M86" s="22" t="e">
        <f>'Base de donnée intervenants'!#REF!</f>
        <v>#REF!</v>
      </c>
      <c r="N86" s="45" t="str">
        <f>IF(Tableau8[[#This Row],[mob]]=1,"OK","")</f>
        <v/>
      </c>
      <c r="O86" s="45" t="str">
        <f>IF(Tableau8[[#This Row],[domaine]]=1,"OK","")</f>
        <v/>
      </c>
      <c r="P86" s="22" t="e">
        <f>'Base de donnée intervenants'!#REF!</f>
        <v>#REF!</v>
      </c>
      <c r="Q86" s="22" t="e">
        <f>'Base de donnée intervenants'!#REF!</f>
        <v>#REF!</v>
      </c>
      <c r="R86" s="22" t="e">
        <f>'Base de donnée intervenants'!#REF!</f>
        <v>#REF!</v>
      </c>
      <c r="S86" s="22" t="e">
        <f>'Base de donnée intervenants'!#REF!</f>
        <v>#REF!</v>
      </c>
      <c r="T86" s="22" t="e">
        <f>'Base de donnée intervenants'!#REF!</f>
        <v>#REF!</v>
      </c>
      <c r="U86" s="22" t="e">
        <f>'Base de donnée intervenants'!#REF!</f>
        <v>#REF!</v>
      </c>
      <c r="V86" s="22" t="e">
        <f>'Base de donnée intervenants'!#REF!</f>
        <v>#REF!</v>
      </c>
      <c r="W86" s="22" t="e">
        <f>'Base de donnée intervenants'!#REF!</f>
        <v>#REF!</v>
      </c>
      <c r="X86" s="22" t="e">
        <f>'Base de donnée intervenants'!#REF!</f>
        <v>#REF!</v>
      </c>
      <c r="Y86" s="22" t="e">
        <f>'Base de donnée intervenants'!#REF!</f>
        <v>#REF!</v>
      </c>
      <c r="Z86" s="22" t="e">
        <f>'Base de donnée intervenants'!#REF!</f>
        <v>#REF!</v>
      </c>
      <c r="AA86" s="22" t="e">
        <f>'Base de donnée intervenants'!#REF!</f>
        <v>#REF!</v>
      </c>
      <c r="AB86" s="22" t="e">
        <f>'Base de donnée intervenants'!#REF!</f>
        <v>#REF!</v>
      </c>
      <c r="AC86" s="22" t="e">
        <f>'Base de donnée intervenants'!#REF!</f>
        <v>#REF!</v>
      </c>
      <c r="AD86" s="22" t="e">
        <f>'Base de donnée intervenants'!#REF!</f>
        <v>#REF!</v>
      </c>
      <c r="AE86" s="22" t="e">
        <f>'Base de donnée intervenants'!#REF!</f>
        <v>#REF!</v>
      </c>
      <c r="AF86" s="22" t="e">
        <f>'Base de donnée intervenants'!#REF!</f>
        <v>#REF!</v>
      </c>
      <c r="AG86" s="22" t="e">
        <f>'Base de donnée intervenants'!#REF!</f>
        <v>#REF!</v>
      </c>
      <c r="AH86" s="22" t="e">
        <f>'Base de donnée intervenants'!#REF!</f>
        <v>#REF!</v>
      </c>
      <c r="AI86" s="22" t="e">
        <f>'Base de donnée intervenants'!#REF!</f>
        <v>#REF!</v>
      </c>
      <c r="AJ86" s="23">
        <f>'Tableau de bord'!$D$9</f>
        <v>42982</v>
      </c>
      <c r="AK86" s="29"/>
      <c r="AL86" s="30"/>
      <c r="AM86" s="30"/>
      <c r="AN86" s="30"/>
      <c r="AO86" s="30"/>
      <c r="AP86" s="30"/>
      <c r="AQ86" s="30"/>
      <c r="AR86" s="30"/>
      <c r="AS86" s="30"/>
      <c r="AT86" s="30"/>
      <c r="AU86" s="30"/>
      <c r="AV86" s="30"/>
      <c r="AW86" s="30"/>
      <c r="AX86" s="30"/>
      <c r="AY86" s="31"/>
      <c r="AZ86" s="44">
        <f>COUNTIF(Tableau8[[#This Row],[Mobilité 1]:[Mobilité 20]],'Tableau de bord'!$F$14:$G$16)</f>
        <v>0</v>
      </c>
      <c r="BA86" s="47">
        <f>COUNTIF(Tableau8[[#This Row],[Compétences 1]:[Compétences 3]],'Tableau de bord'!$I$14:$J$16)</f>
        <v>0</v>
      </c>
    </row>
    <row r="87" spans="1:53" x14ac:dyDescent="0.3">
      <c r="A87" s="22" t="e">
        <f>'Base de donnée intervenants'!#REF!</f>
        <v>#REF!</v>
      </c>
      <c r="B87" s="22" t="e">
        <f>'Base de donnée intervenants'!#REF!</f>
        <v>#REF!</v>
      </c>
      <c r="C87" s="22" t="e">
        <f>'Base de donnée intervenants'!#REF!</f>
        <v>#REF!</v>
      </c>
      <c r="D87" s="22" t="e">
        <f>'Base de donnée intervenants'!#REF!</f>
        <v>#REF!</v>
      </c>
      <c r="E87" s="22" t="e">
        <f>'Base de donnée intervenants'!#REF!</f>
        <v>#REF!</v>
      </c>
      <c r="F87" s="43" t="e">
        <f>'Base de donnée intervenants'!#REF!</f>
        <v>#REF!</v>
      </c>
      <c r="G87" s="22" t="e">
        <f>'Base de donnée intervenants'!#REF!</f>
        <v>#REF!</v>
      </c>
      <c r="H87" s="22" t="e">
        <f>'Base de donnée intervenants'!#REF!</f>
        <v>#REF!</v>
      </c>
      <c r="I87" s="22" t="e">
        <f>'Base de donnée intervenants'!#REF!</f>
        <v>#REF!</v>
      </c>
      <c r="J87" s="22" t="e">
        <f>'Base de donnée intervenants'!#REF!</f>
        <v>#REF!</v>
      </c>
      <c r="K87" s="22" t="e">
        <f>'Base de donnée intervenants'!#REF!</f>
        <v>#REF!</v>
      </c>
      <c r="L87" s="22" t="e">
        <f>'Base de donnée intervenants'!#REF!</f>
        <v>#REF!</v>
      </c>
      <c r="M87" s="22" t="e">
        <f>'Base de donnée intervenants'!#REF!</f>
        <v>#REF!</v>
      </c>
      <c r="N87" s="45" t="str">
        <f>IF(Tableau8[[#This Row],[mob]]=1,"OK","")</f>
        <v/>
      </c>
      <c r="O87" s="45" t="str">
        <f>IF(Tableau8[[#This Row],[domaine]]=1,"OK","")</f>
        <v/>
      </c>
      <c r="P87" s="22" t="e">
        <f>'Base de donnée intervenants'!#REF!</f>
        <v>#REF!</v>
      </c>
      <c r="Q87" s="22" t="e">
        <f>'Base de donnée intervenants'!#REF!</f>
        <v>#REF!</v>
      </c>
      <c r="R87" s="22" t="e">
        <f>'Base de donnée intervenants'!#REF!</f>
        <v>#REF!</v>
      </c>
      <c r="S87" s="22" t="e">
        <f>'Base de donnée intervenants'!#REF!</f>
        <v>#REF!</v>
      </c>
      <c r="T87" s="22" t="e">
        <f>'Base de donnée intervenants'!#REF!</f>
        <v>#REF!</v>
      </c>
      <c r="U87" s="22" t="e">
        <f>'Base de donnée intervenants'!#REF!</f>
        <v>#REF!</v>
      </c>
      <c r="V87" s="22" t="e">
        <f>'Base de donnée intervenants'!#REF!</f>
        <v>#REF!</v>
      </c>
      <c r="W87" s="22" t="e">
        <f>'Base de donnée intervenants'!#REF!</f>
        <v>#REF!</v>
      </c>
      <c r="X87" s="22" t="e">
        <f>'Base de donnée intervenants'!#REF!</f>
        <v>#REF!</v>
      </c>
      <c r="Y87" s="22" t="e">
        <f>'Base de donnée intervenants'!#REF!</f>
        <v>#REF!</v>
      </c>
      <c r="Z87" s="22" t="e">
        <f>'Base de donnée intervenants'!#REF!</f>
        <v>#REF!</v>
      </c>
      <c r="AA87" s="22" t="e">
        <f>'Base de donnée intervenants'!#REF!</f>
        <v>#REF!</v>
      </c>
      <c r="AB87" s="22" t="e">
        <f>'Base de donnée intervenants'!#REF!</f>
        <v>#REF!</v>
      </c>
      <c r="AC87" s="22" t="e">
        <f>'Base de donnée intervenants'!#REF!</f>
        <v>#REF!</v>
      </c>
      <c r="AD87" s="22" t="e">
        <f>'Base de donnée intervenants'!#REF!</f>
        <v>#REF!</v>
      </c>
      <c r="AE87" s="22" t="e">
        <f>'Base de donnée intervenants'!#REF!</f>
        <v>#REF!</v>
      </c>
      <c r="AF87" s="22" t="e">
        <f>'Base de donnée intervenants'!#REF!</f>
        <v>#REF!</v>
      </c>
      <c r="AG87" s="22" t="e">
        <f>'Base de donnée intervenants'!#REF!</f>
        <v>#REF!</v>
      </c>
      <c r="AH87" s="22" t="e">
        <f>'Base de donnée intervenants'!#REF!</f>
        <v>#REF!</v>
      </c>
      <c r="AI87" s="22" t="e">
        <f>'Base de donnée intervenants'!#REF!</f>
        <v>#REF!</v>
      </c>
      <c r="AJ87" s="23">
        <f>'Tableau de bord'!$D$9</f>
        <v>42982</v>
      </c>
      <c r="AK87" s="29"/>
      <c r="AL87" s="30"/>
      <c r="AM87" s="30"/>
      <c r="AN87" s="30"/>
      <c r="AO87" s="30"/>
      <c r="AP87" s="30"/>
      <c r="AQ87" s="30"/>
      <c r="AR87" s="30"/>
      <c r="AS87" s="30"/>
      <c r="AT87" s="30"/>
      <c r="AU87" s="30"/>
      <c r="AV87" s="30"/>
      <c r="AW87" s="30"/>
      <c r="AX87" s="30"/>
      <c r="AY87" s="31"/>
      <c r="AZ87" s="44">
        <f>COUNTIF(Tableau8[[#This Row],[Mobilité 1]:[Mobilité 20]],'Tableau de bord'!$F$14:$G$16)</f>
        <v>0</v>
      </c>
      <c r="BA87" s="47">
        <f>COUNTIF(Tableau8[[#This Row],[Compétences 1]:[Compétences 3]],'Tableau de bord'!$I$14:$J$16)</f>
        <v>0</v>
      </c>
    </row>
    <row r="88" spans="1:53" x14ac:dyDescent="0.3">
      <c r="A88" s="22" t="e">
        <f>'Base de donnée intervenants'!#REF!</f>
        <v>#REF!</v>
      </c>
      <c r="B88" s="22" t="e">
        <f>'Base de donnée intervenants'!#REF!</f>
        <v>#REF!</v>
      </c>
      <c r="C88" s="22" t="e">
        <f>'Base de donnée intervenants'!#REF!</f>
        <v>#REF!</v>
      </c>
      <c r="D88" s="22" t="e">
        <f>'Base de donnée intervenants'!#REF!</f>
        <v>#REF!</v>
      </c>
      <c r="E88" s="22" t="e">
        <f>'Base de donnée intervenants'!#REF!</f>
        <v>#REF!</v>
      </c>
      <c r="F88" s="43" t="e">
        <f>'Base de donnée intervenants'!#REF!</f>
        <v>#REF!</v>
      </c>
      <c r="G88" s="22" t="e">
        <f>'Base de donnée intervenants'!#REF!</f>
        <v>#REF!</v>
      </c>
      <c r="H88" s="22" t="e">
        <f>'Base de donnée intervenants'!#REF!</f>
        <v>#REF!</v>
      </c>
      <c r="I88" s="22" t="e">
        <f>'Base de donnée intervenants'!#REF!</f>
        <v>#REF!</v>
      </c>
      <c r="J88" s="22" t="e">
        <f>'Base de donnée intervenants'!#REF!</f>
        <v>#REF!</v>
      </c>
      <c r="K88" s="22" t="e">
        <f>'Base de donnée intervenants'!#REF!</f>
        <v>#REF!</v>
      </c>
      <c r="L88" s="22" t="e">
        <f>'Base de donnée intervenants'!#REF!</f>
        <v>#REF!</v>
      </c>
      <c r="M88" s="22" t="e">
        <f>'Base de donnée intervenants'!#REF!</f>
        <v>#REF!</v>
      </c>
      <c r="N88" s="45" t="str">
        <f>IF(Tableau8[[#This Row],[mob]]=1,"OK","")</f>
        <v/>
      </c>
      <c r="O88" s="45" t="str">
        <f>IF(Tableau8[[#This Row],[domaine]]=1,"OK","")</f>
        <v/>
      </c>
      <c r="P88" s="22" t="e">
        <f>'Base de donnée intervenants'!#REF!</f>
        <v>#REF!</v>
      </c>
      <c r="Q88" s="22" t="e">
        <f>'Base de donnée intervenants'!#REF!</f>
        <v>#REF!</v>
      </c>
      <c r="R88" s="22" t="e">
        <f>'Base de donnée intervenants'!#REF!</f>
        <v>#REF!</v>
      </c>
      <c r="S88" s="22" t="e">
        <f>'Base de donnée intervenants'!#REF!</f>
        <v>#REF!</v>
      </c>
      <c r="T88" s="22" t="e">
        <f>'Base de donnée intervenants'!#REF!</f>
        <v>#REF!</v>
      </c>
      <c r="U88" s="22" t="e">
        <f>'Base de donnée intervenants'!#REF!</f>
        <v>#REF!</v>
      </c>
      <c r="V88" s="22" t="e">
        <f>'Base de donnée intervenants'!#REF!</f>
        <v>#REF!</v>
      </c>
      <c r="W88" s="22" t="e">
        <f>'Base de donnée intervenants'!#REF!</f>
        <v>#REF!</v>
      </c>
      <c r="X88" s="22" t="e">
        <f>'Base de donnée intervenants'!#REF!</f>
        <v>#REF!</v>
      </c>
      <c r="Y88" s="22" t="e">
        <f>'Base de donnée intervenants'!#REF!</f>
        <v>#REF!</v>
      </c>
      <c r="Z88" s="22" t="e">
        <f>'Base de donnée intervenants'!#REF!</f>
        <v>#REF!</v>
      </c>
      <c r="AA88" s="22" t="e">
        <f>'Base de donnée intervenants'!#REF!</f>
        <v>#REF!</v>
      </c>
      <c r="AB88" s="22" t="e">
        <f>'Base de donnée intervenants'!#REF!</f>
        <v>#REF!</v>
      </c>
      <c r="AC88" s="22" t="e">
        <f>'Base de donnée intervenants'!#REF!</f>
        <v>#REF!</v>
      </c>
      <c r="AD88" s="22" t="e">
        <f>'Base de donnée intervenants'!#REF!</f>
        <v>#REF!</v>
      </c>
      <c r="AE88" s="22" t="e">
        <f>'Base de donnée intervenants'!#REF!</f>
        <v>#REF!</v>
      </c>
      <c r="AF88" s="22" t="e">
        <f>'Base de donnée intervenants'!#REF!</f>
        <v>#REF!</v>
      </c>
      <c r="AG88" s="22" t="e">
        <f>'Base de donnée intervenants'!#REF!</f>
        <v>#REF!</v>
      </c>
      <c r="AH88" s="22" t="e">
        <f>'Base de donnée intervenants'!#REF!</f>
        <v>#REF!</v>
      </c>
      <c r="AI88" s="22" t="e">
        <f>'Base de donnée intervenants'!#REF!</f>
        <v>#REF!</v>
      </c>
      <c r="AJ88" s="23">
        <f>'Tableau de bord'!$D$9</f>
        <v>42982</v>
      </c>
      <c r="AK88" s="29"/>
      <c r="AL88" s="30"/>
      <c r="AM88" s="30"/>
      <c r="AN88" s="30"/>
      <c r="AO88" s="30"/>
      <c r="AP88" s="30"/>
      <c r="AQ88" s="30"/>
      <c r="AR88" s="30"/>
      <c r="AS88" s="30"/>
      <c r="AT88" s="30"/>
      <c r="AU88" s="30"/>
      <c r="AV88" s="30"/>
      <c r="AW88" s="30"/>
      <c r="AX88" s="30"/>
      <c r="AY88" s="31"/>
      <c r="AZ88" s="44">
        <f>COUNTIF(Tableau8[[#This Row],[Mobilité 1]:[Mobilité 20]],'Tableau de bord'!$F$14:$G$16)</f>
        <v>0</v>
      </c>
      <c r="BA88" s="47">
        <f>COUNTIF(Tableau8[[#This Row],[Compétences 1]:[Compétences 3]],'Tableau de bord'!$I$14:$J$16)</f>
        <v>0</v>
      </c>
    </row>
    <row r="89" spans="1:53" x14ac:dyDescent="0.3">
      <c r="A89" s="22" t="e">
        <f>'Base de donnée intervenants'!#REF!</f>
        <v>#REF!</v>
      </c>
      <c r="B89" s="22" t="e">
        <f>'Base de donnée intervenants'!#REF!</f>
        <v>#REF!</v>
      </c>
      <c r="C89" s="22" t="e">
        <f>'Base de donnée intervenants'!#REF!</f>
        <v>#REF!</v>
      </c>
      <c r="D89" s="22" t="e">
        <f>'Base de donnée intervenants'!#REF!</f>
        <v>#REF!</v>
      </c>
      <c r="E89" s="22" t="e">
        <f>'Base de donnée intervenants'!#REF!</f>
        <v>#REF!</v>
      </c>
      <c r="F89" s="43" t="e">
        <f>'Base de donnée intervenants'!#REF!</f>
        <v>#REF!</v>
      </c>
      <c r="G89" s="22" t="e">
        <f>'Base de donnée intervenants'!#REF!</f>
        <v>#REF!</v>
      </c>
      <c r="H89" s="22" t="e">
        <f>'Base de donnée intervenants'!#REF!</f>
        <v>#REF!</v>
      </c>
      <c r="I89" s="22" t="e">
        <f>'Base de donnée intervenants'!#REF!</f>
        <v>#REF!</v>
      </c>
      <c r="J89" s="22" t="e">
        <f>'Base de donnée intervenants'!#REF!</f>
        <v>#REF!</v>
      </c>
      <c r="K89" s="22" t="e">
        <f>'Base de donnée intervenants'!#REF!</f>
        <v>#REF!</v>
      </c>
      <c r="L89" s="22" t="e">
        <f>'Base de donnée intervenants'!#REF!</f>
        <v>#REF!</v>
      </c>
      <c r="M89" s="22" t="e">
        <f>'Base de donnée intervenants'!#REF!</f>
        <v>#REF!</v>
      </c>
      <c r="N89" s="45" t="str">
        <f>IF(Tableau8[[#This Row],[mob]]=1,"OK","")</f>
        <v/>
      </c>
      <c r="O89" s="45" t="str">
        <f>IF(Tableau8[[#This Row],[domaine]]=1,"OK","")</f>
        <v/>
      </c>
      <c r="P89" s="22" t="e">
        <f>'Base de donnée intervenants'!#REF!</f>
        <v>#REF!</v>
      </c>
      <c r="Q89" s="22" t="e">
        <f>'Base de donnée intervenants'!#REF!</f>
        <v>#REF!</v>
      </c>
      <c r="R89" s="22" t="e">
        <f>'Base de donnée intervenants'!#REF!</f>
        <v>#REF!</v>
      </c>
      <c r="S89" s="22" t="e">
        <f>'Base de donnée intervenants'!#REF!</f>
        <v>#REF!</v>
      </c>
      <c r="T89" s="22" t="e">
        <f>'Base de donnée intervenants'!#REF!</f>
        <v>#REF!</v>
      </c>
      <c r="U89" s="22" t="e">
        <f>'Base de donnée intervenants'!#REF!</f>
        <v>#REF!</v>
      </c>
      <c r="V89" s="22" t="e">
        <f>'Base de donnée intervenants'!#REF!</f>
        <v>#REF!</v>
      </c>
      <c r="W89" s="22" t="e">
        <f>'Base de donnée intervenants'!#REF!</f>
        <v>#REF!</v>
      </c>
      <c r="X89" s="22" t="e">
        <f>'Base de donnée intervenants'!#REF!</f>
        <v>#REF!</v>
      </c>
      <c r="Y89" s="22" t="e">
        <f>'Base de donnée intervenants'!#REF!</f>
        <v>#REF!</v>
      </c>
      <c r="Z89" s="22" t="e">
        <f>'Base de donnée intervenants'!#REF!</f>
        <v>#REF!</v>
      </c>
      <c r="AA89" s="22" t="e">
        <f>'Base de donnée intervenants'!#REF!</f>
        <v>#REF!</v>
      </c>
      <c r="AB89" s="22" t="e">
        <f>'Base de donnée intervenants'!#REF!</f>
        <v>#REF!</v>
      </c>
      <c r="AC89" s="22" t="e">
        <f>'Base de donnée intervenants'!#REF!</f>
        <v>#REF!</v>
      </c>
      <c r="AD89" s="22" t="e">
        <f>'Base de donnée intervenants'!#REF!</f>
        <v>#REF!</v>
      </c>
      <c r="AE89" s="22" t="e">
        <f>'Base de donnée intervenants'!#REF!</f>
        <v>#REF!</v>
      </c>
      <c r="AF89" s="22" t="e">
        <f>'Base de donnée intervenants'!#REF!</f>
        <v>#REF!</v>
      </c>
      <c r="AG89" s="22" t="e">
        <f>'Base de donnée intervenants'!#REF!</f>
        <v>#REF!</v>
      </c>
      <c r="AH89" s="22" t="e">
        <f>'Base de donnée intervenants'!#REF!</f>
        <v>#REF!</v>
      </c>
      <c r="AI89" s="22" t="e">
        <f>'Base de donnée intervenants'!#REF!</f>
        <v>#REF!</v>
      </c>
      <c r="AJ89" s="23">
        <f>'Tableau de bord'!$D$9</f>
        <v>42982</v>
      </c>
      <c r="AK89" s="29"/>
      <c r="AL89" s="30"/>
      <c r="AM89" s="30"/>
      <c r="AN89" s="30"/>
      <c r="AO89" s="30"/>
      <c r="AP89" s="30"/>
      <c r="AQ89" s="30"/>
      <c r="AR89" s="30"/>
      <c r="AS89" s="30"/>
      <c r="AT89" s="30"/>
      <c r="AU89" s="30"/>
      <c r="AV89" s="30"/>
      <c r="AW89" s="30"/>
      <c r="AX89" s="30"/>
      <c r="AY89" s="31"/>
      <c r="AZ89" s="44">
        <f>COUNTIF(Tableau8[[#This Row],[Mobilité 1]:[Mobilité 20]],'Tableau de bord'!$F$14:$G$16)</f>
        <v>0</v>
      </c>
      <c r="BA89" s="47">
        <f>COUNTIF(Tableau8[[#This Row],[Compétences 1]:[Compétences 3]],'Tableau de bord'!$I$14:$J$16)</f>
        <v>0</v>
      </c>
    </row>
    <row r="90" spans="1:53" x14ac:dyDescent="0.3">
      <c r="A90" s="22" t="e">
        <f>'Base de donnée intervenants'!#REF!</f>
        <v>#REF!</v>
      </c>
      <c r="B90" s="22" t="e">
        <f>'Base de donnée intervenants'!#REF!</f>
        <v>#REF!</v>
      </c>
      <c r="C90" s="22" t="e">
        <f>'Base de donnée intervenants'!#REF!</f>
        <v>#REF!</v>
      </c>
      <c r="D90" s="22" t="e">
        <f>'Base de donnée intervenants'!#REF!</f>
        <v>#REF!</v>
      </c>
      <c r="E90" s="22" t="e">
        <f>'Base de donnée intervenants'!#REF!</f>
        <v>#REF!</v>
      </c>
      <c r="F90" s="43" t="e">
        <f>'Base de donnée intervenants'!#REF!</f>
        <v>#REF!</v>
      </c>
      <c r="G90" s="22" t="e">
        <f>'Base de donnée intervenants'!#REF!</f>
        <v>#REF!</v>
      </c>
      <c r="H90" s="22" t="e">
        <f>'Base de donnée intervenants'!#REF!</f>
        <v>#REF!</v>
      </c>
      <c r="I90" s="22" t="e">
        <f>'Base de donnée intervenants'!#REF!</f>
        <v>#REF!</v>
      </c>
      <c r="J90" s="22" t="e">
        <f>'Base de donnée intervenants'!#REF!</f>
        <v>#REF!</v>
      </c>
      <c r="K90" s="22" t="e">
        <f>'Base de donnée intervenants'!#REF!</f>
        <v>#REF!</v>
      </c>
      <c r="L90" s="22" t="e">
        <f>'Base de donnée intervenants'!#REF!</f>
        <v>#REF!</v>
      </c>
      <c r="M90" s="22" t="e">
        <f>'Base de donnée intervenants'!#REF!</f>
        <v>#REF!</v>
      </c>
      <c r="N90" s="45" t="str">
        <f>IF(Tableau8[[#This Row],[mob]]=1,"OK","")</f>
        <v/>
      </c>
      <c r="O90" s="45" t="str">
        <f>IF(Tableau8[[#This Row],[domaine]]=1,"OK","")</f>
        <v/>
      </c>
      <c r="P90" s="22" t="e">
        <f>'Base de donnée intervenants'!#REF!</f>
        <v>#REF!</v>
      </c>
      <c r="Q90" s="22" t="e">
        <f>'Base de donnée intervenants'!#REF!</f>
        <v>#REF!</v>
      </c>
      <c r="R90" s="22" t="e">
        <f>'Base de donnée intervenants'!#REF!</f>
        <v>#REF!</v>
      </c>
      <c r="S90" s="22" t="e">
        <f>'Base de donnée intervenants'!#REF!</f>
        <v>#REF!</v>
      </c>
      <c r="T90" s="22" t="e">
        <f>'Base de donnée intervenants'!#REF!</f>
        <v>#REF!</v>
      </c>
      <c r="U90" s="22" t="e">
        <f>'Base de donnée intervenants'!#REF!</f>
        <v>#REF!</v>
      </c>
      <c r="V90" s="22" t="e">
        <f>'Base de donnée intervenants'!#REF!</f>
        <v>#REF!</v>
      </c>
      <c r="W90" s="22" t="e">
        <f>'Base de donnée intervenants'!#REF!</f>
        <v>#REF!</v>
      </c>
      <c r="X90" s="22" t="e">
        <f>'Base de donnée intervenants'!#REF!</f>
        <v>#REF!</v>
      </c>
      <c r="Y90" s="22" t="e">
        <f>'Base de donnée intervenants'!#REF!</f>
        <v>#REF!</v>
      </c>
      <c r="Z90" s="22" t="e">
        <f>'Base de donnée intervenants'!#REF!</f>
        <v>#REF!</v>
      </c>
      <c r="AA90" s="22" t="e">
        <f>'Base de donnée intervenants'!#REF!</f>
        <v>#REF!</v>
      </c>
      <c r="AB90" s="22" t="e">
        <f>'Base de donnée intervenants'!#REF!</f>
        <v>#REF!</v>
      </c>
      <c r="AC90" s="22" t="e">
        <f>'Base de donnée intervenants'!#REF!</f>
        <v>#REF!</v>
      </c>
      <c r="AD90" s="22" t="e">
        <f>'Base de donnée intervenants'!#REF!</f>
        <v>#REF!</v>
      </c>
      <c r="AE90" s="22" t="e">
        <f>'Base de donnée intervenants'!#REF!</f>
        <v>#REF!</v>
      </c>
      <c r="AF90" s="22" t="e">
        <f>'Base de donnée intervenants'!#REF!</f>
        <v>#REF!</v>
      </c>
      <c r="AG90" s="22" t="e">
        <f>'Base de donnée intervenants'!#REF!</f>
        <v>#REF!</v>
      </c>
      <c r="AH90" s="22" t="e">
        <f>'Base de donnée intervenants'!#REF!</f>
        <v>#REF!</v>
      </c>
      <c r="AI90" s="22" t="e">
        <f>'Base de donnée intervenants'!#REF!</f>
        <v>#REF!</v>
      </c>
      <c r="AJ90" s="23">
        <f>'Tableau de bord'!$D$9</f>
        <v>42982</v>
      </c>
      <c r="AK90" s="29"/>
      <c r="AL90" s="30"/>
      <c r="AM90" s="30"/>
      <c r="AN90" s="30"/>
      <c r="AO90" s="30"/>
      <c r="AP90" s="30"/>
      <c r="AQ90" s="30"/>
      <c r="AR90" s="30"/>
      <c r="AS90" s="30"/>
      <c r="AT90" s="30"/>
      <c r="AU90" s="30"/>
      <c r="AV90" s="30"/>
      <c r="AW90" s="30"/>
      <c r="AX90" s="30"/>
      <c r="AY90" s="31"/>
      <c r="AZ90" s="44">
        <f>COUNTIF(Tableau8[[#This Row],[Mobilité 1]:[Mobilité 20]],'Tableau de bord'!$F$14:$G$16)</f>
        <v>0</v>
      </c>
      <c r="BA90" s="47">
        <f>COUNTIF(Tableau8[[#This Row],[Compétences 1]:[Compétences 3]],'Tableau de bord'!$I$14:$J$16)</f>
        <v>0</v>
      </c>
    </row>
    <row r="91" spans="1:53" x14ac:dyDescent="0.3">
      <c r="A91" s="22" t="e">
        <f>'Base de donnée intervenants'!#REF!</f>
        <v>#REF!</v>
      </c>
      <c r="B91" s="22" t="e">
        <f>'Base de donnée intervenants'!#REF!</f>
        <v>#REF!</v>
      </c>
      <c r="C91" s="22" t="e">
        <f>'Base de donnée intervenants'!#REF!</f>
        <v>#REF!</v>
      </c>
      <c r="D91" s="22" t="e">
        <f>'Base de donnée intervenants'!#REF!</f>
        <v>#REF!</v>
      </c>
      <c r="E91" s="22" t="e">
        <f>'Base de donnée intervenants'!#REF!</f>
        <v>#REF!</v>
      </c>
      <c r="F91" s="43" t="e">
        <f>'Base de donnée intervenants'!#REF!</f>
        <v>#REF!</v>
      </c>
      <c r="G91" s="22" t="e">
        <f>'Base de donnée intervenants'!#REF!</f>
        <v>#REF!</v>
      </c>
      <c r="H91" s="22" t="e">
        <f>'Base de donnée intervenants'!#REF!</f>
        <v>#REF!</v>
      </c>
      <c r="I91" s="22" t="e">
        <f>'Base de donnée intervenants'!#REF!</f>
        <v>#REF!</v>
      </c>
      <c r="J91" s="22" t="e">
        <f>'Base de donnée intervenants'!#REF!</f>
        <v>#REF!</v>
      </c>
      <c r="K91" s="22" t="e">
        <f>'Base de donnée intervenants'!#REF!</f>
        <v>#REF!</v>
      </c>
      <c r="L91" s="22" t="e">
        <f>'Base de donnée intervenants'!#REF!</f>
        <v>#REF!</v>
      </c>
      <c r="M91" s="22" t="e">
        <f>'Base de donnée intervenants'!#REF!</f>
        <v>#REF!</v>
      </c>
      <c r="N91" s="45" t="str">
        <f>IF(Tableau8[[#This Row],[mob]]=1,"OK","")</f>
        <v/>
      </c>
      <c r="O91" s="45" t="str">
        <f>IF(Tableau8[[#This Row],[domaine]]=1,"OK","")</f>
        <v/>
      </c>
      <c r="P91" s="22" t="e">
        <f>'Base de donnée intervenants'!#REF!</f>
        <v>#REF!</v>
      </c>
      <c r="Q91" s="22" t="e">
        <f>'Base de donnée intervenants'!#REF!</f>
        <v>#REF!</v>
      </c>
      <c r="R91" s="22" t="e">
        <f>'Base de donnée intervenants'!#REF!</f>
        <v>#REF!</v>
      </c>
      <c r="S91" s="22" t="e">
        <f>'Base de donnée intervenants'!#REF!</f>
        <v>#REF!</v>
      </c>
      <c r="T91" s="22" t="e">
        <f>'Base de donnée intervenants'!#REF!</f>
        <v>#REF!</v>
      </c>
      <c r="U91" s="22" t="e">
        <f>'Base de donnée intervenants'!#REF!</f>
        <v>#REF!</v>
      </c>
      <c r="V91" s="22" t="e">
        <f>'Base de donnée intervenants'!#REF!</f>
        <v>#REF!</v>
      </c>
      <c r="W91" s="22" t="e">
        <f>'Base de donnée intervenants'!#REF!</f>
        <v>#REF!</v>
      </c>
      <c r="X91" s="22" t="e">
        <f>'Base de donnée intervenants'!#REF!</f>
        <v>#REF!</v>
      </c>
      <c r="Y91" s="22" t="e">
        <f>'Base de donnée intervenants'!#REF!</f>
        <v>#REF!</v>
      </c>
      <c r="Z91" s="22" t="e">
        <f>'Base de donnée intervenants'!#REF!</f>
        <v>#REF!</v>
      </c>
      <c r="AA91" s="22" t="e">
        <f>'Base de donnée intervenants'!#REF!</f>
        <v>#REF!</v>
      </c>
      <c r="AB91" s="22" t="e">
        <f>'Base de donnée intervenants'!#REF!</f>
        <v>#REF!</v>
      </c>
      <c r="AC91" s="22" t="e">
        <f>'Base de donnée intervenants'!#REF!</f>
        <v>#REF!</v>
      </c>
      <c r="AD91" s="22" t="e">
        <f>'Base de donnée intervenants'!#REF!</f>
        <v>#REF!</v>
      </c>
      <c r="AE91" s="22" t="e">
        <f>'Base de donnée intervenants'!#REF!</f>
        <v>#REF!</v>
      </c>
      <c r="AF91" s="22" t="e">
        <f>'Base de donnée intervenants'!#REF!</f>
        <v>#REF!</v>
      </c>
      <c r="AG91" s="22" t="e">
        <f>'Base de donnée intervenants'!#REF!</f>
        <v>#REF!</v>
      </c>
      <c r="AH91" s="22" t="e">
        <f>'Base de donnée intervenants'!#REF!</f>
        <v>#REF!</v>
      </c>
      <c r="AI91" s="22" t="e">
        <f>'Base de donnée intervenants'!#REF!</f>
        <v>#REF!</v>
      </c>
      <c r="AJ91" s="23">
        <f>'Tableau de bord'!$D$9</f>
        <v>42982</v>
      </c>
      <c r="AK91" s="29"/>
      <c r="AL91" s="30"/>
      <c r="AM91" s="30"/>
      <c r="AN91" s="30"/>
      <c r="AO91" s="30"/>
      <c r="AP91" s="30"/>
      <c r="AQ91" s="30"/>
      <c r="AR91" s="30"/>
      <c r="AS91" s="30"/>
      <c r="AT91" s="30"/>
      <c r="AU91" s="30"/>
      <c r="AV91" s="30"/>
      <c r="AW91" s="30"/>
      <c r="AX91" s="30"/>
      <c r="AY91" s="31"/>
      <c r="AZ91" s="44">
        <f>COUNTIF(Tableau8[[#This Row],[Mobilité 1]:[Mobilité 20]],'Tableau de bord'!$F$14:$G$16)</f>
        <v>0</v>
      </c>
      <c r="BA91" s="47">
        <f>COUNTIF(Tableau8[[#This Row],[Compétences 1]:[Compétences 3]],'Tableau de bord'!$I$14:$J$16)</f>
        <v>0</v>
      </c>
    </row>
    <row r="92" spans="1:53" x14ac:dyDescent="0.3">
      <c r="A92" s="22" t="e">
        <f>'Base de donnée intervenants'!#REF!</f>
        <v>#REF!</v>
      </c>
      <c r="B92" s="22" t="e">
        <f>'Base de donnée intervenants'!#REF!</f>
        <v>#REF!</v>
      </c>
      <c r="C92" s="22" t="e">
        <f>'Base de donnée intervenants'!#REF!</f>
        <v>#REF!</v>
      </c>
      <c r="D92" s="22" t="e">
        <f>'Base de donnée intervenants'!#REF!</f>
        <v>#REF!</v>
      </c>
      <c r="E92" s="22" t="e">
        <f>'Base de donnée intervenants'!#REF!</f>
        <v>#REF!</v>
      </c>
      <c r="F92" s="43" t="e">
        <f>'Base de donnée intervenants'!#REF!</f>
        <v>#REF!</v>
      </c>
      <c r="G92" s="22" t="e">
        <f>'Base de donnée intervenants'!#REF!</f>
        <v>#REF!</v>
      </c>
      <c r="H92" s="22" t="e">
        <f>'Base de donnée intervenants'!#REF!</f>
        <v>#REF!</v>
      </c>
      <c r="I92" s="22" t="e">
        <f>'Base de donnée intervenants'!#REF!</f>
        <v>#REF!</v>
      </c>
      <c r="J92" s="22" t="e">
        <f>'Base de donnée intervenants'!#REF!</f>
        <v>#REF!</v>
      </c>
      <c r="K92" s="22" t="e">
        <f>'Base de donnée intervenants'!#REF!</f>
        <v>#REF!</v>
      </c>
      <c r="L92" s="22" t="e">
        <f>'Base de donnée intervenants'!#REF!</f>
        <v>#REF!</v>
      </c>
      <c r="M92" s="22" t="e">
        <f>'Base de donnée intervenants'!#REF!</f>
        <v>#REF!</v>
      </c>
      <c r="N92" s="45" t="str">
        <f>IF(Tableau8[[#This Row],[mob]]=1,"OK","")</f>
        <v/>
      </c>
      <c r="O92" s="45" t="str">
        <f>IF(Tableau8[[#This Row],[domaine]]=1,"OK","")</f>
        <v/>
      </c>
      <c r="P92" s="22" t="e">
        <f>'Base de donnée intervenants'!#REF!</f>
        <v>#REF!</v>
      </c>
      <c r="Q92" s="22" t="e">
        <f>'Base de donnée intervenants'!#REF!</f>
        <v>#REF!</v>
      </c>
      <c r="R92" s="22" t="e">
        <f>'Base de donnée intervenants'!#REF!</f>
        <v>#REF!</v>
      </c>
      <c r="S92" s="22" t="e">
        <f>'Base de donnée intervenants'!#REF!</f>
        <v>#REF!</v>
      </c>
      <c r="T92" s="22" t="e">
        <f>'Base de donnée intervenants'!#REF!</f>
        <v>#REF!</v>
      </c>
      <c r="U92" s="22" t="e">
        <f>'Base de donnée intervenants'!#REF!</f>
        <v>#REF!</v>
      </c>
      <c r="V92" s="22" t="e">
        <f>'Base de donnée intervenants'!#REF!</f>
        <v>#REF!</v>
      </c>
      <c r="W92" s="22" t="e">
        <f>'Base de donnée intervenants'!#REF!</f>
        <v>#REF!</v>
      </c>
      <c r="X92" s="22" t="e">
        <f>'Base de donnée intervenants'!#REF!</f>
        <v>#REF!</v>
      </c>
      <c r="Y92" s="22" t="e">
        <f>'Base de donnée intervenants'!#REF!</f>
        <v>#REF!</v>
      </c>
      <c r="Z92" s="22" t="e">
        <f>'Base de donnée intervenants'!#REF!</f>
        <v>#REF!</v>
      </c>
      <c r="AA92" s="22" t="e">
        <f>'Base de donnée intervenants'!#REF!</f>
        <v>#REF!</v>
      </c>
      <c r="AB92" s="22" t="e">
        <f>'Base de donnée intervenants'!#REF!</f>
        <v>#REF!</v>
      </c>
      <c r="AC92" s="22" t="e">
        <f>'Base de donnée intervenants'!#REF!</f>
        <v>#REF!</v>
      </c>
      <c r="AD92" s="22" t="e">
        <f>'Base de donnée intervenants'!#REF!</f>
        <v>#REF!</v>
      </c>
      <c r="AE92" s="22" t="e">
        <f>'Base de donnée intervenants'!#REF!</f>
        <v>#REF!</v>
      </c>
      <c r="AF92" s="22" t="e">
        <f>'Base de donnée intervenants'!#REF!</f>
        <v>#REF!</v>
      </c>
      <c r="AG92" s="22" t="e">
        <f>'Base de donnée intervenants'!#REF!</f>
        <v>#REF!</v>
      </c>
      <c r="AH92" s="22" t="e">
        <f>'Base de donnée intervenants'!#REF!</f>
        <v>#REF!</v>
      </c>
      <c r="AI92" s="22" t="e">
        <f>'Base de donnée intervenants'!#REF!</f>
        <v>#REF!</v>
      </c>
      <c r="AJ92" s="23">
        <f>'Tableau de bord'!$D$9</f>
        <v>42982</v>
      </c>
      <c r="AK92" s="29"/>
      <c r="AL92" s="30"/>
      <c r="AM92" s="30"/>
      <c r="AN92" s="30"/>
      <c r="AO92" s="30"/>
      <c r="AP92" s="30"/>
      <c r="AQ92" s="30"/>
      <c r="AR92" s="30"/>
      <c r="AS92" s="30"/>
      <c r="AT92" s="30"/>
      <c r="AU92" s="30"/>
      <c r="AV92" s="30"/>
      <c r="AW92" s="30"/>
      <c r="AX92" s="30"/>
      <c r="AY92" s="31"/>
      <c r="AZ92" s="44">
        <f>COUNTIF(Tableau8[[#This Row],[Mobilité 1]:[Mobilité 20]],'Tableau de bord'!$F$14:$G$16)</f>
        <v>0</v>
      </c>
      <c r="BA92" s="47">
        <f>COUNTIF(Tableau8[[#This Row],[Compétences 1]:[Compétences 3]],'Tableau de bord'!$I$14:$J$16)</f>
        <v>0</v>
      </c>
    </row>
    <row r="93" spans="1:53" x14ac:dyDescent="0.3">
      <c r="A93" s="22" t="e">
        <f>'Base de donnée intervenants'!#REF!</f>
        <v>#REF!</v>
      </c>
      <c r="B93" s="22" t="e">
        <f>'Base de donnée intervenants'!#REF!</f>
        <v>#REF!</v>
      </c>
      <c r="C93" s="22" t="e">
        <f>'Base de donnée intervenants'!#REF!</f>
        <v>#REF!</v>
      </c>
      <c r="D93" s="22" t="e">
        <f>'Base de donnée intervenants'!#REF!</f>
        <v>#REF!</v>
      </c>
      <c r="E93" s="22" t="e">
        <f>'Base de donnée intervenants'!#REF!</f>
        <v>#REF!</v>
      </c>
      <c r="F93" s="43" t="e">
        <f>'Base de donnée intervenants'!#REF!</f>
        <v>#REF!</v>
      </c>
      <c r="G93" s="22" t="e">
        <f>'Base de donnée intervenants'!#REF!</f>
        <v>#REF!</v>
      </c>
      <c r="H93" s="22" t="e">
        <f>'Base de donnée intervenants'!#REF!</f>
        <v>#REF!</v>
      </c>
      <c r="I93" s="22" t="e">
        <f>'Base de donnée intervenants'!#REF!</f>
        <v>#REF!</v>
      </c>
      <c r="J93" s="22" t="e">
        <f>'Base de donnée intervenants'!#REF!</f>
        <v>#REF!</v>
      </c>
      <c r="K93" s="22" t="e">
        <f>'Base de donnée intervenants'!#REF!</f>
        <v>#REF!</v>
      </c>
      <c r="L93" s="22" t="e">
        <f>'Base de donnée intervenants'!#REF!</f>
        <v>#REF!</v>
      </c>
      <c r="M93" s="22" t="e">
        <f>'Base de donnée intervenants'!#REF!</f>
        <v>#REF!</v>
      </c>
      <c r="N93" s="45" t="str">
        <f>IF(Tableau8[[#This Row],[mob]]=1,"OK","")</f>
        <v/>
      </c>
      <c r="O93" s="45" t="str">
        <f>IF(Tableau8[[#This Row],[domaine]]=1,"OK","")</f>
        <v/>
      </c>
      <c r="P93" s="22" t="e">
        <f>'Base de donnée intervenants'!#REF!</f>
        <v>#REF!</v>
      </c>
      <c r="Q93" s="22" t="e">
        <f>'Base de donnée intervenants'!#REF!</f>
        <v>#REF!</v>
      </c>
      <c r="R93" s="22" t="e">
        <f>'Base de donnée intervenants'!#REF!</f>
        <v>#REF!</v>
      </c>
      <c r="S93" s="22" t="e">
        <f>'Base de donnée intervenants'!#REF!</f>
        <v>#REF!</v>
      </c>
      <c r="T93" s="22" t="e">
        <f>'Base de donnée intervenants'!#REF!</f>
        <v>#REF!</v>
      </c>
      <c r="U93" s="22" t="e">
        <f>'Base de donnée intervenants'!#REF!</f>
        <v>#REF!</v>
      </c>
      <c r="V93" s="22" t="e">
        <f>'Base de donnée intervenants'!#REF!</f>
        <v>#REF!</v>
      </c>
      <c r="W93" s="22" t="e">
        <f>'Base de donnée intervenants'!#REF!</f>
        <v>#REF!</v>
      </c>
      <c r="X93" s="22" t="e">
        <f>'Base de donnée intervenants'!#REF!</f>
        <v>#REF!</v>
      </c>
      <c r="Y93" s="22" t="e">
        <f>'Base de donnée intervenants'!#REF!</f>
        <v>#REF!</v>
      </c>
      <c r="Z93" s="22" t="e">
        <f>'Base de donnée intervenants'!#REF!</f>
        <v>#REF!</v>
      </c>
      <c r="AA93" s="22" t="e">
        <f>'Base de donnée intervenants'!#REF!</f>
        <v>#REF!</v>
      </c>
      <c r="AB93" s="22" t="e">
        <f>'Base de donnée intervenants'!#REF!</f>
        <v>#REF!</v>
      </c>
      <c r="AC93" s="22" t="e">
        <f>'Base de donnée intervenants'!#REF!</f>
        <v>#REF!</v>
      </c>
      <c r="AD93" s="22" t="e">
        <f>'Base de donnée intervenants'!#REF!</f>
        <v>#REF!</v>
      </c>
      <c r="AE93" s="22" t="e">
        <f>'Base de donnée intervenants'!#REF!</f>
        <v>#REF!</v>
      </c>
      <c r="AF93" s="22" t="e">
        <f>'Base de donnée intervenants'!#REF!</f>
        <v>#REF!</v>
      </c>
      <c r="AG93" s="22" t="e">
        <f>'Base de donnée intervenants'!#REF!</f>
        <v>#REF!</v>
      </c>
      <c r="AH93" s="22" t="e">
        <f>'Base de donnée intervenants'!#REF!</f>
        <v>#REF!</v>
      </c>
      <c r="AI93" s="22" t="e">
        <f>'Base de donnée intervenants'!#REF!</f>
        <v>#REF!</v>
      </c>
      <c r="AJ93" s="23">
        <f>'Tableau de bord'!$D$9</f>
        <v>42982</v>
      </c>
      <c r="AK93" s="29"/>
      <c r="AL93" s="30"/>
      <c r="AM93" s="30"/>
      <c r="AN93" s="30"/>
      <c r="AO93" s="30"/>
      <c r="AP93" s="30"/>
      <c r="AQ93" s="30"/>
      <c r="AR93" s="30"/>
      <c r="AS93" s="30"/>
      <c r="AT93" s="30"/>
      <c r="AU93" s="30"/>
      <c r="AV93" s="30"/>
      <c r="AW93" s="30"/>
      <c r="AX93" s="30"/>
      <c r="AY93" s="31"/>
      <c r="AZ93" s="44">
        <f>COUNTIF(Tableau8[[#This Row],[Mobilité 1]:[Mobilité 20]],'Tableau de bord'!$F$14:$G$16)</f>
        <v>0</v>
      </c>
      <c r="BA93" s="47">
        <f>COUNTIF(Tableau8[[#This Row],[Compétences 1]:[Compétences 3]],'Tableau de bord'!$I$14:$J$16)</f>
        <v>0</v>
      </c>
    </row>
    <row r="94" spans="1:53" x14ac:dyDescent="0.3">
      <c r="A94" s="22" t="e">
        <f>'Base de donnée intervenants'!#REF!</f>
        <v>#REF!</v>
      </c>
      <c r="B94" s="22" t="e">
        <f>'Base de donnée intervenants'!#REF!</f>
        <v>#REF!</v>
      </c>
      <c r="C94" s="22" t="e">
        <f>'Base de donnée intervenants'!#REF!</f>
        <v>#REF!</v>
      </c>
      <c r="D94" s="22" t="e">
        <f>'Base de donnée intervenants'!#REF!</f>
        <v>#REF!</v>
      </c>
      <c r="E94" s="22" t="e">
        <f>'Base de donnée intervenants'!#REF!</f>
        <v>#REF!</v>
      </c>
      <c r="F94" s="43" t="e">
        <f>'Base de donnée intervenants'!#REF!</f>
        <v>#REF!</v>
      </c>
      <c r="G94" s="22" t="e">
        <f>'Base de donnée intervenants'!#REF!</f>
        <v>#REF!</v>
      </c>
      <c r="H94" s="22" t="e">
        <f>'Base de donnée intervenants'!#REF!</f>
        <v>#REF!</v>
      </c>
      <c r="I94" s="22" t="e">
        <f>'Base de donnée intervenants'!#REF!</f>
        <v>#REF!</v>
      </c>
      <c r="J94" s="22" t="e">
        <f>'Base de donnée intervenants'!#REF!</f>
        <v>#REF!</v>
      </c>
      <c r="K94" s="22" t="e">
        <f>'Base de donnée intervenants'!#REF!</f>
        <v>#REF!</v>
      </c>
      <c r="L94" s="22" t="e">
        <f>'Base de donnée intervenants'!#REF!</f>
        <v>#REF!</v>
      </c>
      <c r="M94" s="22" t="e">
        <f>'Base de donnée intervenants'!#REF!</f>
        <v>#REF!</v>
      </c>
      <c r="N94" s="45" t="str">
        <f>IF(Tableau8[[#This Row],[mob]]=1,"OK","")</f>
        <v/>
      </c>
      <c r="O94" s="45" t="str">
        <f>IF(Tableau8[[#This Row],[domaine]]=1,"OK","")</f>
        <v/>
      </c>
      <c r="P94" s="22" t="e">
        <f>'Base de donnée intervenants'!#REF!</f>
        <v>#REF!</v>
      </c>
      <c r="Q94" s="22" t="e">
        <f>'Base de donnée intervenants'!#REF!</f>
        <v>#REF!</v>
      </c>
      <c r="R94" s="22" t="e">
        <f>'Base de donnée intervenants'!#REF!</f>
        <v>#REF!</v>
      </c>
      <c r="S94" s="22" t="e">
        <f>'Base de donnée intervenants'!#REF!</f>
        <v>#REF!</v>
      </c>
      <c r="T94" s="22" t="e">
        <f>'Base de donnée intervenants'!#REF!</f>
        <v>#REF!</v>
      </c>
      <c r="U94" s="22" t="e">
        <f>'Base de donnée intervenants'!#REF!</f>
        <v>#REF!</v>
      </c>
      <c r="V94" s="22" t="e">
        <f>'Base de donnée intervenants'!#REF!</f>
        <v>#REF!</v>
      </c>
      <c r="W94" s="22" t="e">
        <f>'Base de donnée intervenants'!#REF!</f>
        <v>#REF!</v>
      </c>
      <c r="X94" s="22" t="e">
        <f>'Base de donnée intervenants'!#REF!</f>
        <v>#REF!</v>
      </c>
      <c r="Y94" s="22" t="e">
        <f>'Base de donnée intervenants'!#REF!</f>
        <v>#REF!</v>
      </c>
      <c r="Z94" s="22" t="e">
        <f>'Base de donnée intervenants'!#REF!</f>
        <v>#REF!</v>
      </c>
      <c r="AA94" s="22" t="e">
        <f>'Base de donnée intervenants'!#REF!</f>
        <v>#REF!</v>
      </c>
      <c r="AB94" s="22" t="e">
        <f>'Base de donnée intervenants'!#REF!</f>
        <v>#REF!</v>
      </c>
      <c r="AC94" s="22" t="e">
        <f>'Base de donnée intervenants'!#REF!</f>
        <v>#REF!</v>
      </c>
      <c r="AD94" s="22" t="e">
        <f>'Base de donnée intervenants'!#REF!</f>
        <v>#REF!</v>
      </c>
      <c r="AE94" s="22" t="e">
        <f>'Base de donnée intervenants'!#REF!</f>
        <v>#REF!</v>
      </c>
      <c r="AF94" s="22" t="e">
        <f>'Base de donnée intervenants'!#REF!</f>
        <v>#REF!</v>
      </c>
      <c r="AG94" s="22" t="e">
        <f>'Base de donnée intervenants'!#REF!</f>
        <v>#REF!</v>
      </c>
      <c r="AH94" s="22" t="e">
        <f>'Base de donnée intervenants'!#REF!</f>
        <v>#REF!</v>
      </c>
      <c r="AI94" s="22" t="e">
        <f>'Base de donnée intervenants'!#REF!</f>
        <v>#REF!</v>
      </c>
      <c r="AJ94" s="23">
        <f>'Tableau de bord'!$D$9</f>
        <v>42982</v>
      </c>
      <c r="AK94" s="29"/>
      <c r="AL94" s="30"/>
      <c r="AM94" s="30"/>
      <c r="AN94" s="30"/>
      <c r="AO94" s="30"/>
      <c r="AP94" s="30"/>
      <c r="AQ94" s="30"/>
      <c r="AR94" s="30"/>
      <c r="AS94" s="30"/>
      <c r="AT94" s="30"/>
      <c r="AU94" s="30"/>
      <c r="AV94" s="30"/>
      <c r="AW94" s="30"/>
      <c r="AX94" s="30"/>
      <c r="AY94" s="31"/>
      <c r="AZ94" s="44">
        <f>COUNTIF(Tableau8[[#This Row],[Mobilité 1]:[Mobilité 20]],'Tableau de bord'!$F$14:$G$16)</f>
        <v>0</v>
      </c>
      <c r="BA94" s="47">
        <f>COUNTIF(Tableau8[[#This Row],[Compétences 1]:[Compétences 3]],'Tableau de bord'!$I$14:$J$16)</f>
        <v>0</v>
      </c>
    </row>
    <row r="95" spans="1:53" x14ac:dyDescent="0.3">
      <c r="A95" s="22" t="e">
        <f>'Base de donnée intervenants'!#REF!</f>
        <v>#REF!</v>
      </c>
      <c r="B95" s="22" t="e">
        <f>'Base de donnée intervenants'!#REF!</f>
        <v>#REF!</v>
      </c>
      <c r="C95" s="22" t="e">
        <f>'Base de donnée intervenants'!#REF!</f>
        <v>#REF!</v>
      </c>
      <c r="D95" s="22" t="e">
        <f>'Base de donnée intervenants'!#REF!</f>
        <v>#REF!</v>
      </c>
      <c r="E95" s="22" t="e">
        <f>'Base de donnée intervenants'!#REF!</f>
        <v>#REF!</v>
      </c>
      <c r="F95" s="43" t="e">
        <f>'Base de donnée intervenants'!#REF!</f>
        <v>#REF!</v>
      </c>
      <c r="G95" s="22" t="e">
        <f>'Base de donnée intervenants'!#REF!</f>
        <v>#REF!</v>
      </c>
      <c r="H95" s="22" t="e">
        <f>'Base de donnée intervenants'!#REF!</f>
        <v>#REF!</v>
      </c>
      <c r="I95" s="22" t="e">
        <f>'Base de donnée intervenants'!#REF!</f>
        <v>#REF!</v>
      </c>
      <c r="J95" s="22" t="e">
        <f>'Base de donnée intervenants'!#REF!</f>
        <v>#REF!</v>
      </c>
      <c r="K95" s="22" t="e">
        <f>'Base de donnée intervenants'!#REF!</f>
        <v>#REF!</v>
      </c>
      <c r="L95" s="22" t="e">
        <f>'Base de donnée intervenants'!#REF!</f>
        <v>#REF!</v>
      </c>
      <c r="M95" s="22" t="e">
        <f>'Base de donnée intervenants'!#REF!</f>
        <v>#REF!</v>
      </c>
      <c r="N95" s="45" t="str">
        <f>IF(Tableau8[[#This Row],[mob]]=1,"OK","")</f>
        <v/>
      </c>
      <c r="O95" s="45" t="str">
        <f>IF(Tableau8[[#This Row],[domaine]]=1,"OK","")</f>
        <v/>
      </c>
      <c r="P95" s="22" t="e">
        <f>'Base de donnée intervenants'!#REF!</f>
        <v>#REF!</v>
      </c>
      <c r="Q95" s="22" t="e">
        <f>'Base de donnée intervenants'!#REF!</f>
        <v>#REF!</v>
      </c>
      <c r="R95" s="22" t="e">
        <f>'Base de donnée intervenants'!#REF!</f>
        <v>#REF!</v>
      </c>
      <c r="S95" s="22" t="e">
        <f>'Base de donnée intervenants'!#REF!</f>
        <v>#REF!</v>
      </c>
      <c r="T95" s="22" t="e">
        <f>'Base de donnée intervenants'!#REF!</f>
        <v>#REF!</v>
      </c>
      <c r="U95" s="22" t="e">
        <f>'Base de donnée intervenants'!#REF!</f>
        <v>#REF!</v>
      </c>
      <c r="V95" s="22" t="e">
        <f>'Base de donnée intervenants'!#REF!</f>
        <v>#REF!</v>
      </c>
      <c r="W95" s="22" t="e">
        <f>'Base de donnée intervenants'!#REF!</f>
        <v>#REF!</v>
      </c>
      <c r="X95" s="22" t="e">
        <f>'Base de donnée intervenants'!#REF!</f>
        <v>#REF!</v>
      </c>
      <c r="Y95" s="22" t="e">
        <f>'Base de donnée intervenants'!#REF!</f>
        <v>#REF!</v>
      </c>
      <c r="Z95" s="22" t="e">
        <f>'Base de donnée intervenants'!#REF!</f>
        <v>#REF!</v>
      </c>
      <c r="AA95" s="22" t="e">
        <f>'Base de donnée intervenants'!#REF!</f>
        <v>#REF!</v>
      </c>
      <c r="AB95" s="22" t="e">
        <f>'Base de donnée intervenants'!#REF!</f>
        <v>#REF!</v>
      </c>
      <c r="AC95" s="22" t="e">
        <f>'Base de donnée intervenants'!#REF!</f>
        <v>#REF!</v>
      </c>
      <c r="AD95" s="22" t="e">
        <f>'Base de donnée intervenants'!#REF!</f>
        <v>#REF!</v>
      </c>
      <c r="AE95" s="22" t="e">
        <f>'Base de donnée intervenants'!#REF!</f>
        <v>#REF!</v>
      </c>
      <c r="AF95" s="22" t="e">
        <f>'Base de donnée intervenants'!#REF!</f>
        <v>#REF!</v>
      </c>
      <c r="AG95" s="22" t="e">
        <f>'Base de donnée intervenants'!#REF!</f>
        <v>#REF!</v>
      </c>
      <c r="AH95" s="22" t="e">
        <f>'Base de donnée intervenants'!#REF!</f>
        <v>#REF!</v>
      </c>
      <c r="AI95" s="22" t="e">
        <f>'Base de donnée intervenants'!#REF!</f>
        <v>#REF!</v>
      </c>
      <c r="AJ95" s="23">
        <f>'Tableau de bord'!$D$9</f>
        <v>42982</v>
      </c>
      <c r="AK95" s="29"/>
      <c r="AL95" s="30"/>
      <c r="AM95" s="30"/>
      <c r="AN95" s="30"/>
      <c r="AO95" s="30"/>
      <c r="AP95" s="30"/>
      <c r="AQ95" s="30"/>
      <c r="AR95" s="30"/>
      <c r="AS95" s="30"/>
      <c r="AT95" s="30"/>
      <c r="AU95" s="30"/>
      <c r="AV95" s="30"/>
      <c r="AW95" s="30"/>
      <c r="AX95" s="30"/>
      <c r="AY95" s="31"/>
      <c r="AZ95" s="44">
        <f>COUNTIF(Tableau8[[#This Row],[Mobilité 1]:[Mobilité 20]],'Tableau de bord'!$F$14:$G$16)</f>
        <v>0</v>
      </c>
      <c r="BA95" s="47">
        <f>COUNTIF(Tableau8[[#This Row],[Compétences 1]:[Compétences 3]],'Tableau de bord'!$I$14:$J$16)</f>
        <v>0</v>
      </c>
    </row>
    <row r="96" spans="1:53" x14ac:dyDescent="0.3">
      <c r="A96" s="22" t="e">
        <f>'Base de donnée intervenants'!#REF!</f>
        <v>#REF!</v>
      </c>
      <c r="B96" s="22" t="e">
        <f>'Base de donnée intervenants'!#REF!</f>
        <v>#REF!</v>
      </c>
      <c r="C96" s="22" t="e">
        <f>'Base de donnée intervenants'!#REF!</f>
        <v>#REF!</v>
      </c>
      <c r="D96" s="22" t="e">
        <f>'Base de donnée intervenants'!#REF!</f>
        <v>#REF!</v>
      </c>
      <c r="E96" s="22" t="e">
        <f>'Base de donnée intervenants'!#REF!</f>
        <v>#REF!</v>
      </c>
      <c r="F96" s="43" t="e">
        <f>'Base de donnée intervenants'!#REF!</f>
        <v>#REF!</v>
      </c>
      <c r="G96" s="22" t="e">
        <f>'Base de donnée intervenants'!#REF!</f>
        <v>#REF!</v>
      </c>
      <c r="H96" s="22" t="e">
        <f>'Base de donnée intervenants'!#REF!</f>
        <v>#REF!</v>
      </c>
      <c r="I96" s="22" t="e">
        <f>'Base de donnée intervenants'!#REF!</f>
        <v>#REF!</v>
      </c>
      <c r="J96" s="22" t="e">
        <f>'Base de donnée intervenants'!#REF!</f>
        <v>#REF!</v>
      </c>
      <c r="K96" s="22" t="e">
        <f>'Base de donnée intervenants'!#REF!</f>
        <v>#REF!</v>
      </c>
      <c r="L96" s="22" t="e">
        <f>'Base de donnée intervenants'!#REF!</f>
        <v>#REF!</v>
      </c>
      <c r="M96" s="22" t="e">
        <f>'Base de donnée intervenants'!#REF!</f>
        <v>#REF!</v>
      </c>
      <c r="N96" s="45" t="str">
        <f>IF(Tableau8[[#This Row],[mob]]=1,"OK","")</f>
        <v/>
      </c>
      <c r="O96" s="45" t="str">
        <f>IF(Tableau8[[#This Row],[domaine]]=1,"OK","")</f>
        <v/>
      </c>
      <c r="P96" s="22" t="e">
        <f>'Base de donnée intervenants'!#REF!</f>
        <v>#REF!</v>
      </c>
      <c r="Q96" s="22" t="e">
        <f>'Base de donnée intervenants'!#REF!</f>
        <v>#REF!</v>
      </c>
      <c r="R96" s="22" t="e">
        <f>'Base de donnée intervenants'!#REF!</f>
        <v>#REF!</v>
      </c>
      <c r="S96" s="22" t="e">
        <f>'Base de donnée intervenants'!#REF!</f>
        <v>#REF!</v>
      </c>
      <c r="T96" s="22" t="e">
        <f>'Base de donnée intervenants'!#REF!</f>
        <v>#REF!</v>
      </c>
      <c r="U96" s="22" t="e">
        <f>'Base de donnée intervenants'!#REF!</f>
        <v>#REF!</v>
      </c>
      <c r="V96" s="22" t="e">
        <f>'Base de donnée intervenants'!#REF!</f>
        <v>#REF!</v>
      </c>
      <c r="W96" s="22" t="e">
        <f>'Base de donnée intervenants'!#REF!</f>
        <v>#REF!</v>
      </c>
      <c r="X96" s="22" t="e">
        <f>'Base de donnée intervenants'!#REF!</f>
        <v>#REF!</v>
      </c>
      <c r="Y96" s="22" t="e">
        <f>'Base de donnée intervenants'!#REF!</f>
        <v>#REF!</v>
      </c>
      <c r="Z96" s="22" t="e">
        <f>'Base de donnée intervenants'!#REF!</f>
        <v>#REF!</v>
      </c>
      <c r="AA96" s="22" t="e">
        <f>'Base de donnée intervenants'!#REF!</f>
        <v>#REF!</v>
      </c>
      <c r="AB96" s="22" t="e">
        <f>'Base de donnée intervenants'!#REF!</f>
        <v>#REF!</v>
      </c>
      <c r="AC96" s="22" t="e">
        <f>'Base de donnée intervenants'!#REF!</f>
        <v>#REF!</v>
      </c>
      <c r="AD96" s="22" t="e">
        <f>'Base de donnée intervenants'!#REF!</f>
        <v>#REF!</v>
      </c>
      <c r="AE96" s="22" t="e">
        <f>'Base de donnée intervenants'!#REF!</f>
        <v>#REF!</v>
      </c>
      <c r="AF96" s="22" t="e">
        <f>'Base de donnée intervenants'!#REF!</f>
        <v>#REF!</v>
      </c>
      <c r="AG96" s="22" t="e">
        <f>'Base de donnée intervenants'!#REF!</f>
        <v>#REF!</v>
      </c>
      <c r="AH96" s="22" t="e">
        <f>'Base de donnée intervenants'!#REF!</f>
        <v>#REF!</v>
      </c>
      <c r="AI96" s="22" t="e">
        <f>'Base de donnée intervenants'!#REF!</f>
        <v>#REF!</v>
      </c>
      <c r="AJ96" s="23">
        <f>'Tableau de bord'!$D$9</f>
        <v>42982</v>
      </c>
      <c r="AK96" s="29"/>
      <c r="AL96" s="30"/>
      <c r="AM96" s="30"/>
      <c r="AN96" s="30"/>
      <c r="AO96" s="30"/>
      <c r="AP96" s="30"/>
      <c r="AQ96" s="30"/>
      <c r="AR96" s="30"/>
      <c r="AS96" s="30"/>
      <c r="AT96" s="30"/>
      <c r="AU96" s="30"/>
      <c r="AV96" s="30"/>
      <c r="AW96" s="30"/>
      <c r="AX96" s="30"/>
      <c r="AY96" s="31"/>
      <c r="AZ96" s="44">
        <f>COUNTIF(Tableau8[[#This Row],[Mobilité 1]:[Mobilité 20]],'Tableau de bord'!$F$14:$G$16)</f>
        <v>0</v>
      </c>
      <c r="BA96" s="47">
        <f>COUNTIF(Tableau8[[#This Row],[Compétences 1]:[Compétences 3]],'Tableau de bord'!$I$14:$J$16)</f>
        <v>0</v>
      </c>
    </row>
    <row r="97" spans="1:53" x14ac:dyDescent="0.3">
      <c r="A97" s="22" t="e">
        <f>'Base de donnée intervenants'!#REF!</f>
        <v>#REF!</v>
      </c>
      <c r="B97" s="22" t="e">
        <f>'Base de donnée intervenants'!#REF!</f>
        <v>#REF!</v>
      </c>
      <c r="C97" s="22" t="e">
        <f>'Base de donnée intervenants'!#REF!</f>
        <v>#REF!</v>
      </c>
      <c r="D97" s="22" t="e">
        <f>'Base de donnée intervenants'!#REF!</f>
        <v>#REF!</v>
      </c>
      <c r="E97" s="22" t="e">
        <f>'Base de donnée intervenants'!#REF!</f>
        <v>#REF!</v>
      </c>
      <c r="F97" s="43" t="e">
        <f>'Base de donnée intervenants'!#REF!</f>
        <v>#REF!</v>
      </c>
      <c r="G97" s="22" t="e">
        <f>'Base de donnée intervenants'!#REF!</f>
        <v>#REF!</v>
      </c>
      <c r="H97" s="22" t="e">
        <f>'Base de donnée intervenants'!#REF!</f>
        <v>#REF!</v>
      </c>
      <c r="I97" s="22" t="e">
        <f>'Base de donnée intervenants'!#REF!</f>
        <v>#REF!</v>
      </c>
      <c r="J97" s="22" t="e">
        <f>'Base de donnée intervenants'!#REF!</f>
        <v>#REF!</v>
      </c>
      <c r="K97" s="22" t="e">
        <f>'Base de donnée intervenants'!#REF!</f>
        <v>#REF!</v>
      </c>
      <c r="L97" s="22" t="e">
        <f>'Base de donnée intervenants'!#REF!</f>
        <v>#REF!</v>
      </c>
      <c r="M97" s="22" t="e">
        <f>'Base de donnée intervenants'!#REF!</f>
        <v>#REF!</v>
      </c>
      <c r="N97" s="45" t="str">
        <f>IF(Tableau8[[#This Row],[mob]]=1,"OK","")</f>
        <v/>
      </c>
      <c r="O97" s="45" t="str">
        <f>IF(Tableau8[[#This Row],[domaine]]=1,"OK","")</f>
        <v/>
      </c>
      <c r="P97" s="22" t="e">
        <f>'Base de donnée intervenants'!#REF!</f>
        <v>#REF!</v>
      </c>
      <c r="Q97" s="22" t="e">
        <f>'Base de donnée intervenants'!#REF!</f>
        <v>#REF!</v>
      </c>
      <c r="R97" s="22" t="e">
        <f>'Base de donnée intervenants'!#REF!</f>
        <v>#REF!</v>
      </c>
      <c r="S97" s="22" t="e">
        <f>'Base de donnée intervenants'!#REF!</f>
        <v>#REF!</v>
      </c>
      <c r="T97" s="22" t="e">
        <f>'Base de donnée intervenants'!#REF!</f>
        <v>#REF!</v>
      </c>
      <c r="U97" s="22" t="e">
        <f>'Base de donnée intervenants'!#REF!</f>
        <v>#REF!</v>
      </c>
      <c r="V97" s="22" t="e">
        <f>'Base de donnée intervenants'!#REF!</f>
        <v>#REF!</v>
      </c>
      <c r="W97" s="22" t="e">
        <f>'Base de donnée intervenants'!#REF!</f>
        <v>#REF!</v>
      </c>
      <c r="X97" s="22" t="e">
        <f>'Base de donnée intervenants'!#REF!</f>
        <v>#REF!</v>
      </c>
      <c r="Y97" s="22" t="e">
        <f>'Base de donnée intervenants'!#REF!</f>
        <v>#REF!</v>
      </c>
      <c r="Z97" s="22" t="e">
        <f>'Base de donnée intervenants'!#REF!</f>
        <v>#REF!</v>
      </c>
      <c r="AA97" s="22" t="e">
        <f>'Base de donnée intervenants'!#REF!</f>
        <v>#REF!</v>
      </c>
      <c r="AB97" s="22" t="e">
        <f>'Base de donnée intervenants'!#REF!</f>
        <v>#REF!</v>
      </c>
      <c r="AC97" s="22" t="e">
        <f>'Base de donnée intervenants'!#REF!</f>
        <v>#REF!</v>
      </c>
      <c r="AD97" s="22" t="e">
        <f>'Base de donnée intervenants'!#REF!</f>
        <v>#REF!</v>
      </c>
      <c r="AE97" s="22" t="e">
        <f>'Base de donnée intervenants'!#REF!</f>
        <v>#REF!</v>
      </c>
      <c r="AF97" s="22" t="e">
        <f>'Base de donnée intervenants'!#REF!</f>
        <v>#REF!</v>
      </c>
      <c r="AG97" s="22" t="e">
        <f>'Base de donnée intervenants'!#REF!</f>
        <v>#REF!</v>
      </c>
      <c r="AH97" s="22" t="e">
        <f>'Base de donnée intervenants'!#REF!</f>
        <v>#REF!</v>
      </c>
      <c r="AI97" s="22" t="e">
        <f>'Base de donnée intervenants'!#REF!</f>
        <v>#REF!</v>
      </c>
      <c r="AJ97" s="23">
        <f>'Tableau de bord'!$D$9</f>
        <v>42982</v>
      </c>
      <c r="AK97" s="29"/>
      <c r="AL97" s="30"/>
      <c r="AM97" s="30"/>
      <c r="AN97" s="30"/>
      <c r="AO97" s="30"/>
      <c r="AP97" s="30"/>
      <c r="AQ97" s="30"/>
      <c r="AR97" s="30"/>
      <c r="AS97" s="30"/>
      <c r="AT97" s="30"/>
      <c r="AU97" s="30"/>
      <c r="AV97" s="30"/>
      <c r="AW97" s="30"/>
      <c r="AX97" s="30"/>
      <c r="AY97" s="31"/>
      <c r="AZ97" s="44">
        <f>COUNTIF(Tableau8[[#This Row],[Mobilité 1]:[Mobilité 20]],'Tableau de bord'!$F$14:$G$16)</f>
        <v>0</v>
      </c>
      <c r="BA97" s="47">
        <f>COUNTIF(Tableau8[[#This Row],[Compétences 1]:[Compétences 3]],'Tableau de bord'!$I$14:$J$16)</f>
        <v>0</v>
      </c>
    </row>
    <row r="98" spans="1:53" x14ac:dyDescent="0.3">
      <c r="A98" s="22" t="e">
        <f>'Base de donnée intervenants'!#REF!</f>
        <v>#REF!</v>
      </c>
      <c r="B98" s="22" t="e">
        <f>'Base de donnée intervenants'!#REF!</f>
        <v>#REF!</v>
      </c>
      <c r="C98" s="22" t="e">
        <f>'Base de donnée intervenants'!#REF!</f>
        <v>#REF!</v>
      </c>
      <c r="D98" s="22" t="e">
        <f>'Base de donnée intervenants'!#REF!</f>
        <v>#REF!</v>
      </c>
      <c r="E98" s="22" t="e">
        <f>'Base de donnée intervenants'!#REF!</f>
        <v>#REF!</v>
      </c>
      <c r="F98" s="43" t="e">
        <f>'Base de donnée intervenants'!#REF!</f>
        <v>#REF!</v>
      </c>
      <c r="G98" s="22" t="e">
        <f>'Base de donnée intervenants'!#REF!</f>
        <v>#REF!</v>
      </c>
      <c r="H98" s="22" t="e">
        <f>'Base de donnée intervenants'!#REF!</f>
        <v>#REF!</v>
      </c>
      <c r="I98" s="22" t="e">
        <f>'Base de donnée intervenants'!#REF!</f>
        <v>#REF!</v>
      </c>
      <c r="J98" s="22" t="e">
        <f>'Base de donnée intervenants'!#REF!</f>
        <v>#REF!</v>
      </c>
      <c r="K98" s="22" t="e">
        <f>'Base de donnée intervenants'!#REF!</f>
        <v>#REF!</v>
      </c>
      <c r="L98" s="22" t="e">
        <f>'Base de donnée intervenants'!#REF!</f>
        <v>#REF!</v>
      </c>
      <c r="M98" s="22" t="e">
        <f>'Base de donnée intervenants'!#REF!</f>
        <v>#REF!</v>
      </c>
      <c r="N98" s="45" t="str">
        <f>IF(Tableau8[[#This Row],[mob]]=1,"OK","")</f>
        <v/>
      </c>
      <c r="O98" s="45" t="str">
        <f>IF(Tableau8[[#This Row],[domaine]]=1,"OK","")</f>
        <v/>
      </c>
      <c r="P98" s="22" t="e">
        <f>'Base de donnée intervenants'!#REF!</f>
        <v>#REF!</v>
      </c>
      <c r="Q98" s="22" t="e">
        <f>'Base de donnée intervenants'!#REF!</f>
        <v>#REF!</v>
      </c>
      <c r="R98" s="22" t="e">
        <f>'Base de donnée intervenants'!#REF!</f>
        <v>#REF!</v>
      </c>
      <c r="S98" s="22" t="e">
        <f>'Base de donnée intervenants'!#REF!</f>
        <v>#REF!</v>
      </c>
      <c r="T98" s="22" t="e">
        <f>'Base de donnée intervenants'!#REF!</f>
        <v>#REF!</v>
      </c>
      <c r="U98" s="22" t="e">
        <f>'Base de donnée intervenants'!#REF!</f>
        <v>#REF!</v>
      </c>
      <c r="V98" s="22" t="e">
        <f>'Base de donnée intervenants'!#REF!</f>
        <v>#REF!</v>
      </c>
      <c r="W98" s="22" t="e">
        <f>'Base de donnée intervenants'!#REF!</f>
        <v>#REF!</v>
      </c>
      <c r="X98" s="22" t="e">
        <f>'Base de donnée intervenants'!#REF!</f>
        <v>#REF!</v>
      </c>
      <c r="Y98" s="22" t="e">
        <f>'Base de donnée intervenants'!#REF!</f>
        <v>#REF!</v>
      </c>
      <c r="Z98" s="22" t="e">
        <f>'Base de donnée intervenants'!#REF!</f>
        <v>#REF!</v>
      </c>
      <c r="AA98" s="22" t="e">
        <f>'Base de donnée intervenants'!#REF!</f>
        <v>#REF!</v>
      </c>
      <c r="AB98" s="22" t="e">
        <f>'Base de donnée intervenants'!#REF!</f>
        <v>#REF!</v>
      </c>
      <c r="AC98" s="22" t="e">
        <f>'Base de donnée intervenants'!#REF!</f>
        <v>#REF!</v>
      </c>
      <c r="AD98" s="22" t="e">
        <f>'Base de donnée intervenants'!#REF!</f>
        <v>#REF!</v>
      </c>
      <c r="AE98" s="22" t="e">
        <f>'Base de donnée intervenants'!#REF!</f>
        <v>#REF!</v>
      </c>
      <c r="AF98" s="22" t="e">
        <f>'Base de donnée intervenants'!#REF!</f>
        <v>#REF!</v>
      </c>
      <c r="AG98" s="22" t="e">
        <f>'Base de donnée intervenants'!#REF!</f>
        <v>#REF!</v>
      </c>
      <c r="AH98" s="22" t="e">
        <f>'Base de donnée intervenants'!#REF!</f>
        <v>#REF!</v>
      </c>
      <c r="AI98" s="22" t="e">
        <f>'Base de donnée intervenants'!#REF!</f>
        <v>#REF!</v>
      </c>
      <c r="AJ98" s="23">
        <f>'Tableau de bord'!$D$9</f>
        <v>42982</v>
      </c>
      <c r="AK98" s="32"/>
      <c r="AL98" s="33"/>
      <c r="AM98" s="33"/>
      <c r="AN98" s="33"/>
      <c r="AO98" s="33"/>
      <c r="AP98" s="33"/>
      <c r="AQ98" s="33"/>
      <c r="AR98" s="33"/>
      <c r="AS98" s="33"/>
      <c r="AT98" s="33"/>
      <c r="AU98" s="33"/>
      <c r="AV98" s="33"/>
      <c r="AW98" s="33"/>
      <c r="AX98" s="33"/>
      <c r="AY98" s="34"/>
      <c r="AZ98" s="44">
        <f>COUNTIF(Tableau8[[#This Row],[Mobilité 1]:[Mobilité 20]],'Tableau de bord'!$F$14:$G$16)</f>
        <v>0</v>
      </c>
      <c r="BA98" s="47">
        <f>COUNTIF(Tableau8[[#This Row],[Compétences 1]:[Compétences 3]],'Tableau de bord'!$I$14:$J$16)</f>
        <v>0</v>
      </c>
    </row>
  </sheetData>
  <mergeCells count="1">
    <mergeCell ref="A1:B1"/>
  </mergeCells>
  <conditionalFormatting sqref="AK5:AY98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48</xdr:col>
                <xdr:colOff>419100</xdr:colOff>
                <xdr:row>0</xdr:row>
                <xdr:rowOff>15240</xdr:rowOff>
              </from>
              <to>
                <xdr:col>50</xdr:col>
                <xdr:colOff>518160</xdr:colOff>
                <xdr:row>0</xdr:row>
                <xdr:rowOff>251460</xdr:rowOff>
              </to>
            </anchor>
          </controlPr>
        </control>
      </mc:Choice>
      <mc:Fallback>
        <control shapeId="3073" r:id="rId4" name="CommandButton1"/>
      </mc:Fallback>
    </mc:AlternateContent>
    <mc:AlternateContent xmlns:mc="http://schemas.openxmlformats.org/markup-compatibility/2006">
      <mc:Choice Requires="x14">
        <control shapeId="3074" r:id="rId6" name="CommandButton2">
          <controlPr defaultSize="0" autoLine="0" r:id="rId7">
            <anchor moveWithCells="1">
              <from>
                <xdr:col>48</xdr:col>
                <xdr:colOff>411480</xdr:colOff>
                <xdr:row>1</xdr:row>
                <xdr:rowOff>45720</xdr:rowOff>
              </from>
              <to>
                <xdr:col>50</xdr:col>
                <xdr:colOff>518160</xdr:colOff>
                <xdr:row>1</xdr:row>
                <xdr:rowOff>281940</xdr:rowOff>
              </to>
            </anchor>
          </controlPr>
        </control>
      </mc:Choice>
      <mc:Fallback>
        <control shapeId="3074" r:id="rId6" name="CommandButton2"/>
      </mc:Fallback>
    </mc:AlternateContent>
    <mc:AlternateContent xmlns:mc="http://schemas.openxmlformats.org/markup-compatibility/2006">
      <mc:Choice Requires="x14">
        <control shapeId="3075" r:id="rId8" name="CommandButton3">
          <controlPr defaultSize="0" autoLine="0" r:id="rId9">
            <anchor moveWithCells="1">
              <from>
                <xdr:col>48</xdr:col>
                <xdr:colOff>411480</xdr:colOff>
                <xdr:row>1</xdr:row>
                <xdr:rowOff>327660</xdr:rowOff>
              </from>
              <to>
                <xdr:col>51</xdr:col>
                <xdr:colOff>0</xdr:colOff>
                <xdr:row>2</xdr:row>
                <xdr:rowOff>144780</xdr:rowOff>
              </to>
            </anchor>
          </controlPr>
        </control>
      </mc:Choice>
      <mc:Fallback>
        <control shapeId="3075" r:id="rId8" name="CommandButton3"/>
      </mc:Fallback>
    </mc:AlternateContent>
    <mc:AlternateContent xmlns:mc="http://schemas.openxmlformats.org/markup-compatibility/2006">
      <mc:Choice Requires="x14">
        <control shapeId="3076" r:id="rId10" name="CommandButton4">
          <controlPr defaultSize="0" autoLine="0" r:id="rId11">
            <anchor moveWithCells="1">
              <from>
                <xdr:col>48</xdr:col>
                <xdr:colOff>411480</xdr:colOff>
                <xdr:row>2</xdr:row>
                <xdr:rowOff>190500</xdr:rowOff>
              </from>
              <to>
                <xdr:col>51</xdr:col>
                <xdr:colOff>0</xdr:colOff>
                <xdr:row>2</xdr:row>
                <xdr:rowOff>411480</xdr:rowOff>
              </to>
            </anchor>
          </controlPr>
        </control>
      </mc:Choice>
      <mc:Fallback>
        <control shapeId="3076" r:id="rId10" name="CommandButton4"/>
      </mc:Fallback>
    </mc:AlternateContent>
    <mc:AlternateContent xmlns:mc="http://schemas.openxmlformats.org/markup-compatibility/2006">
      <mc:Choice Requires="x14">
        <control shapeId="3077" r:id="rId12" name="CommandButton5">
          <controlPr defaultSize="0" autoLine="0" r:id="rId13">
            <anchor moveWithCells="1">
              <from>
                <xdr:col>48</xdr:col>
                <xdr:colOff>411480</xdr:colOff>
                <xdr:row>0</xdr:row>
                <xdr:rowOff>297180</xdr:rowOff>
              </from>
              <to>
                <xdr:col>50</xdr:col>
                <xdr:colOff>518160</xdr:colOff>
                <xdr:row>1</xdr:row>
                <xdr:rowOff>0</xdr:rowOff>
              </to>
            </anchor>
          </controlPr>
        </control>
      </mc:Choice>
      <mc:Fallback>
        <control shapeId="3077" r:id="rId12" name="CommandButton5"/>
      </mc:Fallback>
    </mc:AlternateContent>
    <mc:AlternateContent xmlns:mc="http://schemas.openxmlformats.org/markup-compatibility/2006">
      <mc:Choice Requires="x14">
        <control shapeId="3078" r:id="rId14" name="CommandButton6">
          <controlPr defaultSize="0" autoLine="0" autoPict="0" r:id="rId15">
            <anchor>
              <from>
                <xdr:col>0</xdr:col>
                <xdr:colOff>30480</xdr:colOff>
                <xdr:row>1</xdr:row>
                <xdr:rowOff>38100</xdr:rowOff>
              </from>
              <to>
                <xdr:col>1</xdr:col>
                <xdr:colOff>784860</xdr:colOff>
                <xdr:row>2</xdr:row>
                <xdr:rowOff>434340</xdr:rowOff>
              </to>
            </anchor>
          </controlPr>
        </control>
      </mc:Choice>
      <mc:Fallback>
        <control shapeId="3078" r:id="rId14" name="CommandButton6"/>
      </mc:Fallback>
    </mc:AlternateContent>
  </controls>
  <tableParts count="1">
    <tablePart r:id="rId16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17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4730BA-A307-431E-9D75-055018C8BCE4}">
  <sheetPr codeName="Feuil8"/>
  <dimension ref="A1"/>
  <sheetViews>
    <sheetView workbookViewId="0">
      <selection activeCell="B22" sqref="B22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B5C3FC-DF94-4EF6-850C-F7BA953B3BEF}">
  <sheetPr codeName="Feuil9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380DD-522F-4F92-B8BD-1DF6108D3EA9}">
  <sheetPr codeName="Feuil10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3F74BD-B1A3-46C7-B72C-DE1D8781A889}">
  <sheetPr codeName="Feuil1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0281A0-492C-4FCE-A25B-3DD25A3F6520}">
  <sheetPr codeName="Feuil1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BG4"/>
  <sheetViews>
    <sheetView tabSelected="1" zoomScale="90" zoomScaleNormal="90" workbookViewId="0">
      <selection activeCell="A3" sqref="A3"/>
    </sheetView>
  </sheetViews>
  <sheetFormatPr baseColWidth="10" defaultRowHeight="14.4" x14ac:dyDescent="0.3"/>
  <cols>
    <col min="1" max="1" width="15.88671875" customWidth="1"/>
    <col min="4" max="4" width="20" customWidth="1"/>
    <col min="6" max="6" width="23.6640625" customWidth="1"/>
    <col min="7" max="7" width="19.21875" customWidth="1"/>
    <col min="8" max="8" width="18.5546875" bestFit="1" customWidth="1"/>
    <col min="9" max="9" width="58.6640625" bestFit="1" customWidth="1"/>
    <col min="10" max="12" width="27.33203125" customWidth="1"/>
    <col min="13" max="13" width="54.77734375" customWidth="1"/>
    <col min="14" max="14" width="18.5546875" customWidth="1"/>
    <col min="15" max="15" width="20.77734375" bestFit="1" customWidth="1"/>
    <col min="16" max="16" width="20.77734375" customWidth="1"/>
    <col min="17" max="17" width="18.33203125" customWidth="1"/>
    <col min="18" max="18" width="21.5546875" bestFit="1" customWidth="1"/>
    <col min="19" max="19" width="12.5546875" bestFit="1" customWidth="1"/>
    <col min="20" max="20" width="17.5546875" bestFit="1" customWidth="1"/>
    <col min="21" max="21" width="13" customWidth="1"/>
    <col min="22" max="23" width="11.88671875" customWidth="1"/>
    <col min="32" max="32" width="13.5546875" bestFit="1" customWidth="1"/>
  </cols>
  <sheetData>
    <row r="1" spans="1:59" ht="59.4" customHeight="1" x14ac:dyDescent="0.3"/>
    <row r="2" spans="1:59" x14ac:dyDescent="0.3">
      <c r="A2" t="s">
        <v>669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s="2" t="s">
        <v>5</v>
      </c>
      <c r="H2" t="s">
        <v>6</v>
      </c>
      <c r="I2" t="s">
        <v>548</v>
      </c>
      <c r="J2" s="46" t="s">
        <v>548</v>
      </c>
      <c r="K2" s="46" t="s">
        <v>639</v>
      </c>
      <c r="L2" s="46" t="s">
        <v>640</v>
      </c>
      <c r="M2" t="s">
        <v>549</v>
      </c>
      <c r="N2" t="s">
        <v>550</v>
      </c>
      <c r="O2" t="s">
        <v>549</v>
      </c>
      <c r="P2" t="s">
        <v>596</v>
      </c>
      <c r="Q2" t="s">
        <v>597</v>
      </c>
      <c r="R2" t="s">
        <v>598</v>
      </c>
      <c r="S2" t="s">
        <v>599</v>
      </c>
      <c r="T2" t="s">
        <v>600</v>
      </c>
      <c r="U2" t="s">
        <v>603</v>
      </c>
      <c r="V2" t="s">
        <v>601</v>
      </c>
      <c r="W2" t="s">
        <v>602</v>
      </c>
      <c r="X2" t="s">
        <v>620</v>
      </c>
      <c r="Y2" t="s">
        <v>621</v>
      </c>
      <c r="Z2" t="s">
        <v>622</v>
      </c>
      <c r="AA2" t="s">
        <v>623</v>
      </c>
      <c r="AB2" t="s">
        <v>624</v>
      </c>
      <c r="AC2" t="s">
        <v>625</v>
      </c>
      <c r="AD2" t="s">
        <v>626</v>
      </c>
      <c r="AE2" t="s">
        <v>627</v>
      </c>
      <c r="AF2" t="s">
        <v>628</v>
      </c>
      <c r="AG2" t="s">
        <v>629</v>
      </c>
      <c r="AH2" t="s">
        <v>630</v>
      </c>
      <c r="AI2" t="s">
        <v>631</v>
      </c>
      <c r="BG2">
        <f>COUNTA(#REF!)</f>
        <v>1</v>
      </c>
    </row>
    <row r="3" spans="1:59" x14ac:dyDescent="0.3">
      <c r="A3" t="s">
        <v>668</v>
      </c>
      <c r="B3" t="s">
        <v>648</v>
      </c>
      <c r="C3" t="s">
        <v>648</v>
      </c>
      <c r="D3" t="s">
        <v>648</v>
      </c>
      <c r="E3" t="s">
        <v>648</v>
      </c>
      <c r="F3" t="s">
        <v>648</v>
      </c>
      <c r="G3" t="s">
        <v>648</v>
      </c>
      <c r="H3" t="s">
        <v>648</v>
      </c>
      <c r="N3" t="s">
        <v>648</v>
      </c>
    </row>
    <row r="4" spans="1:59" x14ac:dyDescent="0.3">
      <c r="A4" t="s">
        <v>668</v>
      </c>
      <c r="B4" t="s">
        <v>655</v>
      </c>
      <c r="C4" t="s">
        <v>655</v>
      </c>
      <c r="D4" t="s">
        <v>655</v>
      </c>
      <c r="E4" t="s">
        <v>655</v>
      </c>
      <c r="F4" t="s">
        <v>655</v>
      </c>
      <c r="G4" t="s">
        <v>655</v>
      </c>
      <c r="H4" t="s">
        <v>655</v>
      </c>
      <c r="N4" t="s">
        <v>564</v>
      </c>
    </row>
  </sheetData>
  <autoFilter ref="A2:AI2" xr:uid="{5AA2BFF7-85B2-43CA-B552-555FB0CCFAEA}"/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302697-C416-4FAE-80BD-5FE27EE49F2C}">
  <sheetPr codeName="Feuil5"/>
  <dimension ref="A5:C7"/>
  <sheetViews>
    <sheetView workbookViewId="0">
      <selection activeCell="A5" sqref="A5"/>
    </sheetView>
  </sheetViews>
  <sheetFormatPr baseColWidth="10" defaultRowHeight="14.4" x14ac:dyDescent="0.3"/>
  <cols>
    <col min="1" max="1" width="19.5546875" bestFit="1" customWidth="1"/>
    <col min="2" max="4" width="24" bestFit="1" customWidth="1"/>
  </cols>
  <sheetData>
    <row r="5" spans="1:3" x14ac:dyDescent="0.3">
      <c r="A5" s="40" t="s">
        <v>633</v>
      </c>
      <c r="B5" t="s">
        <v>643</v>
      </c>
      <c r="C5" t="s">
        <v>644</v>
      </c>
    </row>
    <row r="6" spans="1:3" x14ac:dyDescent="0.3">
      <c r="A6" s="41" t="s">
        <v>642</v>
      </c>
      <c r="B6" s="42"/>
      <c r="C6" s="42"/>
    </row>
    <row r="7" spans="1:3" x14ac:dyDescent="0.3">
      <c r="A7" s="41" t="s">
        <v>634</v>
      </c>
      <c r="B7" s="42"/>
      <c r="C7" s="4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FAE11-F7BA-4643-9DD7-AD28FB454F36}">
  <sheetPr codeName="Feuil6"/>
  <dimension ref="A1:N12"/>
  <sheetViews>
    <sheetView topLeftCell="F1" workbookViewId="0">
      <selection sqref="A1:M5"/>
    </sheetView>
  </sheetViews>
  <sheetFormatPr baseColWidth="10" defaultRowHeight="14.4" x14ac:dyDescent="0.3"/>
  <cols>
    <col min="6" max="6" width="12.77734375" bestFit="1" customWidth="1"/>
    <col min="8" max="8" width="19.6640625" bestFit="1" customWidth="1"/>
    <col min="12" max="12" width="57.6640625" bestFit="1" customWidth="1"/>
  </cols>
  <sheetData>
    <row r="1" spans="1:14" x14ac:dyDescent="0.3">
      <c r="A1" s="11" t="s">
        <v>559</v>
      </c>
      <c r="B1" s="5" t="s">
        <v>560</v>
      </c>
      <c r="C1" s="5" t="s">
        <v>565</v>
      </c>
      <c r="D1" s="6">
        <v>33320</v>
      </c>
      <c r="E1" s="5" t="s">
        <v>82</v>
      </c>
      <c r="F1" s="7">
        <v>678677687</v>
      </c>
      <c r="G1" s="5" t="s">
        <v>566</v>
      </c>
      <c r="H1" s="5" t="s">
        <v>567</v>
      </c>
      <c r="I1" s="5"/>
      <c r="J1" s="5"/>
      <c r="K1" s="5"/>
      <c r="L1" s="5" t="s">
        <v>568</v>
      </c>
      <c r="M1" s="5" t="s">
        <v>569</v>
      </c>
    </row>
    <row r="2" spans="1:14" x14ac:dyDescent="0.3">
      <c r="A2" s="12" t="s">
        <v>561</v>
      </c>
      <c r="B2" s="8" t="s">
        <v>562</v>
      </c>
      <c r="C2" s="8" t="s">
        <v>570</v>
      </c>
      <c r="D2" s="9">
        <v>33520</v>
      </c>
      <c r="E2" s="8" t="s">
        <v>571</v>
      </c>
      <c r="F2" s="10">
        <v>688343434</v>
      </c>
      <c r="G2" s="8" t="s">
        <v>572</v>
      </c>
      <c r="H2" s="8" t="s">
        <v>573</v>
      </c>
      <c r="I2" s="8"/>
      <c r="J2" s="8"/>
      <c r="K2" s="8"/>
      <c r="L2" s="8" t="s">
        <v>574</v>
      </c>
      <c r="M2" s="8" t="s">
        <v>575</v>
      </c>
    </row>
    <row r="3" spans="1:14" x14ac:dyDescent="0.3">
      <c r="A3" s="11" t="s">
        <v>576</v>
      </c>
      <c r="B3" s="5" t="s">
        <v>577</v>
      </c>
      <c r="C3" s="5" t="s">
        <v>578</v>
      </c>
      <c r="D3" s="6">
        <v>33000</v>
      </c>
      <c r="E3" s="5" t="s">
        <v>12</v>
      </c>
      <c r="F3" s="7">
        <v>404040404</v>
      </c>
      <c r="G3" s="5" t="s">
        <v>579</v>
      </c>
      <c r="H3" s="5" t="s">
        <v>580</v>
      </c>
      <c r="I3" s="5"/>
      <c r="J3" s="5"/>
      <c r="K3" s="5"/>
      <c r="L3" s="5" t="s">
        <v>581</v>
      </c>
      <c r="M3" s="5" t="s">
        <v>582</v>
      </c>
    </row>
    <row r="4" spans="1:14" x14ac:dyDescent="0.3">
      <c r="A4" s="12" t="s">
        <v>583</v>
      </c>
      <c r="B4" s="8" t="s">
        <v>584</v>
      </c>
      <c r="C4" s="8" t="s">
        <v>585</v>
      </c>
      <c r="D4" s="9">
        <v>33320</v>
      </c>
      <c r="E4" s="8" t="s">
        <v>586</v>
      </c>
      <c r="F4" s="10">
        <v>123344565</v>
      </c>
      <c r="G4" s="8" t="s">
        <v>587</v>
      </c>
      <c r="H4" s="8" t="s">
        <v>588</v>
      </c>
      <c r="I4" s="8"/>
      <c r="J4" s="8"/>
      <c r="K4" s="8"/>
      <c r="L4" s="8" t="s">
        <v>589</v>
      </c>
      <c r="M4" s="8" t="s">
        <v>590</v>
      </c>
    </row>
    <row r="5" spans="1:14" x14ac:dyDescent="0.3">
      <c r="A5" s="11" t="s">
        <v>591</v>
      </c>
      <c r="B5" s="5" t="s">
        <v>592</v>
      </c>
      <c r="C5" s="5" t="s">
        <v>593</v>
      </c>
      <c r="D5" s="6">
        <v>33320</v>
      </c>
      <c r="E5" s="5" t="s">
        <v>563</v>
      </c>
      <c r="F5" s="7">
        <v>123344565</v>
      </c>
      <c r="G5" s="5" t="s">
        <v>594</v>
      </c>
      <c r="H5" s="5" t="s">
        <v>567</v>
      </c>
      <c r="I5" s="5"/>
      <c r="J5" s="5"/>
      <c r="K5" s="5"/>
      <c r="L5" s="5" t="s">
        <v>595</v>
      </c>
      <c r="M5" s="5" t="s">
        <v>564</v>
      </c>
    </row>
    <row r="12" spans="1:14" x14ac:dyDescent="0.3">
      <c r="N12" t="str">
        <f>IF(L1="Bruges","ok","rien")</f>
        <v>rien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E545"/>
  <sheetViews>
    <sheetView workbookViewId="0">
      <selection activeCell="E1" sqref="E1:E544"/>
    </sheetView>
  </sheetViews>
  <sheetFormatPr baseColWidth="10" defaultRowHeight="14.4" x14ac:dyDescent="0.3"/>
  <cols>
    <col min="2" max="2" width="25.88671875" bestFit="1" customWidth="1"/>
  </cols>
  <sheetData>
    <row r="1" spans="1:5" x14ac:dyDescent="0.3">
      <c r="B1" t="s">
        <v>4</v>
      </c>
      <c r="E1" s="35" t="s">
        <v>8</v>
      </c>
    </row>
    <row r="2" spans="1:5" x14ac:dyDescent="0.3">
      <c r="A2">
        <v>1</v>
      </c>
      <c r="B2" s="1" t="s">
        <v>8</v>
      </c>
      <c r="E2" s="35" t="s">
        <v>9</v>
      </c>
    </row>
    <row r="3" spans="1:5" x14ac:dyDescent="0.3">
      <c r="A3">
        <v>2</v>
      </c>
      <c r="B3" s="1" t="s">
        <v>9</v>
      </c>
      <c r="E3" s="35" t="s">
        <v>10</v>
      </c>
    </row>
    <row r="4" spans="1:5" x14ac:dyDescent="0.3">
      <c r="A4">
        <v>3</v>
      </c>
      <c r="B4" s="1" t="s">
        <v>10</v>
      </c>
      <c r="E4" s="35" t="s">
        <v>11</v>
      </c>
    </row>
    <row r="5" spans="1:5" x14ac:dyDescent="0.3">
      <c r="A5">
        <v>4</v>
      </c>
      <c r="B5" s="1" t="s">
        <v>11</v>
      </c>
      <c r="E5" s="35" t="s">
        <v>13</v>
      </c>
    </row>
    <row r="6" spans="1:5" x14ac:dyDescent="0.3">
      <c r="A6">
        <v>5</v>
      </c>
      <c r="B6" s="1" t="s">
        <v>13</v>
      </c>
      <c r="E6" s="35" t="s">
        <v>14</v>
      </c>
    </row>
    <row r="7" spans="1:5" x14ac:dyDescent="0.3">
      <c r="A7">
        <v>6</v>
      </c>
      <c r="B7" s="1" t="s">
        <v>14</v>
      </c>
      <c r="E7" s="35" t="s">
        <v>15</v>
      </c>
    </row>
    <row r="8" spans="1:5" x14ac:dyDescent="0.3">
      <c r="A8">
        <v>7</v>
      </c>
      <c r="B8" s="1" t="s">
        <v>15</v>
      </c>
      <c r="E8" s="35" t="s">
        <v>16</v>
      </c>
    </row>
    <row r="9" spans="1:5" x14ac:dyDescent="0.3">
      <c r="A9">
        <v>8</v>
      </c>
      <c r="B9" s="1" t="s">
        <v>16</v>
      </c>
      <c r="E9" s="35" t="s">
        <v>17</v>
      </c>
    </row>
    <row r="10" spans="1:5" x14ac:dyDescent="0.3">
      <c r="A10">
        <v>9</v>
      </c>
      <c r="B10" s="1" t="s">
        <v>17</v>
      </c>
      <c r="E10" s="35" t="s">
        <v>18</v>
      </c>
    </row>
    <row r="11" spans="1:5" x14ac:dyDescent="0.3">
      <c r="A11">
        <v>10</v>
      </c>
      <c r="B11" s="1" t="s">
        <v>18</v>
      </c>
      <c r="E11" s="35" t="s">
        <v>19</v>
      </c>
    </row>
    <row r="12" spans="1:5" x14ac:dyDescent="0.3">
      <c r="A12">
        <v>11</v>
      </c>
      <c r="B12" s="1" t="s">
        <v>19</v>
      </c>
      <c r="E12" s="35" t="s">
        <v>20</v>
      </c>
    </row>
    <row r="13" spans="1:5" x14ac:dyDescent="0.3">
      <c r="A13">
        <v>12</v>
      </c>
      <c r="B13" s="1" t="s">
        <v>20</v>
      </c>
      <c r="E13" s="35" t="s">
        <v>22</v>
      </c>
    </row>
    <row r="14" spans="1:5" x14ac:dyDescent="0.3">
      <c r="A14">
        <v>13</v>
      </c>
      <c r="B14" s="1" t="s">
        <v>22</v>
      </c>
      <c r="E14" s="35" t="s">
        <v>23</v>
      </c>
    </row>
    <row r="15" spans="1:5" x14ac:dyDescent="0.3">
      <c r="A15">
        <v>14</v>
      </c>
      <c r="B15" s="1" t="s">
        <v>23</v>
      </c>
      <c r="E15" s="35" t="s">
        <v>24</v>
      </c>
    </row>
    <row r="16" spans="1:5" x14ac:dyDescent="0.3">
      <c r="A16">
        <v>15</v>
      </c>
      <c r="B16" s="1" t="s">
        <v>24</v>
      </c>
      <c r="E16" s="35" t="s">
        <v>25</v>
      </c>
    </row>
    <row r="17" spans="1:5" x14ac:dyDescent="0.3">
      <c r="A17">
        <v>16</v>
      </c>
      <c r="B17" s="1" t="s">
        <v>25</v>
      </c>
      <c r="E17" s="35" t="s">
        <v>26</v>
      </c>
    </row>
    <row r="18" spans="1:5" x14ac:dyDescent="0.3">
      <c r="A18">
        <v>17</v>
      </c>
      <c r="B18" s="1" t="s">
        <v>26</v>
      </c>
      <c r="E18" s="35" t="s">
        <v>27</v>
      </c>
    </row>
    <row r="19" spans="1:5" x14ac:dyDescent="0.3">
      <c r="A19">
        <v>18</v>
      </c>
      <c r="B19" s="1" t="s">
        <v>27</v>
      </c>
      <c r="E19" s="35" t="s">
        <v>28</v>
      </c>
    </row>
    <row r="20" spans="1:5" x14ac:dyDescent="0.3">
      <c r="A20">
        <v>19</v>
      </c>
      <c r="B20" s="1" t="s">
        <v>28</v>
      </c>
      <c r="E20" s="35" t="s">
        <v>29</v>
      </c>
    </row>
    <row r="21" spans="1:5" x14ac:dyDescent="0.3">
      <c r="A21">
        <v>20</v>
      </c>
      <c r="B21" s="1" t="s">
        <v>29</v>
      </c>
      <c r="E21" s="35" t="s">
        <v>30</v>
      </c>
    </row>
    <row r="22" spans="1:5" x14ac:dyDescent="0.3">
      <c r="A22">
        <v>21</v>
      </c>
      <c r="B22" s="1" t="s">
        <v>30</v>
      </c>
      <c r="E22" s="35" t="s">
        <v>31</v>
      </c>
    </row>
    <row r="23" spans="1:5" x14ac:dyDescent="0.3">
      <c r="A23">
        <v>22</v>
      </c>
      <c r="B23" s="1" t="s">
        <v>31</v>
      </c>
      <c r="E23" s="35" t="s">
        <v>32</v>
      </c>
    </row>
    <row r="24" spans="1:5" x14ac:dyDescent="0.3">
      <c r="A24">
        <v>23</v>
      </c>
      <c r="B24" s="1" t="s">
        <v>32</v>
      </c>
      <c r="E24" s="35" t="s">
        <v>33</v>
      </c>
    </row>
    <row r="25" spans="1:5" x14ac:dyDescent="0.3">
      <c r="A25">
        <v>24</v>
      </c>
      <c r="B25" s="1" t="s">
        <v>33</v>
      </c>
      <c r="E25" s="35" t="s">
        <v>34</v>
      </c>
    </row>
    <row r="26" spans="1:5" x14ac:dyDescent="0.3">
      <c r="A26">
        <v>25</v>
      </c>
      <c r="B26" s="1" t="s">
        <v>34</v>
      </c>
      <c r="E26" s="35" t="s">
        <v>35</v>
      </c>
    </row>
    <row r="27" spans="1:5" x14ac:dyDescent="0.3">
      <c r="A27">
        <v>26</v>
      </c>
      <c r="B27" s="1" t="s">
        <v>35</v>
      </c>
      <c r="E27" s="35" t="s">
        <v>37</v>
      </c>
    </row>
    <row r="28" spans="1:5" x14ac:dyDescent="0.3">
      <c r="A28">
        <v>27</v>
      </c>
      <c r="B28" s="1" t="s">
        <v>37</v>
      </c>
      <c r="E28" s="35" t="s">
        <v>38</v>
      </c>
    </row>
    <row r="29" spans="1:5" x14ac:dyDescent="0.3">
      <c r="A29">
        <v>28</v>
      </c>
      <c r="B29" s="1" t="s">
        <v>38</v>
      </c>
      <c r="E29" s="35" t="s">
        <v>39</v>
      </c>
    </row>
    <row r="30" spans="1:5" x14ac:dyDescent="0.3">
      <c r="A30">
        <v>29</v>
      </c>
      <c r="B30" s="1" t="s">
        <v>39</v>
      </c>
      <c r="E30" s="35" t="s">
        <v>40</v>
      </c>
    </row>
    <row r="31" spans="1:5" x14ac:dyDescent="0.3">
      <c r="A31">
        <v>30</v>
      </c>
      <c r="B31" s="1" t="s">
        <v>40</v>
      </c>
      <c r="E31" s="35" t="s">
        <v>41</v>
      </c>
    </row>
    <row r="32" spans="1:5" x14ac:dyDescent="0.3">
      <c r="A32">
        <v>31</v>
      </c>
      <c r="B32" s="1" t="s">
        <v>41</v>
      </c>
      <c r="E32" s="35" t="s">
        <v>42</v>
      </c>
    </row>
    <row r="33" spans="1:5" x14ac:dyDescent="0.3">
      <c r="A33">
        <v>32</v>
      </c>
      <c r="B33" s="1" t="s">
        <v>42</v>
      </c>
      <c r="E33" s="35" t="s">
        <v>43</v>
      </c>
    </row>
    <row r="34" spans="1:5" x14ac:dyDescent="0.3">
      <c r="A34">
        <v>33</v>
      </c>
      <c r="B34" s="1" t="s">
        <v>43</v>
      </c>
      <c r="E34" s="35" t="s">
        <v>44</v>
      </c>
    </row>
    <row r="35" spans="1:5" x14ac:dyDescent="0.3">
      <c r="A35">
        <v>34</v>
      </c>
      <c r="B35" s="1" t="s">
        <v>44</v>
      </c>
      <c r="E35" s="35" t="s">
        <v>45</v>
      </c>
    </row>
    <row r="36" spans="1:5" x14ac:dyDescent="0.3">
      <c r="A36">
        <v>35</v>
      </c>
      <c r="B36" s="1" t="s">
        <v>45</v>
      </c>
      <c r="E36" s="35" t="s">
        <v>46</v>
      </c>
    </row>
    <row r="37" spans="1:5" x14ac:dyDescent="0.3">
      <c r="A37">
        <v>36</v>
      </c>
      <c r="B37" s="1" t="s">
        <v>46</v>
      </c>
      <c r="E37" s="35" t="s">
        <v>47</v>
      </c>
    </row>
    <row r="38" spans="1:5" x14ac:dyDescent="0.3">
      <c r="A38">
        <v>37</v>
      </c>
      <c r="B38" s="1" t="s">
        <v>47</v>
      </c>
      <c r="E38" s="35" t="s">
        <v>48</v>
      </c>
    </row>
    <row r="39" spans="1:5" x14ac:dyDescent="0.3">
      <c r="A39">
        <v>38</v>
      </c>
      <c r="B39" s="1" t="s">
        <v>48</v>
      </c>
      <c r="E39" s="35" t="s">
        <v>49</v>
      </c>
    </row>
    <row r="40" spans="1:5" x14ac:dyDescent="0.3">
      <c r="A40">
        <v>39</v>
      </c>
      <c r="B40" s="1" t="s">
        <v>49</v>
      </c>
      <c r="E40" s="35" t="s">
        <v>50</v>
      </c>
    </row>
    <row r="41" spans="1:5" x14ac:dyDescent="0.3">
      <c r="A41">
        <v>40</v>
      </c>
      <c r="B41" s="1" t="s">
        <v>50</v>
      </c>
      <c r="E41" s="35" t="s">
        <v>51</v>
      </c>
    </row>
    <row r="42" spans="1:5" x14ac:dyDescent="0.3">
      <c r="A42">
        <v>41</v>
      </c>
      <c r="B42" s="1" t="s">
        <v>51</v>
      </c>
      <c r="E42" s="35" t="s">
        <v>52</v>
      </c>
    </row>
    <row r="43" spans="1:5" x14ac:dyDescent="0.3">
      <c r="A43">
        <v>42</v>
      </c>
      <c r="B43" s="1" t="s">
        <v>52</v>
      </c>
      <c r="E43" s="35" t="s">
        <v>53</v>
      </c>
    </row>
    <row r="44" spans="1:5" x14ac:dyDescent="0.3">
      <c r="A44">
        <v>43</v>
      </c>
      <c r="B44" s="1" t="s">
        <v>53</v>
      </c>
      <c r="E44" s="35" t="s">
        <v>54</v>
      </c>
    </row>
    <row r="45" spans="1:5" x14ac:dyDescent="0.3">
      <c r="A45">
        <v>44</v>
      </c>
      <c r="B45" s="1" t="s">
        <v>54</v>
      </c>
      <c r="E45" s="35" t="s">
        <v>55</v>
      </c>
    </row>
    <row r="46" spans="1:5" x14ac:dyDescent="0.3">
      <c r="A46">
        <v>45</v>
      </c>
      <c r="B46" s="1" t="s">
        <v>55</v>
      </c>
      <c r="E46" s="35" t="s">
        <v>56</v>
      </c>
    </row>
    <row r="47" spans="1:5" x14ac:dyDescent="0.3">
      <c r="A47">
        <v>46</v>
      </c>
      <c r="B47" s="1" t="s">
        <v>56</v>
      </c>
      <c r="E47" s="35" t="s">
        <v>57</v>
      </c>
    </row>
    <row r="48" spans="1:5" x14ac:dyDescent="0.3">
      <c r="A48">
        <v>47</v>
      </c>
      <c r="B48" s="1" t="s">
        <v>57</v>
      </c>
      <c r="E48" s="35" t="s">
        <v>59</v>
      </c>
    </row>
    <row r="49" spans="1:5" x14ac:dyDescent="0.3">
      <c r="A49">
        <v>48</v>
      </c>
      <c r="B49" s="1" t="s">
        <v>59</v>
      </c>
      <c r="E49" s="35" t="s">
        <v>60</v>
      </c>
    </row>
    <row r="50" spans="1:5" x14ac:dyDescent="0.3">
      <c r="A50">
        <v>49</v>
      </c>
      <c r="B50" s="1" t="s">
        <v>60</v>
      </c>
      <c r="E50" s="35" t="s">
        <v>61</v>
      </c>
    </row>
    <row r="51" spans="1:5" x14ac:dyDescent="0.3">
      <c r="A51">
        <v>50</v>
      </c>
      <c r="B51" s="1" t="s">
        <v>61</v>
      </c>
      <c r="E51" s="35" t="s">
        <v>62</v>
      </c>
    </row>
    <row r="52" spans="1:5" x14ac:dyDescent="0.3">
      <c r="A52">
        <v>51</v>
      </c>
      <c r="B52" s="1" t="s">
        <v>62</v>
      </c>
      <c r="E52" s="35" t="s">
        <v>63</v>
      </c>
    </row>
    <row r="53" spans="1:5" x14ac:dyDescent="0.3">
      <c r="A53">
        <v>52</v>
      </c>
      <c r="B53" s="1" t="s">
        <v>63</v>
      </c>
      <c r="E53" s="35" t="s">
        <v>64</v>
      </c>
    </row>
    <row r="54" spans="1:5" x14ac:dyDescent="0.3">
      <c r="A54">
        <v>53</v>
      </c>
      <c r="B54" s="1" t="s">
        <v>64</v>
      </c>
      <c r="E54" s="35" t="s">
        <v>65</v>
      </c>
    </row>
    <row r="55" spans="1:5" x14ac:dyDescent="0.3">
      <c r="A55">
        <v>54</v>
      </c>
      <c r="B55" s="1" t="s">
        <v>65</v>
      </c>
      <c r="E55" s="35" t="s">
        <v>66</v>
      </c>
    </row>
    <row r="56" spans="1:5" x14ac:dyDescent="0.3">
      <c r="A56">
        <v>55</v>
      </c>
      <c r="B56" s="1" t="s">
        <v>66</v>
      </c>
      <c r="E56" s="35" t="s">
        <v>67</v>
      </c>
    </row>
    <row r="57" spans="1:5" x14ac:dyDescent="0.3">
      <c r="A57">
        <v>56</v>
      </c>
      <c r="B57" s="1" t="s">
        <v>67</v>
      </c>
      <c r="E57" s="35" t="s">
        <v>68</v>
      </c>
    </row>
    <row r="58" spans="1:5" x14ac:dyDescent="0.3">
      <c r="A58">
        <v>57</v>
      </c>
      <c r="B58" s="1" t="s">
        <v>68</v>
      </c>
      <c r="E58" s="35" t="s">
        <v>12</v>
      </c>
    </row>
    <row r="59" spans="1:5" x14ac:dyDescent="0.3">
      <c r="A59">
        <v>58</v>
      </c>
      <c r="B59" s="1" t="s">
        <v>12</v>
      </c>
      <c r="E59" s="35" t="s">
        <v>12</v>
      </c>
    </row>
    <row r="60" spans="1:5" x14ac:dyDescent="0.3">
      <c r="A60">
        <v>59</v>
      </c>
      <c r="B60" s="1" t="s">
        <v>12</v>
      </c>
      <c r="E60" s="35" t="s">
        <v>12</v>
      </c>
    </row>
    <row r="61" spans="1:5" x14ac:dyDescent="0.3">
      <c r="A61">
        <v>60</v>
      </c>
      <c r="B61" s="1" t="s">
        <v>12</v>
      </c>
      <c r="E61" s="35" t="s">
        <v>12</v>
      </c>
    </row>
    <row r="62" spans="1:5" ht="14.4" customHeight="1" x14ac:dyDescent="0.3">
      <c r="A62">
        <v>61</v>
      </c>
      <c r="B62" s="1" t="s">
        <v>12</v>
      </c>
      <c r="E62" s="35" t="s">
        <v>12</v>
      </c>
    </row>
    <row r="63" spans="1:5" x14ac:dyDescent="0.3">
      <c r="A63">
        <v>62</v>
      </c>
      <c r="B63" s="1" t="s">
        <v>12</v>
      </c>
      <c r="E63" s="35" t="s">
        <v>70</v>
      </c>
    </row>
    <row r="64" spans="1:5" x14ac:dyDescent="0.3">
      <c r="A64">
        <v>63</v>
      </c>
      <c r="B64" s="1" t="s">
        <v>70</v>
      </c>
      <c r="E64" s="35" t="s">
        <v>71</v>
      </c>
    </row>
    <row r="65" spans="1:5" x14ac:dyDescent="0.3">
      <c r="A65">
        <v>64</v>
      </c>
      <c r="B65" s="1" t="s">
        <v>71</v>
      </c>
      <c r="E65" s="35" t="s">
        <v>72</v>
      </c>
    </row>
    <row r="66" spans="1:5" x14ac:dyDescent="0.3">
      <c r="A66">
        <v>65</v>
      </c>
      <c r="B66" s="1" t="s">
        <v>72</v>
      </c>
      <c r="E66" s="35" t="s">
        <v>73</v>
      </c>
    </row>
    <row r="67" spans="1:5" x14ac:dyDescent="0.3">
      <c r="A67">
        <v>66</v>
      </c>
      <c r="B67" s="1" t="s">
        <v>73</v>
      </c>
      <c r="E67" s="35" t="s">
        <v>74</v>
      </c>
    </row>
    <row r="68" spans="1:5" x14ac:dyDescent="0.3">
      <c r="A68">
        <v>67</v>
      </c>
      <c r="B68" s="1" t="s">
        <v>74</v>
      </c>
      <c r="E68" s="35" t="s">
        <v>76</v>
      </c>
    </row>
    <row r="69" spans="1:5" x14ac:dyDescent="0.3">
      <c r="A69">
        <v>68</v>
      </c>
      <c r="B69" s="1" t="s">
        <v>76</v>
      </c>
      <c r="E69" s="35" t="s">
        <v>77</v>
      </c>
    </row>
    <row r="70" spans="1:5" x14ac:dyDescent="0.3">
      <c r="A70">
        <v>69</v>
      </c>
      <c r="B70" s="1" t="s">
        <v>77</v>
      </c>
      <c r="E70" s="35" t="s">
        <v>78</v>
      </c>
    </row>
    <row r="71" spans="1:5" x14ac:dyDescent="0.3">
      <c r="A71">
        <v>70</v>
      </c>
      <c r="B71" s="1" t="s">
        <v>78</v>
      </c>
      <c r="E71" s="35" t="s">
        <v>79</v>
      </c>
    </row>
    <row r="72" spans="1:5" x14ac:dyDescent="0.3">
      <c r="A72">
        <v>71</v>
      </c>
      <c r="B72" s="1" t="s">
        <v>79</v>
      </c>
      <c r="E72" s="35" t="s">
        <v>81</v>
      </c>
    </row>
    <row r="73" spans="1:5" x14ac:dyDescent="0.3">
      <c r="A73">
        <v>72</v>
      </c>
      <c r="B73" s="1" t="s">
        <v>81</v>
      </c>
      <c r="E73" s="35" t="s">
        <v>82</v>
      </c>
    </row>
    <row r="74" spans="1:5" x14ac:dyDescent="0.3">
      <c r="A74">
        <v>73</v>
      </c>
      <c r="B74" s="1" t="s">
        <v>82</v>
      </c>
      <c r="E74" s="35" t="s">
        <v>83</v>
      </c>
    </row>
    <row r="75" spans="1:5" x14ac:dyDescent="0.3">
      <c r="A75">
        <v>74</v>
      </c>
      <c r="B75" s="1" t="s">
        <v>83</v>
      </c>
      <c r="E75" s="35" t="s">
        <v>84</v>
      </c>
    </row>
    <row r="76" spans="1:5" x14ac:dyDescent="0.3">
      <c r="A76">
        <v>75</v>
      </c>
      <c r="B76" s="1" t="s">
        <v>84</v>
      </c>
      <c r="E76" s="35" t="s">
        <v>85</v>
      </c>
    </row>
    <row r="77" spans="1:5" x14ac:dyDescent="0.3">
      <c r="A77">
        <v>76</v>
      </c>
      <c r="B77" s="1" t="s">
        <v>85</v>
      </c>
      <c r="E77" s="35" t="s">
        <v>86</v>
      </c>
    </row>
    <row r="78" spans="1:5" x14ac:dyDescent="0.3">
      <c r="A78">
        <v>77</v>
      </c>
      <c r="B78" s="1" t="s">
        <v>86</v>
      </c>
      <c r="E78" s="35" t="s">
        <v>87</v>
      </c>
    </row>
    <row r="79" spans="1:5" x14ac:dyDescent="0.3">
      <c r="A79">
        <v>78</v>
      </c>
      <c r="B79" s="1" t="s">
        <v>87</v>
      </c>
      <c r="E79" s="35" t="s">
        <v>88</v>
      </c>
    </row>
    <row r="80" spans="1:5" x14ac:dyDescent="0.3">
      <c r="A80">
        <v>79</v>
      </c>
      <c r="B80" s="1" t="s">
        <v>88</v>
      </c>
      <c r="E80" s="35" t="s">
        <v>89</v>
      </c>
    </row>
    <row r="81" spans="1:5" x14ac:dyDescent="0.3">
      <c r="A81">
        <v>80</v>
      </c>
      <c r="B81" s="1" t="s">
        <v>89</v>
      </c>
      <c r="E81" s="35" t="s">
        <v>90</v>
      </c>
    </row>
    <row r="82" spans="1:5" x14ac:dyDescent="0.3">
      <c r="A82">
        <v>81</v>
      </c>
      <c r="B82" s="1" t="s">
        <v>90</v>
      </c>
      <c r="E82" s="35" t="s">
        <v>91</v>
      </c>
    </row>
    <row r="83" spans="1:5" x14ac:dyDescent="0.3">
      <c r="A83">
        <v>82</v>
      </c>
      <c r="B83" s="1" t="s">
        <v>91</v>
      </c>
      <c r="E83" s="35" t="s">
        <v>92</v>
      </c>
    </row>
    <row r="84" spans="1:5" x14ac:dyDescent="0.3">
      <c r="A84">
        <v>83</v>
      </c>
      <c r="B84" s="1" t="s">
        <v>92</v>
      </c>
      <c r="E84" s="35" t="s">
        <v>93</v>
      </c>
    </row>
    <row r="85" spans="1:5" x14ac:dyDescent="0.3">
      <c r="A85">
        <v>84</v>
      </c>
      <c r="B85" s="1" t="s">
        <v>93</v>
      </c>
      <c r="E85" s="35" t="s">
        <v>94</v>
      </c>
    </row>
    <row r="86" spans="1:5" x14ac:dyDescent="0.3">
      <c r="A86">
        <v>85</v>
      </c>
      <c r="B86" s="1" t="s">
        <v>94</v>
      </c>
      <c r="E86" s="35" t="s">
        <v>95</v>
      </c>
    </row>
    <row r="87" spans="1:5" x14ac:dyDescent="0.3">
      <c r="A87">
        <v>86</v>
      </c>
      <c r="B87" s="1" t="s">
        <v>95</v>
      </c>
      <c r="E87" s="35" t="s">
        <v>96</v>
      </c>
    </row>
    <row r="88" spans="1:5" x14ac:dyDescent="0.3">
      <c r="A88">
        <v>87</v>
      </c>
      <c r="B88" s="1" t="s">
        <v>96</v>
      </c>
      <c r="E88" s="35" t="s">
        <v>97</v>
      </c>
    </row>
    <row r="89" spans="1:5" x14ac:dyDescent="0.3">
      <c r="A89">
        <v>88</v>
      </c>
      <c r="B89" s="1" t="s">
        <v>97</v>
      </c>
      <c r="E89" s="35" t="s">
        <v>98</v>
      </c>
    </row>
    <row r="90" spans="1:5" x14ac:dyDescent="0.3">
      <c r="A90">
        <v>89</v>
      </c>
      <c r="B90" s="1" t="s">
        <v>98</v>
      </c>
      <c r="E90" s="35" t="s">
        <v>99</v>
      </c>
    </row>
    <row r="91" spans="1:5" x14ac:dyDescent="0.3">
      <c r="A91">
        <v>90</v>
      </c>
      <c r="B91" s="1" t="s">
        <v>99</v>
      </c>
      <c r="E91" s="35" t="s">
        <v>100</v>
      </c>
    </row>
    <row r="92" spans="1:5" x14ac:dyDescent="0.3">
      <c r="A92">
        <v>91</v>
      </c>
      <c r="B92" s="1" t="s">
        <v>100</v>
      </c>
      <c r="E92" s="35" t="s">
        <v>101</v>
      </c>
    </row>
    <row r="93" spans="1:5" x14ac:dyDescent="0.3">
      <c r="A93">
        <v>92</v>
      </c>
      <c r="B93" s="1" t="s">
        <v>101</v>
      </c>
      <c r="E93" s="35" t="s">
        <v>102</v>
      </c>
    </row>
    <row r="94" spans="1:5" x14ac:dyDescent="0.3">
      <c r="A94">
        <v>93</v>
      </c>
      <c r="B94" s="1" t="s">
        <v>102</v>
      </c>
      <c r="E94" s="35" t="s">
        <v>103</v>
      </c>
    </row>
    <row r="95" spans="1:5" x14ac:dyDescent="0.3">
      <c r="A95">
        <v>94</v>
      </c>
      <c r="B95" s="1" t="s">
        <v>103</v>
      </c>
      <c r="E95" s="35" t="s">
        <v>104</v>
      </c>
    </row>
    <row r="96" spans="1:5" x14ac:dyDescent="0.3">
      <c r="A96">
        <v>95</v>
      </c>
      <c r="B96" s="1" t="s">
        <v>104</v>
      </c>
      <c r="E96" s="35" t="s">
        <v>105</v>
      </c>
    </row>
    <row r="97" spans="1:5" x14ac:dyDescent="0.3">
      <c r="A97">
        <v>96</v>
      </c>
      <c r="B97" s="1" t="s">
        <v>105</v>
      </c>
      <c r="E97" s="35" t="s">
        <v>106</v>
      </c>
    </row>
    <row r="98" spans="1:5" x14ac:dyDescent="0.3">
      <c r="A98">
        <v>97</v>
      </c>
      <c r="B98" s="1" t="s">
        <v>106</v>
      </c>
      <c r="E98" s="35" t="s">
        <v>107</v>
      </c>
    </row>
    <row r="99" spans="1:5" x14ac:dyDescent="0.3">
      <c r="A99">
        <v>98</v>
      </c>
      <c r="B99" s="1" t="s">
        <v>107</v>
      </c>
      <c r="E99" s="35" t="s">
        <v>108</v>
      </c>
    </row>
    <row r="100" spans="1:5" x14ac:dyDescent="0.3">
      <c r="A100">
        <v>99</v>
      </c>
      <c r="B100" s="1" t="s">
        <v>108</v>
      </c>
      <c r="E100" s="35" t="s">
        <v>109</v>
      </c>
    </row>
    <row r="101" spans="1:5" x14ac:dyDescent="0.3">
      <c r="A101">
        <v>100</v>
      </c>
      <c r="B101" s="1" t="s">
        <v>109</v>
      </c>
      <c r="E101" s="35" t="s">
        <v>110</v>
      </c>
    </row>
    <row r="102" spans="1:5" x14ac:dyDescent="0.3">
      <c r="A102">
        <v>101</v>
      </c>
      <c r="B102" s="1" t="s">
        <v>110</v>
      </c>
      <c r="E102" s="35" t="s">
        <v>111</v>
      </c>
    </row>
    <row r="103" spans="1:5" x14ac:dyDescent="0.3">
      <c r="A103">
        <v>102</v>
      </c>
      <c r="B103" s="1" t="s">
        <v>111</v>
      </c>
      <c r="E103" s="35" t="s">
        <v>112</v>
      </c>
    </row>
    <row r="104" spans="1:5" x14ac:dyDescent="0.3">
      <c r="A104">
        <v>103</v>
      </c>
      <c r="B104" s="1" t="s">
        <v>112</v>
      </c>
      <c r="E104" s="35" t="s">
        <v>113</v>
      </c>
    </row>
    <row r="105" spans="1:5" x14ac:dyDescent="0.3">
      <c r="A105">
        <v>104</v>
      </c>
      <c r="B105" s="1" t="s">
        <v>113</v>
      </c>
      <c r="E105" s="35" t="s">
        <v>114</v>
      </c>
    </row>
    <row r="106" spans="1:5" x14ac:dyDescent="0.3">
      <c r="A106">
        <v>105</v>
      </c>
      <c r="B106" s="1" t="s">
        <v>114</v>
      </c>
      <c r="E106" s="35" t="s">
        <v>115</v>
      </c>
    </row>
    <row r="107" spans="1:5" x14ac:dyDescent="0.3">
      <c r="A107">
        <v>106</v>
      </c>
      <c r="B107" s="1" t="s">
        <v>115</v>
      </c>
      <c r="E107" s="35" t="s">
        <v>116</v>
      </c>
    </row>
    <row r="108" spans="1:5" x14ac:dyDescent="0.3">
      <c r="A108">
        <v>107</v>
      </c>
      <c r="B108" s="1" t="s">
        <v>116</v>
      </c>
      <c r="E108" s="35" t="s">
        <v>117</v>
      </c>
    </row>
    <row r="109" spans="1:5" x14ac:dyDescent="0.3">
      <c r="A109">
        <v>108</v>
      </c>
      <c r="B109" s="1" t="s">
        <v>117</v>
      </c>
      <c r="E109" s="35" t="s">
        <v>118</v>
      </c>
    </row>
    <row r="110" spans="1:5" x14ac:dyDescent="0.3">
      <c r="A110">
        <v>109</v>
      </c>
      <c r="B110" s="1" t="s">
        <v>118</v>
      </c>
      <c r="E110" s="35" t="s">
        <v>119</v>
      </c>
    </row>
    <row r="111" spans="1:5" x14ac:dyDescent="0.3">
      <c r="A111">
        <v>110</v>
      </c>
      <c r="B111" s="1" t="s">
        <v>119</v>
      </c>
      <c r="E111" s="35" t="s">
        <v>120</v>
      </c>
    </row>
    <row r="112" spans="1:5" x14ac:dyDescent="0.3">
      <c r="A112">
        <v>111</v>
      </c>
      <c r="B112" s="1" t="s">
        <v>120</v>
      </c>
      <c r="E112" s="35" t="s">
        <v>121</v>
      </c>
    </row>
    <row r="113" spans="1:5" x14ac:dyDescent="0.3">
      <c r="A113">
        <v>112</v>
      </c>
      <c r="B113" s="1" t="s">
        <v>121</v>
      </c>
      <c r="E113" s="35" t="s">
        <v>122</v>
      </c>
    </row>
    <row r="114" spans="1:5" x14ac:dyDescent="0.3">
      <c r="A114">
        <v>113</v>
      </c>
      <c r="B114" s="1" t="s">
        <v>122</v>
      </c>
      <c r="E114" s="35" t="s">
        <v>123</v>
      </c>
    </row>
    <row r="115" spans="1:5" x14ac:dyDescent="0.3">
      <c r="A115">
        <v>114</v>
      </c>
      <c r="B115" s="1" t="s">
        <v>123</v>
      </c>
      <c r="E115" s="35" t="s">
        <v>124</v>
      </c>
    </row>
    <row r="116" spans="1:5" x14ac:dyDescent="0.3">
      <c r="A116">
        <v>115</v>
      </c>
      <c r="B116" s="1" t="s">
        <v>124</v>
      </c>
      <c r="E116" s="35" t="s">
        <v>125</v>
      </c>
    </row>
    <row r="117" spans="1:5" x14ac:dyDescent="0.3">
      <c r="A117">
        <v>116</v>
      </c>
      <c r="B117" s="1" t="s">
        <v>125</v>
      </c>
      <c r="E117" s="35" t="s">
        <v>126</v>
      </c>
    </row>
    <row r="118" spans="1:5" x14ac:dyDescent="0.3">
      <c r="A118">
        <v>117</v>
      </c>
      <c r="B118" s="1" t="s">
        <v>126</v>
      </c>
      <c r="E118" s="35" t="s">
        <v>127</v>
      </c>
    </row>
    <row r="119" spans="1:5" x14ac:dyDescent="0.3">
      <c r="A119">
        <v>118</v>
      </c>
      <c r="B119" s="1" t="s">
        <v>127</v>
      </c>
      <c r="E119" s="35" t="s">
        <v>128</v>
      </c>
    </row>
    <row r="120" spans="1:5" x14ac:dyDescent="0.3">
      <c r="A120">
        <v>119</v>
      </c>
      <c r="B120" s="1" t="s">
        <v>128</v>
      </c>
      <c r="E120" s="35" t="s">
        <v>129</v>
      </c>
    </row>
    <row r="121" spans="1:5" x14ac:dyDescent="0.3">
      <c r="A121">
        <v>120</v>
      </c>
      <c r="B121" s="1" t="s">
        <v>129</v>
      </c>
      <c r="E121" s="35" t="s">
        <v>130</v>
      </c>
    </row>
    <row r="122" spans="1:5" x14ac:dyDescent="0.3">
      <c r="A122">
        <v>121</v>
      </c>
      <c r="B122" s="1" t="s">
        <v>130</v>
      </c>
      <c r="E122" s="35" t="s">
        <v>131</v>
      </c>
    </row>
    <row r="123" spans="1:5" x14ac:dyDescent="0.3">
      <c r="A123">
        <v>122</v>
      </c>
      <c r="B123" s="1" t="s">
        <v>131</v>
      </c>
      <c r="E123" s="35" t="s">
        <v>132</v>
      </c>
    </row>
    <row r="124" spans="1:5" x14ac:dyDescent="0.3">
      <c r="A124">
        <v>123</v>
      </c>
      <c r="B124" s="1" t="s">
        <v>132</v>
      </c>
      <c r="E124" s="35" t="s">
        <v>133</v>
      </c>
    </row>
    <row r="125" spans="1:5" x14ac:dyDescent="0.3">
      <c r="A125">
        <v>124</v>
      </c>
      <c r="B125" s="1" t="s">
        <v>133</v>
      </c>
      <c r="E125" s="35" t="s">
        <v>134</v>
      </c>
    </row>
    <row r="126" spans="1:5" x14ac:dyDescent="0.3">
      <c r="A126">
        <v>125</v>
      </c>
      <c r="B126" s="1" t="s">
        <v>134</v>
      </c>
      <c r="E126" s="35" t="s">
        <v>135</v>
      </c>
    </row>
    <row r="127" spans="1:5" x14ac:dyDescent="0.3">
      <c r="A127">
        <v>126</v>
      </c>
      <c r="B127" s="1" t="s">
        <v>135</v>
      </c>
      <c r="E127" s="35" t="s">
        <v>136</v>
      </c>
    </row>
    <row r="128" spans="1:5" x14ac:dyDescent="0.3">
      <c r="A128">
        <v>127</v>
      </c>
      <c r="B128" s="1" t="s">
        <v>136</v>
      </c>
      <c r="E128" s="35" t="s">
        <v>137</v>
      </c>
    </row>
    <row r="129" spans="1:5" x14ac:dyDescent="0.3">
      <c r="A129">
        <v>128</v>
      </c>
      <c r="B129" s="1" t="s">
        <v>137</v>
      </c>
      <c r="E129" s="35" t="s">
        <v>138</v>
      </c>
    </row>
    <row r="130" spans="1:5" x14ac:dyDescent="0.3">
      <c r="A130">
        <v>129</v>
      </c>
      <c r="B130" s="1" t="s">
        <v>138</v>
      </c>
      <c r="E130" s="35" t="s">
        <v>139</v>
      </c>
    </row>
    <row r="131" spans="1:5" x14ac:dyDescent="0.3">
      <c r="A131">
        <v>130</v>
      </c>
      <c r="B131" s="1" t="s">
        <v>139</v>
      </c>
      <c r="E131" s="35" t="s">
        <v>140</v>
      </c>
    </row>
    <row r="132" spans="1:5" x14ac:dyDescent="0.3">
      <c r="A132">
        <v>131</v>
      </c>
      <c r="B132" s="1" t="s">
        <v>140</v>
      </c>
      <c r="E132" s="35" t="s">
        <v>141</v>
      </c>
    </row>
    <row r="133" spans="1:5" x14ac:dyDescent="0.3">
      <c r="A133">
        <v>132</v>
      </c>
      <c r="B133" s="1" t="s">
        <v>141</v>
      </c>
      <c r="E133" s="35" t="s">
        <v>142</v>
      </c>
    </row>
    <row r="134" spans="1:5" x14ac:dyDescent="0.3">
      <c r="A134">
        <v>133</v>
      </c>
      <c r="B134" s="1" t="s">
        <v>142</v>
      </c>
      <c r="E134" s="35" t="s">
        <v>143</v>
      </c>
    </row>
    <row r="135" spans="1:5" x14ac:dyDescent="0.3">
      <c r="A135">
        <v>134</v>
      </c>
      <c r="B135" s="1" t="s">
        <v>143</v>
      </c>
      <c r="E135" s="35" t="s">
        <v>144</v>
      </c>
    </row>
    <row r="136" spans="1:5" x14ac:dyDescent="0.3">
      <c r="A136">
        <v>135</v>
      </c>
      <c r="B136" s="1" t="s">
        <v>144</v>
      </c>
      <c r="E136" s="35" t="s">
        <v>145</v>
      </c>
    </row>
    <row r="137" spans="1:5" x14ac:dyDescent="0.3">
      <c r="A137">
        <v>136</v>
      </c>
      <c r="B137" s="1" t="s">
        <v>145</v>
      </c>
      <c r="E137" s="35" t="s">
        <v>146</v>
      </c>
    </row>
    <row r="138" spans="1:5" x14ac:dyDescent="0.3">
      <c r="A138">
        <v>137</v>
      </c>
      <c r="B138" s="1" t="s">
        <v>146</v>
      </c>
      <c r="E138" s="35" t="s">
        <v>147</v>
      </c>
    </row>
    <row r="139" spans="1:5" x14ac:dyDescent="0.3">
      <c r="A139">
        <v>138</v>
      </c>
      <c r="B139" s="1" t="s">
        <v>147</v>
      </c>
      <c r="E139" s="35" t="s">
        <v>148</v>
      </c>
    </row>
    <row r="140" spans="1:5" x14ac:dyDescent="0.3">
      <c r="A140">
        <v>139</v>
      </c>
      <c r="B140" s="1" t="s">
        <v>148</v>
      </c>
      <c r="E140" s="35" t="s">
        <v>149</v>
      </c>
    </row>
    <row r="141" spans="1:5" x14ac:dyDescent="0.3">
      <c r="A141">
        <v>140</v>
      </c>
      <c r="B141" s="1" t="s">
        <v>149</v>
      </c>
      <c r="E141" s="35" t="s">
        <v>150</v>
      </c>
    </row>
    <row r="142" spans="1:5" x14ac:dyDescent="0.3">
      <c r="A142">
        <v>141</v>
      </c>
      <c r="B142" s="1" t="s">
        <v>150</v>
      </c>
      <c r="E142" s="35" t="s">
        <v>151</v>
      </c>
    </row>
    <row r="143" spans="1:5" x14ac:dyDescent="0.3">
      <c r="A143">
        <v>142</v>
      </c>
      <c r="B143" s="1" t="s">
        <v>151</v>
      </c>
      <c r="E143" s="35" t="s">
        <v>152</v>
      </c>
    </row>
    <row r="144" spans="1:5" x14ac:dyDescent="0.3">
      <c r="A144">
        <v>143</v>
      </c>
      <c r="B144" s="1" t="s">
        <v>152</v>
      </c>
      <c r="E144" s="35" t="s">
        <v>153</v>
      </c>
    </row>
    <row r="145" spans="1:5" x14ac:dyDescent="0.3">
      <c r="A145">
        <v>144</v>
      </c>
      <c r="B145" s="1" t="s">
        <v>153</v>
      </c>
      <c r="E145" s="35" t="s">
        <v>154</v>
      </c>
    </row>
    <row r="146" spans="1:5" x14ac:dyDescent="0.3">
      <c r="A146">
        <v>145</v>
      </c>
      <c r="B146" s="1" t="s">
        <v>154</v>
      </c>
      <c r="E146" s="35" t="s">
        <v>155</v>
      </c>
    </row>
    <row r="147" spans="1:5" x14ac:dyDescent="0.3">
      <c r="A147">
        <v>146</v>
      </c>
      <c r="B147" s="1" t="s">
        <v>155</v>
      </c>
      <c r="E147" s="35" t="s">
        <v>156</v>
      </c>
    </row>
    <row r="148" spans="1:5" x14ac:dyDescent="0.3">
      <c r="A148">
        <v>147</v>
      </c>
      <c r="B148" s="1" t="s">
        <v>156</v>
      </c>
      <c r="E148" s="35" t="s">
        <v>157</v>
      </c>
    </row>
    <row r="149" spans="1:5" x14ac:dyDescent="0.3">
      <c r="A149">
        <v>148</v>
      </c>
      <c r="B149" s="1" t="s">
        <v>157</v>
      </c>
      <c r="E149" s="35" t="s">
        <v>158</v>
      </c>
    </row>
    <row r="150" spans="1:5" x14ac:dyDescent="0.3">
      <c r="A150">
        <v>149</v>
      </c>
      <c r="B150" s="1" t="s">
        <v>158</v>
      </c>
      <c r="E150" s="35" t="s">
        <v>159</v>
      </c>
    </row>
    <row r="151" spans="1:5" x14ac:dyDescent="0.3">
      <c r="A151">
        <v>150</v>
      </c>
      <c r="B151" s="1" t="s">
        <v>159</v>
      </c>
      <c r="E151" s="35" t="s">
        <v>161</v>
      </c>
    </row>
    <row r="152" spans="1:5" x14ac:dyDescent="0.3">
      <c r="A152">
        <v>151</v>
      </c>
      <c r="B152" s="1" t="s">
        <v>161</v>
      </c>
      <c r="E152" s="35" t="s">
        <v>162</v>
      </c>
    </row>
    <row r="153" spans="1:5" x14ac:dyDescent="0.3">
      <c r="A153">
        <v>152</v>
      </c>
      <c r="B153" s="1" t="s">
        <v>162</v>
      </c>
      <c r="E153" s="35" t="s">
        <v>163</v>
      </c>
    </row>
    <row r="154" spans="1:5" x14ac:dyDescent="0.3">
      <c r="A154">
        <v>153</v>
      </c>
      <c r="B154" s="1" t="s">
        <v>163</v>
      </c>
      <c r="E154" s="35" t="s">
        <v>165</v>
      </c>
    </row>
    <row r="155" spans="1:5" x14ac:dyDescent="0.3">
      <c r="A155">
        <v>154</v>
      </c>
      <c r="B155" s="1" t="s">
        <v>165</v>
      </c>
      <c r="E155" s="35" t="s">
        <v>166</v>
      </c>
    </row>
    <row r="156" spans="1:5" x14ac:dyDescent="0.3">
      <c r="A156">
        <v>155</v>
      </c>
      <c r="B156" s="1" t="s">
        <v>166</v>
      </c>
      <c r="E156" s="35" t="s">
        <v>167</v>
      </c>
    </row>
    <row r="157" spans="1:5" x14ac:dyDescent="0.3">
      <c r="A157">
        <v>156</v>
      </c>
      <c r="B157" s="1" t="s">
        <v>167</v>
      </c>
      <c r="E157" s="35" t="s">
        <v>168</v>
      </c>
    </row>
    <row r="158" spans="1:5" x14ac:dyDescent="0.3">
      <c r="A158">
        <v>157</v>
      </c>
      <c r="B158" s="1" t="s">
        <v>168</v>
      </c>
      <c r="E158" s="35" t="s">
        <v>169</v>
      </c>
    </row>
    <row r="159" spans="1:5" x14ac:dyDescent="0.3">
      <c r="A159">
        <v>158</v>
      </c>
      <c r="B159" s="1" t="s">
        <v>169</v>
      </c>
      <c r="E159" s="35" t="s">
        <v>170</v>
      </c>
    </row>
    <row r="160" spans="1:5" x14ac:dyDescent="0.3">
      <c r="A160">
        <v>159</v>
      </c>
      <c r="B160" s="1" t="s">
        <v>170</v>
      </c>
      <c r="E160" s="35" t="s">
        <v>172</v>
      </c>
    </row>
    <row r="161" spans="1:5" x14ac:dyDescent="0.3">
      <c r="A161">
        <v>160</v>
      </c>
      <c r="B161" s="1" t="s">
        <v>172</v>
      </c>
      <c r="E161" s="35" t="s">
        <v>174</v>
      </c>
    </row>
    <row r="162" spans="1:5" x14ac:dyDescent="0.3">
      <c r="A162">
        <v>161</v>
      </c>
      <c r="B162" s="1" t="s">
        <v>174</v>
      </c>
      <c r="E162" s="35" t="s">
        <v>175</v>
      </c>
    </row>
    <row r="163" spans="1:5" x14ac:dyDescent="0.3">
      <c r="A163">
        <v>162</v>
      </c>
      <c r="B163" s="1" t="s">
        <v>175</v>
      </c>
      <c r="E163" s="35" t="s">
        <v>176</v>
      </c>
    </row>
    <row r="164" spans="1:5" x14ac:dyDescent="0.3">
      <c r="A164">
        <v>163</v>
      </c>
      <c r="B164" s="1" t="s">
        <v>176</v>
      </c>
      <c r="E164" s="35" t="s">
        <v>177</v>
      </c>
    </row>
    <row r="165" spans="1:5" x14ac:dyDescent="0.3">
      <c r="A165">
        <v>164</v>
      </c>
      <c r="B165" s="1" t="s">
        <v>177</v>
      </c>
      <c r="E165" s="35" t="s">
        <v>178</v>
      </c>
    </row>
    <row r="166" spans="1:5" x14ac:dyDescent="0.3">
      <c r="A166">
        <v>165</v>
      </c>
      <c r="B166" s="1" t="s">
        <v>178</v>
      </c>
      <c r="E166" s="35" t="s">
        <v>179</v>
      </c>
    </row>
    <row r="167" spans="1:5" x14ac:dyDescent="0.3">
      <c r="A167">
        <v>166</v>
      </c>
      <c r="B167" s="1" t="s">
        <v>179</v>
      </c>
      <c r="E167" s="35" t="s">
        <v>180</v>
      </c>
    </row>
    <row r="168" spans="1:5" x14ac:dyDescent="0.3">
      <c r="A168">
        <v>167</v>
      </c>
      <c r="B168" s="1" t="s">
        <v>180</v>
      </c>
      <c r="E168" s="35" t="s">
        <v>181</v>
      </c>
    </row>
    <row r="169" spans="1:5" x14ac:dyDescent="0.3">
      <c r="A169">
        <v>168</v>
      </c>
      <c r="B169" s="1" t="s">
        <v>181</v>
      </c>
      <c r="E169" s="35" t="s">
        <v>182</v>
      </c>
    </row>
    <row r="170" spans="1:5" x14ac:dyDescent="0.3">
      <c r="A170">
        <v>169</v>
      </c>
      <c r="B170" s="1" t="s">
        <v>182</v>
      </c>
      <c r="E170" s="35" t="s">
        <v>183</v>
      </c>
    </row>
    <row r="171" spans="1:5" x14ac:dyDescent="0.3">
      <c r="A171">
        <v>170</v>
      </c>
      <c r="B171" s="1" t="s">
        <v>183</v>
      </c>
      <c r="E171" s="35" t="s">
        <v>184</v>
      </c>
    </row>
    <row r="172" spans="1:5" x14ac:dyDescent="0.3">
      <c r="A172">
        <v>171</v>
      </c>
      <c r="B172" s="1" t="s">
        <v>184</v>
      </c>
      <c r="E172" s="35" t="s">
        <v>185</v>
      </c>
    </row>
    <row r="173" spans="1:5" x14ac:dyDescent="0.3">
      <c r="A173">
        <v>172</v>
      </c>
      <c r="B173" s="1" t="s">
        <v>185</v>
      </c>
      <c r="E173" s="35" t="s">
        <v>186</v>
      </c>
    </row>
    <row r="174" spans="1:5" x14ac:dyDescent="0.3">
      <c r="A174">
        <v>173</v>
      </c>
      <c r="B174" s="1" t="s">
        <v>186</v>
      </c>
      <c r="E174" s="35" t="s">
        <v>187</v>
      </c>
    </row>
    <row r="175" spans="1:5" x14ac:dyDescent="0.3">
      <c r="A175">
        <v>174</v>
      </c>
      <c r="B175" s="1" t="s">
        <v>187</v>
      </c>
      <c r="E175" s="35" t="s">
        <v>188</v>
      </c>
    </row>
    <row r="176" spans="1:5" x14ac:dyDescent="0.3">
      <c r="A176">
        <v>175</v>
      </c>
      <c r="B176" s="1" t="s">
        <v>188</v>
      </c>
      <c r="E176" s="35" t="s">
        <v>189</v>
      </c>
    </row>
    <row r="177" spans="1:5" x14ac:dyDescent="0.3">
      <c r="A177">
        <v>176</v>
      </c>
      <c r="B177" s="1" t="s">
        <v>189</v>
      </c>
      <c r="E177" s="35" t="s">
        <v>190</v>
      </c>
    </row>
    <row r="178" spans="1:5" x14ac:dyDescent="0.3">
      <c r="A178">
        <v>177</v>
      </c>
      <c r="B178" s="1" t="s">
        <v>190</v>
      </c>
      <c r="E178" s="35" t="s">
        <v>191</v>
      </c>
    </row>
    <row r="179" spans="1:5" x14ac:dyDescent="0.3">
      <c r="A179">
        <v>178</v>
      </c>
      <c r="B179" s="1" t="s">
        <v>191</v>
      </c>
      <c r="E179" s="35" t="s">
        <v>192</v>
      </c>
    </row>
    <row r="180" spans="1:5" x14ac:dyDescent="0.3">
      <c r="A180">
        <v>179</v>
      </c>
      <c r="B180" s="1" t="s">
        <v>192</v>
      </c>
      <c r="E180" s="35" t="s">
        <v>193</v>
      </c>
    </row>
    <row r="181" spans="1:5" x14ac:dyDescent="0.3">
      <c r="A181">
        <v>180</v>
      </c>
      <c r="B181" s="1" t="s">
        <v>193</v>
      </c>
      <c r="E181" s="35" t="s">
        <v>194</v>
      </c>
    </row>
    <row r="182" spans="1:5" x14ac:dyDescent="0.3">
      <c r="A182">
        <v>181</v>
      </c>
      <c r="B182" s="1" t="s">
        <v>194</v>
      </c>
      <c r="E182" s="35" t="s">
        <v>195</v>
      </c>
    </row>
    <row r="183" spans="1:5" x14ac:dyDescent="0.3">
      <c r="A183">
        <v>182</v>
      </c>
      <c r="B183" s="1" t="s">
        <v>195</v>
      </c>
      <c r="E183" s="35" t="s">
        <v>196</v>
      </c>
    </row>
    <row r="184" spans="1:5" x14ac:dyDescent="0.3">
      <c r="A184">
        <v>183</v>
      </c>
      <c r="B184" s="1" t="s">
        <v>196</v>
      </c>
      <c r="E184" s="35" t="s">
        <v>197</v>
      </c>
    </row>
    <row r="185" spans="1:5" x14ac:dyDescent="0.3">
      <c r="A185">
        <v>184</v>
      </c>
      <c r="B185" s="1" t="s">
        <v>197</v>
      </c>
      <c r="E185" s="35" t="s">
        <v>198</v>
      </c>
    </row>
    <row r="186" spans="1:5" x14ac:dyDescent="0.3">
      <c r="A186">
        <v>185</v>
      </c>
      <c r="B186" s="1" t="s">
        <v>198</v>
      </c>
      <c r="E186" s="35" t="s">
        <v>199</v>
      </c>
    </row>
    <row r="187" spans="1:5" x14ac:dyDescent="0.3">
      <c r="A187">
        <v>186</v>
      </c>
      <c r="B187" s="1" t="s">
        <v>199</v>
      </c>
      <c r="E187" s="35" t="s">
        <v>200</v>
      </c>
    </row>
    <row r="188" spans="1:5" x14ac:dyDescent="0.3">
      <c r="A188">
        <v>187</v>
      </c>
      <c r="B188" s="1" t="s">
        <v>200</v>
      </c>
      <c r="E188" s="35" t="s">
        <v>201</v>
      </c>
    </row>
    <row r="189" spans="1:5" x14ac:dyDescent="0.3">
      <c r="A189">
        <v>188</v>
      </c>
      <c r="B189" s="1" t="s">
        <v>201</v>
      </c>
      <c r="E189" s="35" t="s">
        <v>202</v>
      </c>
    </row>
    <row r="190" spans="1:5" x14ac:dyDescent="0.3">
      <c r="A190">
        <v>189</v>
      </c>
      <c r="B190" s="1" t="s">
        <v>202</v>
      </c>
      <c r="E190" s="35" t="s">
        <v>203</v>
      </c>
    </row>
    <row r="191" spans="1:5" x14ac:dyDescent="0.3">
      <c r="A191">
        <v>190</v>
      </c>
      <c r="B191" s="1" t="s">
        <v>203</v>
      </c>
      <c r="E191" s="35" t="s">
        <v>204</v>
      </c>
    </row>
    <row r="192" spans="1:5" x14ac:dyDescent="0.3">
      <c r="A192">
        <v>191</v>
      </c>
      <c r="B192" s="1" t="s">
        <v>204</v>
      </c>
      <c r="E192" s="35" t="s">
        <v>205</v>
      </c>
    </row>
    <row r="193" spans="1:5" x14ac:dyDescent="0.3">
      <c r="A193">
        <v>192</v>
      </c>
      <c r="B193" s="1" t="s">
        <v>205</v>
      </c>
      <c r="E193" s="35" t="s">
        <v>206</v>
      </c>
    </row>
    <row r="194" spans="1:5" x14ac:dyDescent="0.3">
      <c r="A194">
        <v>193</v>
      </c>
      <c r="B194" s="1" t="s">
        <v>206</v>
      </c>
      <c r="E194" s="35" t="s">
        <v>208</v>
      </c>
    </row>
    <row r="195" spans="1:5" x14ac:dyDescent="0.3">
      <c r="A195">
        <v>194</v>
      </c>
      <c r="B195" s="1" t="s">
        <v>208</v>
      </c>
      <c r="E195" s="35" t="s">
        <v>209</v>
      </c>
    </row>
    <row r="196" spans="1:5" x14ac:dyDescent="0.3">
      <c r="A196">
        <v>195</v>
      </c>
      <c r="B196" s="1" t="s">
        <v>209</v>
      </c>
      <c r="E196" s="35" t="s">
        <v>210</v>
      </c>
    </row>
    <row r="197" spans="1:5" x14ac:dyDescent="0.3">
      <c r="A197">
        <v>196</v>
      </c>
      <c r="B197" s="1" t="s">
        <v>210</v>
      </c>
      <c r="E197" s="35" t="s">
        <v>211</v>
      </c>
    </row>
    <row r="198" spans="1:5" x14ac:dyDescent="0.3">
      <c r="A198">
        <v>197</v>
      </c>
      <c r="B198" s="1" t="s">
        <v>211</v>
      </c>
      <c r="E198" s="35" t="s">
        <v>212</v>
      </c>
    </row>
    <row r="199" spans="1:5" x14ac:dyDescent="0.3">
      <c r="A199">
        <v>198</v>
      </c>
      <c r="B199" s="1" t="s">
        <v>212</v>
      </c>
      <c r="E199" s="35" t="s">
        <v>213</v>
      </c>
    </row>
    <row r="200" spans="1:5" x14ac:dyDescent="0.3">
      <c r="A200">
        <v>199</v>
      </c>
      <c r="B200" s="1" t="s">
        <v>213</v>
      </c>
      <c r="E200" s="35" t="s">
        <v>214</v>
      </c>
    </row>
    <row r="201" spans="1:5" x14ac:dyDescent="0.3">
      <c r="A201">
        <v>200</v>
      </c>
      <c r="B201" s="1" t="s">
        <v>214</v>
      </c>
      <c r="E201" s="35" t="s">
        <v>215</v>
      </c>
    </row>
    <row r="202" spans="1:5" x14ac:dyDescent="0.3">
      <c r="A202">
        <v>201</v>
      </c>
      <c r="B202" s="1" t="s">
        <v>215</v>
      </c>
      <c r="E202" s="35" t="s">
        <v>216</v>
      </c>
    </row>
    <row r="203" spans="1:5" x14ac:dyDescent="0.3">
      <c r="A203">
        <v>202</v>
      </c>
      <c r="B203" s="1" t="s">
        <v>216</v>
      </c>
      <c r="E203" s="35" t="s">
        <v>217</v>
      </c>
    </row>
    <row r="204" spans="1:5" x14ac:dyDescent="0.3">
      <c r="A204">
        <v>203</v>
      </c>
      <c r="B204" s="1" t="s">
        <v>217</v>
      </c>
      <c r="E204" s="35" t="s">
        <v>80</v>
      </c>
    </row>
    <row r="205" spans="1:5" x14ac:dyDescent="0.3">
      <c r="A205">
        <v>204</v>
      </c>
      <c r="B205" s="1" t="s">
        <v>80</v>
      </c>
      <c r="E205" s="35" t="s">
        <v>227</v>
      </c>
    </row>
    <row r="206" spans="1:5" x14ac:dyDescent="0.3">
      <c r="A206">
        <v>205</v>
      </c>
      <c r="B206" s="1" t="s">
        <v>227</v>
      </c>
      <c r="E206" s="35" t="s">
        <v>352</v>
      </c>
    </row>
    <row r="207" spans="1:5" x14ac:dyDescent="0.3">
      <c r="A207">
        <v>206</v>
      </c>
      <c r="B207" s="1" t="s">
        <v>352</v>
      </c>
      <c r="E207" s="35" t="s">
        <v>356</v>
      </c>
    </row>
    <row r="208" spans="1:5" x14ac:dyDescent="0.3">
      <c r="A208">
        <v>207</v>
      </c>
      <c r="B208" s="1" t="s">
        <v>356</v>
      </c>
      <c r="E208" s="35" t="s">
        <v>360</v>
      </c>
    </row>
    <row r="209" spans="1:5" x14ac:dyDescent="0.3">
      <c r="A209">
        <v>208</v>
      </c>
      <c r="B209" s="1" t="s">
        <v>360</v>
      </c>
      <c r="E209" s="35" t="s">
        <v>497</v>
      </c>
    </row>
    <row r="210" spans="1:5" x14ac:dyDescent="0.3">
      <c r="A210">
        <v>209</v>
      </c>
      <c r="B210" s="1" t="s">
        <v>497</v>
      </c>
      <c r="E210" s="35" t="s">
        <v>521</v>
      </c>
    </row>
    <row r="211" spans="1:5" x14ac:dyDescent="0.3">
      <c r="A211">
        <v>210</v>
      </c>
      <c r="B211" s="1" t="s">
        <v>521</v>
      </c>
      <c r="E211" s="35" t="s">
        <v>218</v>
      </c>
    </row>
    <row r="212" spans="1:5" x14ac:dyDescent="0.3">
      <c r="A212">
        <v>211</v>
      </c>
      <c r="B212" s="1" t="s">
        <v>218</v>
      </c>
      <c r="E212" s="35" t="s">
        <v>219</v>
      </c>
    </row>
    <row r="213" spans="1:5" x14ac:dyDescent="0.3">
      <c r="A213">
        <v>212</v>
      </c>
      <c r="B213" s="1" t="s">
        <v>219</v>
      </c>
      <c r="E213" s="35" t="s">
        <v>220</v>
      </c>
    </row>
    <row r="214" spans="1:5" x14ac:dyDescent="0.3">
      <c r="A214">
        <v>213</v>
      </c>
      <c r="B214" s="1" t="s">
        <v>220</v>
      </c>
      <c r="E214" s="35" t="s">
        <v>221</v>
      </c>
    </row>
    <row r="215" spans="1:5" x14ac:dyDescent="0.3">
      <c r="A215">
        <v>214</v>
      </c>
      <c r="B215" s="1" t="s">
        <v>221</v>
      </c>
      <c r="E215" s="35" t="s">
        <v>222</v>
      </c>
    </row>
    <row r="216" spans="1:5" x14ac:dyDescent="0.3">
      <c r="A216">
        <v>215</v>
      </c>
      <c r="B216" s="1" t="s">
        <v>222</v>
      </c>
      <c r="E216" s="35" t="s">
        <v>223</v>
      </c>
    </row>
    <row r="217" spans="1:5" x14ac:dyDescent="0.3">
      <c r="A217">
        <v>216</v>
      </c>
      <c r="B217" s="1" t="s">
        <v>223</v>
      </c>
      <c r="E217" s="35" t="s">
        <v>224</v>
      </c>
    </row>
    <row r="218" spans="1:5" x14ac:dyDescent="0.3">
      <c r="A218">
        <v>217</v>
      </c>
      <c r="B218" s="1" t="s">
        <v>224</v>
      </c>
      <c r="E218" s="35" t="s">
        <v>225</v>
      </c>
    </row>
    <row r="219" spans="1:5" x14ac:dyDescent="0.3">
      <c r="A219">
        <v>218</v>
      </c>
      <c r="B219" s="1" t="s">
        <v>225</v>
      </c>
      <c r="E219" s="35" t="s">
        <v>226</v>
      </c>
    </row>
    <row r="220" spans="1:5" x14ac:dyDescent="0.3">
      <c r="A220">
        <v>219</v>
      </c>
      <c r="B220" s="1" t="s">
        <v>226</v>
      </c>
      <c r="E220" s="35" t="s">
        <v>228</v>
      </c>
    </row>
    <row r="221" spans="1:5" x14ac:dyDescent="0.3">
      <c r="A221">
        <v>220</v>
      </c>
      <c r="B221" s="1" t="s">
        <v>228</v>
      </c>
      <c r="E221" s="35" t="s">
        <v>229</v>
      </c>
    </row>
    <row r="222" spans="1:5" x14ac:dyDescent="0.3">
      <c r="A222">
        <v>221</v>
      </c>
      <c r="B222" s="1" t="s">
        <v>229</v>
      </c>
      <c r="E222" s="35" t="s">
        <v>230</v>
      </c>
    </row>
    <row r="223" spans="1:5" x14ac:dyDescent="0.3">
      <c r="A223">
        <v>222</v>
      </c>
      <c r="B223" s="1" t="s">
        <v>230</v>
      </c>
      <c r="E223" s="35" t="s">
        <v>231</v>
      </c>
    </row>
    <row r="224" spans="1:5" x14ac:dyDescent="0.3">
      <c r="A224">
        <v>223</v>
      </c>
      <c r="B224" s="1" t="s">
        <v>231</v>
      </c>
      <c r="E224" s="35" t="s">
        <v>171</v>
      </c>
    </row>
    <row r="225" spans="1:5" x14ac:dyDescent="0.3">
      <c r="A225">
        <v>224</v>
      </c>
      <c r="B225" s="1" t="s">
        <v>171</v>
      </c>
      <c r="E225" s="35" t="s">
        <v>232</v>
      </c>
    </row>
    <row r="226" spans="1:5" x14ac:dyDescent="0.3">
      <c r="A226">
        <v>225</v>
      </c>
      <c r="B226" s="1" t="s">
        <v>232</v>
      </c>
      <c r="E226" s="35" t="s">
        <v>233</v>
      </c>
    </row>
    <row r="227" spans="1:5" x14ac:dyDescent="0.3">
      <c r="A227">
        <v>226</v>
      </c>
      <c r="B227" s="1" t="s">
        <v>233</v>
      </c>
      <c r="E227" s="35" t="s">
        <v>234</v>
      </c>
    </row>
    <row r="228" spans="1:5" x14ac:dyDescent="0.3">
      <c r="A228">
        <v>227</v>
      </c>
      <c r="B228" s="1" t="s">
        <v>234</v>
      </c>
      <c r="E228" s="35" t="s">
        <v>235</v>
      </c>
    </row>
    <row r="229" spans="1:5" x14ac:dyDescent="0.3">
      <c r="A229">
        <v>228</v>
      </c>
      <c r="B229" s="1" t="s">
        <v>235</v>
      </c>
      <c r="E229" s="35" t="s">
        <v>236</v>
      </c>
    </row>
    <row r="230" spans="1:5" x14ac:dyDescent="0.3">
      <c r="A230">
        <v>229</v>
      </c>
      <c r="B230" s="1" t="s">
        <v>236</v>
      </c>
      <c r="E230" s="35" t="s">
        <v>237</v>
      </c>
    </row>
    <row r="231" spans="1:5" x14ac:dyDescent="0.3">
      <c r="A231">
        <v>230</v>
      </c>
      <c r="B231" s="1" t="s">
        <v>237</v>
      </c>
      <c r="E231" s="35" t="s">
        <v>238</v>
      </c>
    </row>
    <row r="232" spans="1:5" x14ac:dyDescent="0.3">
      <c r="A232">
        <v>231</v>
      </c>
      <c r="B232" s="1" t="s">
        <v>238</v>
      </c>
      <c r="E232" s="35" t="s">
        <v>239</v>
      </c>
    </row>
    <row r="233" spans="1:5" x14ac:dyDescent="0.3">
      <c r="A233">
        <v>232</v>
      </c>
      <c r="B233" s="1" t="s">
        <v>239</v>
      </c>
      <c r="E233" s="35" t="s">
        <v>36</v>
      </c>
    </row>
    <row r="234" spans="1:5" x14ac:dyDescent="0.3">
      <c r="A234">
        <v>233</v>
      </c>
      <c r="B234" s="1" t="s">
        <v>36</v>
      </c>
      <c r="E234" s="35" t="s">
        <v>75</v>
      </c>
    </row>
    <row r="235" spans="1:5" x14ac:dyDescent="0.3">
      <c r="A235">
        <v>234</v>
      </c>
      <c r="B235" s="1" t="s">
        <v>75</v>
      </c>
      <c r="E235" s="35" t="s">
        <v>173</v>
      </c>
    </row>
    <row r="236" spans="1:5" x14ac:dyDescent="0.3">
      <c r="A236">
        <v>235</v>
      </c>
      <c r="B236" s="1" t="s">
        <v>173</v>
      </c>
      <c r="E236" s="35" t="s">
        <v>207</v>
      </c>
    </row>
    <row r="237" spans="1:5" x14ac:dyDescent="0.3">
      <c r="A237">
        <v>236</v>
      </c>
      <c r="B237" s="1" t="s">
        <v>207</v>
      </c>
      <c r="E237" s="35" t="s">
        <v>307</v>
      </c>
    </row>
    <row r="238" spans="1:5" x14ac:dyDescent="0.3">
      <c r="A238">
        <v>237</v>
      </c>
      <c r="B238" s="1" t="s">
        <v>307</v>
      </c>
      <c r="E238" s="35" t="s">
        <v>323</v>
      </c>
    </row>
    <row r="239" spans="1:5" x14ac:dyDescent="0.3">
      <c r="A239">
        <v>238</v>
      </c>
      <c r="B239" s="1" t="s">
        <v>323</v>
      </c>
      <c r="E239" s="35" t="s">
        <v>324</v>
      </c>
    </row>
    <row r="240" spans="1:5" x14ac:dyDescent="0.3">
      <c r="A240">
        <v>239</v>
      </c>
      <c r="B240" s="1" t="s">
        <v>324</v>
      </c>
      <c r="E240" s="35" t="s">
        <v>334</v>
      </c>
    </row>
    <row r="241" spans="1:5" x14ac:dyDescent="0.3">
      <c r="A241">
        <v>240</v>
      </c>
      <c r="B241" s="1" t="s">
        <v>334</v>
      </c>
      <c r="E241" s="35" t="s">
        <v>336</v>
      </c>
    </row>
    <row r="242" spans="1:5" x14ac:dyDescent="0.3">
      <c r="A242">
        <v>241</v>
      </c>
      <c r="B242" s="1" t="s">
        <v>336</v>
      </c>
      <c r="E242" s="35" t="s">
        <v>345</v>
      </c>
    </row>
    <row r="243" spans="1:5" x14ac:dyDescent="0.3">
      <c r="A243">
        <v>242</v>
      </c>
      <c r="B243" s="1" t="s">
        <v>345</v>
      </c>
      <c r="E243" s="35" t="s">
        <v>511</v>
      </c>
    </row>
    <row r="244" spans="1:5" x14ac:dyDescent="0.3">
      <c r="A244">
        <v>243</v>
      </c>
      <c r="B244" s="1" t="s">
        <v>511</v>
      </c>
      <c r="E244" s="35" t="s">
        <v>519</v>
      </c>
    </row>
    <row r="245" spans="1:5" x14ac:dyDescent="0.3">
      <c r="A245">
        <v>244</v>
      </c>
      <c r="B245" s="1" t="s">
        <v>519</v>
      </c>
      <c r="E245" s="35" t="s">
        <v>520</v>
      </c>
    </row>
    <row r="246" spans="1:5" x14ac:dyDescent="0.3">
      <c r="A246">
        <v>245</v>
      </c>
      <c r="B246" s="1" t="s">
        <v>520</v>
      </c>
      <c r="E246" s="35" t="s">
        <v>526</v>
      </c>
    </row>
    <row r="247" spans="1:5" x14ac:dyDescent="0.3">
      <c r="A247">
        <v>246</v>
      </c>
      <c r="B247" s="1" t="s">
        <v>526</v>
      </c>
      <c r="E247" s="35" t="s">
        <v>528</v>
      </c>
    </row>
    <row r="248" spans="1:5" x14ac:dyDescent="0.3">
      <c r="A248">
        <v>247</v>
      </c>
      <c r="B248" s="1" t="s">
        <v>528</v>
      </c>
      <c r="E248" s="35" t="s">
        <v>537</v>
      </c>
    </row>
    <row r="249" spans="1:5" x14ac:dyDescent="0.3">
      <c r="A249">
        <v>248</v>
      </c>
      <c r="B249" s="1" t="s">
        <v>537</v>
      </c>
      <c r="E249" s="35" t="s">
        <v>240</v>
      </c>
    </row>
    <row r="250" spans="1:5" x14ac:dyDescent="0.3">
      <c r="A250">
        <v>249</v>
      </c>
      <c r="B250" s="1" t="s">
        <v>240</v>
      </c>
      <c r="E250" s="35" t="s">
        <v>241</v>
      </c>
    </row>
    <row r="251" spans="1:5" x14ac:dyDescent="0.3">
      <c r="A251">
        <v>250</v>
      </c>
      <c r="B251" s="1" t="s">
        <v>241</v>
      </c>
      <c r="E251" s="35" t="s">
        <v>242</v>
      </c>
    </row>
    <row r="252" spans="1:5" x14ac:dyDescent="0.3">
      <c r="A252">
        <v>251</v>
      </c>
      <c r="B252" s="1" t="s">
        <v>242</v>
      </c>
      <c r="E252" s="35" t="s">
        <v>243</v>
      </c>
    </row>
    <row r="253" spans="1:5" x14ac:dyDescent="0.3">
      <c r="A253">
        <v>252</v>
      </c>
      <c r="B253" s="1" t="s">
        <v>243</v>
      </c>
      <c r="E253" s="35" t="s">
        <v>21</v>
      </c>
    </row>
    <row r="254" spans="1:5" x14ac:dyDescent="0.3">
      <c r="A254">
        <v>253</v>
      </c>
      <c r="B254" s="1" t="s">
        <v>21</v>
      </c>
      <c r="E254" s="35" t="s">
        <v>58</v>
      </c>
    </row>
    <row r="255" spans="1:5" x14ac:dyDescent="0.3">
      <c r="A255">
        <v>254</v>
      </c>
      <c r="B255" s="1" t="s">
        <v>58</v>
      </c>
      <c r="E255" s="35" t="s">
        <v>160</v>
      </c>
    </row>
    <row r="256" spans="1:5" x14ac:dyDescent="0.3">
      <c r="A256">
        <v>255</v>
      </c>
      <c r="B256" s="1" t="s">
        <v>160</v>
      </c>
      <c r="E256" s="35" t="s">
        <v>164</v>
      </c>
    </row>
    <row r="257" spans="1:5" x14ac:dyDescent="0.3">
      <c r="A257">
        <v>256</v>
      </c>
      <c r="B257" s="1" t="s">
        <v>164</v>
      </c>
      <c r="E257" s="35" t="s">
        <v>246</v>
      </c>
    </row>
    <row r="258" spans="1:5" x14ac:dyDescent="0.3">
      <c r="A258">
        <v>257</v>
      </c>
      <c r="B258" s="1" t="s">
        <v>246</v>
      </c>
      <c r="E258" s="35" t="s">
        <v>316</v>
      </c>
    </row>
    <row r="259" spans="1:5" x14ac:dyDescent="0.3">
      <c r="A259">
        <v>258</v>
      </c>
      <c r="B259" s="1" t="s">
        <v>316</v>
      </c>
      <c r="E259" s="35" t="s">
        <v>491</v>
      </c>
    </row>
    <row r="260" spans="1:5" x14ac:dyDescent="0.3">
      <c r="A260">
        <v>259</v>
      </c>
      <c r="B260" s="1" t="s">
        <v>491</v>
      </c>
      <c r="E260" s="35" t="s">
        <v>244</v>
      </c>
    </row>
    <row r="261" spans="1:5" x14ac:dyDescent="0.3">
      <c r="A261">
        <v>260</v>
      </c>
      <c r="B261" s="1" t="s">
        <v>244</v>
      </c>
      <c r="E261" s="35" t="s">
        <v>245</v>
      </c>
    </row>
    <row r="262" spans="1:5" x14ac:dyDescent="0.3">
      <c r="A262">
        <v>261</v>
      </c>
      <c r="B262" s="1" t="s">
        <v>245</v>
      </c>
      <c r="E262" s="35" t="s">
        <v>69</v>
      </c>
    </row>
    <row r="263" spans="1:5" x14ac:dyDescent="0.3">
      <c r="A263">
        <v>262</v>
      </c>
      <c r="B263" s="1" t="s">
        <v>69</v>
      </c>
      <c r="E263" s="35" t="s">
        <v>247</v>
      </c>
    </row>
    <row r="264" spans="1:5" x14ac:dyDescent="0.3">
      <c r="A264">
        <v>263</v>
      </c>
      <c r="B264" s="1" t="s">
        <v>247</v>
      </c>
      <c r="E264" s="35" t="s">
        <v>248</v>
      </c>
    </row>
    <row r="265" spans="1:5" x14ac:dyDescent="0.3">
      <c r="A265">
        <v>264</v>
      </c>
      <c r="B265" s="1" t="s">
        <v>248</v>
      </c>
      <c r="E265" s="35" t="s">
        <v>249</v>
      </c>
    </row>
    <row r="266" spans="1:5" x14ac:dyDescent="0.3">
      <c r="A266">
        <v>265</v>
      </c>
      <c r="B266" s="1" t="s">
        <v>249</v>
      </c>
      <c r="E266" s="35" t="s">
        <v>250</v>
      </c>
    </row>
    <row r="267" spans="1:5" x14ac:dyDescent="0.3">
      <c r="A267">
        <v>266</v>
      </c>
      <c r="B267" s="1" t="s">
        <v>250</v>
      </c>
      <c r="E267" s="35" t="s">
        <v>251</v>
      </c>
    </row>
    <row r="268" spans="1:5" x14ac:dyDescent="0.3">
      <c r="A268">
        <v>267</v>
      </c>
      <c r="B268" s="1" t="s">
        <v>251</v>
      </c>
      <c r="E268" s="35" t="s">
        <v>252</v>
      </c>
    </row>
    <row r="269" spans="1:5" x14ac:dyDescent="0.3">
      <c r="A269">
        <v>268</v>
      </c>
      <c r="B269" s="1" t="s">
        <v>252</v>
      </c>
      <c r="E269" s="35" t="s">
        <v>253</v>
      </c>
    </row>
    <row r="270" spans="1:5" x14ac:dyDescent="0.3">
      <c r="A270">
        <v>269</v>
      </c>
      <c r="B270" s="1" t="s">
        <v>253</v>
      </c>
      <c r="E270" s="35" t="s">
        <v>254</v>
      </c>
    </row>
    <row r="271" spans="1:5" x14ac:dyDescent="0.3">
      <c r="A271">
        <v>270</v>
      </c>
      <c r="B271" s="1" t="s">
        <v>254</v>
      </c>
      <c r="E271" s="35" t="s">
        <v>255</v>
      </c>
    </row>
    <row r="272" spans="1:5" x14ac:dyDescent="0.3">
      <c r="A272">
        <v>271</v>
      </c>
      <c r="B272" s="1" t="s">
        <v>255</v>
      </c>
      <c r="E272" s="35" t="s">
        <v>256</v>
      </c>
    </row>
    <row r="273" spans="1:5" x14ac:dyDescent="0.3">
      <c r="A273">
        <v>272</v>
      </c>
      <c r="B273" s="1" t="s">
        <v>256</v>
      </c>
      <c r="E273" s="35" t="s">
        <v>257</v>
      </c>
    </row>
    <row r="274" spans="1:5" x14ac:dyDescent="0.3">
      <c r="A274">
        <v>273</v>
      </c>
      <c r="B274" s="1" t="s">
        <v>257</v>
      </c>
      <c r="E274" s="35" t="s">
        <v>258</v>
      </c>
    </row>
    <row r="275" spans="1:5" x14ac:dyDescent="0.3">
      <c r="A275">
        <v>274</v>
      </c>
      <c r="B275" s="1" t="s">
        <v>258</v>
      </c>
      <c r="E275" s="35" t="s">
        <v>259</v>
      </c>
    </row>
    <row r="276" spans="1:5" x14ac:dyDescent="0.3">
      <c r="A276">
        <v>275</v>
      </c>
      <c r="B276" s="1" t="s">
        <v>259</v>
      </c>
      <c r="E276" s="35" t="s">
        <v>260</v>
      </c>
    </row>
    <row r="277" spans="1:5" x14ac:dyDescent="0.3">
      <c r="A277">
        <v>276</v>
      </c>
      <c r="B277" s="1" t="s">
        <v>260</v>
      </c>
      <c r="E277" s="35" t="s">
        <v>261</v>
      </c>
    </row>
    <row r="278" spans="1:5" x14ac:dyDescent="0.3">
      <c r="A278">
        <v>277</v>
      </c>
      <c r="B278" s="1" t="s">
        <v>261</v>
      </c>
      <c r="E278" s="35" t="s">
        <v>262</v>
      </c>
    </row>
    <row r="279" spans="1:5" x14ac:dyDescent="0.3">
      <c r="A279">
        <v>278</v>
      </c>
      <c r="B279" s="1" t="s">
        <v>262</v>
      </c>
      <c r="E279" s="35" t="s">
        <v>263</v>
      </c>
    </row>
    <row r="280" spans="1:5" x14ac:dyDescent="0.3">
      <c r="A280">
        <v>279</v>
      </c>
      <c r="B280" s="1" t="s">
        <v>263</v>
      </c>
      <c r="E280" s="35" t="s">
        <v>264</v>
      </c>
    </row>
    <row r="281" spans="1:5" x14ac:dyDescent="0.3">
      <c r="A281">
        <v>280</v>
      </c>
      <c r="B281" s="1" t="s">
        <v>264</v>
      </c>
      <c r="E281" s="35" t="s">
        <v>265</v>
      </c>
    </row>
    <row r="282" spans="1:5" x14ac:dyDescent="0.3">
      <c r="A282">
        <v>281</v>
      </c>
      <c r="B282" s="1" t="s">
        <v>265</v>
      </c>
      <c r="E282" s="35" t="s">
        <v>266</v>
      </c>
    </row>
    <row r="283" spans="1:5" x14ac:dyDescent="0.3">
      <c r="A283">
        <v>282</v>
      </c>
      <c r="B283" s="1" t="s">
        <v>266</v>
      </c>
      <c r="E283" s="35" t="s">
        <v>267</v>
      </c>
    </row>
    <row r="284" spans="1:5" x14ac:dyDescent="0.3">
      <c r="A284">
        <v>283</v>
      </c>
      <c r="B284" s="1" t="s">
        <v>267</v>
      </c>
      <c r="E284" s="35" t="s">
        <v>268</v>
      </c>
    </row>
    <row r="285" spans="1:5" x14ac:dyDescent="0.3">
      <c r="A285">
        <v>284</v>
      </c>
      <c r="B285" s="1" t="s">
        <v>268</v>
      </c>
      <c r="E285" s="35" t="s">
        <v>269</v>
      </c>
    </row>
    <row r="286" spans="1:5" x14ac:dyDescent="0.3">
      <c r="A286">
        <v>285</v>
      </c>
      <c r="B286" s="1" t="s">
        <v>269</v>
      </c>
      <c r="E286" s="35" t="s">
        <v>270</v>
      </c>
    </row>
    <row r="287" spans="1:5" x14ac:dyDescent="0.3">
      <c r="A287">
        <v>286</v>
      </c>
      <c r="B287" s="1" t="s">
        <v>270</v>
      </c>
      <c r="E287" s="35" t="s">
        <v>271</v>
      </c>
    </row>
    <row r="288" spans="1:5" x14ac:dyDescent="0.3">
      <c r="A288">
        <v>287</v>
      </c>
      <c r="B288" s="1" t="s">
        <v>271</v>
      </c>
      <c r="E288" s="35" t="s">
        <v>272</v>
      </c>
    </row>
    <row r="289" spans="1:5" x14ac:dyDescent="0.3">
      <c r="A289">
        <v>288</v>
      </c>
      <c r="B289" s="1" t="s">
        <v>272</v>
      </c>
      <c r="E289" s="35" t="s">
        <v>273</v>
      </c>
    </row>
    <row r="290" spans="1:5" x14ac:dyDescent="0.3">
      <c r="A290">
        <v>289</v>
      </c>
      <c r="B290" s="1" t="s">
        <v>273</v>
      </c>
      <c r="E290" s="35" t="s">
        <v>274</v>
      </c>
    </row>
    <row r="291" spans="1:5" x14ac:dyDescent="0.3">
      <c r="A291">
        <v>290</v>
      </c>
      <c r="B291" s="1" t="s">
        <v>274</v>
      </c>
      <c r="E291" s="35" t="s">
        <v>275</v>
      </c>
    </row>
    <row r="292" spans="1:5" x14ac:dyDescent="0.3">
      <c r="A292">
        <v>291</v>
      </c>
      <c r="B292" s="1" t="s">
        <v>275</v>
      </c>
      <c r="E292" s="35" t="s">
        <v>276</v>
      </c>
    </row>
    <row r="293" spans="1:5" x14ac:dyDescent="0.3">
      <c r="A293">
        <v>292</v>
      </c>
      <c r="B293" s="1" t="s">
        <v>276</v>
      </c>
      <c r="E293" s="35" t="s">
        <v>277</v>
      </c>
    </row>
    <row r="294" spans="1:5" x14ac:dyDescent="0.3">
      <c r="A294">
        <v>293</v>
      </c>
      <c r="B294" s="1" t="s">
        <v>277</v>
      </c>
      <c r="E294" s="35" t="s">
        <v>278</v>
      </c>
    </row>
    <row r="295" spans="1:5" x14ac:dyDescent="0.3">
      <c r="A295">
        <v>294</v>
      </c>
      <c r="B295" s="1" t="s">
        <v>278</v>
      </c>
      <c r="E295" s="35" t="s">
        <v>279</v>
      </c>
    </row>
    <row r="296" spans="1:5" x14ac:dyDescent="0.3">
      <c r="A296">
        <v>295</v>
      </c>
      <c r="B296" s="1" t="s">
        <v>279</v>
      </c>
      <c r="E296" s="35" t="s">
        <v>280</v>
      </c>
    </row>
    <row r="297" spans="1:5" x14ac:dyDescent="0.3">
      <c r="A297">
        <v>296</v>
      </c>
      <c r="B297" s="1" t="s">
        <v>280</v>
      </c>
      <c r="E297" s="35" t="s">
        <v>281</v>
      </c>
    </row>
    <row r="298" spans="1:5" x14ac:dyDescent="0.3">
      <c r="A298">
        <v>297</v>
      </c>
      <c r="B298" s="1" t="s">
        <v>281</v>
      </c>
      <c r="E298" s="35" t="s">
        <v>282</v>
      </c>
    </row>
    <row r="299" spans="1:5" x14ac:dyDescent="0.3">
      <c r="A299">
        <v>298</v>
      </c>
      <c r="B299" s="1" t="s">
        <v>282</v>
      </c>
      <c r="E299" s="35" t="s">
        <v>283</v>
      </c>
    </row>
    <row r="300" spans="1:5" x14ac:dyDescent="0.3">
      <c r="A300">
        <v>299</v>
      </c>
      <c r="B300" s="1" t="s">
        <v>283</v>
      </c>
      <c r="E300" s="35" t="s">
        <v>284</v>
      </c>
    </row>
    <row r="301" spans="1:5" x14ac:dyDescent="0.3">
      <c r="A301">
        <v>300</v>
      </c>
      <c r="B301" s="1" t="s">
        <v>284</v>
      </c>
      <c r="E301" s="35" t="s">
        <v>285</v>
      </c>
    </row>
    <row r="302" spans="1:5" x14ac:dyDescent="0.3">
      <c r="A302">
        <v>301</v>
      </c>
      <c r="B302" s="1" t="s">
        <v>285</v>
      </c>
      <c r="E302" s="35" t="s">
        <v>286</v>
      </c>
    </row>
    <row r="303" spans="1:5" x14ac:dyDescent="0.3">
      <c r="A303">
        <v>302</v>
      </c>
      <c r="B303" s="1" t="s">
        <v>286</v>
      </c>
      <c r="E303" s="35" t="s">
        <v>287</v>
      </c>
    </row>
    <row r="304" spans="1:5" x14ac:dyDescent="0.3">
      <c r="A304">
        <v>303</v>
      </c>
      <c r="B304" s="1" t="s">
        <v>287</v>
      </c>
      <c r="E304" s="35" t="s">
        <v>288</v>
      </c>
    </row>
    <row r="305" spans="1:5" x14ac:dyDescent="0.3">
      <c r="A305">
        <v>304</v>
      </c>
      <c r="B305" s="1" t="s">
        <v>288</v>
      </c>
      <c r="E305" s="35" t="s">
        <v>289</v>
      </c>
    </row>
    <row r="306" spans="1:5" x14ac:dyDescent="0.3">
      <c r="A306">
        <v>305</v>
      </c>
      <c r="B306" s="1" t="s">
        <v>289</v>
      </c>
      <c r="E306" s="35" t="s">
        <v>290</v>
      </c>
    </row>
    <row r="307" spans="1:5" x14ac:dyDescent="0.3">
      <c r="A307">
        <v>306</v>
      </c>
      <c r="B307" s="1" t="s">
        <v>290</v>
      </c>
      <c r="E307" s="35" t="s">
        <v>291</v>
      </c>
    </row>
    <row r="308" spans="1:5" x14ac:dyDescent="0.3">
      <c r="A308">
        <v>307</v>
      </c>
      <c r="B308" s="1" t="s">
        <v>291</v>
      </c>
      <c r="E308" s="35" t="s">
        <v>292</v>
      </c>
    </row>
    <row r="309" spans="1:5" x14ac:dyDescent="0.3">
      <c r="A309">
        <v>308</v>
      </c>
      <c r="B309" s="1" t="s">
        <v>292</v>
      </c>
      <c r="E309" s="35" t="s">
        <v>293</v>
      </c>
    </row>
    <row r="310" spans="1:5" x14ac:dyDescent="0.3">
      <c r="A310">
        <v>309</v>
      </c>
      <c r="B310" s="1" t="s">
        <v>293</v>
      </c>
      <c r="E310" s="35" t="s">
        <v>294</v>
      </c>
    </row>
    <row r="311" spans="1:5" x14ac:dyDescent="0.3">
      <c r="A311">
        <v>310</v>
      </c>
      <c r="B311" s="1" t="s">
        <v>294</v>
      </c>
      <c r="E311" s="35" t="s">
        <v>295</v>
      </c>
    </row>
    <row r="312" spans="1:5" x14ac:dyDescent="0.3">
      <c r="A312">
        <v>311</v>
      </c>
      <c r="B312" s="1" t="s">
        <v>295</v>
      </c>
      <c r="E312" s="35" t="s">
        <v>296</v>
      </c>
    </row>
    <row r="313" spans="1:5" x14ac:dyDescent="0.3">
      <c r="A313">
        <v>312</v>
      </c>
      <c r="B313" s="1" t="s">
        <v>296</v>
      </c>
      <c r="E313" s="35" t="s">
        <v>297</v>
      </c>
    </row>
    <row r="314" spans="1:5" x14ac:dyDescent="0.3">
      <c r="A314">
        <v>313</v>
      </c>
      <c r="B314" s="1" t="s">
        <v>297</v>
      </c>
      <c r="E314" s="35" t="s">
        <v>298</v>
      </c>
    </row>
    <row r="315" spans="1:5" x14ac:dyDescent="0.3">
      <c r="A315">
        <v>314</v>
      </c>
      <c r="B315" s="1" t="s">
        <v>298</v>
      </c>
      <c r="E315" s="35" t="s">
        <v>299</v>
      </c>
    </row>
    <row r="316" spans="1:5" x14ac:dyDescent="0.3">
      <c r="A316">
        <v>315</v>
      </c>
      <c r="B316" s="1" t="s">
        <v>299</v>
      </c>
      <c r="E316" s="35" t="s">
        <v>300</v>
      </c>
    </row>
    <row r="317" spans="1:5" x14ac:dyDescent="0.3">
      <c r="A317">
        <v>316</v>
      </c>
      <c r="B317" s="1" t="s">
        <v>300</v>
      </c>
      <c r="E317" s="35" t="s">
        <v>301</v>
      </c>
    </row>
    <row r="318" spans="1:5" x14ac:dyDescent="0.3">
      <c r="A318">
        <v>317</v>
      </c>
      <c r="B318" s="1" t="s">
        <v>301</v>
      </c>
      <c r="E318" s="35" t="s">
        <v>302</v>
      </c>
    </row>
    <row r="319" spans="1:5" x14ac:dyDescent="0.3">
      <c r="A319">
        <v>318</v>
      </c>
      <c r="B319" s="1" t="s">
        <v>302</v>
      </c>
      <c r="E319" s="35" t="s">
        <v>303</v>
      </c>
    </row>
    <row r="320" spans="1:5" x14ac:dyDescent="0.3">
      <c r="A320">
        <v>319</v>
      </c>
      <c r="B320" s="1" t="s">
        <v>303</v>
      </c>
      <c r="E320" s="35" t="s">
        <v>304</v>
      </c>
    </row>
    <row r="321" spans="1:5" x14ac:dyDescent="0.3">
      <c r="A321">
        <v>320</v>
      </c>
      <c r="B321" s="1" t="s">
        <v>304</v>
      </c>
      <c r="E321" s="35" t="s">
        <v>305</v>
      </c>
    </row>
    <row r="322" spans="1:5" x14ac:dyDescent="0.3">
      <c r="A322">
        <v>321</v>
      </c>
      <c r="B322" s="1" t="s">
        <v>305</v>
      </c>
      <c r="E322" s="35" t="s">
        <v>306</v>
      </c>
    </row>
    <row r="323" spans="1:5" x14ac:dyDescent="0.3">
      <c r="A323">
        <v>322</v>
      </c>
      <c r="B323" s="1" t="s">
        <v>306</v>
      </c>
      <c r="E323" s="35" t="s">
        <v>308</v>
      </c>
    </row>
    <row r="324" spans="1:5" x14ac:dyDescent="0.3">
      <c r="A324">
        <v>323</v>
      </c>
      <c r="B324" s="1" t="s">
        <v>308</v>
      </c>
      <c r="E324" s="35" t="s">
        <v>309</v>
      </c>
    </row>
    <row r="325" spans="1:5" x14ac:dyDescent="0.3">
      <c r="A325">
        <v>324</v>
      </c>
      <c r="B325" s="1" t="s">
        <v>309</v>
      </c>
      <c r="E325" s="35" t="s">
        <v>310</v>
      </c>
    </row>
    <row r="326" spans="1:5" x14ac:dyDescent="0.3">
      <c r="A326">
        <v>325</v>
      </c>
      <c r="B326" s="1" t="s">
        <v>310</v>
      </c>
      <c r="E326" s="35" t="s">
        <v>311</v>
      </c>
    </row>
    <row r="327" spans="1:5" x14ac:dyDescent="0.3">
      <c r="A327">
        <v>326</v>
      </c>
      <c r="B327" s="1" t="s">
        <v>311</v>
      </c>
      <c r="E327" s="35" t="s">
        <v>312</v>
      </c>
    </row>
    <row r="328" spans="1:5" x14ac:dyDescent="0.3">
      <c r="A328">
        <v>327</v>
      </c>
      <c r="B328" s="1" t="s">
        <v>312</v>
      </c>
      <c r="E328" s="35" t="s">
        <v>313</v>
      </c>
    </row>
    <row r="329" spans="1:5" x14ac:dyDescent="0.3">
      <c r="A329">
        <v>328</v>
      </c>
      <c r="B329" s="1" t="s">
        <v>313</v>
      </c>
      <c r="E329" s="35" t="s">
        <v>314</v>
      </c>
    </row>
    <row r="330" spans="1:5" x14ac:dyDescent="0.3">
      <c r="A330">
        <v>329</v>
      </c>
      <c r="B330" s="1" t="s">
        <v>314</v>
      </c>
      <c r="E330" s="35" t="s">
        <v>315</v>
      </c>
    </row>
    <row r="331" spans="1:5" x14ac:dyDescent="0.3">
      <c r="A331">
        <v>330</v>
      </c>
      <c r="B331" s="1" t="s">
        <v>315</v>
      </c>
      <c r="E331" s="35" t="s">
        <v>317</v>
      </c>
    </row>
    <row r="332" spans="1:5" x14ac:dyDescent="0.3">
      <c r="A332">
        <v>331</v>
      </c>
      <c r="B332" s="1" t="s">
        <v>317</v>
      </c>
      <c r="E332" s="35" t="s">
        <v>318</v>
      </c>
    </row>
    <row r="333" spans="1:5" x14ac:dyDescent="0.3">
      <c r="A333">
        <v>332</v>
      </c>
      <c r="B333" s="1" t="s">
        <v>318</v>
      </c>
      <c r="E333" s="35" t="s">
        <v>319</v>
      </c>
    </row>
    <row r="334" spans="1:5" x14ac:dyDescent="0.3">
      <c r="A334">
        <v>333</v>
      </c>
      <c r="B334" s="1" t="s">
        <v>319</v>
      </c>
      <c r="E334" s="35" t="s">
        <v>320</v>
      </c>
    </row>
    <row r="335" spans="1:5" x14ac:dyDescent="0.3">
      <c r="A335">
        <v>334</v>
      </c>
      <c r="B335" s="1" t="s">
        <v>320</v>
      </c>
      <c r="E335" s="35" t="s">
        <v>321</v>
      </c>
    </row>
    <row r="336" spans="1:5" x14ac:dyDescent="0.3">
      <c r="A336">
        <v>335</v>
      </c>
      <c r="B336" s="1" t="s">
        <v>321</v>
      </c>
      <c r="E336" s="35" t="s">
        <v>322</v>
      </c>
    </row>
    <row r="337" spans="1:5" x14ac:dyDescent="0.3">
      <c r="A337">
        <v>336</v>
      </c>
      <c r="B337" s="1" t="s">
        <v>322</v>
      </c>
      <c r="E337" s="35" t="s">
        <v>325</v>
      </c>
    </row>
    <row r="338" spans="1:5" x14ac:dyDescent="0.3">
      <c r="A338">
        <v>337</v>
      </c>
      <c r="B338" s="1" t="s">
        <v>325</v>
      </c>
      <c r="E338" s="35" t="s">
        <v>326</v>
      </c>
    </row>
    <row r="339" spans="1:5" x14ac:dyDescent="0.3">
      <c r="A339">
        <v>338</v>
      </c>
      <c r="B339" s="1" t="s">
        <v>326</v>
      </c>
      <c r="E339" s="35" t="s">
        <v>327</v>
      </c>
    </row>
    <row r="340" spans="1:5" x14ac:dyDescent="0.3">
      <c r="A340">
        <v>339</v>
      </c>
      <c r="B340" s="1" t="s">
        <v>327</v>
      </c>
      <c r="E340" s="35" t="s">
        <v>328</v>
      </c>
    </row>
    <row r="341" spans="1:5" x14ac:dyDescent="0.3">
      <c r="A341">
        <v>340</v>
      </c>
      <c r="B341" s="1" t="s">
        <v>328</v>
      </c>
      <c r="E341" s="35" t="s">
        <v>329</v>
      </c>
    </row>
    <row r="342" spans="1:5" x14ac:dyDescent="0.3">
      <c r="A342">
        <v>341</v>
      </c>
      <c r="B342" s="1" t="s">
        <v>329</v>
      </c>
      <c r="E342" s="35" t="s">
        <v>330</v>
      </c>
    </row>
    <row r="343" spans="1:5" x14ac:dyDescent="0.3">
      <c r="A343">
        <v>342</v>
      </c>
      <c r="B343" s="1" t="s">
        <v>330</v>
      </c>
      <c r="E343" s="35" t="s">
        <v>331</v>
      </c>
    </row>
    <row r="344" spans="1:5" x14ac:dyDescent="0.3">
      <c r="A344">
        <v>343</v>
      </c>
      <c r="B344" s="1" t="s">
        <v>331</v>
      </c>
      <c r="E344" s="35" t="s">
        <v>332</v>
      </c>
    </row>
    <row r="345" spans="1:5" x14ac:dyDescent="0.3">
      <c r="A345">
        <v>344</v>
      </c>
      <c r="B345" s="1" t="s">
        <v>332</v>
      </c>
      <c r="E345" s="35" t="s">
        <v>333</v>
      </c>
    </row>
    <row r="346" spans="1:5" x14ac:dyDescent="0.3">
      <c r="A346">
        <v>345</v>
      </c>
      <c r="B346" s="1" t="s">
        <v>333</v>
      </c>
      <c r="E346" s="35" t="s">
        <v>335</v>
      </c>
    </row>
    <row r="347" spans="1:5" x14ac:dyDescent="0.3">
      <c r="A347">
        <v>346</v>
      </c>
      <c r="B347" s="1" t="s">
        <v>335</v>
      </c>
      <c r="E347" s="35" t="s">
        <v>337</v>
      </c>
    </row>
    <row r="348" spans="1:5" x14ac:dyDescent="0.3">
      <c r="A348">
        <v>347</v>
      </c>
      <c r="B348" s="1" t="s">
        <v>337</v>
      </c>
      <c r="E348" s="35" t="s">
        <v>338</v>
      </c>
    </row>
    <row r="349" spans="1:5" x14ac:dyDescent="0.3">
      <c r="A349">
        <v>348</v>
      </c>
      <c r="B349" s="1" t="s">
        <v>338</v>
      </c>
      <c r="E349" s="35" t="s">
        <v>339</v>
      </c>
    </row>
    <row r="350" spans="1:5" x14ac:dyDescent="0.3">
      <c r="A350">
        <v>349</v>
      </c>
      <c r="B350" s="1" t="s">
        <v>339</v>
      </c>
      <c r="E350" s="35" t="s">
        <v>340</v>
      </c>
    </row>
    <row r="351" spans="1:5" x14ac:dyDescent="0.3">
      <c r="A351">
        <v>350</v>
      </c>
      <c r="B351" s="1" t="s">
        <v>340</v>
      </c>
      <c r="E351" s="35" t="s">
        <v>341</v>
      </c>
    </row>
    <row r="352" spans="1:5" x14ac:dyDescent="0.3">
      <c r="A352">
        <v>351</v>
      </c>
      <c r="B352" s="1" t="s">
        <v>341</v>
      </c>
      <c r="E352" s="35" t="s">
        <v>342</v>
      </c>
    </row>
    <row r="353" spans="1:5" x14ac:dyDescent="0.3">
      <c r="A353">
        <v>352</v>
      </c>
      <c r="B353" s="1" t="s">
        <v>342</v>
      </c>
      <c r="E353" s="35" t="s">
        <v>343</v>
      </c>
    </row>
    <row r="354" spans="1:5" x14ac:dyDescent="0.3">
      <c r="A354">
        <v>353</v>
      </c>
      <c r="B354" s="1" t="s">
        <v>343</v>
      </c>
      <c r="E354" s="35" t="s">
        <v>344</v>
      </c>
    </row>
    <row r="355" spans="1:5" x14ac:dyDescent="0.3">
      <c r="A355">
        <v>354</v>
      </c>
      <c r="B355" s="1" t="s">
        <v>344</v>
      </c>
      <c r="E355" s="35" t="s">
        <v>346</v>
      </c>
    </row>
    <row r="356" spans="1:5" x14ac:dyDescent="0.3">
      <c r="A356">
        <v>355</v>
      </c>
      <c r="B356" s="1" t="s">
        <v>346</v>
      </c>
      <c r="E356" s="35" t="s">
        <v>347</v>
      </c>
    </row>
    <row r="357" spans="1:5" x14ac:dyDescent="0.3">
      <c r="A357">
        <v>356</v>
      </c>
      <c r="B357" s="1" t="s">
        <v>347</v>
      </c>
      <c r="E357" s="35" t="s">
        <v>348</v>
      </c>
    </row>
    <row r="358" spans="1:5" x14ac:dyDescent="0.3">
      <c r="A358">
        <v>357</v>
      </c>
      <c r="B358" s="1" t="s">
        <v>348</v>
      </c>
      <c r="E358" s="35" t="s">
        <v>349</v>
      </c>
    </row>
    <row r="359" spans="1:5" x14ac:dyDescent="0.3">
      <c r="A359">
        <v>358</v>
      </c>
      <c r="B359" s="1" t="s">
        <v>349</v>
      </c>
      <c r="E359" s="35" t="s">
        <v>350</v>
      </c>
    </row>
    <row r="360" spans="1:5" x14ac:dyDescent="0.3">
      <c r="A360">
        <v>359</v>
      </c>
      <c r="B360" s="1" t="s">
        <v>350</v>
      </c>
      <c r="E360" s="35" t="s">
        <v>351</v>
      </c>
    </row>
    <row r="361" spans="1:5" x14ac:dyDescent="0.3">
      <c r="A361">
        <v>360</v>
      </c>
      <c r="B361" s="1" t="s">
        <v>351</v>
      </c>
      <c r="E361" s="35" t="s">
        <v>353</v>
      </c>
    </row>
    <row r="362" spans="1:5" x14ac:dyDescent="0.3">
      <c r="A362">
        <v>361</v>
      </c>
      <c r="B362" s="1" t="s">
        <v>353</v>
      </c>
      <c r="E362" s="35" t="s">
        <v>354</v>
      </c>
    </row>
    <row r="363" spans="1:5" x14ac:dyDescent="0.3">
      <c r="A363">
        <v>362</v>
      </c>
      <c r="B363" s="1" t="s">
        <v>354</v>
      </c>
      <c r="E363" s="35" t="s">
        <v>355</v>
      </c>
    </row>
    <row r="364" spans="1:5" x14ac:dyDescent="0.3">
      <c r="A364">
        <v>363</v>
      </c>
      <c r="B364" s="1" t="s">
        <v>355</v>
      </c>
      <c r="E364" s="35" t="s">
        <v>357</v>
      </c>
    </row>
    <row r="365" spans="1:5" x14ac:dyDescent="0.3">
      <c r="A365">
        <v>364</v>
      </c>
      <c r="B365" s="1" t="s">
        <v>357</v>
      </c>
      <c r="E365" s="35" t="s">
        <v>358</v>
      </c>
    </row>
    <row r="366" spans="1:5" x14ac:dyDescent="0.3">
      <c r="A366">
        <v>365</v>
      </c>
      <c r="B366" s="1" t="s">
        <v>358</v>
      </c>
      <c r="E366" s="35" t="s">
        <v>359</v>
      </c>
    </row>
    <row r="367" spans="1:5" x14ac:dyDescent="0.3">
      <c r="A367">
        <v>366</v>
      </c>
      <c r="B367" s="1" t="s">
        <v>359</v>
      </c>
      <c r="E367" s="35" t="s">
        <v>361</v>
      </c>
    </row>
    <row r="368" spans="1:5" x14ac:dyDescent="0.3">
      <c r="A368">
        <v>367</v>
      </c>
      <c r="B368" s="1" t="s">
        <v>361</v>
      </c>
      <c r="E368" s="35" t="s">
        <v>362</v>
      </c>
    </row>
    <row r="369" spans="1:5" x14ac:dyDescent="0.3">
      <c r="A369">
        <v>368</v>
      </c>
      <c r="B369" s="1" t="s">
        <v>362</v>
      </c>
      <c r="E369" s="35" t="s">
        <v>363</v>
      </c>
    </row>
    <row r="370" spans="1:5" x14ac:dyDescent="0.3">
      <c r="A370">
        <v>369</v>
      </c>
      <c r="B370" s="1" t="s">
        <v>363</v>
      </c>
      <c r="E370" s="35" t="s">
        <v>364</v>
      </c>
    </row>
    <row r="371" spans="1:5" x14ac:dyDescent="0.3">
      <c r="A371">
        <v>370</v>
      </c>
      <c r="B371" s="1" t="s">
        <v>364</v>
      </c>
      <c r="E371" s="35" t="s">
        <v>365</v>
      </c>
    </row>
    <row r="372" spans="1:5" x14ac:dyDescent="0.3">
      <c r="A372">
        <v>371</v>
      </c>
      <c r="B372" s="1" t="s">
        <v>365</v>
      </c>
      <c r="E372" s="35" t="s">
        <v>366</v>
      </c>
    </row>
    <row r="373" spans="1:5" x14ac:dyDescent="0.3">
      <c r="A373">
        <v>372</v>
      </c>
      <c r="B373" s="1" t="s">
        <v>366</v>
      </c>
      <c r="E373" s="35" t="s">
        <v>367</v>
      </c>
    </row>
    <row r="374" spans="1:5" x14ac:dyDescent="0.3">
      <c r="A374">
        <v>373</v>
      </c>
      <c r="B374" s="1" t="s">
        <v>367</v>
      </c>
      <c r="E374" s="35" t="s">
        <v>368</v>
      </c>
    </row>
    <row r="375" spans="1:5" x14ac:dyDescent="0.3">
      <c r="A375">
        <v>374</v>
      </c>
      <c r="B375" s="1" t="s">
        <v>368</v>
      </c>
      <c r="E375" s="35" t="s">
        <v>369</v>
      </c>
    </row>
    <row r="376" spans="1:5" x14ac:dyDescent="0.3">
      <c r="A376">
        <v>375</v>
      </c>
      <c r="B376" s="1" t="s">
        <v>369</v>
      </c>
      <c r="E376" s="35" t="s">
        <v>370</v>
      </c>
    </row>
    <row r="377" spans="1:5" x14ac:dyDescent="0.3">
      <c r="A377">
        <v>376</v>
      </c>
      <c r="B377" s="1" t="s">
        <v>370</v>
      </c>
      <c r="E377" s="35" t="s">
        <v>371</v>
      </c>
    </row>
    <row r="378" spans="1:5" x14ac:dyDescent="0.3">
      <c r="A378">
        <v>377</v>
      </c>
      <c r="B378" s="1" t="s">
        <v>371</v>
      </c>
      <c r="E378" s="35" t="s">
        <v>372</v>
      </c>
    </row>
    <row r="379" spans="1:5" x14ac:dyDescent="0.3">
      <c r="A379">
        <v>378</v>
      </c>
      <c r="B379" s="1" t="s">
        <v>372</v>
      </c>
      <c r="E379" s="35" t="s">
        <v>373</v>
      </c>
    </row>
    <row r="380" spans="1:5" x14ac:dyDescent="0.3">
      <c r="A380">
        <v>379</v>
      </c>
      <c r="B380" s="1" t="s">
        <v>373</v>
      </c>
      <c r="E380" s="35" t="s">
        <v>374</v>
      </c>
    </row>
    <row r="381" spans="1:5" x14ac:dyDescent="0.3">
      <c r="A381">
        <v>380</v>
      </c>
      <c r="B381" s="1" t="s">
        <v>374</v>
      </c>
      <c r="E381" s="35" t="s">
        <v>375</v>
      </c>
    </row>
    <row r="382" spans="1:5" x14ac:dyDescent="0.3">
      <c r="A382">
        <v>381</v>
      </c>
      <c r="B382" s="1" t="s">
        <v>375</v>
      </c>
      <c r="E382" s="35" t="s">
        <v>376</v>
      </c>
    </row>
    <row r="383" spans="1:5" x14ac:dyDescent="0.3">
      <c r="A383">
        <v>382</v>
      </c>
      <c r="B383" s="1" t="s">
        <v>376</v>
      </c>
      <c r="E383" s="35" t="s">
        <v>377</v>
      </c>
    </row>
    <row r="384" spans="1:5" x14ac:dyDescent="0.3">
      <c r="A384">
        <v>383</v>
      </c>
      <c r="B384" s="1" t="s">
        <v>377</v>
      </c>
      <c r="E384" s="35" t="s">
        <v>378</v>
      </c>
    </row>
    <row r="385" spans="1:5" x14ac:dyDescent="0.3">
      <c r="A385">
        <v>384</v>
      </c>
      <c r="B385" s="1" t="s">
        <v>378</v>
      </c>
      <c r="E385" s="35" t="s">
        <v>379</v>
      </c>
    </row>
    <row r="386" spans="1:5" x14ac:dyDescent="0.3">
      <c r="A386">
        <v>385</v>
      </c>
      <c r="B386" s="1" t="s">
        <v>379</v>
      </c>
      <c r="E386" s="35" t="s">
        <v>380</v>
      </c>
    </row>
    <row r="387" spans="1:5" x14ac:dyDescent="0.3">
      <c r="A387">
        <v>386</v>
      </c>
      <c r="B387" s="1" t="s">
        <v>380</v>
      </c>
      <c r="E387" s="35" t="s">
        <v>381</v>
      </c>
    </row>
    <row r="388" spans="1:5" x14ac:dyDescent="0.3">
      <c r="A388">
        <v>387</v>
      </c>
      <c r="B388" s="1" t="s">
        <v>381</v>
      </c>
      <c r="E388" s="35" t="s">
        <v>382</v>
      </c>
    </row>
    <row r="389" spans="1:5" x14ac:dyDescent="0.3">
      <c r="A389">
        <v>388</v>
      </c>
      <c r="B389" s="1" t="s">
        <v>382</v>
      </c>
      <c r="E389" s="35" t="s">
        <v>383</v>
      </c>
    </row>
    <row r="390" spans="1:5" x14ac:dyDescent="0.3">
      <c r="A390">
        <v>389</v>
      </c>
      <c r="B390" s="1" t="s">
        <v>383</v>
      </c>
      <c r="E390" s="35" t="s">
        <v>384</v>
      </c>
    </row>
    <row r="391" spans="1:5" x14ac:dyDescent="0.3">
      <c r="A391">
        <v>390</v>
      </c>
      <c r="B391" s="1" t="s">
        <v>384</v>
      </c>
      <c r="E391" s="35" t="s">
        <v>385</v>
      </c>
    </row>
    <row r="392" spans="1:5" x14ac:dyDescent="0.3">
      <c r="A392">
        <v>391</v>
      </c>
      <c r="B392" s="1" t="s">
        <v>385</v>
      </c>
      <c r="E392" s="35" t="s">
        <v>386</v>
      </c>
    </row>
    <row r="393" spans="1:5" x14ac:dyDescent="0.3">
      <c r="A393">
        <v>392</v>
      </c>
      <c r="B393" s="1" t="s">
        <v>386</v>
      </c>
      <c r="E393" s="35" t="s">
        <v>387</v>
      </c>
    </row>
    <row r="394" spans="1:5" x14ac:dyDescent="0.3">
      <c r="A394">
        <v>393</v>
      </c>
      <c r="B394" s="1" t="s">
        <v>387</v>
      </c>
      <c r="E394" s="35" t="s">
        <v>388</v>
      </c>
    </row>
    <row r="395" spans="1:5" x14ac:dyDescent="0.3">
      <c r="A395">
        <v>394</v>
      </c>
      <c r="B395" s="1" t="s">
        <v>388</v>
      </c>
      <c r="E395" s="35" t="s">
        <v>389</v>
      </c>
    </row>
    <row r="396" spans="1:5" x14ac:dyDescent="0.3">
      <c r="A396">
        <v>395</v>
      </c>
      <c r="B396" s="1" t="s">
        <v>389</v>
      </c>
      <c r="E396" s="35" t="s">
        <v>390</v>
      </c>
    </row>
    <row r="397" spans="1:5" x14ac:dyDescent="0.3">
      <c r="A397">
        <v>396</v>
      </c>
      <c r="B397" s="1" t="s">
        <v>390</v>
      </c>
      <c r="E397" s="35" t="s">
        <v>391</v>
      </c>
    </row>
    <row r="398" spans="1:5" x14ac:dyDescent="0.3">
      <c r="A398">
        <v>397</v>
      </c>
      <c r="B398" s="1" t="s">
        <v>391</v>
      </c>
      <c r="E398" s="35" t="s">
        <v>392</v>
      </c>
    </row>
    <row r="399" spans="1:5" x14ac:dyDescent="0.3">
      <c r="A399">
        <v>398</v>
      </c>
      <c r="B399" s="1" t="s">
        <v>392</v>
      </c>
      <c r="E399" s="35" t="s">
        <v>393</v>
      </c>
    </row>
    <row r="400" spans="1:5" x14ac:dyDescent="0.3">
      <c r="A400">
        <v>399</v>
      </c>
      <c r="B400" s="1" t="s">
        <v>393</v>
      </c>
      <c r="E400" s="35" t="s">
        <v>394</v>
      </c>
    </row>
    <row r="401" spans="1:5" x14ac:dyDescent="0.3">
      <c r="A401">
        <v>400</v>
      </c>
      <c r="B401" s="1" t="s">
        <v>394</v>
      </c>
      <c r="E401" s="35" t="s">
        <v>395</v>
      </c>
    </row>
    <row r="402" spans="1:5" x14ac:dyDescent="0.3">
      <c r="A402">
        <v>401</v>
      </c>
      <c r="B402" s="1" t="s">
        <v>395</v>
      </c>
      <c r="E402" s="35" t="s">
        <v>396</v>
      </c>
    </row>
    <row r="403" spans="1:5" x14ac:dyDescent="0.3">
      <c r="A403">
        <v>402</v>
      </c>
      <c r="B403" s="1" t="s">
        <v>396</v>
      </c>
      <c r="E403" s="35" t="s">
        <v>397</v>
      </c>
    </row>
    <row r="404" spans="1:5" x14ac:dyDescent="0.3">
      <c r="A404">
        <v>403</v>
      </c>
      <c r="B404" s="1" t="s">
        <v>397</v>
      </c>
      <c r="E404" s="35" t="s">
        <v>398</v>
      </c>
    </row>
    <row r="405" spans="1:5" x14ac:dyDescent="0.3">
      <c r="A405">
        <v>404</v>
      </c>
      <c r="B405" s="1" t="s">
        <v>398</v>
      </c>
      <c r="E405" s="35" t="s">
        <v>399</v>
      </c>
    </row>
    <row r="406" spans="1:5" x14ac:dyDescent="0.3">
      <c r="A406">
        <v>405</v>
      </c>
      <c r="B406" s="1" t="s">
        <v>399</v>
      </c>
      <c r="E406" s="35" t="s">
        <v>400</v>
      </c>
    </row>
    <row r="407" spans="1:5" x14ac:dyDescent="0.3">
      <c r="A407">
        <v>406</v>
      </c>
      <c r="B407" s="1" t="s">
        <v>400</v>
      </c>
      <c r="E407" s="35" t="s">
        <v>401</v>
      </c>
    </row>
    <row r="408" spans="1:5" x14ac:dyDescent="0.3">
      <c r="A408">
        <v>407</v>
      </c>
      <c r="B408" s="1" t="s">
        <v>401</v>
      </c>
      <c r="E408" s="35" t="s">
        <v>402</v>
      </c>
    </row>
    <row r="409" spans="1:5" x14ac:dyDescent="0.3">
      <c r="A409">
        <v>408</v>
      </c>
      <c r="B409" s="1" t="s">
        <v>402</v>
      </c>
      <c r="E409" s="35" t="s">
        <v>403</v>
      </c>
    </row>
    <row r="410" spans="1:5" x14ac:dyDescent="0.3">
      <c r="A410">
        <v>409</v>
      </c>
      <c r="B410" s="1" t="s">
        <v>403</v>
      </c>
      <c r="E410" s="35" t="s">
        <v>404</v>
      </c>
    </row>
    <row r="411" spans="1:5" x14ac:dyDescent="0.3">
      <c r="A411">
        <v>410</v>
      </c>
      <c r="B411" s="1" t="s">
        <v>404</v>
      </c>
      <c r="E411" s="35" t="s">
        <v>405</v>
      </c>
    </row>
    <row r="412" spans="1:5" x14ac:dyDescent="0.3">
      <c r="A412">
        <v>411</v>
      </c>
      <c r="B412" s="1" t="s">
        <v>405</v>
      </c>
      <c r="E412" s="35" t="s">
        <v>406</v>
      </c>
    </row>
    <row r="413" spans="1:5" x14ac:dyDescent="0.3">
      <c r="A413">
        <v>412</v>
      </c>
      <c r="B413" s="1" t="s">
        <v>406</v>
      </c>
      <c r="E413" s="35" t="s">
        <v>407</v>
      </c>
    </row>
    <row r="414" spans="1:5" x14ac:dyDescent="0.3">
      <c r="A414">
        <v>413</v>
      </c>
      <c r="B414" s="1" t="s">
        <v>407</v>
      </c>
      <c r="E414" s="35" t="s">
        <v>408</v>
      </c>
    </row>
    <row r="415" spans="1:5" x14ac:dyDescent="0.3">
      <c r="A415">
        <v>414</v>
      </c>
      <c r="B415" s="1" t="s">
        <v>408</v>
      </c>
      <c r="E415" s="35" t="s">
        <v>409</v>
      </c>
    </row>
    <row r="416" spans="1:5" x14ac:dyDescent="0.3">
      <c r="A416">
        <v>415</v>
      </c>
      <c r="B416" s="1" t="s">
        <v>409</v>
      </c>
      <c r="E416" s="35" t="s">
        <v>410</v>
      </c>
    </row>
    <row r="417" spans="1:5" x14ac:dyDescent="0.3">
      <c r="A417">
        <v>416</v>
      </c>
      <c r="B417" s="1" t="s">
        <v>410</v>
      </c>
      <c r="E417" s="35" t="s">
        <v>411</v>
      </c>
    </row>
    <row r="418" spans="1:5" x14ac:dyDescent="0.3">
      <c r="A418">
        <v>417</v>
      </c>
      <c r="B418" s="1" t="s">
        <v>411</v>
      </c>
      <c r="E418" s="35" t="s">
        <v>412</v>
      </c>
    </row>
    <row r="419" spans="1:5" x14ac:dyDescent="0.3">
      <c r="A419">
        <v>418</v>
      </c>
      <c r="B419" s="1" t="s">
        <v>412</v>
      </c>
      <c r="E419" s="35" t="s">
        <v>413</v>
      </c>
    </row>
    <row r="420" spans="1:5" x14ac:dyDescent="0.3">
      <c r="A420">
        <v>419</v>
      </c>
      <c r="B420" s="1" t="s">
        <v>413</v>
      </c>
      <c r="E420" s="35" t="s">
        <v>414</v>
      </c>
    </row>
    <row r="421" spans="1:5" x14ac:dyDescent="0.3">
      <c r="A421">
        <v>420</v>
      </c>
      <c r="B421" s="1" t="s">
        <v>414</v>
      </c>
      <c r="E421" s="35" t="s">
        <v>415</v>
      </c>
    </row>
    <row r="422" spans="1:5" x14ac:dyDescent="0.3">
      <c r="A422">
        <v>421</v>
      </c>
      <c r="B422" s="1" t="s">
        <v>415</v>
      </c>
      <c r="E422" s="35" t="s">
        <v>416</v>
      </c>
    </row>
    <row r="423" spans="1:5" x14ac:dyDescent="0.3">
      <c r="A423">
        <v>422</v>
      </c>
      <c r="B423" s="1" t="s">
        <v>416</v>
      </c>
      <c r="E423" s="35" t="s">
        <v>417</v>
      </c>
    </row>
    <row r="424" spans="1:5" x14ac:dyDescent="0.3">
      <c r="A424">
        <v>423</v>
      </c>
      <c r="B424" s="1" t="s">
        <v>417</v>
      </c>
      <c r="E424" s="35" t="s">
        <v>418</v>
      </c>
    </row>
    <row r="425" spans="1:5" x14ac:dyDescent="0.3">
      <c r="A425">
        <v>424</v>
      </c>
      <c r="B425" s="1" t="s">
        <v>418</v>
      </c>
      <c r="E425" s="35" t="s">
        <v>419</v>
      </c>
    </row>
    <row r="426" spans="1:5" x14ac:dyDescent="0.3">
      <c r="A426">
        <v>425</v>
      </c>
      <c r="B426" s="1" t="s">
        <v>419</v>
      </c>
      <c r="E426" s="35" t="s">
        <v>420</v>
      </c>
    </row>
    <row r="427" spans="1:5" x14ac:dyDescent="0.3">
      <c r="A427">
        <v>426</v>
      </c>
      <c r="B427" s="1" t="s">
        <v>420</v>
      </c>
      <c r="E427" s="35" t="s">
        <v>421</v>
      </c>
    </row>
    <row r="428" spans="1:5" x14ac:dyDescent="0.3">
      <c r="A428">
        <v>427</v>
      </c>
      <c r="B428" s="1" t="s">
        <v>421</v>
      </c>
      <c r="E428" s="35" t="s">
        <v>422</v>
      </c>
    </row>
    <row r="429" spans="1:5" x14ac:dyDescent="0.3">
      <c r="A429">
        <v>428</v>
      </c>
      <c r="B429" s="1" t="s">
        <v>422</v>
      </c>
      <c r="E429" s="35" t="s">
        <v>424</v>
      </c>
    </row>
    <row r="430" spans="1:5" x14ac:dyDescent="0.3">
      <c r="A430">
        <v>429</v>
      </c>
      <c r="B430" s="1" t="s">
        <v>424</v>
      </c>
      <c r="E430" s="35" t="s">
        <v>425</v>
      </c>
    </row>
    <row r="431" spans="1:5" x14ac:dyDescent="0.3">
      <c r="A431">
        <v>430</v>
      </c>
      <c r="B431" s="1" t="s">
        <v>425</v>
      </c>
      <c r="E431" s="35" t="s">
        <v>426</v>
      </c>
    </row>
    <row r="432" spans="1:5" x14ac:dyDescent="0.3">
      <c r="A432">
        <v>431</v>
      </c>
      <c r="B432" s="1" t="s">
        <v>426</v>
      </c>
      <c r="E432" s="35" t="s">
        <v>427</v>
      </c>
    </row>
    <row r="433" spans="1:5" x14ac:dyDescent="0.3">
      <c r="A433">
        <v>432</v>
      </c>
      <c r="B433" s="1" t="s">
        <v>427</v>
      </c>
      <c r="E433" s="35" t="s">
        <v>423</v>
      </c>
    </row>
    <row r="434" spans="1:5" x14ac:dyDescent="0.3">
      <c r="A434">
        <v>433</v>
      </c>
      <c r="B434" s="1" t="s">
        <v>423</v>
      </c>
      <c r="E434" s="35" t="s">
        <v>428</v>
      </c>
    </row>
    <row r="435" spans="1:5" x14ac:dyDescent="0.3">
      <c r="A435">
        <v>434</v>
      </c>
      <c r="B435" s="1" t="s">
        <v>428</v>
      </c>
      <c r="E435" s="35" t="s">
        <v>429</v>
      </c>
    </row>
    <row r="436" spans="1:5" x14ac:dyDescent="0.3">
      <c r="A436">
        <v>435</v>
      </c>
      <c r="B436" s="1" t="s">
        <v>429</v>
      </c>
      <c r="E436" s="35" t="s">
        <v>430</v>
      </c>
    </row>
    <row r="437" spans="1:5" x14ac:dyDescent="0.3">
      <c r="A437">
        <v>436</v>
      </c>
      <c r="B437" s="1" t="s">
        <v>430</v>
      </c>
      <c r="E437" s="35" t="s">
        <v>431</v>
      </c>
    </row>
    <row r="438" spans="1:5" x14ac:dyDescent="0.3">
      <c r="A438">
        <v>437</v>
      </c>
      <c r="B438" s="1" t="s">
        <v>431</v>
      </c>
      <c r="E438" s="35" t="s">
        <v>432</v>
      </c>
    </row>
    <row r="439" spans="1:5" x14ac:dyDescent="0.3">
      <c r="A439">
        <v>438</v>
      </c>
      <c r="B439" s="1" t="s">
        <v>432</v>
      </c>
      <c r="E439" s="35" t="s">
        <v>433</v>
      </c>
    </row>
    <row r="440" spans="1:5" x14ac:dyDescent="0.3">
      <c r="A440">
        <v>439</v>
      </c>
      <c r="B440" s="1" t="s">
        <v>433</v>
      </c>
      <c r="E440" s="35" t="s">
        <v>434</v>
      </c>
    </row>
    <row r="441" spans="1:5" x14ac:dyDescent="0.3">
      <c r="A441">
        <v>440</v>
      </c>
      <c r="B441" s="1" t="s">
        <v>434</v>
      </c>
      <c r="E441" s="35" t="s">
        <v>435</v>
      </c>
    </row>
    <row r="442" spans="1:5" x14ac:dyDescent="0.3">
      <c r="A442">
        <v>441</v>
      </c>
      <c r="B442" s="1" t="s">
        <v>435</v>
      </c>
      <c r="E442" s="35" t="s">
        <v>436</v>
      </c>
    </row>
    <row r="443" spans="1:5" x14ac:dyDescent="0.3">
      <c r="A443">
        <v>442</v>
      </c>
      <c r="B443" s="1" t="s">
        <v>436</v>
      </c>
      <c r="E443" s="35" t="s">
        <v>437</v>
      </c>
    </row>
    <row r="444" spans="1:5" x14ac:dyDescent="0.3">
      <c r="A444">
        <v>443</v>
      </c>
      <c r="B444" s="1" t="s">
        <v>437</v>
      </c>
      <c r="E444" s="35" t="s">
        <v>438</v>
      </c>
    </row>
    <row r="445" spans="1:5" x14ac:dyDescent="0.3">
      <c r="A445">
        <v>444</v>
      </c>
      <c r="B445" s="1" t="s">
        <v>438</v>
      </c>
      <c r="E445" s="35" t="s">
        <v>439</v>
      </c>
    </row>
    <row r="446" spans="1:5" x14ac:dyDescent="0.3">
      <c r="A446">
        <v>445</v>
      </c>
      <c r="B446" s="1" t="s">
        <v>439</v>
      </c>
      <c r="E446" s="35" t="s">
        <v>440</v>
      </c>
    </row>
    <row r="447" spans="1:5" x14ac:dyDescent="0.3">
      <c r="A447">
        <v>446</v>
      </c>
      <c r="B447" s="1" t="s">
        <v>440</v>
      </c>
      <c r="E447" s="35" t="s">
        <v>441</v>
      </c>
    </row>
    <row r="448" spans="1:5" x14ac:dyDescent="0.3">
      <c r="A448">
        <v>447</v>
      </c>
      <c r="B448" s="1" t="s">
        <v>441</v>
      </c>
      <c r="E448" s="35" t="s">
        <v>442</v>
      </c>
    </row>
    <row r="449" spans="1:5" x14ac:dyDescent="0.3">
      <c r="A449">
        <v>448</v>
      </c>
      <c r="B449" s="1" t="s">
        <v>442</v>
      </c>
      <c r="E449" s="35" t="s">
        <v>443</v>
      </c>
    </row>
    <row r="450" spans="1:5" x14ac:dyDescent="0.3">
      <c r="A450">
        <v>449</v>
      </c>
      <c r="B450" s="1" t="s">
        <v>443</v>
      </c>
      <c r="E450" s="35" t="s">
        <v>444</v>
      </c>
    </row>
    <row r="451" spans="1:5" x14ac:dyDescent="0.3">
      <c r="A451">
        <v>450</v>
      </c>
      <c r="B451" s="1" t="s">
        <v>444</v>
      </c>
      <c r="E451" s="35" t="s">
        <v>445</v>
      </c>
    </row>
    <row r="452" spans="1:5" x14ac:dyDescent="0.3">
      <c r="A452">
        <v>451</v>
      </c>
      <c r="B452" s="1" t="s">
        <v>445</v>
      </c>
      <c r="E452" s="35" t="s">
        <v>446</v>
      </c>
    </row>
    <row r="453" spans="1:5" x14ac:dyDescent="0.3">
      <c r="A453">
        <v>452</v>
      </c>
      <c r="B453" s="1" t="s">
        <v>446</v>
      </c>
      <c r="E453" s="35" t="s">
        <v>447</v>
      </c>
    </row>
    <row r="454" spans="1:5" x14ac:dyDescent="0.3">
      <c r="A454">
        <v>453</v>
      </c>
      <c r="B454" s="1" t="s">
        <v>447</v>
      </c>
      <c r="E454" s="35" t="s">
        <v>448</v>
      </c>
    </row>
    <row r="455" spans="1:5" x14ac:dyDescent="0.3">
      <c r="A455">
        <v>454</v>
      </c>
      <c r="B455" s="1" t="s">
        <v>448</v>
      </c>
      <c r="E455" s="35" t="s">
        <v>449</v>
      </c>
    </row>
    <row r="456" spans="1:5" x14ac:dyDescent="0.3">
      <c r="A456">
        <v>455</v>
      </c>
      <c r="B456" s="1" t="s">
        <v>449</v>
      </c>
      <c r="E456" s="35" t="s">
        <v>450</v>
      </c>
    </row>
    <row r="457" spans="1:5" x14ac:dyDescent="0.3">
      <c r="A457">
        <v>456</v>
      </c>
      <c r="B457" s="1" t="s">
        <v>450</v>
      </c>
      <c r="E457" s="35" t="s">
        <v>451</v>
      </c>
    </row>
    <row r="458" spans="1:5" x14ac:dyDescent="0.3">
      <c r="A458">
        <v>457</v>
      </c>
      <c r="B458" s="1" t="s">
        <v>451</v>
      </c>
      <c r="E458" s="35" t="s">
        <v>452</v>
      </c>
    </row>
    <row r="459" spans="1:5" x14ac:dyDescent="0.3">
      <c r="A459">
        <v>458</v>
      </c>
      <c r="B459" s="1" t="s">
        <v>452</v>
      </c>
      <c r="E459" s="35" t="s">
        <v>453</v>
      </c>
    </row>
    <row r="460" spans="1:5" x14ac:dyDescent="0.3">
      <c r="A460">
        <v>459</v>
      </c>
      <c r="B460" s="1" t="s">
        <v>453</v>
      </c>
      <c r="E460" s="35" t="s">
        <v>454</v>
      </c>
    </row>
    <row r="461" spans="1:5" x14ac:dyDescent="0.3">
      <c r="A461">
        <v>460</v>
      </c>
      <c r="B461" s="1" t="s">
        <v>454</v>
      </c>
      <c r="E461" s="35" t="s">
        <v>455</v>
      </c>
    </row>
    <row r="462" spans="1:5" x14ac:dyDescent="0.3">
      <c r="A462">
        <v>461</v>
      </c>
      <c r="B462" s="1" t="s">
        <v>455</v>
      </c>
      <c r="E462" s="35" t="s">
        <v>456</v>
      </c>
    </row>
    <row r="463" spans="1:5" x14ac:dyDescent="0.3">
      <c r="A463">
        <v>462</v>
      </c>
      <c r="B463" s="1" t="s">
        <v>456</v>
      </c>
      <c r="E463" s="35" t="s">
        <v>457</v>
      </c>
    </row>
    <row r="464" spans="1:5" x14ac:dyDescent="0.3">
      <c r="A464">
        <v>463</v>
      </c>
      <c r="B464" s="1" t="s">
        <v>457</v>
      </c>
      <c r="E464" s="35" t="s">
        <v>458</v>
      </c>
    </row>
    <row r="465" spans="1:5" x14ac:dyDescent="0.3">
      <c r="A465">
        <v>464</v>
      </c>
      <c r="B465" s="1" t="s">
        <v>458</v>
      </c>
      <c r="E465" s="35" t="s">
        <v>459</v>
      </c>
    </row>
    <row r="466" spans="1:5" x14ac:dyDescent="0.3">
      <c r="A466">
        <v>465</v>
      </c>
      <c r="B466" s="1" t="s">
        <v>459</v>
      </c>
      <c r="E466" s="35" t="s">
        <v>460</v>
      </c>
    </row>
    <row r="467" spans="1:5" x14ac:dyDescent="0.3">
      <c r="A467">
        <v>466</v>
      </c>
      <c r="B467" s="1" t="s">
        <v>460</v>
      </c>
      <c r="E467" s="35" t="s">
        <v>461</v>
      </c>
    </row>
    <row r="468" spans="1:5" x14ac:dyDescent="0.3">
      <c r="A468">
        <v>467</v>
      </c>
      <c r="B468" s="1" t="s">
        <v>461</v>
      </c>
      <c r="E468" s="35" t="s">
        <v>462</v>
      </c>
    </row>
    <row r="469" spans="1:5" x14ac:dyDescent="0.3">
      <c r="A469">
        <v>468</v>
      </c>
      <c r="B469" s="1" t="s">
        <v>462</v>
      </c>
      <c r="E469" s="35" t="s">
        <v>463</v>
      </c>
    </row>
    <row r="470" spans="1:5" x14ac:dyDescent="0.3">
      <c r="A470">
        <v>469</v>
      </c>
      <c r="B470" s="1" t="s">
        <v>463</v>
      </c>
      <c r="E470" s="35" t="s">
        <v>464</v>
      </c>
    </row>
    <row r="471" spans="1:5" x14ac:dyDescent="0.3">
      <c r="A471">
        <v>470</v>
      </c>
      <c r="B471" s="1" t="s">
        <v>464</v>
      </c>
      <c r="E471" s="35" t="s">
        <v>465</v>
      </c>
    </row>
    <row r="472" spans="1:5" x14ac:dyDescent="0.3">
      <c r="A472">
        <v>471</v>
      </c>
      <c r="B472" s="1" t="s">
        <v>465</v>
      </c>
      <c r="E472" s="35" t="s">
        <v>466</v>
      </c>
    </row>
    <row r="473" spans="1:5" x14ac:dyDescent="0.3">
      <c r="A473">
        <v>472</v>
      </c>
      <c r="B473" s="1" t="s">
        <v>466</v>
      </c>
      <c r="E473" s="35" t="s">
        <v>467</v>
      </c>
    </row>
    <row r="474" spans="1:5" x14ac:dyDescent="0.3">
      <c r="A474">
        <v>473</v>
      </c>
      <c r="B474" s="1" t="s">
        <v>467</v>
      </c>
      <c r="E474" s="35" t="s">
        <v>468</v>
      </c>
    </row>
    <row r="475" spans="1:5" x14ac:dyDescent="0.3">
      <c r="A475">
        <v>474</v>
      </c>
      <c r="B475" s="1" t="s">
        <v>468</v>
      </c>
      <c r="E475" s="35" t="s">
        <v>469</v>
      </c>
    </row>
    <row r="476" spans="1:5" x14ac:dyDescent="0.3">
      <c r="A476">
        <v>475</v>
      </c>
      <c r="B476" s="1" t="s">
        <v>469</v>
      </c>
      <c r="E476" s="35" t="s">
        <v>470</v>
      </c>
    </row>
    <row r="477" spans="1:5" x14ac:dyDescent="0.3">
      <c r="A477">
        <v>476</v>
      </c>
      <c r="B477" s="1" t="s">
        <v>470</v>
      </c>
      <c r="E477" s="35" t="s">
        <v>471</v>
      </c>
    </row>
    <row r="478" spans="1:5" x14ac:dyDescent="0.3">
      <c r="A478">
        <v>477</v>
      </c>
      <c r="B478" s="1" t="s">
        <v>471</v>
      </c>
      <c r="E478" s="35" t="s">
        <v>472</v>
      </c>
    </row>
    <row r="479" spans="1:5" x14ac:dyDescent="0.3">
      <c r="A479">
        <v>478</v>
      </c>
      <c r="B479" s="1" t="s">
        <v>472</v>
      </c>
      <c r="E479" s="35" t="s">
        <v>473</v>
      </c>
    </row>
    <row r="480" spans="1:5" x14ac:dyDescent="0.3">
      <c r="A480">
        <v>479</v>
      </c>
      <c r="B480" s="1" t="s">
        <v>473</v>
      </c>
      <c r="E480" s="35" t="s">
        <v>474</v>
      </c>
    </row>
    <row r="481" spans="1:5" x14ac:dyDescent="0.3">
      <c r="A481">
        <v>480</v>
      </c>
      <c r="B481" s="1" t="s">
        <v>474</v>
      </c>
      <c r="E481" s="35" t="s">
        <v>475</v>
      </c>
    </row>
    <row r="482" spans="1:5" x14ac:dyDescent="0.3">
      <c r="A482">
        <v>481</v>
      </c>
      <c r="B482" s="1" t="s">
        <v>475</v>
      </c>
      <c r="E482" s="35" t="s">
        <v>476</v>
      </c>
    </row>
    <row r="483" spans="1:5" x14ac:dyDescent="0.3">
      <c r="A483">
        <v>482</v>
      </c>
      <c r="B483" s="1" t="s">
        <v>476</v>
      </c>
      <c r="E483" s="35" t="s">
        <v>477</v>
      </c>
    </row>
    <row r="484" spans="1:5" x14ac:dyDescent="0.3">
      <c r="A484">
        <v>483</v>
      </c>
      <c r="B484" s="1" t="s">
        <v>477</v>
      </c>
      <c r="E484" s="35" t="s">
        <v>478</v>
      </c>
    </row>
    <row r="485" spans="1:5" x14ac:dyDescent="0.3">
      <c r="A485">
        <v>484</v>
      </c>
      <c r="B485" s="1" t="s">
        <v>478</v>
      </c>
      <c r="E485" s="35" t="s">
        <v>479</v>
      </c>
    </row>
    <row r="486" spans="1:5" x14ac:dyDescent="0.3">
      <c r="A486">
        <v>485</v>
      </c>
      <c r="B486" s="1" t="s">
        <v>479</v>
      </c>
      <c r="E486" s="35" t="s">
        <v>480</v>
      </c>
    </row>
    <row r="487" spans="1:5" x14ac:dyDescent="0.3">
      <c r="A487">
        <v>486</v>
      </c>
      <c r="B487" s="1" t="s">
        <v>480</v>
      </c>
      <c r="E487" s="35" t="s">
        <v>481</v>
      </c>
    </row>
    <row r="488" spans="1:5" x14ac:dyDescent="0.3">
      <c r="A488">
        <v>487</v>
      </c>
      <c r="B488" s="1" t="s">
        <v>481</v>
      </c>
      <c r="E488" s="35" t="s">
        <v>482</v>
      </c>
    </row>
    <row r="489" spans="1:5" x14ac:dyDescent="0.3">
      <c r="A489">
        <v>488</v>
      </c>
      <c r="B489" s="1" t="s">
        <v>482</v>
      </c>
      <c r="E489" s="35" t="s">
        <v>483</v>
      </c>
    </row>
    <row r="490" spans="1:5" x14ac:dyDescent="0.3">
      <c r="A490">
        <v>489</v>
      </c>
      <c r="B490" s="1" t="s">
        <v>483</v>
      </c>
      <c r="E490" s="35" t="s">
        <v>484</v>
      </c>
    </row>
    <row r="491" spans="1:5" x14ac:dyDescent="0.3">
      <c r="A491">
        <v>490</v>
      </c>
      <c r="B491" s="1" t="s">
        <v>484</v>
      </c>
      <c r="E491" s="35" t="s">
        <v>485</v>
      </c>
    </row>
    <row r="492" spans="1:5" x14ac:dyDescent="0.3">
      <c r="A492">
        <v>491</v>
      </c>
      <c r="B492" s="1" t="s">
        <v>485</v>
      </c>
      <c r="E492" s="35" t="s">
        <v>486</v>
      </c>
    </row>
    <row r="493" spans="1:5" x14ac:dyDescent="0.3">
      <c r="A493">
        <v>492</v>
      </c>
      <c r="B493" s="1" t="s">
        <v>486</v>
      </c>
      <c r="E493" s="35" t="s">
        <v>487</v>
      </c>
    </row>
    <row r="494" spans="1:5" x14ac:dyDescent="0.3">
      <c r="A494">
        <v>493</v>
      </c>
      <c r="B494" s="1" t="s">
        <v>487</v>
      </c>
      <c r="E494" s="35" t="s">
        <v>488</v>
      </c>
    </row>
    <row r="495" spans="1:5" x14ac:dyDescent="0.3">
      <c r="A495">
        <v>494</v>
      </c>
      <c r="B495" s="1" t="s">
        <v>488</v>
      </c>
      <c r="E495" s="35" t="s">
        <v>489</v>
      </c>
    </row>
    <row r="496" spans="1:5" x14ac:dyDescent="0.3">
      <c r="A496">
        <v>495</v>
      </c>
      <c r="B496" s="1" t="s">
        <v>489</v>
      </c>
      <c r="E496" s="35" t="s">
        <v>490</v>
      </c>
    </row>
    <row r="497" spans="1:5" x14ac:dyDescent="0.3">
      <c r="A497">
        <v>496</v>
      </c>
      <c r="B497" s="1" t="s">
        <v>490</v>
      </c>
      <c r="E497" s="35" t="s">
        <v>492</v>
      </c>
    </row>
    <row r="498" spans="1:5" x14ac:dyDescent="0.3">
      <c r="A498">
        <v>497</v>
      </c>
      <c r="B498" s="1" t="s">
        <v>492</v>
      </c>
      <c r="E498" s="35" t="s">
        <v>493</v>
      </c>
    </row>
    <row r="499" spans="1:5" x14ac:dyDescent="0.3">
      <c r="A499">
        <v>498</v>
      </c>
      <c r="B499" s="1" t="s">
        <v>493</v>
      </c>
      <c r="E499" s="35" t="s">
        <v>494</v>
      </c>
    </row>
    <row r="500" spans="1:5" x14ac:dyDescent="0.3">
      <c r="A500">
        <v>499</v>
      </c>
      <c r="B500" s="1" t="s">
        <v>494</v>
      </c>
      <c r="E500" s="35" t="s">
        <v>495</v>
      </c>
    </row>
    <row r="501" spans="1:5" x14ac:dyDescent="0.3">
      <c r="A501">
        <v>500</v>
      </c>
      <c r="B501" s="1" t="s">
        <v>495</v>
      </c>
      <c r="E501" s="35" t="s">
        <v>496</v>
      </c>
    </row>
    <row r="502" spans="1:5" x14ac:dyDescent="0.3">
      <c r="A502">
        <v>501</v>
      </c>
      <c r="B502" s="1" t="s">
        <v>496</v>
      </c>
      <c r="E502" s="35" t="s">
        <v>498</v>
      </c>
    </row>
    <row r="503" spans="1:5" x14ac:dyDescent="0.3">
      <c r="A503">
        <v>502</v>
      </c>
      <c r="B503" s="1" t="s">
        <v>498</v>
      </c>
      <c r="E503" s="35" t="s">
        <v>499</v>
      </c>
    </row>
    <row r="504" spans="1:5" x14ac:dyDescent="0.3">
      <c r="A504">
        <v>503</v>
      </c>
      <c r="B504" s="1" t="s">
        <v>499</v>
      </c>
      <c r="E504" s="35" t="s">
        <v>500</v>
      </c>
    </row>
    <row r="505" spans="1:5" x14ac:dyDescent="0.3">
      <c r="A505">
        <v>504</v>
      </c>
      <c r="B505" s="1" t="s">
        <v>500</v>
      </c>
      <c r="E505" s="35" t="s">
        <v>501</v>
      </c>
    </row>
    <row r="506" spans="1:5" x14ac:dyDescent="0.3">
      <c r="A506">
        <v>505</v>
      </c>
      <c r="B506" s="1" t="s">
        <v>501</v>
      </c>
      <c r="E506" s="35" t="s">
        <v>502</v>
      </c>
    </row>
    <row r="507" spans="1:5" x14ac:dyDescent="0.3">
      <c r="A507">
        <v>506</v>
      </c>
      <c r="B507" s="1" t="s">
        <v>502</v>
      </c>
      <c r="E507" s="35" t="s">
        <v>503</v>
      </c>
    </row>
    <row r="508" spans="1:5" x14ac:dyDescent="0.3">
      <c r="A508">
        <v>507</v>
      </c>
      <c r="B508" s="1" t="s">
        <v>503</v>
      </c>
      <c r="E508" s="35" t="s">
        <v>504</v>
      </c>
    </row>
    <row r="509" spans="1:5" x14ac:dyDescent="0.3">
      <c r="A509">
        <v>508</v>
      </c>
      <c r="B509" s="1" t="s">
        <v>504</v>
      </c>
      <c r="E509" s="35" t="s">
        <v>505</v>
      </c>
    </row>
    <row r="510" spans="1:5" x14ac:dyDescent="0.3">
      <c r="A510">
        <v>509</v>
      </c>
      <c r="B510" s="1" t="s">
        <v>505</v>
      </c>
      <c r="E510" s="35" t="s">
        <v>506</v>
      </c>
    </row>
    <row r="511" spans="1:5" x14ac:dyDescent="0.3">
      <c r="A511">
        <v>510</v>
      </c>
      <c r="B511" s="1" t="s">
        <v>506</v>
      </c>
      <c r="E511" s="35" t="s">
        <v>507</v>
      </c>
    </row>
    <row r="512" spans="1:5" x14ac:dyDescent="0.3">
      <c r="A512">
        <v>511</v>
      </c>
      <c r="B512" s="1" t="s">
        <v>507</v>
      </c>
      <c r="E512" s="35" t="s">
        <v>508</v>
      </c>
    </row>
    <row r="513" spans="1:5" x14ac:dyDescent="0.3">
      <c r="A513">
        <v>512</v>
      </c>
      <c r="B513" s="1" t="s">
        <v>508</v>
      </c>
      <c r="E513" s="35" t="s">
        <v>509</v>
      </c>
    </row>
    <row r="514" spans="1:5" x14ac:dyDescent="0.3">
      <c r="A514">
        <v>513</v>
      </c>
      <c r="B514" s="1" t="s">
        <v>509</v>
      </c>
      <c r="E514" s="35" t="s">
        <v>510</v>
      </c>
    </row>
    <row r="515" spans="1:5" x14ac:dyDescent="0.3">
      <c r="A515">
        <v>514</v>
      </c>
      <c r="B515" s="1" t="s">
        <v>510</v>
      </c>
      <c r="E515" s="35" t="s">
        <v>512</v>
      </c>
    </row>
    <row r="516" spans="1:5" x14ac:dyDescent="0.3">
      <c r="A516">
        <v>515</v>
      </c>
      <c r="B516" s="1" t="s">
        <v>512</v>
      </c>
      <c r="E516" s="35" t="s">
        <v>513</v>
      </c>
    </row>
    <row r="517" spans="1:5" x14ac:dyDescent="0.3">
      <c r="A517">
        <v>516</v>
      </c>
      <c r="B517" s="1" t="s">
        <v>513</v>
      </c>
      <c r="E517" s="35" t="s">
        <v>514</v>
      </c>
    </row>
    <row r="518" spans="1:5" x14ac:dyDescent="0.3">
      <c r="A518">
        <v>517</v>
      </c>
      <c r="B518" s="1" t="s">
        <v>514</v>
      </c>
      <c r="E518" s="35" t="s">
        <v>515</v>
      </c>
    </row>
    <row r="519" spans="1:5" x14ac:dyDescent="0.3">
      <c r="A519">
        <v>518</v>
      </c>
      <c r="B519" s="1" t="s">
        <v>515</v>
      </c>
      <c r="E519" s="35" t="s">
        <v>516</v>
      </c>
    </row>
    <row r="520" spans="1:5" x14ac:dyDescent="0.3">
      <c r="A520">
        <v>519</v>
      </c>
      <c r="B520" s="1" t="s">
        <v>516</v>
      </c>
      <c r="E520" s="35" t="s">
        <v>517</v>
      </c>
    </row>
    <row r="521" spans="1:5" x14ac:dyDescent="0.3">
      <c r="A521">
        <v>520</v>
      </c>
      <c r="B521" s="1" t="s">
        <v>517</v>
      </c>
      <c r="E521" s="35" t="s">
        <v>518</v>
      </c>
    </row>
    <row r="522" spans="1:5" x14ac:dyDescent="0.3">
      <c r="A522">
        <v>521</v>
      </c>
      <c r="B522" s="1" t="s">
        <v>518</v>
      </c>
      <c r="E522" s="35" t="s">
        <v>522</v>
      </c>
    </row>
    <row r="523" spans="1:5" x14ac:dyDescent="0.3">
      <c r="A523">
        <v>522</v>
      </c>
      <c r="B523" s="1" t="s">
        <v>522</v>
      </c>
      <c r="E523" s="35" t="s">
        <v>523</v>
      </c>
    </row>
    <row r="524" spans="1:5" x14ac:dyDescent="0.3">
      <c r="A524">
        <v>523</v>
      </c>
      <c r="B524" s="1" t="s">
        <v>523</v>
      </c>
      <c r="E524" s="35" t="s">
        <v>524</v>
      </c>
    </row>
    <row r="525" spans="1:5" x14ac:dyDescent="0.3">
      <c r="A525">
        <v>524</v>
      </c>
      <c r="B525" s="1" t="s">
        <v>524</v>
      </c>
      <c r="E525" s="35" t="s">
        <v>525</v>
      </c>
    </row>
    <row r="526" spans="1:5" x14ac:dyDescent="0.3">
      <c r="A526">
        <v>525</v>
      </c>
      <c r="B526" s="1" t="s">
        <v>525</v>
      </c>
      <c r="E526" s="35" t="s">
        <v>527</v>
      </c>
    </row>
    <row r="527" spans="1:5" x14ac:dyDescent="0.3">
      <c r="A527">
        <v>526</v>
      </c>
      <c r="B527" s="1" t="s">
        <v>527</v>
      </c>
      <c r="E527" s="35" t="s">
        <v>529</v>
      </c>
    </row>
    <row r="528" spans="1:5" x14ac:dyDescent="0.3">
      <c r="A528">
        <v>527</v>
      </c>
      <c r="B528" s="1" t="s">
        <v>529</v>
      </c>
      <c r="E528" s="35" t="s">
        <v>530</v>
      </c>
    </row>
    <row r="529" spans="1:5" x14ac:dyDescent="0.3">
      <c r="A529">
        <v>528</v>
      </c>
      <c r="B529" s="1" t="s">
        <v>530</v>
      </c>
      <c r="E529" s="35" t="s">
        <v>531</v>
      </c>
    </row>
    <row r="530" spans="1:5" x14ac:dyDescent="0.3">
      <c r="A530">
        <v>529</v>
      </c>
      <c r="B530" s="1" t="s">
        <v>531</v>
      </c>
      <c r="E530" s="35" t="s">
        <v>532</v>
      </c>
    </row>
    <row r="531" spans="1:5" x14ac:dyDescent="0.3">
      <c r="A531">
        <v>530</v>
      </c>
      <c r="B531" s="1" t="s">
        <v>532</v>
      </c>
      <c r="E531" s="35" t="s">
        <v>533</v>
      </c>
    </row>
    <row r="532" spans="1:5" x14ac:dyDescent="0.3">
      <c r="A532">
        <v>531</v>
      </c>
      <c r="B532" s="1" t="s">
        <v>533</v>
      </c>
      <c r="E532" s="35" t="s">
        <v>534</v>
      </c>
    </row>
    <row r="533" spans="1:5" x14ac:dyDescent="0.3">
      <c r="A533">
        <v>532</v>
      </c>
      <c r="B533" s="1" t="s">
        <v>534</v>
      </c>
      <c r="E533" s="35" t="s">
        <v>535</v>
      </c>
    </row>
    <row r="534" spans="1:5" x14ac:dyDescent="0.3">
      <c r="A534">
        <v>533</v>
      </c>
      <c r="B534" s="1" t="s">
        <v>535</v>
      </c>
      <c r="E534" s="35" t="s">
        <v>536</v>
      </c>
    </row>
    <row r="535" spans="1:5" x14ac:dyDescent="0.3">
      <c r="A535">
        <v>534</v>
      </c>
      <c r="B535" s="1" t="s">
        <v>536</v>
      </c>
      <c r="E535" s="35" t="s">
        <v>538</v>
      </c>
    </row>
    <row r="536" spans="1:5" x14ac:dyDescent="0.3">
      <c r="A536">
        <v>535</v>
      </c>
      <c r="B536" s="1" t="s">
        <v>538</v>
      </c>
      <c r="E536" s="35" t="s">
        <v>539</v>
      </c>
    </row>
    <row r="537" spans="1:5" x14ac:dyDescent="0.3">
      <c r="A537">
        <v>536</v>
      </c>
      <c r="B537" s="1" t="s">
        <v>539</v>
      </c>
      <c r="E537" s="35" t="s">
        <v>540</v>
      </c>
    </row>
    <row r="538" spans="1:5" x14ac:dyDescent="0.3">
      <c r="A538">
        <v>537</v>
      </c>
      <c r="B538" s="1" t="s">
        <v>540</v>
      </c>
      <c r="E538" s="35" t="s">
        <v>541</v>
      </c>
    </row>
    <row r="539" spans="1:5" x14ac:dyDescent="0.3">
      <c r="A539">
        <v>538</v>
      </c>
      <c r="B539" s="1" t="s">
        <v>541</v>
      </c>
      <c r="E539" s="35" t="s">
        <v>542</v>
      </c>
    </row>
    <row r="540" spans="1:5" x14ac:dyDescent="0.3">
      <c r="A540">
        <v>539</v>
      </c>
      <c r="B540" s="1" t="s">
        <v>542</v>
      </c>
      <c r="E540" s="35" t="s">
        <v>543</v>
      </c>
    </row>
    <row r="541" spans="1:5" x14ac:dyDescent="0.3">
      <c r="A541">
        <v>540</v>
      </c>
      <c r="B541" s="1" t="s">
        <v>543</v>
      </c>
      <c r="E541" s="35" t="s">
        <v>544</v>
      </c>
    </row>
    <row r="542" spans="1:5" x14ac:dyDescent="0.3">
      <c r="A542">
        <v>541</v>
      </c>
      <c r="B542" s="1" t="s">
        <v>544</v>
      </c>
      <c r="E542" s="35" t="s">
        <v>545</v>
      </c>
    </row>
    <row r="543" spans="1:5" x14ac:dyDescent="0.3">
      <c r="A543">
        <v>542</v>
      </c>
      <c r="B543" s="1" t="s">
        <v>545</v>
      </c>
      <c r="E543" s="35" t="s">
        <v>546</v>
      </c>
    </row>
    <row r="544" spans="1:5" x14ac:dyDescent="0.3">
      <c r="A544">
        <v>543</v>
      </c>
      <c r="B544" s="1" t="s">
        <v>546</v>
      </c>
      <c r="E544" s="36" t="s">
        <v>547</v>
      </c>
    </row>
    <row r="545" spans="1:2" x14ac:dyDescent="0.3">
      <c r="A545">
        <v>544</v>
      </c>
      <c r="B545" s="1" t="s">
        <v>547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F53"/>
  <sheetViews>
    <sheetView topLeftCell="D1" workbookViewId="0">
      <selection activeCell="F1" sqref="F1:F15"/>
    </sheetView>
  </sheetViews>
  <sheetFormatPr baseColWidth="10" defaultRowHeight="14.4" x14ac:dyDescent="0.3"/>
  <cols>
    <col min="1" max="1" width="35" customWidth="1"/>
    <col min="5" max="5" width="19.6640625" bestFit="1" customWidth="1"/>
  </cols>
  <sheetData>
    <row r="1" spans="1:6" x14ac:dyDescent="0.3">
      <c r="A1" t="s">
        <v>7</v>
      </c>
      <c r="C1" s="37">
        <v>2017</v>
      </c>
      <c r="D1">
        <v>1</v>
      </c>
      <c r="F1" s="25" t="s">
        <v>618</v>
      </c>
    </row>
    <row r="2" spans="1:6" x14ac:dyDescent="0.3">
      <c r="A2" t="s">
        <v>554</v>
      </c>
      <c r="C2" s="38">
        <v>2018</v>
      </c>
      <c r="D2">
        <v>2</v>
      </c>
      <c r="F2" s="25" t="s">
        <v>605</v>
      </c>
    </row>
    <row r="3" spans="1:6" x14ac:dyDescent="0.3">
      <c r="A3" t="s">
        <v>553</v>
      </c>
      <c r="C3" s="38">
        <v>2019</v>
      </c>
      <c r="D3">
        <v>3</v>
      </c>
      <c r="F3" s="25" t="s">
        <v>606</v>
      </c>
    </row>
    <row r="4" spans="1:6" x14ac:dyDescent="0.3">
      <c r="A4" t="s">
        <v>555</v>
      </c>
      <c r="C4" s="39">
        <v>2020</v>
      </c>
      <c r="D4">
        <v>4</v>
      </c>
      <c r="F4" s="25" t="s">
        <v>607</v>
      </c>
    </row>
    <row r="5" spans="1:6" x14ac:dyDescent="0.3">
      <c r="A5" t="s">
        <v>556</v>
      </c>
      <c r="D5">
        <v>5</v>
      </c>
      <c r="F5" s="25" t="s">
        <v>608</v>
      </c>
    </row>
    <row r="6" spans="1:6" x14ac:dyDescent="0.3">
      <c r="A6" t="s">
        <v>557</v>
      </c>
      <c r="D6">
        <v>6</v>
      </c>
      <c r="F6" s="25" t="s">
        <v>609</v>
      </c>
    </row>
    <row r="7" spans="1:6" x14ac:dyDescent="0.3">
      <c r="A7" t="s">
        <v>558</v>
      </c>
      <c r="D7">
        <v>7</v>
      </c>
      <c r="F7" s="25" t="s">
        <v>610</v>
      </c>
    </row>
    <row r="8" spans="1:6" x14ac:dyDescent="0.3">
      <c r="A8" t="s">
        <v>552</v>
      </c>
      <c r="D8">
        <v>8</v>
      </c>
      <c r="F8" s="25" t="s">
        <v>619</v>
      </c>
    </row>
    <row r="9" spans="1:6" x14ac:dyDescent="0.3">
      <c r="A9" t="s">
        <v>551</v>
      </c>
      <c r="D9">
        <v>9</v>
      </c>
      <c r="F9" s="25" t="s">
        <v>611</v>
      </c>
    </row>
    <row r="10" spans="1:6" x14ac:dyDescent="0.3">
      <c r="D10">
        <v>10</v>
      </c>
      <c r="F10" s="25" t="s">
        <v>612</v>
      </c>
    </row>
    <row r="11" spans="1:6" x14ac:dyDescent="0.3">
      <c r="D11">
        <v>11</v>
      </c>
      <c r="F11" s="25" t="s">
        <v>613</v>
      </c>
    </row>
    <row r="12" spans="1:6" x14ac:dyDescent="0.3">
      <c r="D12">
        <v>12</v>
      </c>
      <c r="F12" s="25" t="s">
        <v>614</v>
      </c>
    </row>
    <row r="13" spans="1:6" x14ac:dyDescent="0.3">
      <c r="D13">
        <v>13</v>
      </c>
      <c r="F13" s="25" t="s">
        <v>615</v>
      </c>
    </row>
    <row r="14" spans="1:6" x14ac:dyDescent="0.3">
      <c r="D14">
        <v>14</v>
      </c>
      <c r="F14" s="25" t="s">
        <v>616</v>
      </c>
    </row>
    <row r="15" spans="1:6" x14ac:dyDescent="0.3">
      <c r="D15">
        <v>15</v>
      </c>
      <c r="F15" s="25" t="s">
        <v>617</v>
      </c>
    </row>
    <row r="16" spans="1:6" x14ac:dyDescent="0.3">
      <c r="D16">
        <v>16</v>
      </c>
    </row>
    <row r="17" spans="4:4" x14ac:dyDescent="0.3">
      <c r="D17">
        <v>17</v>
      </c>
    </row>
    <row r="18" spans="4:4" x14ac:dyDescent="0.3">
      <c r="D18">
        <v>18</v>
      </c>
    </row>
    <row r="19" spans="4:4" x14ac:dyDescent="0.3">
      <c r="D19">
        <v>19</v>
      </c>
    </row>
    <row r="20" spans="4:4" x14ac:dyDescent="0.3">
      <c r="D20">
        <v>20</v>
      </c>
    </row>
    <row r="21" spans="4:4" x14ac:dyDescent="0.3">
      <c r="D21">
        <v>21</v>
      </c>
    </row>
    <row r="22" spans="4:4" x14ac:dyDescent="0.3">
      <c r="D22">
        <v>22</v>
      </c>
    </row>
    <row r="23" spans="4:4" x14ac:dyDescent="0.3">
      <c r="D23">
        <v>23</v>
      </c>
    </row>
    <row r="24" spans="4:4" x14ac:dyDescent="0.3">
      <c r="D24">
        <v>24</v>
      </c>
    </row>
    <row r="25" spans="4:4" x14ac:dyDescent="0.3">
      <c r="D25">
        <v>25</v>
      </c>
    </row>
    <row r="26" spans="4:4" x14ac:dyDescent="0.3">
      <c r="D26">
        <v>26</v>
      </c>
    </row>
    <row r="27" spans="4:4" x14ac:dyDescent="0.3">
      <c r="D27">
        <v>27</v>
      </c>
    </row>
    <row r="28" spans="4:4" x14ac:dyDescent="0.3">
      <c r="D28">
        <v>28</v>
      </c>
    </row>
    <row r="29" spans="4:4" x14ac:dyDescent="0.3">
      <c r="D29">
        <v>29</v>
      </c>
    </row>
    <row r="30" spans="4:4" x14ac:dyDescent="0.3">
      <c r="D30">
        <v>30</v>
      </c>
    </row>
    <row r="31" spans="4:4" x14ac:dyDescent="0.3">
      <c r="D31">
        <v>31</v>
      </c>
    </row>
    <row r="32" spans="4:4" x14ac:dyDescent="0.3">
      <c r="D32">
        <v>32</v>
      </c>
    </row>
    <row r="33" spans="4:4" x14ac:dyDescent="0.3">
      <c r="D33">
        <v>33</v>
      </c>
    </row>
    <row r="34" spans="4:4" x14ac:dyDescent="0.3">
      <c r="D34">
        <v>34</v>
      </c>
    </row>
    <row r="35" spans="4:4" x14ac:dyDescent="0.3">
      <c r="D35">
        <v>35</v>
      </c>
    </row>
    <row r="36" spans="4:4" x14ac:dyDescent="0.3">
      <c r="D36">
        <v>36</v>
      </c>
    </row>
    <row r="37" spans="4:4" x14ac:dyDescent="0.3">
      <c r="D37">
        <v>37</v>
      </c>
    </row>
    <row r="38" spans="4:4" x14ac:dyDescent="0.3">
      <c r="D38">
        <v>38</v>
      </c>
    </row>
    <row r="39" spans="4:4" x14ac:dyDescent="0.3">
      <c r="D39">
        <v>39</v>
      </c>
    </row>
    <row r="40" spans="4:4" x14ac:dyDescent="0.3">
      <c r="D40">
        <v>40</v>
      </c>
    </row>
    <row r="41" spans="4:4" x14ac:dyDescent="0.3">
      <c r="D41">
        <v>41</v>
      </c>
    </row>
    <row r="42" spans="4:4" x14ac:dyDescent="0.3">
      <c r="D42">
        <v>42</v>
      </c>
    </row>
    <row r="43" spans="4:4" x14ac:dyDescent="0.3">
      <c r="D43">
        <v>43</v>
      </c>
    </row>
    <row r="44" spans="4:4" x14ac:dyDescent="0.3">
      <c r="D44">
        <v>44</v>
      </c>
    </row>
    <row r="45" spans="4:4" x14ac:dyDescent="0.3">
      <c r="D45">
        <v>45</v>
      </c>
    </row>
    <row r="46" spans="4:4" x14ac:dyDescent="0.3">
      <c r="D46">
        <v>46</v>
      </c>
    </row>
    <row r="47" spans="4:4" x14ac:dyDescent="0.3">
      <c r="D47">
        <v>47</v>
      </c>
    </row>
    <row r="48" spans="4:4" x14ac:dyDescent="0.3">
      <c r="D48">
        <v>48</v>
      </c>
    </row>
    <row r="49" spans="4:4" x14ac:dyDescent="0.3">
      <c r="D49">
        <v>49</v>
      </c>
    </row>
    <row r="50" spans="4:4" x14ac:dyDescent="0.3">
      <c r="D50">
        <v>50</v>
      </c>
    </row>
    <row r="51" spans="4:4" x14ac:dyDescent="0.3">
      <c r="D51">
        <v>51</v>
      </c>
    </row>
    <row r="52" spans="4:4" x14ac:dyDescent="0.3">
      <c r="D52">
        <v>52</v>
      </c>
    </row>
    <row r="53" spans="4:4" x14ac:dyDescent="0.3">
      <c r="D53">
        <v>53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7</vt:i4>
      </vt:variant>
    </vt:vector>
  </HeadingPairs>
  <TitlesOfParts>
    <vt:vector size="19" baseType="lpstr">
      <vt:lpstr>Tableau de bord</vt:lpstr>
      <vt:lpstr>Lundi</vt:lpstr>
      <vt:lpstr>Mardi</vt:lpstr>
      <vt:lpstr>Mercredi</vt:lpstr>
      <vt:lpstr>Jeudi</vt:lpstr>
      <vt:lpstr>Vendredi</vt:lpstr>
      <vt:lpstr>Samedi</vt:lpstr>
      <vt:lpstr>Base de donnée intervenants</vt:lpstr>
      <vt:lpstr>Feuil2</vt:lpstr>
      <vt:lpstr>Feuil1</vt:lpstr>
      <vt:lpstr>Villes</vt:lpstr>
      <vt:lpstr>Compétences</vt:lpstr>
      <vt:lpstr>année</vt:lpstr>
      <vt:lpstr>Années</vt:lpstr>
      <vt:lpstr>matricule</vt:lpstr>
      <vt:lpstr>semaine</vt:lpstr>
      <vt:lpstr>T_HEURE</vt:lpstr>
      <vt:lpstr>ville</vt:lpstr>
      <vt:lpstr>'Tableau de bord'!Zone_d_impression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Le Page</dc:creator>
  <cp:lastModifiedBy>Xavier Le Page</cp:lastModifiedBy>
  <dcterms:created xsi:type="dcterms:W3CDTF">2017-08-07T07:28:16Z</dcterms:created>
  <dcterms:modified xsi:type="dcterms:W3CDTF">2017-08-23T16:50:28Z</dcterms:modified>
</cp:coreProperties>
</file>