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vain.rousselot\Desktop\"/>
    </mc:Choice>
  </mc:AlternateContent>
  <bookViews>
    <workbookView xWindow="0" yWindow="0" windowWidth="28800" windowHeight="13890" activeTab="2"/>
  </bookViews>
  <sheets>
    <sheet name="Listing des professionnels" sheetId="5" r:id="rId1"/>
    <sheet name="Répartition" sheetId="14" r:id="rId2"/>
    <sheet name="Couverture" sheetId="15" r:id="rId3"/>
  </sheets>
  <definedNames>
    <definedName name="_xlnm._FilterDatabase" localSheetId="2" hidden="1">Couverture!#REF!</definedName>
    <definedName name="_xlnm._FilterDatabase" localSheetId="0" hidden="1">'Listing des professionnels'!$A$1:$E$10</definedName>
    <definedName name="_xlnm._FilterDatabase" localSheetId="1" hidden="1">Répartition!#REF!</definedName>
    <definedName name="Campagne">'Listing des professionnels'!$E:$E</definedName>
    <definedName name="Date_de_création">'Listing des professionnels'!$B:$B</definedName>
    <definedName name="Département">'Listing des professionnels'!$C:$C</definedName>
    <definedName name="_xlnm.Extract" localSheetId="2">Couverture!#REF!</definedName>
    <definedName name="_xlnm.Extract" localSheetId="1">Répartition!#REF!</definedName>
    <definedName name="Ponderation">'Listing des professionnels'!$F:$F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4" l="1"/>
  <c r="D3" i="14" s="1"/>
  <c r="G3" i="14"/>
  <c r="H3" i="14"/>
  <c r="I3" i="14"/>
  <c r="F4" i="14"/>
  <c r="G4" i="14"/>
  <c r="C4" i="14" s="1"/>
  <c r="H4" i="14"/>
  <c r="I4" i="14"/>
  <c r="F5" i="14"/>
  <c r="G5" i="14"/>
  <c r="C5" i="14" s="1"/>
  <c r="H5" i="14"/>
  <c r="I5" i="14"/>
  <c r="G2" i="14"/>
  <c r="H2" i="14"/>
  <c r="I2" i="14"/>
  <c r="F2" i="14"/>
  <c r="C2" i="14" s="1"/>
  <c r="C3" i="14"/>
  <c r="D5" i="14" l="1"/>
  <c r="D2" i="14"/>
  <c r="D4" i="14"/>
  <c r="F2" i="5"/>
  <c r="F3" i="5"/>
  <c r="F5" i="5"/>
  <c r="F8" i="5"/>
  <c r="F4" i="5"/>
  <c r="F7" i="5"/>
  <c r="F10" i="5"/>
  <c r="F6" i="5"/>
  <c r="F9" i="5"/>
  <c r="E2" i="14" l="1"/>
  <c r="E3" i="14"/>
  <c r="E4" i="14"/>
  <c r="E5" i="14" l="1"/>
</calcChain>
</file>

<file path=xl/sharedStrings.xml><?xml version="1.0" encoding="utf-8"?>
<sst xmlns="http://schemas.openxmlformats.org/spreadsheetml/2006/main" count="64" uniqueCount="37">
  <si>
    <t>Action</t>
  </si>
  <si>
    <t>Thermostat</t>
  </si>
  <si>
    <t>Travaux de plomberie</t>
  </si>
  <si>
    <t>Salle de bain</t>
  </si>
  <si>
    <t>Petits travaux d'electricité</t>
  </si>
  <si>
    <t>Mise aux normes électrique</t>
  </si>
  <si>
    <t>Plancher chauffant electrique</t>
  </si>
  <si>
    <t>Dépannage électrique</t>
  </si>
  <si>
    <t>44</t>
  </si>
  <si>
    <t>Chaudière électrique</t>
  </si>
  <si>
    <t>Chaudière biomasse</t>
  </si>
  <si>
    <t>45</t>
  </si>
  <si>
    <t>49</t>
  </si>
  <si>
    <t>47</t>
  </si>
  <si>
    <t>Chauffage</t>
  </si>
  <si>
    <t>Travaux "Génériques"</t>
  </si>
  <si>
    <t>Chaudières</t>
  </si>
  <si>
    <t>Salle de Bains</t>
  </si>
  <si>
    <t>Nombre de départements</t>
  </si>
  <si>
    <t>Nombre de pros</t>
  </si>
  <si>
    <t>Nombre de pros / département</t>
  </si>
  <si>
    <t>Date d'insctiption</t>
  </si>
  <si>
    <t>Professionnel 1</t>
  </si>
  <si>
    <t>Professionnel 2</t>
  </si>
  <si>
    <t>Professionnel 3</t>
  </si>
  <si>
    <t>Professionnel 4</t>
  </si>
  <si>
    <t>Professionnel 5</t>
  </si>
  <si>
    <t>Professionnel 6</t>
  </si>
  <si>
    <t>Professionnel 7</t>
  </si>
  <si>
    <t>Département</t>
  </si>
  <si>
    <t>Nom</t>
  </si>
  <si>
    <t>Type de travaux</t>
  </si>
  <si>
    <t>²</t>
  </si>
  <si>
    <t>46</t>
  </si>
  <si>
    <t>48</t>
  </si>
  <si>
    <t>Départements couverts</t>
  </si>
  <si>
    <t>Autre affichage intéressant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</si>
</sst>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6">
    <xf numFmtId="0" fontId="0" fillId="0" borderId="0" xfId="0"/>
    <xf numFmtId="0" fontId="0" fillId="0" borderId="0" xfId="0" applyAlignment="1"/>
    <xf numFmtId="0" fontId="19" fillId="0" borderId="0" xfId="0" applyFont="1" applyAlignment="1">
      <alignment horizontal="center" vertical="center" wrapText="1"/>
    </xf>
    <xf numFmtId="49" fontId="18" fillId="0" borderId="0" xfId="0" applyNumberFormat="1" applyFont="1" applyAlignment="1">
      <alignment wrapText="1"/>
    </xf>
    <xf numFmtId="14" fontId="18" fillId="0" borderId="0" xfId="0" applyNumberFormat="1" applyFont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/>
    <xf numFmtId="0" fontId="19" fillId="34" borderId="0" xfId="0" applyFont="1" applyFill="1" applyAlignment="1" applyProtection="1">
      <alignment horizontal="center" vertical="center" wrapText="1"/>
      <protection locked="0"/>
    </xf>
    <xf numFmtId="0" fontId="0" fillId="34" borderId="0" xfId="0" applyFill="1" applyProtection="1">
      <protection locked="0"/>
    </xf>
    <xf numFmtId="0" fontId="19" fillId="0" borderId="0" xfId="0" applyFont="1" applyAlignment="1">
      <alignment horizontal="center" vertical="center"/>
    </xf>
    <xf numFmtId="49" fontId="18" fillId="0" borderId="0" xfId="0" applyNumberFormat="1" applyFont="1" applyAlignment="1"/>
    <xf numFmtId="2" fontId="19" fillId="33" borderId="0" xfId="0" applyNumberFormat="1" applyFont="1" applyFill="1" applyAlignment="1" applyProtection="1">
      <alignment horizontal="center" vertical="center" wrapText="1"/>
      <protection locked="0"/>
    </xf>
    <xf numFmtId="2" fontId="0" fillId="33" borderId="0" xfId="0" applyNumberFormat="1" applyFill="1" applyProtection="1">
      <protection locked="0"/>
    </xf>
    <xf numFmtId="49" fontId="0" fillId="0" borderId="0" xfId="0" applyNumberFormat="1"/>
    <xf numFmtId="49" fontId="0" fillId="0" borderId="10" xfId="0" applyNumberFormat="1" applyFont="1" applyBorder="1" applyAlignment="1">
      <alignment horizontal="right" vertical="center"/>
    </xf>
    <xf numFmtId="49" fontId="0" fillId="0" borderId="11" xfId="0" applyNumberFormat="1" applyFont="1" applyBorder="1" applyAlignment="1">
      <alignment horizontal="right" vertical="center"/>
    </xf>
    <xf numFmtId="14" fontId="1" fillId="11" borderId="13" xfId="20" applyNumberFormat="1" applyBorder="1" applyAlignment="1">
      <alignment horizontal="center" vertical="center"/>
    </xf>
    <xf numFmtId="49" fontId="0" fillId="0" borderId="14" xfId="0" applyNumberFormat="1" applyFont="1" applyBorder="1" applyAlignment="1">
      <alignment horizontal="center" vertical="center" textRotation="45" shrinkToFit="1"/>
    </xf>
    <xf numFmtId="0" fontId="0" fillId="0" borderId="0" xfId="0" applyAlignment="1">
      <alignment shrinkToFit="1"/>
    </xf>
    <xf numFmtId="14" fontId="0" fillId="35" borderId="0" xfId="20" applyNumberFormat="1" applyFont="1" applyFill="1" applyBorder="1" applyAlignment="1">
      <alignment horizontal="center" vertical="center" textRotation="45" wrapText="1"/>
    </xf>
    <xf numFmtId="0" fontId="0" fillId="35" borderId="10" xfId="0" applyFill="1" applyBorder="1"/>
    <xf numFmtId="164" fontId="0" fillId="35" borderId="10" xfId="0" applyNumberFormat="1" applyFill="1" applyBorder="1"/>
    <xf numFmtId="0" fontId="0" fillId="36" borderId="12" xfId="0" applyFont="1" applyFill="1" applyBorder="1" applyAlignment="1">
      <alignment horizontal="right" shrinkToFit="1"/>
    </xf>
    <xf numFmtId="49" fontId="0" fillId="0" borderId="0" xfId="0" applyNumberFormat="1" applyFont="1" applyBorder="1" applyAlignment="1">
      <alignment horizontal="center" vertical="center" textRotation="45" shrinkToFit="1"/>
    </xf>
    <xf numFmtId="14" fontId="0" fillId="35" borderId="0" xfId="20" applyNumberFormat="1" applyFont="1" applyFill="1" applyBorder="1" applyAlignment="1">
      <alignment horizontal="center" vertical="center" wrapText="1"/>
    </xf>
    <xf numFmtId="14" fontId="0" fillId="35" borderId="10" xfId="20" applyNumberFormat="1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rgb="FF00B050"/>
      </font>
      <fill>
        <patternFill>
          <bgColor theme="9" tint="0.79998168889431442"/>
        </patternFill>
      </fill>
    </dxf>
    <dxf>
      <font>
        <color theme="9"/>
      </font>
    </dxf>
    <dxf>
      <fill>
        <patternFill>
          <bgColor theme="5" tint="0.79998168889431442"/>
        </patternFill>
      </fill>
    </dxf>
    <dxf>
      <fill>
        <patternFill>
          <bgColor rgb="FFFF7C80"/>
        </patternFill>
      </fill>
    </dxf>
    <dxf>
      <font>
        <color rgb="FF00B050"/>
      </font>
      <fill>
        <patternFill>
          <bgColor theme="9" tint="0.79998168889431442"/>
        </patternFill>
      </fill>
    </dxf>
    <dxf>
      <font>
        <color theme="9"/>
      </font>
    </dxf>
    <dxf>
      <font>
        <color rgb="FF00B050"/>
      </font>
      <fill>
        <patternFill>
          <bgColor theme="9" tint="0.79998168889431442"/>
        </patternFill>
      </fill>
    </dxf>
    <dxf>
      <font>
        <color theme="9"/>
      </font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8.5703125" style="1" customWidth="1"/>
    <col min="2" max="2" width="22.140625" customWidth="1"/>
    <col min="3" max="3" width="22" customWidth="1"/>
    <col min="4" max="4" width="30.42578125" bestFit="1" customWidth="1"/>
    <col min="5" max="5" width="33.5703125" style="8" bestFit="1" customWidth="1"/>
    <col min="6" max="6" width="4.5703125" style="12" bestFit="1" customWidth="1"/>
  </cols>
  <sheetData>
    <row r="1" spans="1:8" x14ac:dyDescent="0.25">
      <c r="A1" s="9" t="s">
        <v>30</v>
      </c>
      <c r="B1" s="2" t="s">
        <v>21</v>
      </c>
      <c r="C1" s="2" t="s">
        <v>29</v>
      </c>
      <c r="D1" s="2" t="s">
        <v>0</v>
      </c>
      <c r="E1" s="7" t="s">
        <v>31</v>
      </c>
      <c r="F1" s="11"/>
    </row>
    <row r="2" spans="1:8" x14ac:dyDescent="0.25">
      <c r="A2" s="10" t="s">
        <v>22</v>
      </c>
      <c r="B2" s="4">
        <v>42887</v>
      </c>
      <c r="C2" s="3" t="s">
        <v>8</v>
      </c>
      <c r="D2" s="3" t="s">
        <v>10</v>
      </c>
      <c r="E2" s="8" t="s">
        <v>16</v>
      </c>
      <c r="F2" s="12">
        <f t="shared" ref="F2:F10" si="0">IFERROR((1/COUNTIFS(E:E,E2,A:A,A2,C:C,C2)),"")</f>
        <v>0.5</v>
      </c>
    </row>
    <row r="3" spans="1:8" x14ac:dyDescent="0.25">
      <c r="A3" s="10" t="s">
        <v>22</v>
      </c>
      <c r="B3" s="4">
        <v>42887</v>
      </c>
      <c r="C3" s="3" t="s">
        <v>8</v>
      </c>
      <c r="D3" s="3" t="s">
        <v>9</v>
      </c>
      <c r="E3" s="8" t="s">
        <v>16</v>
      </c>
      <c r="F3" s="12">
        <f t="shared" si="0"/>
        <v>0.5</v>
      </c>
    </row>
    <row r="4" spans="1:8" x14ac:dyDescent="0.25">
      <c r="A4" s="10" t="s">
        <v>23</v>
      </c>
      <c r="B4" s="4">
        <v>42901</v>
      </c>
      <c r="C4" s="3" t="s">
        <v>11</v>
      </c>
      <c r="D4" s="3" t="s">
        <v>3</v>
      </c>
      <c r="E4" s="8" t="s">
        <v>17</v>
      </c>
      <c r="F4" s="12">
        <f t="shared" si="0"/>
        <v>1</v>
      </c>
    </row>
    <row r="5" spans="1:8" x14ac:dyDescent="0.25">
      <c r="A5" s="10" t="s">
        <v>23</v>
      </c>
      <c r="B5" s="4">
        <v>42901</v>
      </c>
      <c r="C5" s="3" t="s">
        <v>11</v>
      </c>
      <c r="D5" s="3" t="s">
        <v>6</v>
      </c>
      <c r="E5" s="8" t="s">
        <v>14</v>
      </c>
      <c r="F5" s="12">
        <f t="shared" si="0"/>
        <v>1</v>
      </c>
    </row>
    <row r="6" spans="1:8" x14ac:dyDescent="0.25">
      <c r="A6" s="10" t="s">
        <v>24</v>
      </c>
      <c r="B6" s="4">
        <v>42906</v>
      </c>
      <c r="C6" s="3" t="s">
        <v>33</v>
      </c>
      <c r="D6" s="3" t="s">
        <v>1</v>
      </c>
      <c r="E6" s="8" t="s">
        <v>14</v>
      </c>
      <c r="F6" s="12">
        <f t="shared" si="0"/>
        <v>1</v>
      </c>
    </row>
    <row r="7" spans="1:8" x14ac:dyDescent="0.25">
      <c r="A7" s="10" t="s">
        <v>25</v>
      </c>
      <c r="B7" s="4">
        <v>42917</v>
      </c>
      <c r="C7" s="3" t="s">
        <v>13</v>
      </c>
      <c r="D7" s="3" t="s">
        <v>2</v>
      </c>
      <c r="E7" s="8" t="s">
        <v>15</v>
      </c>
      <c r="F7" s="12">
        <f t="shared" si="0"/>
        <v>1</v>
      </c>
    </row>
    <row r="8" spans="1:8" x14ac:dyDescent="0.25">
      <c r="A8" s="10" t="s">
        <v>26</v>
      </c>
      <c r="B8" s="4">
        <v>42917</v>
      </c>
      <c r="C8" s="3" t="s">
        <v>34</v>
      </c>
      <c r="D8" s="3" t="s">
        <v>4</v>
      </c>
      <c r="E8" s="8" t="s">
        <v>15</v>
      </c>
      <c r="F8" s="12">
        <f t="shared" si="0"/>
        <v>1</v>
      </c>
    </row>
    <row r="9" spans="1:8" x14ac:dyDescent="0.25">
      <c r="A9" s="10" t="s">
        <v>27</v>
      </c>
      <c r="B9" s="4">
        <v>42917</v>
      </c>
      <c r="C9" s="3" t="s">
        <v>12</v>
      </c>
      <c r="D9" s="3" t="s">
        <v>5</v>
      </c>
      <c r="E9" s="8" t="s">
        <v>15</v>
      </c>
      <c r="F9" s="12">
        <f t="shared" si="0"/>
        <v>1</v>
      </c>
    </row>
    <row r="10" spans="1:8" x14ac:dyDescent="0.25">
      <c r="A10" s="10" t="s">
        <v>28</v>
      </c>
      <c r="B10" s="4">
        <v>42917</v>
      </c>
      <c r="C10" s="3" t="s">
        <v>8</v>
      </c>
      <c r="D10" s="3" t="s">
        <v>7</v>
      </c>
      <c r="E10" s="8" t="s">
        <v>15</v>
      </c>
      <c r="F10" s="12">
        <f t="shared" si="0"/>
        <v>1</v>
      </c>
    </row>
    <row r="15" spans="1:8" x14ac:dyDescent="0.25">
      <c r="H15" t="s">
        <v>32</v>
      </c>
    </row>
  </sheetData>
  <autoFilter ref="A1:E10"/>
  <sortState ref="A2:D10">
    <sortCondition ref="B1"/>
  </sortState>
  <conditionalFormatting sqref="E1:E1048576">
    <cfRule type="containsText" dxfId="3" priority="4" operator="containsText" text="Action non trouvée">
      <formula>NOT(ISERROR(SEARCH("Action non trouvée",E1)))</formula>
    </cfRule>
    <cfRule type="colorScale" priority="5">
      <colorScale>
        <cfvo type="min"/>
        <cfvo type="max"/>
        <color rgb="FFFF7128"/>
        <color rgb="FFFFEF9C"/>
      </colorScale>
    </cfRule>
    <cfRule type="containsText" dxfId="2" priority="6" operator="containsText" text="Action non ciblée par une campagne">
      <formula>NOT(ISERROR(SEARCH("Action non ciblée par une campagne",E1)))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zoomScale="85" zoomScaleNormal="85"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I14" sqref="I14"/>
    </sheetView>
  </sheetViews>
  <sheetFormatPr baseColWidth="10" defaultRowHeight="15" x14ac:dyDescent="0.25"/>
  <cols>
    <col min="1" max="1" width="5.140625" style="6" customWidth="1"/>
    <col min="2" max="2" width="35.28515625" style="6" bestFit="1" customWidth="1"/>
    <col min="3" max="5" width="7.7109375" style="6" customWidth="1"/>
    <col min="6" max="6" width="7.7109375" style="18" customWidth="1"/>
    <col min="7" max="11" width="7.7109375" style="6" customWidth="1"/>
    <col min="12" max="16384" width="11.42578125" style="6"/>
  </cols>
  <sheetData>
    <row r="1" spans="1:9" s="13" customFormat="1" ht="81.75" customHeight="1" thickBot="1" x14ac:dyDescent="0.3">
      <c r="B1" s="16">
        <v>42887</v>
      </c>
      <c r="C1" s="19" t="s">
        <v>18</v>
      </c>
      <c r="D1" s="19" t="s">
        <v>19</v>
      </c>
      <c r="E1" s="19" t="s">
        <v>20</v>
      </c>
      <c r="F1" s="17" t="s">
        <v>8</v>
      </c>
      <c r="G1" s="17" t="s">
        <v>11</v>
      </c>
      <c r="H1" s="17" t="s">
        <v>33</v>
      </c>
      <c r="I1" s="17" t="s">
        <v>13</v>
      </c>
    </row>
    <row r="2" spans="1:9" ht="24.75" customHeight="1" x14ac:dyDescent="0.25">
      <c r="A2" s="5"/>
      <c r="B2" s="15" t="s">
        <v>16</v>
      </c>
      <c r="C2" s="20">
        <f>SUMPRODUCT(--(F2:K2&lt;&gt;""))</f>
        <v>1</v>
      </c>
      <c r="D2" s="20">
        <f>SUM(F2:J2)</f>
        <v>1</v>
      </c>
      <c r="E2" s="21">
        <f>IF(D2,D2/C2,"")</f>
        <v>1</v>
      </c>
      <c r="F2" s="22">
        <f t="shared" ref="F2:I5" si="0">IF(SUMPRODUCT((Campagne=$B2)*(Département=F$1)*(Date_de_création&gt;=$B$1)*Ponderation)&gt;0,SUMPRODUCT((Campagne=$B2)*(Département=F$1)*(Date_de_création&gt;=$B$1)*Ponderation),"")</f>
        <v>1</v>
      </c>
      <c r="G2" s="22" t="str">
        <f t="shared" si="0"/>
        <v/>
      </c>
      <c r="H2" s="22" t="str">
        <f t="shared" si="0"/>
        <v/>
      </c>
      <c r="I2" s="22" t="str">
        <f t="shared" si="0"/>
        <v/>
      </c>
    </row>
    <row r="3" spans="1:9" ht="24.75" customHeight="1" x14ac:dyDescent="0.25">
      <c r="A3" s="5"/>
      <c r="B3" s="14" t="s">
        <v>17</v>
      </c>
      <c r="C3" s="20">
        <f t="shared" ref="C3:C5" si="1">SUMPRODUCT(--(F3:K3&lt;&gt;""))</f>
        <v>1</v>
      </c>
      <c r="D3" s="20">
        <f t="shared" ref="D3:D5" si="2">SUM(F3:J3)</f>
        <v>1</v>
      </c>
      <c r="E3" s="21">
        <f t="shared" ref="E3:E5" si="3">IF(D3,D3/C3,"")</f>
        <v>1</v>
      </c>
      <c r="F3" s="22" t="str">
        <f t="shared" si="0"/>
        <v/>
      </c>
      <c r="G3" s="22">
        <f t="shared" si="0"/>
        <v>1</v>
      </c>
      <c r="H3" s="22" t="str">
        <f t="shared" si="0"/>
        <v/>
      </c>
      <c r="I3" s="22" t="str">
        <f t="shared" si="0"/>
        <v/>
      </c>
    </row>
    <row r="4" spans="1:9" ht="24.75" customHeight="1" x14ac:dyDescent="0.25">
      <c r="A4" s="5"/>
      <c r="B4" s="14" t="s">
        <v>14</v>
      </c>
      <c r="C4" s="20">
        <f t="shared" si="1"/>
        <v>2</v>
      </c>
      <c r="D4" s="20">
        <f t="shared" si="2"/>
        <v>2</v>
      </c>
      <c r="E4" s="21">
        <f t="shared" si="3"/>
        <v>1</v>
      </c>
      <c r="F4" s="22" t="str">
        <f t="shared" si="0"/>
        <v/>
      </c>
      <c r="G4" s="22">
        <f t="shared" si="0"/>
        <v>1</v>
      </c>
      <c r="H4" s="22">
        <f t="shared" si="0"/>
        <v>1</v>
      </c>
      <c r="I4" s="22" t="str">
        <f t="shared" si="0"/>
        <v/>
      </c>
    </row>
    <row r="5" spans="1:9" ht="24.75" customHeight="1" x14ac:dyDescent="0.25">
      <c r="A5" s="5"/>
      <c r="B5" s="14" t="s">
        <v>15</v>
      </c>
      <c r="C5" s="20">
        <f t="shared" si="1"/>
        <v>2</v>
      </c>
      <c r="D5" s="20">
        <f t="shared" si="2"/>
        <v>2</v>
      </c>
      <c r="E5" s="21">
        <f t="shared" si="3"/>
        <v>1</v>
      </c>
      <c r="F5" s="22">
        <f t="shared" si="0"/>
        <v>1</v>
      </c>
      <c r="G5" s="22" t="str">
        <f t="shared" si="0"/>
        <v/>
      </c>
      <c r="H5" s="22" t="str">
        <f t="shared" si="0"/>
        <v/>
      </c>
      <c r="I5" s="22">
        <f t="shared" si="0"/>
        <v>1</v>
      </c>
    </row>
    <row r="12" spans="1:9" x14ac:dyDescent="0.25">
      <c r="B12" s="6" t="s">
        <v>36</v>
      </c>
    </row>
    <row r="14" spans="1:9" ht="42.75" customHeight="1" thickBot="1" x14ac:dyDescent="0.3">
      <c r="B14" s="16"/>
      <c r="C14" s="24" t="s">
        <v>35</v>
      </c>
      <c r="D14" s="23"/>
      <c r="E14" s="23"/>
      <c r="F14" s="23"/>
      <c r="G14" s="23"/>
      <c r="H14" s="23"/>
      <c r="I14" s="23"/>
    </row>
    <row r="15" spans="1:9" x14ac:dyDescent="0.25">
      <c r="B15" s="15" t="s">
        <v>16</v>
      </c>
      <c r="C15" s="20">
        <v>44</v>
      </c>
    </row>
    <row r="16" spans="1:9" x14ac:dyDescent="0.25">
      <c r="B16" s="14" t="s">
        <v>17</v>
      </c>
      <c r="C16" s="20">
        <v>45</v>
      </c>
    </row>
    <row r="17" spans="2:3" x14ac:dyDescent="0.25">
      <c r="B17" s="14" t="s">
        <v>14</v>
      </c>
      <c r="C17" s="20">
        <v>45.46</v>
      </c>
    </row>
    <row r="18" spans="2:3" x14ac:dyDescent="0.25">
      <c r="B18" s="14" t="s">
        <v>15</v>
      </c>
      <c r="C18" s="20">
        <v>44.47</v>
      </c>
    </row>
  </sheetData>
  <dataConsolidate/>
  <conditionalFormatting sqref="F2:I5">
    <cfRule type="cellIs" dxfId="1" priority="3" operator="greater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2D6CAAFF-4BDC-438D-899E-A13745E89BA0}">
            <xm:f>NOT(ISERROR(SEARCH("+",F2)))</xm:f>
            <xm:f>"+"</xm:f>
            <x14:dxf>
              <font>
                <color rgb="FF00B050"/>
              </font>
              <fill>
                <patternFill>
                  <bgColor theme="9" tint="0.79998168889431442"/>
                </patternFill>
              </fill>
            </x14:dxf>
          </x14:cfRule>
          <xm:sqref>F2:I5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"/>
  <sheetViews>
    <sheetView tabSelected="1" zoomScale="85" zoomScaleNormal="85"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C32" sqref="C32"/>
    </sheetView>
  </sheetViews>
  <sheetFormatPr baseColWidth="10" defaultRowHeight="15" x14ac:dyDescent="0.25"/>
  <cols>
    <col min="1" max="1" width="5.140625" style="6" customWidth="1"/>
    <col min="2" max="2" width="35.28515625" style="6" bestFit="1" customWidth="1"/>
    <col min="3" max="3" width="35.28515625" style="6" customWidth="1"/>
    <col min="4" max="5" width="7.7109375" style="6" customWidth="1"/>
    <col min="6" max="6" width="7.7109375" style="18" customWidth="1"/>
    <col min="7" max="11" width="7.7109375" style="6" customWidth="1"/>
    <col min="12" max="16384" width="11.42578125" style="6"/>
  </cols>
  <sheetData>
    <row r="1" spans="2:9" ht="42.75" customHeight="1" x14ac:dyDescent="0.25">
      <c r="C1" s="25" t="s">
        <v>35</v>
      </c>
      <c r="D1" s="23"/>
      <c r="E1" s="23"/>
      <c r="F1" s="23"/>
      <c r="G1" s="23"/>
      <c r="H1" s="23"/>
      <c r="I1" s="23"/>
    </row>
    <row r="2" spans="2:9" x14ac:dyDescent="0.25">
      <c r="B2" s="14" t="s">
        <v>16</v>
      </c>
      <c r="C2" s="20">
        <v>44</v>
      </c>
    </row>
    <row r="3" spans="2:9" x14ac:dyDescent="0.25">
      <c r="B3" s="14" t="s">
        <v>17</v>
      </c>
      <c r="C3" s="20">
        <v>45</v>
      </c>
    </row>
    <row r="4" spans="2:9" x14ac:dyDescent="0.25">
      <c r="B4" s="14" t="s">
        <v>14</v>
      </c>
      <c r="C4" s="20">
        <v>45.46</v>
      </c>
    </row>
    <row r="5" spans="2:9" x14ac:dyDescent="0.25">
      <c r="B5" s="14" t="s">
        <v>15</v>
      </c>
      <c r="C5" s="20">
        <v>44.47</v>
      </c>
    </row>
  </sheetData>
  <dataConsolidate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D3EF2FF8E6EB4EA2A69B0F299A6034" ma:contentTypeVersion="6" ma:contentTypeDescription="Crée un document." ma:contentTypeScope="" ma:versionID="6b78cdbe73a5c9c0f6efbaf71ce2e7de">
  <xsd:schema xmlns:xsd="http://www.w3.org/2001/XMLSchema" xmlns:xs="http://www.w3.org/2001/XMLSchema" xmlns:p="http://schemas.microsoft.com/office/2006/metadata/properties" xmlns:ns2="f6d6d2cd-7467-47f4-9c79-d73a426d1923" xmlns:ns3="72d736bf-92d8-4fdb-bab8-4c6b71dc4ec8" targetNamespace="http://schemas.microsoft.com/office/2006/metadata/properties" ma:root="true" ma:fieldsID="b7b2b209e5b29822e4c258a9bdb5a96e" ns2:_="" ns3:_="">
    <xsd:import namespace="f6d6d2cd-7467-47f4-9c79-d73a426d1923"/>
    <xsd:import namespace="72d736bf-92d8-4fdb-bab8-4c6b71dc4ec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2:LastSharedByUser" minOccurs="0"/>
                <xsd:element ref="ns2:LastSharedByTime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d6d2cd-7467-47f4-9c79-d73a426d192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0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1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d736bf-92d8-4fdb-bab8-4c6b71dc4ec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A220C51-FA9A-4BF7-B5C7-ECB4A03A7097}">
  <ds:schemaRefs>
    <ds:schemaRef ds:uri="http://www.w3.org/XML/1998/namespace"/>
    <ds:schemaRef ds:uri="http://schemas.microsoft.com/office/2006/metadata/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72d736bf-92d8-4fdb-bab8-4c6b71dc4ec8"/>
    <ds:schemaRef ds:uri="http://schemas.openxmlformats.org/package/2006/metadata/core-properties"/>
    <ds:schemaRef ds:uri="f6d6d2cd-7467-47f4-9c79-d73a426d1923"/>
    <ds:schemaRef ds:uri="http://purl.org/dc/dcmitype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9F6469B8-8C97-4086-895F-7FCDCA72D2F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6d6d2cd-7467-47f4-9c79-d73a426d1923"/>
    <ds:schemaRef ds:uri="72d736bf-92d8-4fdb-bab8-4c6b71dc4e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DB388C2-1FEB-444E-9A25-688367D068B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Listing des professionnels</vt:lpstr>
      <vt:lpstr>Répartition</vt:lpstr>
      <vt:lpstr>Couverture</vt:lpstr>
      <vt:lpstr>Campagne</vt:lpstr>
      <vt:lpstr>Date_de_création</vt:lpstr>
      <vt:lpstr>Département</vt:lpstr>
      <vt:lpstr>Ponderation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ROUSSELOT</dc:creator>
  <cp:lastModifiedBy>Sylvain ROUSSELOT</cp:lastModifiedBy>
  <dcterms:created xsi:type="dcterms:W3CDTF">2017-07-26T08:50:38Z</dcterms:created>
  <dcterms:modified xsi:type="dcterms:W3CDTF">2017-08-04T08:54:12Z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0x0101009BD3EF2FF8E6EB4EA2A69B0F299A6034</vt:lpwstr>
  </property>
</Properties>
</file>