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6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FFB34887-C7BB-4AE9-9372-5E89CCC7C6C8}" xr6:coauthVersionLast="45" xr6:coauthVersionMax="45" xr10:uidLastSave="{00000000-0000-0000-0000-000000000000}"/>
  <bookViews>
    <workbookView xWindow="-120" yWindow="-120" windowWidth="29040" windowHeight="16440" tabRatio="706" xr2:uid="{00000000-000D-0000-FFFF-FFFF00000000}"/>
  </bookViews>
  <sheets>
    <sheet name="HOME" sheetId="4" r:id="rId1"/>
    <sheet name="C-52 MONTHLY KEY" sheetId="10" r:id="rId2"/>
    <sheet name="C-52 DAILY KEY" sheetId="11" r:id="rId3"/>
    <sheet name="C-52" sheetId="2" r:id="rId4"/>
    <sheet name="CX-52 MONTHLY KEY" sheetId="12" r:id="rId5"/>
    <sheet name="CX-52 DAILY KEY" sheetId="13" r:id="rId6"/>
    <sheet name="CX-52" sheetId="3" r:id="rId7"/>
    <sheet name="MESSAGE KEY GENERATOR" sheetId="6" r:id="rId8"/>
    <sheet name="DATA" sheetId="7" state="veryHidden" r:id="rId9"/>
    <sheet name="tirage" sheetId="8" state="veryHidden" r:id="rId10"/>
    <sheet name="solutions" sheetId="9" state="veryHidden" r:id="rId1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" i="11" l="1"/>
  <c r="T6" i="10" l="1"/>
  <c r="T6" i="12"/>
  <c r="T6" i="13"/>
  <c r="W30" i="3"/>
  <c r="S30" i="3"/>
  <c r="R30" i="3"/>
  <c r="Q30" i="3"/>
  <c r="P30" i="3"/>
  <c r="O30" i="3"/>
  <c r="N30" i="3"/>
  <c r="L30" i="3"/>
  <c r="K30" i="3"/>
  <c r="J30" i="3"/>
  <c r="I30" i="3"/>
  <c r="H30" i="3"/>
  <c r="G30" i="3"/>
  <c r="A125" i="13" l="1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BH48" i="13"/>
  <c r="BH47" i="13"/>
  <c r="BE47" i="13"/>
  <c r="BH46" i="13"/>
  <c r="BE46" i="13"/>
  <c r="BH45" i="13"/>
  <c r="BE45" i="13"/>
  <c r="BH44" i="13"/>
  <c r="BE44" i="13"/>
  <c r="BB44" i="13"/>
  <c r="BH43" i="13"/>
  <c r="BE43" i="13"/>
  <c r="BB43" i="13"/>
  <c r="AY43" i="13"/>
  <c r="BH42" i="13"/>
  <c r="BE42" i="13"/>
  <c r="BB42" i="13"/>
  <c r="AY42" i="13"/>
  <c r="AV42" i="13"/>
  <c r="BH41" i="13"/>
  <c r="BE41" i="13"/>
  <c r="BB41" i="13"/>
  <c r="AY41" i="13"/>
  <c r="AV41" i="13"/>
  <c r="BH40" i="13"/>
  <c r="BE40" i="13"/>
  <c r="BB40" i="13"/>
  <c r="AY40" i="13"/>
  <c r="AV40" i="13"/>
  <c r="BH39" i="13"/>
  <c r="BE39" i="13"/>
  <c r="BB39" i="13"/>
  <c r="AY39" i="13"/>
  <c r="AV39" i="13"/>
  <c r="AS39" i="13"/>
  <c r="BH38" i="13"/>
  <c r="BE38" i="13"/>
  <c r="BB38" i="13"/>
  <c r="AY38" i="13"/>
  <c r="AV38" i="13"/>
  <c r="AS38" i="13"/>
  <c r="AP38" i="13"/>
  <c r="BH37" i="13"/>
  <c r="BE37" i="13"/>
  <c r="BB37" i="13"/>
  <c r="AY37" i="13"/>
  <c r="AV37" i="13"/>
  <c r="AS37" i="13"/>
  <c r="AP37" i="13"/>
  <c r="BH36" i="13"/>
  <c r="BE36" i="13"/>
  <c r="BB36" i="13"/>
  <c r="AY36" i="13"/>
  <c r="AV36" i="13"/>
  <c r="AS36" i="13"/>
  <c r="AP36" i="13"/>
  <c r="BH35" i="13"/>
  <c r="BE35" i="13"/>
  <c r="BB35" i="13"/>
  <c r="AY35" i="13"/>
  <c r="AV35" i="13"/>
  <c r="AS35" i="13"/>
  <c r="AP35" i="13"/>
  <c r="AM35" i="13"/>
  <c r="BH34" i="13"/>
  <c r="BE34" i="13"/>
  <c r="BB34" i="13"/>
  <c r="AY34" i="13"/>
  <c r="AV34" i="13"/>
  <c r="AS34" i="13"/>
  <c r="AP34" i="13"/>
  <c r="AM34" i="13"/>
  <c r="BH33" i="13"/>
  <c r="BE33" i="13"/>
  <c r="BB33" i="13"/>
  <c r="AY33" i="13"/>
  <c r="AV33" i="13"/>
  <c r="AS33" i="13"/>
  <c r="AP33" i="13"/>
  <c r="AM33" i="13"/>
  <c r="BH32" i="13"/>
  <c r="BE32" i="13"/>
  <c r="BB32" i="13"/>
  <c r="AY32" i="13"/>
  <c r="AV32" i="13"/>
  <c r="AS32" i="13"/>
  <c r="AP32" i="13"/>
  <c r="AM32" i="13"/>
  <c r="AJ32" i="13"/>
  <c r="BH31" i="13"/>
  <c r="BE31" i="13"/>
  <c r="BB31" i="13"/>
  <c r="AY31" i="13"/>
  <c r="AV31" i="13"/>
  <c r="AS31" i="13"/>
  <c r="AP31" i="13"/>
  <c r="AM31" i="13"/>
  <c r="AJ31" i="13"/>
  <c r="BH30" i="13"/>
  <c r="BE30" i="13"/>
  <c r="BB30" i="13"/>
  <c r="AY30" i="13"/>
  <c r="AV30" i="13"/>
  <c r="AS30" i="13"/>
  <c r="AP30" i="13"/>
  <c r="AM30" i="13"/>
  <c r="AJ30" i="13"/>
  <c r="AG30" i="13"/>
  <c r="BH29" i="13"/>
  <c r="BE29" i="13"/>
  <c r="BB29" i="13"/>
  <c r="AY29" i="13"/>
  <c r="AV29" i="13"/>
  <c r="AS29" i="13"/>
  <c r="AP29" i="13"/>
  <c r="AM29" i="13"/>
  <c r="AJ29" i="13"/>
  <c r="AG29" i="13"/>
  <c r="BH28" i="13"/>
  <c r="BE28" i="13"/>
  <c r="BB28" i="13"/>
  <c r="AY28" i="13"/>
  <c r="AV28" i="13"/>
  <c r="AS28" i="13"/>
  <c r="AP28" i="13"/>
  <c r="AM28" i="13"/>
  <c r="AJ28" i="13"/>
  <c r="AG28" i="13"/>
  <c r="BH27" i="13"/>
  <c r="BE27" i="13"/>
  <c r="BB27" i="13"/>
  <c r="AY27" i="13"/>
  <c r="AV27" i="13"/>
  <c r="AS27" i="13"/>
  <c r="AP27" i="13"/>
  <c r="AM27" i="13"/>
  <c r="AJ27" i="13"/>
  <c r="AG27" i="13"/>
  <c r="AD27" i="13"/>
  <c r="BH26" i="13"/>
  <c r="BE26" i="13"/>
  <c r="BB26" i="13"/>
  <c r="AY26" i="13"/>
  <c r="AV26" i="13"/>
  <c r="AS26" i="13"/>
  <c r="AP26" i="13"/>
  <c r="AM26" i="13"/>
  <c r="AJ26" i="13"/>
  <c r="AG26" i="13"/>
  <c r="AD26" i="13"/>
  <c r="BH25" i="13"/>
  <c r="BE25" i="13"/>
  <c r="BB25" i="13"/>
  <c r="AY25" i="13"/>
  <c r="AV25" i="13"/>
  <c r="AS25" i="13"/>
  <c r="AP25" i="13"/>
  <c r="AM25" i="13"/>
  <c r="AJ25" i="13"/>
  <c r="AG25" i="13"/>
  <c r="AD25" i="13"/>
  <c r="BH24" i="13"/>
  <c r="BE24" i="13"/>
  <c r="BB24" i="13"/>
  <c r="AY24" i="13"/>
  <c r="AV24" i="13"/>
  <c r="AS24" i="13"/>
  <c r="AP24" i="13"/>
  <c r="AM24" i="13"/>
  <c r="AJ24" i="13"/>
  <c r="AG24" i="13"/>
  <c r="AD24" i="13"/>
  <c r="BH23" i="13"/>
  <c r="BE23" i="13"/>
  <c r="BB23" i="13"/>
  <c r="AY23" i="13"/>
  <c r="AV23" i="13"/>
  <c r="AS23" i="13"/>
  <c r="AP23" i="13"/>
  <c r="AM23" i="13"/>
  <c r="AJ23" i="13"/>
  <c r="AG23" i="13"/>
  <c r="AD23" i="13"/>
  <c r="BH22" i="13"/>
  <c r="BE22" i="13"/>
  <c r="BB22" i="13"/>
  <c r="AY22" i="13"/>
  <c r="AV22" i="13"/>
  <c r="AS22" i="13"/>
  <c r="AP22" i="13"/>
  <c r="AM22" i="13"/>
  <c r="AJ22" i="13"/>
  <c r="AG22" i="13"/>
  <c r="AD22" i="13"/>
  <c r="BH21" i="13"/>
  <c r="BE21" i="13"/>
  <c r="BB21" i="13"/>
  <c r="AY21" i="13"/>
  <c r="AV21" i="13"/>
  <c r="AS21" i="13"/>
  <c r="AP21" i="13"/>
  <c r="AM21" i="13"/>
  <c r="AJ21" i="13"/>
  <c r="AG21" i="13"/>
  <c r="AD21" i="13"/>
  <c r="BH20" i="13"/>
  <c r="BE20" i="13"/>
  <c r="BB20" i="13"/>
  <c r="AY20" i="13"/>
  <c r="AV20" i="13"/>
  <c r="AS20" i="13"/>
  <c r="AP20" i="13"/>
  <c r="AM20" i="13"/>
  <c r="AJ20" i="13"/>
  <c r="AG20" i="13"/>
  <c r="AD20" i="13"/>
  <c r="BH19" i="13"/>
  <c r="BE19" i="13"/>
  <c r="BB19" i="13"/>
  <c r="AY19" i="13"/>
  <c r="AV19" i="13"/>
  <c r="AS19" i="13"/>
  <c r="AP19" i="13"/>
  <c r="AM19" i="13"/>
  <c r="AJ19" i="13"/>
  <c r="AG19" i="13"/>
  <c r="AD19" i="13"/>
  <c r="BH18" i="13"/>
  <c r="BE18" i="13"/>
  <c r="BB18" i="13"/>
  <c r="AY18" i="13"/>
  <c r="AV18" i="13"/>
  <c r="AS18" i="13"/>
  <c r="AP18" i="13"/>
  <c r="AM18" i="13"/>
  <c r="AJ18" i="13"/>
  <c r="AG18" i="13"/>
  <c r="AD18" i="13"/>
  <c r="BH17" i="13"/>
  <c r="BE17" i="13"/>
  <c r="BB17" i="13"/>
  <c r="AY17" i="13"/>
  <c r="AV17" i="13"/>
  <c r="AS17" i="13"/>
  <c r="AP17" i="13"/>
  <c r="AM17" i="13"/>
  <c r="AJ17" i="13"/>
  <c r="AG17" i="13"/>
  <c r="AD17" i="13"/>
  <c r="BH16" i="13"/>
  <c r="BE16" i="13"/>
  <c r="BB16" i="13"/>
  <c r="AY16" i="13"/>
  <c r="AV16" i="13"/>
  <c r="AS16" i="13"/>
  <c r="AP16" i="13"/>
  <c r="AM16" i="13"/>
  <c r="AJ16" i="13"/>
  <c r="AG16" i="13"/>
  <c r="AD16" i="13"/>
  <c r="BH15" i="13"/>
  <c r="BE15" i="13"/>
  <c r="BB15" i="13"/>
  <c r="AY15" i="13"/>
  <c r="AV15" i="13"/>
  <c r="AS15" i="13"/>
  <c r="AP15" i="13"/>
  <c r="AM15" i="13"/>
  <c r="AJ15" i="13"/>
  <c r="AG15" i="13"/>
  <c r="AD15" i="13"/>
  <c r="BH14" i="13"/>
  <c r="BE14" i="13"/>
  <c r="BB14" i="13"/>
  <c r="AY14" i="13"/>
  <c r="AV14" i="13"/>
  <c r="AS14" i="13"/>
  <c r="AP14" i="13"/>
  <c r="AM14" i="13"/>
  <c r="AJ14" i="13"/>
  <c r="AG14" i="13"/>
  <c r="AD14" i="13"/>
  <c r="BH13" i="13"/>
  <c r="BE13" i="13"/>
  <c r="BB13" i="13"/>
  <c r="AY13" i="13"/>
  <c r="AV13" i="13"/>
  <c r="AS13" i="13"/>
  <c r="AP13" i="13"/>
  <c r="AM13" i="13"/>
  <c r="AJ13" i="13"/>
  <c r="AG13" i="13"/>
  <c r="BH12" i="13"/>
  <c r="BE12" i="13"/>
  <c r="BB12" i="13"/>
  <c r="AY12" i="13"/>
  <c r="AV12" i="13"/>
  <c r="AS12" i="13"/>
  <c r="AP12" i="13"/>
  <c r="AM12" i="13"/>
  <c r="AJ12" i="13"/>
  <c r="AG12" i="13"/>
  <c r="AD12" i="13"/>
  <c r="BH11" i="13"/>
  <c r="BE11" i="13"/>
  <c r="BB11" i="13"/>
  <c r="AY11" i="13"/>
  <c r="AV11" i="13"/>
  <c r="AS11" i="13"/>
  <c r="AP11" i="13"/>
  <c r="AM11" i="13"/>
  <c r="AJ11" i="13"/>
  <c r="AG11" i="13"/>
  <c r="AD11" i="13"/>
  <c r="BH10" i="13"/>
  <c r="BE10" i="13"/>
  <c r="BB10" i="13"/>
  <c r="AY10" i="13"/>
  <c r="AV10" i="13"/>
  <c r="AS10" i="13"/>
  <c r="AP10" i="13"/>
  <c r="AM10" i="13"/>
  <c r="AJ10" i="13"/>
  <c r="AG10" i="13"/>
  <c r="AD10" i="13"/>
  <c r="BH9" i="13"/>
  <c r="BE9" i="13"/>
  <c r="BB9" i="13"/>
  <c r="AY9" i="13"/>
  <c r="AV9" i="13"/>
  <c r="AS9" i="13"/>
  <c r="AP9" i="13"/>
  <c r="AM9" i="13"/>
  <c r="AJ9" i="13"/>
  <c r="AG9" i="13"/>
  <c r="AD9" i="13"/>
  <c r="BH8" i="13"/>
  <c r="BE8" i="13"/>
  <c r="BB8" i="13"/>
  <c r="AY8" i="13"/>
  <c r="AV8" i="13"/>
  <c r="AS8" i="13"/>
  <c r="AP8" i="13"/>
  <c r="AM8" i="13"/>
  <c r="AJ8" i="13"/>
  <c r="AG8" i="13"/>
  <c r="AD8" i="13"/>
  <c r="BH7" i="13"/>
  <c r="BE7" i="13"/>
  <c r="BB7" i="13"/>
  <c r="AY7" i="13"/>
  <c r="AV7" i="13"/>
  <c r="AS7" i="13"/>
  <c r="AP7" i="13"/>
  <c r="AM7" i="13"/>
  <c r="AJ7" i="13"/>
  <c r="AG7" i="13"/>
  <c r="AD7" i="13"/>
  <c r="BH6" i="13"/>
  <c r="BE6" i="13"/>
  <c r="BB6" i="13"/>
  <c r="AY6" i="13"/>
  <c r="AV6" i="13"/>
  <c r="AS6" i="13"/>
  <c r="AP6" i="13"/>
  <c r="AM6" i="13"/>
  <c r="AJ6" i="13"/>
  <c r="AG6" i="13"/>
  <c r="AD6" i="13"/>
  <c r="K6" i="13"/>
  <c r="B6" i="13"/>
  <c r="BH5" i="13"/>
  <c r="BE5" i="13"/>
  <c r="BB5" i="13"/>
  <c r="AY5" i="13"/>
  <c r="AV5" i="13"/>
  <c r="AS5" i="13"/>
  <c r="AP5" i="13"/>
  <c r="AM5" i="13"/>
  <c r="AJ5" i="13"/>
  <c r="AG5" i="13"/>
  <c r="AD5" i="13"/>
  <c r="BH4" i="13"/>
  <c r="BE4" i="13"/>
  <c r="BB4" i="13"/>
  <c r="AY4" i="13"/>
  <c r="AV4" i="13"/>
  <c r="AS4" i="13"/>
  <c r="AP4" i="13"/>
  <c r="AM4" i="13"/>
  <c r="AJ4" i="13"/>
  <c r="AG4" i="13"/>
  <c r="AD4" i="13"/>
  <c r="BH3" i="13"/>
  <c r="BE3" i="13"/>
  <c r="BB3" i="13"/>
  <c r="AY3" i="13"/>
  <c r="AV3" i="13"/>
  <c r="AS3" i="13"/>
  <c r="AP3" i="13"/>
  <c r="AM3" i="13"/>
  <c r="AJ3" i="13"/>
  <c r="AG3" i="13"/>
  <c r="AD3" i="13"/>
  <c r="BH2" i="13"/>
  <c r="BE2" i="13"/>
  <c r="BB2" i="13"/>
  <c r="AY2" i="13"/>
  <c r="AV2" i="13"/>
  <c r="AS2" i="13"/>
  <c r="AP2" i="13"/>
  <c r="AM2" i="13"/>
  <c r="AJ2" i="13"/>
  <c r="AG2" i="13"/>
  <c r="AD2" i="13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BH48" i="12"/>
  <c r="BH47" i="12"/>
  <c r="BE47" i="12"/>
  <c r="BH46" i="12"/>
  <c r="BE46" i="12"/>
  <c r="BH45" i="12"/>
  <c r="BE45" i="12"/>
  <c r="BH44" i="12"/>
  <c r="BE44" i="12"/>
  <c r="BB44" i="12"/>
  <c r="BH43" i="12"/>
  <c r="BE43" i="12"/>
  <c r="BB43" i="12"/>
  <c r="AY43" i="12"/>
  <c r="BH42" i="12"/>
  <c r="BE42" i="12"/>
  <c r="BB42" i="12"/>
  <c r="AY42" i="12"/>
  <c r="AV42" i="12"/>
  <c r="BH41" i="12"/>
  <c r="BE41" i="12"/>
  <c r="BB41" i="12"/>
  <c r="AY41" i="12"/>
  <c r="AV41" i="12"/>
  <c r="BH40" i="12"/>
  <c r="BE40" i="12"/>
  <c r="BB40" i="12"/>
  <c r="AY40" i="12"/>
  <c r="AV40" i="12"/>
  <c r="BH39" i="12"/>
  <c r="BE39" i="12"/>
  <c r="BB39" i="12"/>
  <c r="AY39" i="12"/>
  <c r="AV39" i="12"/>
  <c r="AS39" i="12"/>
  <c r="BH38" i="12"/>
  <c r="BE38" i="12"/>
  <c r="BB38" i="12"/>
  <c r="AY38" i="12"/>
  <c r="AV38" i="12"/>
  <c r="AS38" i="12"/>
  <c r="AP38" i="12"/>
  <c r="BH37" i="12"/>
  <c r="BE37" i="12"/>
  <c r="BB37" i="12"/>
  <c r="AY37" i="12"/>
  <c r="AV37" i="12"/>
  <c r="AS37" i="12"/>
  <c r="AP37" i="12"/>
  <c r="BH36" i="12"/>
  <c r="BE36" i="12"/>
  <c r="BB36" i="12"/>
  <c r="AY36" i="12"/>
  <c r="AV36" i="12"/>
  <c r="AS36" i="12"/>
  <c r="AP36" i="12"/>
  <c r="BH35" i="12"/>
  <c r="BE35" i="12"/>
  <c r="BB35" i="12"/>
  <c r="AY35" i="12"/>
  <c r="AV35" i="12"/>
  <c r="AS35" i="12"/>
  <c r="AP35" i="12"/>
  <c r="AM35" i="12"/>
  <c r="BH34" i="12"/>
  <c r="BE34" i="12"/>
  <c r="BB34" i="12"/>
  <c r="AY34" i="12"/>
  <c r="AV34" i="12"/>
  <c r="AS34" i="12"/>
  <c r="AP34" i="12"/>
  <c r="AM34" i="12"/>
  <c r="BH33" i="12"/>
  <c r="BE33" i="12"/>
  <c r="BB33" i="12"/>
  <c r="AY33" i="12"/>
  <c r="AV33" i="12"/>
  <c r="AS33" i="12"/>
  <c r="AP33" i="12"/>
  <c r="AM33" i="12"/>
  <c r="BH32" i="12"/>
  <c r="BE32" i="12"/>
  <c r="BB32" i="12"/>
  <c r="AY32" i="12"/>
  <c r="AV32" i="12"/>
  <c r="AS32" i="12"/>
  <c r="AP32" i="12"/>
  <c r="AM32" i="12"/>
  <c r="AJ32" i="12"/>
  <c r="BH31" i="12"/>
  <c r="BE31" i="12"/>
  <c r="BB31" i="12"/>
  <c r="AY31" i="12"/>
  <c r="AV31" i="12"/>
  <c r="AS31" i="12"/>
  <c r="AP31" i="12"/>
  <c r="AM31" i="12"/>
  <c r="AJ31" i="12"/>
  <c r="BH30" i="12"/>
  <c r="BE30" i="12"/>
  <c r="BB30" i="12"/>
  <c r="AY30" i="12"/>
  <c r="AV30" i="12"/>
  <c r="AS30" i="12"/>
  <c r="AP30" i="12"/>
  <c r="AM30" i="12"/>
  <c r="AJ30" i="12"/>
  <c r="AG30" i="12"/>
  <c r="BH29" i="12"/>
  <c r="BE29" i="12"/>
  <c r="BB29" i="12"/>
  <c r="AY29" i="12"/>
  <c r="AV29" i="12"/>
  <c r="AS29" i="12"/>
  <c r="AP29" i="12"/>
  <c r="AM29" i="12"/>
  <c r="AJ29" i="12"/>
  <c r="AG29" i="12"/>
  <c r="BH28" i="12"/>
  <c r="BE28" i="12"/>
  <c r="BB28" i="12"/>
  <c r="AY28" i="12"/>
  <c r="AV28" i="12"/>
  <c r="AS28" i="12"/>
  <c r="AP28" i="12"/>
  <c r="AM28" i="12"/>
  <c r="AJ28" i="12"/>
  <c r="AG28" i="12"/>
  <c r="BH27" i="12"/>
  <c r="BE27" i="12"/>
  <c r="BB27" i="12"/>
  <c r="AY27" i="12"/>
  <c r="AV27" i="12"/>
  <c r="AS27" i="12"/>
  <c r="AP27" i="12"/>
  <c r="AM27" i="12"/>
  <c r="AJ27" i="12"/>
  <c r="AG27" i="12"/>
  <c r="AD27" i="12"/>
  <c r="BH26" i="12"/>
  <c r="BE26" i="12"/>
  <c r="BB26" i="12"/>
  <c r="AY26" i="12"/>
  <c r="AV26" i="12"/>
  <c r="AS26" i="12"/>
  <c r="AP26" i="12"/>
  <c r="AM26" i="12"/>
  <c r="AJ26" i="12"/>
  <c r="AG26" i="12"/>
  <c r="AD26" i="12"/>
  <c r="BH25" i="12"/>
  <c r="BE25" i="12"/>
  <c r="BB25" i="12"/>
  <c r="AY25" i="12"/>
  <c r="AV25" i="12"/>
  <c r="AS25" i="12"/>
  <c r="AP25" i="12"/>
  <c r="AM25" i="12"/>
  <c r="AJ25" i="12"/>
  <c r="AG25" i="12"/>
  <c r="AD25" i="12"/>
  <c r="BH24" i="12"/>
  <c r="BE24" i="12"/>
  <c r="BB24" i="12"/>
  <c r="AY24" i="12"/>
  <c r="AV24" i="12"/>
  <c r="AS24" i="12"/>
  <c r="AP24" i="12"/>
  <c r="AM24" i="12"/>
  <c r="AJ24" i="12"/>
  <c r="AG24" i="12"/>
  <c r="AD24" i="12"/>
  <c r="BH23" i="12"/>
  <c r="BE23" i="12"/>
  <c r="BB23" i="12"/>
  <c r="AY23" i="12"/>
  <c r="AV23" i="12"/>
  <c r="AS23" i="12"/>
  <c r="AP23" i="12"/>
  <c r="AM23" i="12"/>
  <c r="AJ23" i="12"/>
  <c r="AG23" i="12"/>
  <c r="AD23" i="12"/>
  <c r="BH22" i="12"/>
  <c r="BE22" i="12"/>
  <c r="BB22" i="12"/>
  <c r="AY22" i="12"/>
  <c r="AV22" i="12"/>
  <c r="AS22" i="12"/>
  <c r="AP22" i="12"/>
  <c r="AM22" i="12"/>
  <c r="AJ22" i="12"/>
  <c r="AG22" i="12"/>
  <c r="AD22" i="12"/>
  <c r="BH21" i="12"/>
  <c r="BE21" i="12"/>
  <c r="BB21" i="12"/>
  <c r="AY21" i="12"/>
  <c r="AV21" i="12"/>
  <c r="AS21" i="12"/>
  <c r="AP21" i="12"/>
  <c r="AM21" i="12"/>
  <c r="AJ21" i="12"/>
  <c r="AG21" i="12"/>
  <c r="AD21" i="12"/>
  <c r="BH20" i="12"/>
  <c r="BE20" i="12"/>
  <c r="BB20" i="12"/>
  <c r="AY20" i="12"/>
  <c r="AV20" i="12"/>
  <c r="AS20" i="12"/>
  <c r="AP20" i="12"/>
  <c r="AM20" i="12"/>
  <c r="AJ20" i="12"/>
  <c r="AG20" i="12"/>
  <c r="AD20" i="12"/>
  <c r="BH19" i="12"/>
  <c r="BE19" i="12"/>
  <c r="BB19" i="12"/>
  <c r="AY19" i="12"/>
  <c r="AV19" i="12"/>
  <c r="AS19" i="12"/>
  <c r="AP19" i="12"/>
  <c r="AM19" i="12"/>
  <c r="AJ19" i="12"/>
  <c r="AG19" i="12"/>
  <c r="AD19" i="12"/>
  <c r="BH18" i="12"/>
  <c r="BE18" i="12"/>
  <c r="BB18" i="12"/>
  <c r="AY18" i="12"/>
  <c r="AV18" i="12"/>
  <c r="AS18" i="12"/>
  <c r="AP18" i="12"/>
  <c r="AM18" i="12"/>
  <c r="AJ18" i="12"/>
  <c r="AG18" i="12"/>
  <c r="AD18" i="12"/>
  <c r="BH17" i="12"/>
  <c r="BE17" i="12"/>
  <c r="BB17" i="12"/>
  <c r="AY17" i="12"/>
  <c r="AV17" i="12"/>
  <c r="AS17" i="12"/>
  <c r="AP17" i="12"/>
  <c r="AM17" i="12"/>
  <c r="AJ17" i="12"/>
  <c r="AG17" i="12"/>
  <c r="AD17" i="12"/>
  <c r="Q17" i="12"/>
  <c r="I17" i="12"/>
  <c r="BH16" i="12"/>
  <c r="BE16" i="12"/>
  <c r="BB16" i="12"/>
  <c r="AY16" i="12"/>
  <c r="AV16" i="12"/>
  <c r="AS16" i="12"/>
  <c r="AP16" i="12"/>
  <c r="AM16" i="12"/>
  <c r="AJ16" i="12"/>
  <c r="AG16" i="12"/>
  <c r="AD16" i="12"/>
  <c r="Z16" i="12"/>
  <c r="W16" i="12"/>
  <c r="T16" i="12"/>
  <c r="Q16" i="12"/>
  <c r="N16" i="12"/>
  <c r="BH15" i="12"/>
  <c r="BE15" i="12"/>
  <c r="BB15" i="12"/>
  <c r="AY15" i="12"/>
  <c r="AV15" i="12"/>
  <c r="AS15" i="12"/>
  <c r="AP15" i="12"/>
  <c r="AM15" i="12"/>
  <c r="AJ15" i="12"/>
  <c r="AG15" i="12"/>
  <c r="AD15" i="12"/>
  <c r="BH14" i="12"/>
  <c r="BE14" i="12"/>
  <c r="BB14" i="12"/>
  <c r="AY14" i="12"/>
  <c r="AV14" i="12"/>
  <c r="AS14" i="12"/>
  <c r="AP14" i="12"/>
  <c r="AM14" i="12"/>
  <c r="AJ14" i="12"/>
  <c r="AG14" i="12"/>
  <c r="AD14" i="12"/>
  <c r="BH13" i="12"/>
  <c r="BE13" i="12"/>
  <c r="BB13" i="12"/>
  <c r="AY13" i="12"/>
  <c r="AV13" i="12"/>
  <c r="AS13" i="12"/>
  <c r="AP13" i="12"/>
  <c r="AM13" i="12"/>
  <c r="AJ13" i="12"/>
  <c r="AG13" i="12"/>
  <c r="AD13" i="12"/>
  <c r="BH12" i="12"/>
  <c r="BE12" i="12"/>
  <c r="BB12" i="12"/>
  <c r="AY12" i="12"/>
  <c r="AV12" i="12"/>
  <c r="AS12" i="12"/>
  <c r="AP12" i="12"/>
  <c r="AM12" i="12"/>
  <c r="AJ12" i="12"/>
  <c r="AG12" i="12"/>
  <c r="AD12" i="12"/>
  <c r="BH11" i="12"/>
  <c r="BE11" i="12"/>
  <c r="BB11" i="12"/>
  <c r="AY11" i="12"/>
  <c r="AV11" i="12"/>
  <c r="AS11" i="12"/>
  <c r="AP11" i="12"/>
  <c r="AM11" i="12"/>
  <c r="AJ11" i="12"/>
  <c r="AG11" i="12"/>
  <c r="AD11" i="12"/>
  <c r="BH10" i="12"/>
  <c r="BE10" i="12"/>
  <c r="BB10" i="12"/>
  <c r="AY10" i="12"/>
  <c r="AV10" i="12"/>
  <c r="AS10" i="12"/>
  <c r="AP10" i="12"/>
  <c r="AM10" i="12"/>
  <c r="AJ10" i="12"/>
  <c r="AG10" i="12"/>
  <c r="AD10" i="12"/>
  <c r="BH9" i="12"/>
  <c r="BE9" i="12"/>
  <c r="BB9" i="12"/>
  <c r="AY9" i="12"/>
  <c r="AV9" i="12"/>
  <c r="AS9" i="12"/>
  <c r="AP9" i="12"/>
  <c r="AM9" i="12"/>
  <c r="AJ9" i="12"/>
  <c r="AG9" i="12"/>
  <c r="AD9" i="12"/>
  <c r="BH8" i="12"/>
  <c r="BE8" i="12"/>
  <c r="BB8" i="12"/>
  <c r="AY8" i="12"/>
  <c r="AV8" i="12"/>
  <c r="AS8" i="12"/>
  <c r="AP8" i="12"/>
  <c r="AM8" i="12"/>
  <c r="AJ8" i="12"/>
  <c r="AG8" i="12"/>
  <c r="AD8" i="12"/>
  <c r="BH7" i="12"/>
  <c r="BE7" i="12"/>
  <c r="BB7" i="12"/>
  <c r="AY7" i="12"/>
  <c r="AV7" i="12"/>
  <c r="AS7" i="12"/>
  <c r="AP7" i="12"/>
  <c r="AM7" i="12"/>
  <c r="AJ7" i="12"/>
  <c r="AG7" i="12"/>
  <c r="AD7" i="12"/>
  <c r="BH6" i="12"/>
  <c r="BE6" i="12"/>
  <c r="BB6" i="12"/>
  <c r="AY6" i="12"/>
  <c r="AV6" i="12"/>
  <c r="AS6" i="12"/>
  <c r="AP6" i="12"/>
  <c r="AM6" i="12"/>
  <c r="AJ6" i="12"/>
  <c r="AG6" i="12"/>
  <c r="AD6" i="12"/>
  <c r="K6" i="12"/>
  <c r="B6" i="12"/>
  <c r="BH5" i="12"/>
  <c r="BE5" i="12"/>
  <c r="BB5" i="12"/>
  <c r="AY5" i="12"/>
  <c r="AV5" i="12"/>
  <c r="AS5" i="12"/>
  <c r="AP5" i="12"/>
  <c r="AM5" i="12"/>
  <c r="AJ5" i="12"/>
  <c r="AG5" i="12"/>
  <c r="AD5" i="12"/>
  <c r="BH4" i="12"/>
  <c r="BE4" i="12"/>
  <c r="BB4" i="12"/>
  <c r="AY4" i="12"/>
  <c r="AV4" i="12"/>
  <c r="AS4" i="12"/>
  <c r="AP4" i="12"/>
  <c r="AM4" i="12"/>
  <c r="AJ4" i="12"/>
  <c r="AG4" i="12"/>
  <c r="AD4" i="12"/>
  <c r="BH3" i="12"/>
  <c r="BE3" i="12"/>
  <c r="BB3" i="12"/>
  <c r="AY3" i="12"/>
  <c r="AV3" i="12"/>
  <c r="AS3" i="12"/>
  <c r="AP3" i="12"/>
  <c r="AM3" i="12"/>
  <c r="AJ3" i="12"/>
  <c r="AG3" i="12"/>
  <c r="AD3" i="12"/>
  <c r="BH2" i="12"/>
  <c r="BE2" i="12"/>
  <c r="BB2" i="12"/>
  <c r="AY2" i="12"/>
  <c r="AV2" i="12"/>
  <c r="AS2" i="12"/>
  <c r="AP2" i="12"/>
  <c r="AM2" i="12"/>
  <c r="AJ2" i="12"/>
  <c r="AG2" i="12"/>
  <c r="AD2" i="12"/>
  <c r="W30" i="2"/>
  <c r="S30" i="2"/>
  <c r="R30" i="2"/>
  <c r="Q30" i="2"/>
  <c r="P30" i="2"/>
  <c r="O30" i="2"/>
  <c r="N30" i="2"/>
  <c r="L30" i="2"/>
  <c r="K30" i="2"/>
  <c r="J30" i="2"/>
  <c r="I30" i="2"/>
  <c r="H30" i="2"/>
  <c r="G30" i="2"/>
  <c r="V6" i="6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BH48" i="11"/>
  <c r="BH47" i="11"/>
  <c r="BE47" i="11"/>
  <c r="BH46" i="11"/>
  <c r="BE46" i="11"/>
  <c r="BH45" i="11"/>
  <c r="BE45" i="11"/>
  <c r="BH44" i="11"/>
  <c r="BE44" i="11"/>
  <c r="BB44" i="11"/>
  <c r="BH43" i="11"/>
  <c r="BE43" i="11"/>
  <c r="BB43" i="11"/>
  <c r="AY43" i="11"/>
  <c r="BH42" i="11"/>
  <c r="BE42" i="11"/>
  <c r="BB42" i="11"/>
  <c r="AY42" i="11"/>
  <c r="AV42" i="11"/>
  <c r="BH41" i="11"/>
  <c r="BE41" i="11"/>
  <c r="BB41" i="11"/>
  <c r="AY41" i="11"/>
  <c r="AV41" i="11"/>
  <c r="BH40" i="11"/>
  <c r="BE40" i="11"/>
  <c r="BB40" i="11"/>
  <c r="AY40" i="11"/>
  <c r="AV40" i="11"/>
  <c r="BH39" i="11"/>
  <c r="BE39" i="11"/>
  <c r="BB39" i="11"/>
  <c r="AY39" i="11"/>
  <c r="AV39" i="11"/>
  <c r="AS39" i="11"/>
  <c r="BH38" i="11"/>
  <c r="BE38" i="11"/>
  <c r="BB38" i="11"/>
  <c r="AY38" i="11"/>
  <c r="AV38" i="11"/>
  <c r="AS38" i="11"/>
  <c r="AP38" i="11"/>
  <c r="BH37" i="11"/>
  <c r="BE37" i="11"/>
  <c r="BB37" i="11"/>
  <c r="AY37" i="11"/>
  <c r="AV37" i="11"/>
  <c r="AS37" i="11"/>
  <c r="AP37" i="11"/>
  <c r="BH36" i="11"/>
  <c r="BE36" i="11"/>
  <c r="BB36" i="11"/>
  <c r="AY36" i="11"/>
  <c r="AV36" i="11"/>
  <c r="AS36" i="11"/>
  <c r="AP36" i="11"/>
  <c r="BH35" i="11"/>
  <c r="BE35" i="11"/>
  <c r="BB35" i="11"/>
  <c r="AY35" i="11"/>
  <c r="AV35" i="11"/>
  <c r="AS35" i="11"/>
  <c r="AP35" i="11"/>
  <c r="AM35" i="11"/>
  <c r="BH34" i="11"/>
  <c r="BE34" i="11"/>
  <c r="BB34" i="11"/>
  <c r="AY34" i="11"/>
  <c r="AV34" i="11"/>
  <c r="AS34" i="11"/>
  <c r="AP34" i="11"/>
  <c r="AM34" i="11"/>
  <c r="BH33" i="11"/>
  <c r="BE33" i="11"/>
  <c r="BB33" i="11"/>
  <c r="AY33" i="11"/>
  <c r="AV33" i="11"/>
  <c r="AS33" i="11"/>
  <c r="AP33" i="11"/>
  <c r="AM33" i="11"/>
  <c r="BH32" i="11"/>
  <c r="BE32" i="11"/>
  <c r="BB32" i="11"/>
  <c r="AY32" i="11"/>
  <c r="AV32" i="11"/>
  <c r="AS32" i="11"/>
  <c r="AP32" i="11"/>
  <c r="AM32" i="11"/>
  <c r="AJ32" i="11"/>
  <c r="BH31" i="11"/>
  <c r="BE31" i="11"/>
  <c r="BB31" i="11"/>
  <c r="AY31" i="11"/>
  <c r="AV31" i="11"/>
  <c r="AS31" i="11"/>
  <c r="AP31" i="11"/>
  <c r="AM31" i="11"/>
  <c r="AJ31" i="11"/>
  <c r="BH30" i="11"/>
  <c r="BE30" i="11"/>
  <c r="BB30" i="11"/>
  <c r="AY30" i="11"/>
  <c r="AV30" i="11"/>
  <c r="AS30" i="11"/>
  <c r="AP30" i="11"/>
  <c r="AM30" i="11"/>
  <c r="AJ30" i="11"/>
  <c r="AG30" i="11"/>
  <c r="BH29" i="11"/>
  <c r="BE29" i="11"/>
  <c r="BB29" i="11"/>
  <c r="AY29" i="11"/>
  <c r="AV29" i="11"/>
  <c r="AS29" i="11"/>
  <c r="AP29" i="11"/>
  <c r="AM29" i="11"/>
  <c r="AJ29" i="11"/>
  <c r="AG29" i="11"/>
  <c r="BH28" i="11"/>
  <c r="BE28" i="11"/>
  <c r="BB28" i="11"/>
  <c r="AY28" i="11"/>
  <c r="AV28" i="11"/>
  <c r="AS28" i="11"/>
  <c r="AP28" i="11"/>
  <c r="AM28" i="11"/>
  <c r="AJ28" i="11"/>
  <c r="AG28" i="11"/>
  <c r="BH27" i="11"/>
  <c r="BE27" i="11"/>
  <c r="BB27" i="11"/>
  <c r="AY27" i="11"/>
  <c r="AV27" i="11"/>
  <c r="AS27" i="11"/>
  <c r="AP27" i="11"/>
  <c r="AM27" i="11"/>
  <c r="AJ27" i="11"/>
  <c r="AG27" i="11"/>
  <c r="AD27" i="11"/>
  <c r="BH26" i="11"/>
  <c r="BE26" i="11"/>
  <c r="BB26" i="11"/>
  <c r="AY26" i="11"/>
  <c r="AV26" i="11"/>
  <c r="AS26" i="11"/>
  <c r="AP26" i="11"/>
  <c r="AM26" i="11"/>
  <c r="AJ26" i="11"/>
  <c r="AG26" i="11"/>
  <c r="AD26" i="11"/>
  <c r="BH25" i="11"/>
  <c r="BE25" i="11"/>
  <c r="BB25" i="11"/>
  <c r="AY25" i="11"/>
  <c r="AV25" i="11"/>
  <c r="AS25" i="11"/>
  <c r="AP25" i="11"/>
  <c r="AM25" i="11"/>
  <c r="AJ25" i="11"/>
  <c r="AG25" i="11"/>
  <c r="AD25" i="11"/>
  <c r="BH24" i="11"/>
  <c r="BE24" i="11"/>
  <c r="BB24" i="11"/>
  <c r="AY24" i="11"/>
  <c r="AV24" i="11"/>
  <c r="AS24" i="11"/>
  <c r="AP24" i="11"/>
  <c r="AM24" i="11"/>
  <c r="AJ24" i="11"/>
  <c r="AG24" i="11"/>
  <c r="AD24" i="11"/>
  <c r="BH23" i="11"/>
  <c r="BE23" i="11"/>
  <c r="BB23" i="11"/>
  <c r="AY23" i="11"/>
  <c r="AV23" i="11"/>
  <c r="AS23" i="11"/>
  <c r="AP23" i="11"/>
  <c r="AM23" i="11"/>
  <c r="AJ23" i="11"/>
  <c r="AG23" i="11"/>
  <c r="AD23" i="11"/>
  <c r="BH22" i="11"/>
  <c r="BE22" i="11"/>
  <c r="BB22" i="11"/>
  <c r="AY22" i="11"/>
  <c r="AV22" i="11"/>
  <c r="AS22" i="11"/>
  <c r="AP22" i="11"/>
  <c r="AM22" i="11"/>
  <c r="AJ22" i="11"/>
  <c r="AG22" i="11"/>
  <c r="AD22" i="11"/>
  <c r="BH21" i="11"/>
  <c r="BE21" i="11"/>
  <c r="BB21" i="11"/>
  <c r="AY21" i="11"/>
  <c r="AV21" i="11"/>
  <c r="AS21" i="11"/>
  <c r="AP21" i="11"/>
  <c r="AM21" i="11"/>
  <c r="AJ21" i="11"/>
  <c r="AG21" i="11"/>
  <c r="AD21" i="11"/>
  <c r="BH20" i="11"/>
  <c r="BE20" i="11"/>
  <c r="BB20" i="11"/>
  <c r="AY20" i="11"/>
  <c r="AV20" i="11"/>
  <c r="AS20" i="11"/>
  <c r="AP20" i="11"/>
  <c r="AM20" i="11"/>
  <c r="AJ20" i="11"/>
  <c r="AG20" i="11"/>
  <c r="AD20" i="11"/>
  <c r="BH19" i="11"/>
  <c r="BE19" i="11"/>
  <c r="BB19" i="11"/>
  <c r="AY19" i="11"/>
  <c r="AV19" i="11"/>
  <c r="AS19" i="11"/>
  <c r="AP19" i="11"/>
  <c r="AM19" i="11"/>
  <c r="AJ19" i="11"/>
  <c r="AG19" i="11"/>
  <c r="AD19" i="11"/>
  <c r="BH18" i="11"/>
  <c r="BE18" i="11"/>
  <c r="BB18" i="11"/>
  <c r="AY18" i="11"/>
  <c r="AV18" i="11"/>
  <c r="AS18" i="11"/>
  <c r="AP18" i="11"/>
  <c r="AM18" i="11"/>
  <c r="AJ18" i="11"/>
  <c r="AG18" i="11"/>
  <c r="AD18" i="11"/>
  <c r="BH17" i="11"/>
  <c r="BE17" i="11"/>
  <c r="BB17" i="11"/>
  <c r="AY17" i="11"/>
  <c r="AV17" i="11"/>
  <c r="AS17" i="11"/>
  <c r="AP17" i="11"/>
  <c r="AM17" i="11"/>
  <c r="AJ17" i="11"/>
  <c r="AG17" i="11"/>
  <c r="AD17" i="11"/>
  <c r="BH16" i="11"/>
  <c r="BE16" i="11"/>
  <c r="BB16" i="11"/>
  <c r="AY16" i="11"/>
  <c r="AV16" i="11"/>
  <c r="AS16" i="11"/>
  <c r="AP16" i="11"/>
  <c r="AM16" i="11"/>
  <c r="AJ16" i="11"/>
  <c r="AG16" i="11"/>
  <c r="AD16" i="11"/>
  <c r="BH15" i="11"/>
  <c r="BE15" i="11"/>
  <c r="BB15" i="11"/>
  <c r="AY15" i="11"/>
  <c r="AV15" i="11"/>
  <c r="AS15" i="11"/>
  <c r="AP15" i="11"/>
  <c r="AM15" i="11"/>
  <c r="AJ15" i="11"/>
  <c r="AG15" i="11"/>
  <c r="AD15" i="11"/>
  <c r="BH14" i="11"/>
  <c r="BE14" i="11"/>
  <c r="BB14" i="11"/>
  <c r="AY14" i="11"/>
  <c r="AV14" i="11"/>
  <c r="AS14" i="11"/>
  <c r="AP14" i="11"/>
  <c r="AM14" i="11"/>
  <c r="AJ14" i="11"/>
  <c r="AG14" i="11"/>
  <c r="AD14" i="11"/>
  <c r="BH13" i="11"/>
  <c r="BE13" i="11"/>
  <c r="BB13" i="11"/>
  <c r="AY13" i="11"/>
  <c r="AV13" i="11"/>
  <c r="AS13" i="11"/>
  <c r="AP13" i="11"/>
  <c r="AM13" i="11"/>
  <c r="AJ13" i="11"/>
  <c r="AG13" i="11"/>
  <c r="AD13" i="11"/>
  <c r="BH12" i="11"/>
  <c r="BE12" i="11"/>
  <c r="BB12" i="11"/>
  <c r="AY12" i="11"/>
  <c r="AV12" i="11"/>
  <c r="AS12" i="11"/>
  <c r="AP12" i="11"/>
  <c r="AM12" i="11"/>
  <c r="AJ12" i="11"/>
  <c r="BH11" i="11"/>
  <c r="BE11" i="11"/>
  <c r="BB11" i="11"/>
  <c r="AY11" i="11"/>
  <c r="AV11" i="11"/>
  <c r="AS11" i="11"/>
  <c r="AP11" i="11"/>
  <c r="AM11" i="11"/>
  <c r="AJ11" i="11"/>
  <c r="AG11" i="11"/>
  <c r="AD11" i="11"/>
  <c r="BH10" i="11"/>
  <c r="BE10" i="11"/>
  <c r="BB10" i="11"/>
  <c r="AY10" i="11"/>
  <c r="AV10" i="11"/>
  <c r="AS10" i="11"/>
  <c r="AP10" i="11"/>
  <c r="AM10" i="11"/>
  <c r="AJ10" i="11"/>
  <c r="AG10" i="11"/>
  <c r="AD10" i="11"/>
  <c r="BH9" i="11"/>
  <c r="BE9" i="11"/>
  <c r="BB9" i="11"/>
  <c r="AY9" i="11"/>
  <c r="AV9" i="11"/>
  <c r="AS9" i="11"/>
  <c r="AP9" i="11"/>
  <c r="AM9" i="11"/>
  <c r="AJ9" i="11"/>
  <c r="AG9" i="11"/>
  <c r="AD9" i="11"/>
  <c r="BH8" i="11"/>
  <c r="BE8" i="11"/>
  <c r="BB8" i="11"/>
  <c r="AY8" i="11"/>
  <c r="AV8" i="11"/>
  <c r="AS8" i="11"/>
  <c r="AP8" i="11"/>
  <c r="AM8" i="11"/>
  <c r="AJ8" i="11"/>
  <c r="AG8" i="11"/>
  <c r="AD8" i="11"/>
  <c r="BH7" i="11"/>
  <c r="BE7" i="11"/>
  <c r="BB7" i="11"/>
  <c r="AY7" i="11"/>
  <c r="AV7" i="11"/>
  <c r="AS7" i="11"/>
  <c r="AP7" i="11"/>
  <c r="AM7" i="11"/>
  <c r="AJ7" i="11"/>
  <c r="AG7" i="11"/>
  <c r="AD7" i="11"/>
  <c r="BH6" i="11"/>
  <c r="BE6" i="11"/>
  <c r="BB6" i="11"/>
  <c r="AY6" i="11"/>
  <c r="AV6" i="11"/>
  <c r="AS6" i="11"/>
  <c r="AP6" i="11"/>
  <c r="AM6" i="11"/>
  <c r="AJ6" i="11"/>
  <c r="AG6" i="11"/>
  <c r="AD6" i="11"/>
  <c r="K6" i="11"/>
  <c r="B6" i="11"/>
  <c r="BH5" i="11"/>
  <c r="BE5" i="11"/>
  <c r="BB5" i="11"/>
  <c r="AY5" i="11"/>
  <c r="AV5" i="11"/>
  <c r="AS5" i="11"/>
  <c r="AP5" i="11"/>
  <c r="AM5" i="11"/>
  <c r="AJ5" i="11"/>
  <c r="AG5" i="11"/>
  <c r="AD5" i="11"/>
  <c r="BH4" i="11"/>
  <c r="BE4" i="11"/>
  <c r="BB4" i="11"/>
  <c r="AY4" i="11"/>
  <c r="AV4" i="11"/>
  <c r="AS4" i="11"/>
  <c r="AP4" i="11"/>
  <c r="AM4" i="11"/>
  <c r="AJ4" i="11"/>
  <c r="AG4" i="11"/>
  <c r="AD4" i="11"/>
  <c r="BH3" i="11"/>
  <c r="BE3" i="11"/>
  <c r="BB3" i="11"/>
  <c r="AY3" i="11"/>
  <c r="AV3" i="11"/>
  <c r="AS3" i="11"/>
  <c r="AP3" i="11"/>
  <c r="AM3" i="11"/>
  <c r="AJ3" i="11"/>
  <c r="AG3" i="11"/>
  <c r="AD3" i="11"/>
  <c r="BH2" i="11"/>
  <c r="BE2" i="11"/>
  <c r="BB2" i="11"/>
  <c r="AY2" i="11"/>
  <c r="AV2" i="11"/>
  <c r="AS2" i="11"/>
  <c r="AP2" i="11"/>
  <c r="AM2" i="11"/>
  <c r="AJ2" i="11"/>
  <c r="AG2" i="11"/>
  <c r="AD2" i="11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BH48" i="10"/>
  <c r="BH47" i="10"/>
  <c r="BE47" i="10"/>
  <c r="BH46" i="10"/>
  <c r="BE46" i="10"/>
  <c r="BH45" i="10"/>
  <c r="BE45" i="10"/>
  <c r="BH44" i="10"/>
  <c r="BE44" i="10"/>
  <c r="BB44" i="10"/>
  <c r="BH43" i="10"/>
  <c r="BE43" i="10"/>
  <c r="BB43" i="10"/>
  <c r="AY43" i="10"/>
  <c r="BH42" i="10"/>
  <c r="BE42" i="10"/>
  <c r="BB42" i="10"/>
  <c r="AY42" i="10"/>
  <c r="AV42" i="10"/>
  <c r="BH41" i="10"/>
  <c r="BE41" i="10"/>
  <c r="BB41" i="10"/>
  <c r="AY41" i="10"/>
  <c r="AV41" i="10"/>
  <c r="BH40" i="10"/>
  <c r="BE40" i="10"/>
  <c r="BB40" i="10"/>
  <c r="AY40" i="10"/>
  <c r="AV40" i="10"/>
  <c r="BH39" i="10"/>
  <c r="BE39" i="10"/>
  <c r="BB39" i="10"/>
  <c r="AY39" i="10"/>
  <c r="AV39" i="10"/>
  <c r="AS39" i="10"/>
  <c r="BH38" i="10"/>
  <c r="BE38" i="10"/>
  <c r="BB38" i="10"/>
  <c r="AY38" i="10"/>
  <c r="AV38" i="10"/>
  <c r="AS38" i="10"/>
  <c r="AP38" i="10"/>
  <c r="BH37" i="10"/>
  <c r="BE37" i="10"/>
  <c r="BB37" i="10"/>
  <c r="AY37" i="10"/>
  <c r="AV37" i="10"/>
  <c r="AS37" i="10"/>
  <c r="AP37" i="10"/>
  <c r="BH36" i="10"/>
  <c r="BE36" i="10"/>
  <c r="BB36" i="10"/>
  <c r="AY36" i="10"/>
  <c r="AV36" i="10"/>
  <c r="AS36" i="10"/>
  <c r="AP36" i="10"/>
  <c r="BH35" i="10"/>
  <c r="BE35" i="10"/>
  <c r="BB35" i="10"/>
  <c r="AY35" i="10"/>
  <c r="AV35" i="10"/>
  <c r="AS35" i="10"/>
  <c r="AP35" i="10"/>
  <c r="AM35" i="10"/>
  <c r="BH34" i="10"/>
  <c r="BE34" i="10"/>
  <c r="BB34" i="10"/>
  <c r="AY34" i="10"/>
  <c r="AV34" i="10"/>
  <c r="AS34" i="10"/>
  <c r="AP34" i="10"/>
  <c r="AM34" i="10"/>
  <c r="BH33" i="10"/>
  <c r="BE33" i="10"/>
  <c r="BB33" i="10"/>
  <c r="AY33" i="10"/>
  <c r="AV33" i="10"/>
  <c r="AS33" i="10"/>
  <c r="AP33" i="10"/>
  <c r="AM33" i="10"/>
  <c r="BH32" i="10"/>
  <c r="BE32" i="10"/>
  <c r="BB32" i="10"/>
  <c r="AY32" i="10"/>
  <c r="AV32" i="10"/>
  <c r="AS32" i="10"/>
  <c r="AP32" i="10"/>
  <c r="AM32" i="10"/>
  <c r="AJ32" i="10"/>
  <c r="BH31" i="10"/>
  <c r="BE31" i="10"/>
  <c r="BB31" i="10"/>
  <c r="AY31" i="10"/>
  <c r="AV31" i="10"/>
  <c r="AS31" i="10"/>
  <c r="AP31" i="10"/>
  <c r="AM31" i="10"/>
  <c r="AJ31" i="10"/>
  <c r="BH30" i="10"/>
  <c r="BE30" i="10"/>
  <c r="BB30" i="10"/>
  <c r="AY30" i="10"/>
  <c r="AV30" i="10"/>
  <c r="AS30" i="10"/>
  <c r="AP30" i="10"/>
  <c r="AM30" i="10"/>
  <c r="AJ30" i="10"/>
  <c r="AG30" i="10"/>
  <c r="BH29" i="10"/>
  <c r="BE29" i="10"/>
  <c r="BB29" i="10"/>
  <c r="AY29" i="10"/>
  <c r="AV29" i="10"/>
  <c r="AS29" i="10"/>
  <c r="AP29" i="10"/>
  <c r="AM29" i="10"/>
  <c r="AJ29" i="10"/>
  <c r="AG29" i="10"/>
  <c r="BH28" i="10"/>
  <c r="BE28" i="10"/>
  <c r="BB28" i="10"/>
  <c r="AY28" i="10"/>
  <c r="AV28" i="10"/>
  <c r="AS28" i="10"/>
  <c r="AP28" i="10"/>
  <c r="AM28" i="10"/>
  <c r="AJ28" i="10"/>
  <c r="AG28" i="10"/>
  <c r="BH27" i="10"/>
  <c r="BE27" i="10"/>
  <c r="BB27" i="10"/>
  <c r="AY27" i="10"/>
  <c r="AV27" i="10"/>
  <c r="AS27" i="10"/>
  <c r="AP27" i="10"/>
  <c r="AM27" i="10"/>
  <c r="AJ27" i="10"/>
  <c r="AG27" i="10"/>
  <c r="AD27" i="10"/>
  <c r="BH26" i="10"/>
  <c r="BE26" i="10"/>
  <c r="BB26" i="10"/>
  <c r="AY26" i="10"/>
  <c r="AV26" i="10"/>
  <c r="AS26" i="10"/>
  <c r="AP26" i="10"/>
  <c r="AM26" i="10"/>
  <c r="AJ26" i="10"/>
  <c r="AG26" i="10"/>
  <c r="AD26" i="10"/>
  <c r="BH25" i="10"/>
  <c r="BE25" i="10"/>
  <c r="BB25" i="10"/>
  <c r="AY25" i="10"/>
  <c r="AV25" i="10"/>
  <c r="AS25" i="10"/>
  <c r="AP25" i="10"/>
  <c r="AM25" i="10"/>
  <c r="AJ25" i="10"/>
  <c r="AG25" i="10"/>
  <c r="AD25" i="10"/>
  <c r="BH24" i="10"/>
  <c r="BE24" i="10"/>
  <c r="BB24" i="10"/>
  <c r="AY24" i="10"/>
  <c r="AV24" i="10"/>
  <c r="AS24" i="10"/>
  <c r="AP24" i="10"/>
  <c r="AM24" i="10"/>
  <c r="AJ24" i="10"/>
  <c r="AG24" i="10"/>
  <c r="AD24" i="10"/>
  <c r="BH23" i="10"/>
  <c r="BE23" i="10"/>
  <c r="BB23" i="10"/>
  <c r="AY23" i="10"/>
  <c r="AV23" i="10"/>
  <c r="AS23" i="10"/>
  <c r="AP23" i="10"/>
  <c r="AM23" i="10"/>
  <c r="AJ23" i="10"/>
  <c r="AG23" i="10"/>
  <c r="AD23" i="10"/>
  <c r="BH22" i="10"/>
  <c r="BE22" i="10"/>
  <c r="BB22" i="10"/>
  <c r="AY22" i="10"/>
  <c r="AV22" i="10"/>
  <c r="AS22" i="10"/>
  <c r="AP22" i="10"/>
  <c r="AM22" i="10"/>
  <c r="AJ22" i="10"/>
  <c r="AG22" i="10"/>
  <c r="AD22" i="10"/>
  <c r="BH21" i="10"/>
  <c r="BE21" i="10"/>
  <c r="BB21" i="10"/>
  <c r="AY21" i="10"/>
  <c r="AV21" i="10"/>
  <c r="AS21" i="10"/>
  <c r="AP21" i="10"/>
  <c r="AM21" i="10"/>
  <c r="AJ21" i="10"/>
  <c r="AG21" i="10"/>
  <c r="AD21" i="10"/>
  <c r="BH20" i="10"/>
  <c r="BE20" i="10"/>
  <c r="BB20" i="10"/>
  <c r="AY20" i="10"/>
  <c r="AV20" i="10"/>
  <c r="AS20" i="10"/>
  <c r="AP20" i="10"/>
  <c r="AM20" i="10"/>
  <c r="AJ20" i="10"/>
  <c r="AG20" i="10"/>
  <c r="AD20" i="10"/>
  <c r="BH19" i="10"/>
  <c r="BE19" i="10"/>
  <c r="BB19" i="10"/>
  <c r="AY19" i="10"/>
  <c r="AV19" i="10"/>
  <c r="AS19" i="10"/>
  <c r="AP19" i="10"/>
  <c r="AM19" i="10"/>
  <c r="AJ19" i="10"/>
  <c r="AG19" i="10"/>
  <c r="AD19" i="10"/>
  <c r="BH18" i="10"/>
  <c r="BE18" i="10"/>
  <c r="BB18" i="10"/>
  <c r="AY18" i="10"/>
  <c r="AV18" i="10"/>
  <c r="AS18" i="10"/>
  <c r="AP18" i="10"/>
  <c r="AM18" i="10"/>
  <c r="AJ18" i="10"/>
  <c r="AG18" i="10"/>
  <c r="AD18" i="10"/>
  <c r="BH17" i="10"/>
  <c r="BE17" i="10"/>
  <c r="BB17" i="10"/>
  <c r="AY17" i="10"/>
  <c r="AV17" i="10"/>
  <c r="AS17" i="10"/>
  <c r="AP17" i="10"/>
  <c r="AM17" i="10"/>
  <c r="AJ17" i="10"/>
  <c r="AG17" i="10"/>
  <c r="AD17" i="10"/>
  <c r="Q17" i="10"/>
  <c r="I17" i="10"/>
  <c r="BH16" i="10"/>
  <c r="BE16" i="10"/>
  <c r="BB16" i="10"/>
  <c r="AY16" i="10"/>
  <c r="AV16" i="10"/>
  <c r="AS16" i="10"/>
  <c r="AP16" i="10"/>
  <c r="AM16" i="10"/>
  <c r="AJ16" i="10"/>
  <c r="AG16" i="10"/>
  <c r="AD16" i="10"/>
  <c r="Z16" i="10"/>
  <c r="W16" i="10"/>
  <c r="T16" i="10"/>
  <c r="Q16" i="10"/>
  <c r="N16" i="10"/>
  <c r="BH15" i="10"/>
  <c r="BE15" i="10"/>
  <c r="BB15" i="10"/>
  <c r="AY15" i="10"/>
  <c r="AV15" i="10"/>
  <c r="AS15" i="10"/>
  <c r="AP15" i="10"/>
  <c r="AM15" i="10"/>
  <c r="AJ15" i="10"/>
  <c r="AG15" i="10"/>
  <c r="AD15" i="10"/>
  <c r="BH14" i="10"/>
  <c r="BE14" i="10"/>
  <c r="BB14" i="10"/>
  <c r="AY14" i="10"/>
  <c r="AV14" i="10"/>
  <c r="AS14" i="10"/>
  <c r="AP14" i="10"/>
  <c r="AM14" i="10"/>
  <c r="AJ14" i="10"/>
  <c r="AG14" i="10"/>
  <c r="AD14" i="10"/>
  <c r="BH13" i="10"/>
  <c r="BE13" i="10"/>
  <c r="BB13" i="10"/>
  <c r="AY13" i="10"/>
  <c r="AV13" i="10"/>
  <c r="AS13" i="10"/>
  <c r="AP13" i="10"/>
  <c r="AM13" i="10"/>
  <c r="AJ13" i="10"/>
  <c r="AG13" i="10"/>
  <c r="AD13" i="10"/>
  <c r="BH12" i="10"/>
  <c r="BE12" i="10"/>
  <c r="BB12" i="10"/>
  <c r="AY12" i="10"/>
  <c r="AV12" i="10"/>
  <c r="AS12" i="10"/>
  <c r="AP12" i="10"/>
  <c r="AM12" i="10"/>
  <c r="AJ12" i="10"/>
  <c r="AG12" i="10"/>
  <c r="AD12" i="10"/>
  <c r="BH11" i="10"/>
  <c r="BE11" i="10"/>
  <c r="BB11" i="10"/>
  <c r="AY11" i="10"/>
  <c r="AV11" i="10"/>
  <c r="AS11" i="10"/>
  <c r="AP11" i="10"/>
  <c r="AM11" i="10"/>
  <c r="AJ11" i="10"/>
  <c r="AG11" i="10"/>
  <c r="AD11" i="10"/>
  <c r="BH10" i="10"/>
  <c r="BE10" i="10"/>
  <c r="BB10" i="10"/>
  <c r="AY10" i="10"/>
  <c r="AV10" i="10"/>
  <c r="AS10" i="10"/>
  <c r="AP10" i="10"/>
  <c r="AM10" i="10"/>
  <c r="AJ10" i="10"/>
  <c r="AG10" i="10"/>
  <c r="AD10" i="10"/>
  <c r="BH9" i="10"/>
  <c r="BE9" i="10"/>
  <c r="BB9" i="10"/>
  <c r="AY9" i="10"/>
  <c r="AV9" i="10"/>
  <c r="AS9" i="10"/>
  <c r="AP9" i="10"/>
  <c r="AM9" i="10"/>
  <c r="AJ9" i="10"/>
  <c r="AG9" i="10"/>
  <c r="AD9" i="10"/>
  <c r="BH8" i="10"/>
  <c r="BE8" i="10"/>
  <c r="BB8" i="10"/>
  <c r="AY8" i="10"/>
  <c r="AV8" i="10"/>
  <c r="AS8" i="10"/>
  <c r="AP8" i="10"/>
  <c r="AM8" i="10"/>
  <c r="AJ8" i="10"/>
  <c r="AG8" i="10"/>
  <c r="AD8" i="10"/>
  <c r="BH7" i="10"/>
  <c r="BE7" i="10"/>
  <c r="BB7" i="10"/>
  <c r="AY7" i="10"/>
  <c r="AV7" i="10"/>
  <c r="AS7" i="10"/>
  <c r="AP7" i="10"/>
  <c r="AM7" i="10"/>
  <c r="AJ7" i="10"/>
  <c r="AG7" i="10"/>
  <c r="AD7" i="10"/>
  <c r="BH6" i="10"/>
  <c r="BE6" i="10"/>
  <c r="BB6" i="10"/>
  <c r="AY6" i="10"/>
  <c r="AV6" i="10"/>
  <c r="AS6" i="10"/>
  <c r="AP6" i="10"/>
  <c r="AM6" i="10"/>
  <c r="AJ6" i="10"/>
  <c r="AG6" i="10"/>
  <c r="AD6" i="10"/>
  <c r="K6" i="10"/>
  <c r="B6" i="10"/>
  <c r="BH5" i="10"/>
  <c r="BE5" i="10"/>
  <c r="BB5" i="10"/>
  <c r="AY5" i="10"/>
  <c r="AV5" i="10"/>
  <c r="AS5" i="10"/>
  <c r="AP5" i="10"/>
  <c r="AM5" i="10"/>
  <c r="AJ5" i="10"/>
  <c r="AG5" i="10"/>
  <c r="AD5" i="10"/>
  <c r="BH4" i="10"/>
  <c r="BE4" i="10"/>
  <c r="BB4" i="10"/>
  <c r="AY4" i="10"/>
  <c r="AV4" i="10"/>
  <c r="AS4" i="10"/>
  <c r="AP4" i="10"/>
  <c r="AM4" i="10"/>
  <c r="AJ4" i="10"/>
  <c r="AG4" i="10"/>
  <c r="AD4" i="10"/>
  <c r="BH3" i="10"/>
  <c r="BE3" i="10"/>
  <c r="BB3" i="10"/>
  <c r="AY3" i="10"/>
  <c r="AV3" i="10"/>
  <c r="AS3" i="10"/>
  <c r="AP3" i="10"/>
  <c r="AM3" i="10"/>
  <c r="AJ3" i="10"/>
  <c r="AG3" i="10"/>
  <c r="AD3" i="10"/>
  <c r="BH2" i="10"/>
  <c r="BE2" i="10"/>
  <c r="BB2" i="10"/>
  <c r="AY2" i="10"/>
  <c r="AV2" i="10"/>
  <c r="AS2" i="10"/>
  <c r="AP2" i="10"/>
  <c r="AM2" i="10"/>
  <c r="AJ2" i="10"/>
  <c r="AG2" i="10"/>
  <c r="AD2" i="10"/>
  <c r="A100" i="12" l="1"/>
  <c r="Z17" i="12" s="1"/>
  <c r="A100" i="10"/>
  <c r="Z17" i="10" s="1"/>
  <c r="AE101" i="13"/>
  <c r="AD101" i="13"/>
  <c r="AF101" i="13"/>
  <c r="AG101" i="13"/>
  <c r="N101" i="13"/>
  <c r="AH101" i="13"/>
  <c r="Q101" i="13"/>
  <c r="K101" i="13"/>
  <c r="T101" i="13"/>
  <c r="W101" i="13"/>
  <c r="Z101" i="13"/>
  <c r="AC101" i="13"/>
  <c r="A100" i="13"/>
  <c r="AC101" i="12"/>
  <c r="K12" i="12" s="1"/>
  <c r="AD101" i="12"/>
  <c r="N12" i="12" s="1"/>
  <c r="AE101" i="12"/>
  <c r="Q12" i="12" s="1"/>
  <c r="AF101" i="12"/>
  <c r="T12" i="12" s="1"/>
  <c r="Z101" i="12"/>
  <c r="Z10" i="12" s="1"/>
  <c r="AG101" i="12"/>
  <c r="W12" i="12" s="1"/>
  <c r="N101" i="12"/>
  <c r="N10" i="12" s="1"/>
  <c r="AH101" i="12"/>
  <c r="Z12" i="12" s="1"/>
  <c r="K101" i="12"/>
  <c r="K10" i="12" s="1"/>
  <c r="Q101" i="12"/>
  <c r="Q10" i="12" s="1"/>
  <c r="T101" i="12"/>
  <c r="T10" i="12" s="1"/>
  <c r="W101" i="12"/>
  <c r="W10" i="12" s="1"/>
  <c r="AE101" i="11"/>
  <c r="AF101" i="11"/>
  <c r="A100" i="11"/>
  <c r="AG101" i="11"/>
  <c r="N101" i="11"/>
  <c r="AH101" i="11"/>
  <c r="T101" i="11"/>
  <c r="Q101" i="11"/>
  <c r="W101" i="11"/>
  <c r="Z101" i="11"/>
  <c r="T101" i="10"/>
  <c r="T10" i="10" s="1"/>
  <c r="AC101" i="11"/>
  <c r="K101" i="11"/>
  <c r="AD101" i="11"/>
  <c r="Z101" i="10"/>
  <c r="Z10" i="10" s="1"/>
  <c r="AE101" i="10"/>
  <c r="Q12" i="10" s="1"/>
  <c r="AD101" i="10"/>
  <c r="N12" i="10" s="1"/>
  <c r="AC101" i="10"/>
  <c r="K12" i="10" s="1"/>
  <c r="AF101" i="10"/>
  <c r="T12" i="10" s="1"/>
  <c r="AG101" i="10"/>
  <c r="W12" i="10" s="1"/>
  <c r="N101" i="10"/>
  <c r="N10" i="10" s="1"/>
  <c r="AH101" i="10"/>
  <c r="Z12" i="10" s="1"/>
  <c r="K101" i="10"/>
  <c r="K10" i="10" s="1"/>
  <c r="Q101" i="10"/>
  <c r="Q10" i="10" s="1"/>
  <c r="W101" i="10"/>
  <c r="W10" i="10" s="1"/>
  <c r="B6" i="6"/>
  <c r="B6" i="3"/>
  <c r="B6" i="2"/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100" i="3" l="1"/>
  <c r="Z17" i="3" s="1"/>
  <c r="AC101" i="3"/>
  <c r="K12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5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5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5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<sst xmlns="http://schemas.openxmlformats.org/spreadsheetml/2006/main" count="2883" uniqueCount="143">
  <si>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</si>
  <si>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</si>
  <si>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</si>
  <si>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</si>
  <si>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</si>
  <si>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</si>
  <si>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</si>
  <si>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</si>
  <si>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</si>
  <si>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</si>
  <si>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</si>
  <si>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</si>
  <si>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</si>
  <si>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</si>
  <si>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</si>
  <si>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</si>
  <si>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</si>
  <si>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</si>
  <si>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</si>
  <si>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</si>
  <si>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</si>
  <si>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</si>
  <si>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</si>
  <si>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</si>
  <si>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</si>
  <si>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</si>
  <si>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</si>
  <si>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</si>
  <si>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</si>
  <si>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</si>
  <si>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</si>
  <si>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</si>
  <si>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</si>
  <si>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</si>
  <si>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</si>
  <si>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</si>
  <si>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</si>
  <si>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</si>
  <si>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</si>
  <si>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</si>
  <si>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</si>
  <si>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</si>
  <si>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</si>
  <si>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</si>
  <si>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</si>
  <si>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</si>
  <si>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</si>
  <si>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</si>
  <si>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</si>
  <si>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</si>
  <si>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</si>
  <si>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</si>
  <si>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</si>
  <si>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</si>
  <si>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</si>
  <si>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</si>
  <si>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</si>
  <si>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</si>
  <si>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</si>
  <si>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</si>
  <si>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</si>
  <si>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</si>
  <si>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</si>
  <si>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</si>
  <si>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</si>
  <si>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</si>
  <si>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</si>
  <si>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</si>
  <si>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</si>
  <si>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</si>
  <si>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</si>
  <si>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</si>
  <si>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</si>
  <si>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</si>
  <si>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</si>
  <si>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</si>
  <si>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</si>
  <si>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</si>
  <si>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</si>
  <si>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</si>
  <si>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</si>
  <si>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</si>
  <si>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BC-52
CODEBOOK GENERATOR</t>
  </si>
  <si>
    <t>&lt;-- RANDOM</t>
  </si>
  <si>
    <t>DESTROY AFTER USE</t>
  </si>
  <si>
    <t>RANDOM --&gt;</t>
  </si>
  <si>
    <t>C-52 MACHINE CONFIGURATION</t>
  </si>
  <si>
    <t>C-52 LUGS CONFIGURATION</t>
  </si>
  <si>
    <t>C-52 WHEELS CONFIGURATION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</si>
  <si>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</si>
  <si>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</si>
  <si>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</si>
  <si>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</si>
  <si>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</si>
  <si>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</si>
  <si>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</si>
  <si>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</si>
  <si>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</si>
  <si>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</si>
  <si>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</si>
  <si>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</si>
  <si>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</si>
  <si>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</si>
  <si>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</si>
  <si>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</si>
  <si>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</si>
  <si>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</si>
  <si>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</si>
  <si>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</si>
  <si>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</si>
  <si>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</si>
  <si>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</si>
  <si>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</si>
  <si>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</si>
  <si>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</si>
  <si>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</si>
  <si>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</si>
  <si>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</si>
  <si>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</si>
  <si>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</si>
  <si>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</si>
  <si>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</si>
  <si>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t xml:space="preserve">  Ver.1.0 - NOV 2019</t>
  </si>
  <si>
    <t>VBA programming by Baboutz</t>
  </si>
  <si>
    <t>https://forum.excel-pratique.com</t>
  </si>
  <si>
    <t>TOP SECRET CRYPTO</t>
  </si>
  <si>
    <t>SECRET CRYPTO</t>
  </si>
  <si>
    <t>CONFIDENTIAL CRYPTO</t>
  </si>
  <si>
    <t>RESTRICTED CRYPTO</t>
  </si>
  <si>
    <t>SELECT CLASSIFICATION</t>
  </si>
  <si>
    <t>Designed by Alexair</t>
  </si>
  <si>
    <t>SELECT DATE</t>
  </si>
  <si>
    <t>C-52 MONTHLY CONFIGURATION</t>
  </si>
  <si>
    <t>CX-52</t>
  </si>
  <si>
    <t>C-52</t>
  </si>
  <si>
    <t>C-52 &amp; CX-52</t>
  </si>
  <si>
    <t>C-52 DAILY KEY</t>
  </si>
  <si>
    <t>MESSAGE KEY AND TRIGRAM</t>
  </si>
  <si>
    <t>THE LAST LETTER IS THE OFFSET LETTER</t>
  </si>
  <si>
    <t>HAGELIN C-52
CODEBOOK</t>
  </si>
  <si>
    <t>HAGELIN CX-52
CODEBOOK</t>
  </si>
  <si>
    <t>HAGELIN BC-52
CODEBOOK</t>
  </si>
  <si>
    <t>CX-52 DAILY 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</si>
</sst>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[$-409]d\-mmm\-yy;@"/>
    <numFmt numFmtId="166" formatCode="00"/>
  </numFmts>
  <fonts count="38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rgb="FF000000"/>
      <name val="Courier New"/>
      <family val="3"/>
    </font>
    <font>
      <sz val="13"/>
      <color rgb="FF000000"/>
      <name val="Courier New"/>
      <family val="3"/>
    </font>
    <font>
      <sz val="16"/>
      <color theme="1"/>
      <name val="Calibri"/>
      <family val="2"/>
      <scheme val="minor"/>
    </font>
    <font>
      <sz val="11"/>
      <color rgb="FFFF7C80"/>
      <name val="Calibri"/>
      <family val="2"/>
      <scheme val="minor"/>
    </font>
    <font>
      <sz val="11"/>
      <name val="Calibri"/>
      <family val="2"/>
      <scheme val="minor"/>
    </font>
    <font>
      <sz val="11"/>
      <color rgb="FFFF7C80"/>
      <name val="Courier New"/>
      <family val="3"/>
    </font>
    <font>
      <sz val="13"/>
      <color rgb="FFFF7C80"/>
      <name val="Calibri"/>
      <family val="2"/>
      <scheme val="minor"/>
    </font>
    <font>
      <sz val="16"/>
      <name val="Courier New"/>
      <family val="3"/>
    </font>
    <font>
      <sz val="13"/>
      <name val="Courier New"/>
      <family val="3"/>
    </font>
    <font>
      <sz val="13"/>
      <name val="Calibri"/>
      <family val="2"/>
      <scheme val="minor"/>
    </font>
    <font>
      <sz val="11"/>
      <name val="Courier New"/>
      <family val="3"/>
    </font>
    <font>
      <sz val="11"/>
      <color rgb="FFFFFF00"/>
      <name val="Courier New"/>
      <family val="3"/>
    </font>
    <font>
      <sz val="13"/>
      <color theme="1"/>
      <name val="Calibri"/>
      <family val="2"/>
    </font>
    <font>
      <sz val="13"/>
      <color rgb="FFFF7C80"/>
      <name val="Courier New"/>
      <family val="3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3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29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20" fontId="0" fillId="2" borderId="0" xfId="0" applyNumberFormat="1" applyFill="1"/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1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/>
    <xf numFmtId="0" fontId="3" fillId="2" borderId="6" xfId="0" applyFont="1" applyFill="1" applyBorder="1"/>
    <xf numFmtId="0" fontId="0" fillId="2" borderId="4" xfId="0" applyFill="1" applyBorder="1" applyAlignment="1"/>
    <xf numFmtId="0" fontId="0" fillId="2" borderId="2" xfId="0" applyFill="1" applyBorder="1" applyAlignment="1"/>
    <xf numFmtId="0" fontId="3" fillId="2" borderId="2" xfId="0" applyFont="1" applyFill="1" applyBorder="1"/>
    <xf numFmtId="0" fontId="0" fillId="2" borderId="0" xfId="0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16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/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11" xfId="0" applyFont="1" applyFill="1" applyBorder="1"/>
    <xf numFmtId="0" fontId="11" fillId="2" borderId="1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25" fillId="2" borderId="0" xfId="0" applyFont="1" applyFill="1" applyBorder="1" applyAlignment="1">
      <alignment horizontal="center" vertical="center"/>
    </xf>
    <xf numFmtId="49" fontId="25" fillId="2" borderId="0" xfId="0" applyNumberFormat="1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left"/>
    </xf>
    <xf numFmtId="0" fontId="27" fillId="2" borderId="0" xfId="0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164" fontId="27" fillId="2" borderId="0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0" fontId="28" fillId="2" borderId="0" xfId="0" applyFont="1" applyFill="1" applyBorder="1"/>
    <xf numFmtId="0" fontId="25" fillId="2" borderId="0" xfId="0" applyFont="1" applyFill="1" applyBorder="1"/>
    <xf numFmtId="0" fontId="30" fillId="2" borderId="0" xfId="0" applyFont="1" applyFill="1" applyBorder="1" applyAlignment="1">
      <alignment horizontal="center" vertical="center"/>
    </xf>
    <xf numFmtId="0" fontId="32" fillId="2" borderId="0" xfId="0" applyFont="1" applyFill="1"/>
    <xf numFmtId="0" fontId="15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3" fillId="2" borderId="0" xfId="0" applyFont="1" applyFill="1"/>
    <xf numFmtId="0" fontId="34" fillId="2" borderId="0" xfId="0" applyFont="1" applyFill="1"/>
    <xf numFmtId="0" fontId="0" fillId="2" borderId="0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28" fillId="2" borderId="0" xfId="0" applyFont="1" applyFill="1"/>
    <xf numFmtId="0" fontId="35" fillId="2" borderId="0" xfId="0" applyFont="1" applyFill="1" applyBorder="1" applyAlignment="1">
      <alignment horizontal="left" vertical="center"/>
    </xf>
    <xf numFmtId="0" fontId="33" fillId="2" borderId="0" xfId="0" applyFont="1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164" fontId="3" fillId="2" borderId="0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5" fillId="2" borderId="0" xfId="0" applyFont="1" applyFill="1"/>
    <xf numFmtId="0" fontId="27" fillId="2" borderId="0" xfId="0" applyFont="1" applyFill="1"/>
    <xf numFmtId="0" fontId="2" fillId="7" borderId="16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>
      <alignment horizontal="center" vertical="center"/>
    </xf>
    <xf numFmtId="0" fontId="36" fillId="4" borderId="16" xfId="0" applyFont="1" applyFill="1" applyBorder="1" applyAlignment="1">
      <alignment horizontal="center" vertical="center"/>
    </xf>
    <xf numFmtId="0" fontId="36" fillId="4" borderId="1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  <protection locked="0"/>
    </xf>
    <xf numFmtId="0" fontId="9" fillId="7" borderId="12" xfId="0" applyFont="1" applyFill="1" applyBorder="1" applyAlignment="1" applyProtection="1">
      <alignment horizontal="center" vertical="center"/>
      <protection locked="0"/>
    </xf>
    <xf numFmtId="0" fontId="2" fillId="7" borderId="16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7" fillId="4" borderId="1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2" applyFill="1" applyAlignment="1">
      <alignment horizontal="center" vertic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2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0" fillId="2" borderId="0" xfId="0" applyFill="1" applyBorder="1" applyAlignment="1"/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" borderId="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/>
    </xf>
    <xf numFmtId="165" fontId="2" fillId="2" borderId="3" xfId="0" quotePrefix="1" applyNumberFormat="1" applyFon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/>
    <xf numFmtId="0" fontId="0" fillId="2" borderId="5" xfId="0" applyFill="1" applyBorder="1" applyAlignment="1" applyProtection="1"/>
    <xf numFmtId="0" fontId="0" fillId="2" borderId="7" xfId="0" applyFill="1" applyBorder="1" applyAlignment="1" applyProtection="1"/>
    <xf numFmtId="0" fontId="0" fillId="2" borderId="8" xfId="0" applyFill="1" applyBorder="1" applyAlignment="1" applyProtection="1"/>
    <xf numFmtId="0" fontId="0" fillId="2" borderId="9" xfId="0" applyFill="1" applyBorder="1" applyAlignment="1" applyProtection="1"/>
    <xf numFmtId="0" fontId="2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right" vertical="center"/>
    </xf>
    <xf numFmtId="49" fontId="0" fillId="2" borderId="16" xfId="0" applyNumberFormat="1" applyFill="1" applyBorder="1" applyAlignment="1">
      <alignment horizontal="right" vertical="center"/>
    </xf>
    <xf numFmtId="49" fontId="0" fillId="2" borderId="10" xfId="0" applyNumberFormat="1" applyFill="1" applyBorder="1" applyAlignment="1">
      <alignment horizontal="righ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/>
    </xf>
    <xf numFmtId="0" fontId="24" fillId="2" borderId="11" xfId="0" applyFont="1" applyFill="1" applyBorder="1" applyAlignment="1"/>
    <xf numFmtId="0" fontId="24" fillId="2" borderId="12" xfId="0" applyFont="1" applyFill="1" applyBorder="1" applyAlignment="1"/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31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/>
    <xf numFmtId="0" fontId="26" fillId="2" borderId="0" xfId="0" applyFont="1" applyFill="1" applyBorder="1" applyAlignment="1"/>
    <xf numFmtId="0" fontId="2" fillId="2" borderId="0" xfId="0" applyFont="1" applyFill="1" applyBorder="1" applyAlignment="1">
      <alignment horizontal="left" vertical="center"/>
    </xf>
    <xf numFmtId="0" fontId="0" fillId="2" borderId="4" xfId="0" applyFill="1" applyBorder="1" applyAlignment="1"/>
    <xf numFmtId="0" fontId="0" fillId="2" borderId="5" xfId="0" applyFill="1" applyBorder="1" applyAlignment="1"/>
    <xf numFmtId="0" fontId="2" fillId="2" borderId="1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49" fontId="2" fillId="2" borderId="3" xfId="0" applyNumberFormat="1" applyFont="1" applyFill="1" applyBorder="1" applyAlignment="1">
      <alignment horizontal="right" vertical="center"/>
    </xf>
    <xf numFmtId="49" fontId="0" fillId="2" borderId="4" xfId="0" applyNumberFormat="1" applyFill="1" applyBorder="1" applyAlignment="1">
      <alignment horizontal="right" vertical="center"/>
    </xf>
    <xf numFmtId="49" fontId="0" fillId="2" borderId="7" xfId="0" applyNumberFormat="1" applyFill="1" applyBorder="1" applyAlignment="1">
      <alignment horizontal="right" vertical="center"/>
    </xf>
    <xf numFmtId="49" fontId="0" fillId="2" borderId="8" xfId="0" applyNumberForma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B6EEB4"/>
      <color rgb="FFC1FFC1"/>
      <color rgb="FF76EFC6"/>
      <color rgb="FF7FFFD4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Spin" dx="22" fmlaLink="HOME!$E$10" max="31" min="1" page="10" val="4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Spin" dx="22" fmlaLink="HOME!$E$10" max="31" min="1" page="10" val="4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Spin" dx="22" fmlaLink="HOME!$E$10" max="31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23</xdr:row>
          <xdr:rowOff>19050</xdr:rowOff>
        </xdr:from>
        <xdr:to>
          <xdr:col>6</xdr:col>
          <xdr:colOff>762000</xdr:colOff>
          <xdr:row>24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19050</xdr:rowOff>
        </xdr:from>
        <xdr:to>
          <xdr:col>4</xdr:col>
          <xdr:colOff>762000</xdr:colOff>
          <xdr:row>20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19050</xdr:rowOff>
        </xdr:from>
        <xdr:to>
          <xdr:col>4</xdr:col>
          <xdr:colOff>762000</xdr:colOff>
          <xdr:row>18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14</xdr:row>
          <xdr:rowOff>19050</xdr:rowOff>
        </xdr:from>
        <xdr:to>
          <xdr:col>7</xdr:col>
          <xdr:colOff>762000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16</xdr:row>
          <xdr:rowOff>19050</xdr:rowOff>
        </xdr:from>
        <xdr:to>
          <xdr:col>7</xdr:col>
          <xdr:colOff>762000</xdr:colOff>
          <xdr:row>18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18</xdr:row>
          <xdr:rowOff>19050</xdr:rowOff>
        </xdr:from>
        <xdr:to>
          <xdr:col>7</xdr:col>
          <xdr:colOff>762000</xdr:colOff>
          <xdr:row>20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76200</xdr:rowOff>
        </xdr:from>
        <xdr:to>
          <xdr:col>28</xdr:col>
          <xdr:colOff>0</xdr:colOff>
          <xdr:row>18</xdr:row>
          <xdr:rowOff>180975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66675</xdr:rowOff>
        </xdr:from>
        <xdr:to>
          <xdr:col>4</xdr:col>
          <xdr:colOff>228600</xdr:colOff>
          <xdr:row>18</xdr:row>
          <xdr:rowOff>171450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18</xdr:row>
          <xdr:rowOff>76200</xdr:rowOff>
        </xdr:from>
        <xdr:to>
          <xdr:col>28</xdr:col>
          <xdr:colOff>9525</xdr:colOff>
          <xdr:row>19</xdr:row>
          <xdr:rowOff>180975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76200</xdr:rowOff>
        </xdr:from>
        <xdr:to>
          <xdr:col>4</xdr:col>
          <xdr:colOff>238125</xdr:colOff>
          <xdr:row>19</xdr:row>
          <xdr:rowOff>180975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114300</xdr:colOff>
          <xdr:row>5</xdr:row>
          <xdr:rowOff>66675</xdr:rowOff>
        </xdr:from>
        <xdr:to>
          <xdr:col>28</xdr:col>
          <xdr:colOff>381000</xdr:colOff>
          <xdr:row>6</xdr:row>
          <xdr:rowOff>171450</xdr:rowOff>
        </xdr:to>
        <xdr:sp macro="" textlink="">
          <xdr:nvSpPr>
            <xdr:cNvPr id="9220" name="Spinner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</xdr:row>
          <xdr:rowOff>76200</xdr:rowOff>
        </xdr:from>
        <xdr:to>
          <xdr:col>4</xdr:col>
          <xdr:colOff>228600</xdr:colOff>
          <xdr:row>31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30</xdr:row>
          <xdr:rowOff>76200</xdr:rowOff>
        </xdr:from>
        <xdr:to>
          <xdr:col>28</xdr:col>
          <xdr:colOff>0</xdr:colOff>
          <xdr:row>31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85725</xdr:rowOff>
        </xdr:from>
        <xdr:to>
          <xdr:col>28</xdr:col>
          <xdr:colOff>0</xdr:colOff>
          <xdr:row>18</xdr:row>
          <xdr:rowOff>190500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17</xdr:row>
          <xdr:rowOff>85725</xdr:rowOff>
        </xdr:from>
        <xdr:to>
          <xdr:col>4</xdr:col>
          <xdr:colOff>238125</xdr:colOff>
          <xdr:row>18</xdr:row>
          <xdr:rowOff>190500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76200</xdr:rowOff>
        </xdr:from>
        <xdr:to>
          <xdr:col>4</xdr:col>
          <xdr:colOff>238125</xdr:colOff>
          <xdr:row>19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18</xdr:row>
          <xdr:rowOff>85725</xdr:rowOff>
        </xdr:from>
        <xdr:to>
          <xdr:col>28</xdr:col>
          <xdr:colOff>9525</xdr:colOff>
          <xdr:row>19</xdr:row>
          <xdr:rowOff>190500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104775</xdr:colOff>
          <xdr:row>5</xdr:row>
          <xdr:rowOff>76200</xdr:rowOff>
        </xdr:from>
        <xdr:to>
          <xdr:col>28</xdr:col>
          <xdr:colOff>371475</xdr:colOff>
          <xdr:row>6</xdr:row>
          <xdr:rowOff>180975</xdr:rowOff>
        </xdr:to>
        <xdr:sp macro="" textlink="">
          <xdr:nvSpPr>
            <xdr:cNvPr id="12291" name="Spinner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5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30</xdr:row>
          <xdr:rowOff>85725</xdr:rowOff>
        </xdr:from>
        <xdr:to>
          <xdr:col>4</xdr:col>
          <xdr:colOff>219075</xdr:colOff>
          <xdr:row>31</xdr:row>
          <xdr:rowOff>190500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6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30</xdr:row>
          <xdr:rowOff>85725</xdr:rowOff>
        </xdr:from>
        <xdr:to>
          <xdr:col>28</xdr:col>
          <xdr:colOff>9525</xdr:colOff>
          <xdr:row>31</xdr:row>
          <xdr:rowOff>190500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6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95250</xdr:rowOff>
        </xdr:from>
        <xdr:to>
          <xdr:col>4</xdr:col>
          <xdr:colOff>228600</xdr:colOff>
          <xdr:row>11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95250</xdr:rowOff>
        </xdr:from>
        <xdr:to>
          <xdr:col>30</xdr:col>
          <xdr:colOff>0</xdr:colOff>
          <xdr:row>11</xdr:row>
          <xdr:rowOff>200025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5</xdr:row>
          <xdr:rowOff>85725</xdr:rowOff>
        </xdr:from>
        <xdr:to>
          <xdr:col>30</xdr:col>
          <xdr:colOff>361950</xdr:colOff>
          <xdr:row>6</xdr:row>
          <xdr:rowOff>190500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7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https://forum.excel-pratique.com/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0"/>
  <sheetViews>
    <sheetView tabSelected="1" workbookViewId="0"/>
  </sheetViews>
  <sheetFormatPr baseColWidth="10" defaultColWidth="11.42578125" defaultRowHeight="15" x14ac:dyDescent="0.25"/>
  <cols>
    <col min="1" max="16384" width="11.42578125" style="3"/>
  </cols>
  <sheetData>
    <row r="1" spans="2:10" x14ac:dyDescent="0.25">
      <c r="B1" s="120" t="s">
        <v>82</v>
      </c>
      <c r="C1" s="121"/>
      <c r="D1" s="121"/>
      <c r="E1" s="121"/>
      <c r="F1" s="121"/>
      <c r="G1" s="121"/>
      <c r="H1" s="121"/>
      <c r="I1" s="121"/>
    </row>
    <row r="2" spans="2:10" ht="15" customHeight="1" x14ac:dyDescent="0.25">
      <c r="B2" s="121"/>
      <c r="C2" s="121"/>
      <c r="D2" s="121"/>
      <c r="E2" s="121"/>
      <c r="F2" s="121"/>
      <c r="G2" s="121"/>
      <c r="H2" s="121"/>
      <c r="I2" s="121"/>
    </row>
    <row r="3" spans="2:10" ht="15" customHeight="1" x14ac:dyDescent="0.25">
      <c r="B3" s="121"/>
      <c r="C3" s="121"/>
      <c r="D3" s="121"/>
      <c r="E3" s="121"/>
      <c r="F3" s="121"/>
      <c r="G3" s="121"/>
      <c r="H3" s="121"/>
      <c r="I3" s="121"/>
    </row>
    <row r="4" spans="2:10" ht="15" customHeight="1" x14ac:dyDescent="0.25">
      <c r="B4" s="121"/>
      <c r="C4" s="121"/>
      <c r="D4" s="121"/>
      <c r="E4" s="121"/>
      <c r="F4" s="121"/>
      <c r="G4" s="121"/>
      <c r="H4" s="121"/>
      <c r="I4" s="121"/>
    </row>
    <row r="5" spans="2:10" ht="15" customHeight="1" x14ac:dyDescent="0.25">
      <c r="B5" s="121"/>
      <c r="C5" s="121"/>
      <c r="D5" s="121"/>
      <c r="E5" s="121"/>
      <c r="F5" s="121"/>
      <c r="G5" s="121"/>
      <c r="H5" s="121"/>
      <c r="I5" s="121"/>
    </row>
    <row r="6" spans="2:10" ht="15" customHeight="1" x14ac:dyDescent="0.25">
      <c r="B6" s="121"/>
      <c r="C6" s="121"/>
      <c r="D6" s="121"/>
      <c r="E6" s="121"/>
      <c r="F6" s="121"/>
      <c r="G6" s="121"/>
      <c r="H6" s="121"/>
      <c r="I6" s="121"/>
    </row>
    <row r="7" spans="2:10" ht="15" customHeight="1" x14ac:dyDescent="0.25">
      <c r="B7" s="121"/>
      <c r="C7" s="121"/>
      <c r="D7" s="121"/>
      <c r="E7" s="121"/>
      <c r="F7" s="121"/>
      <c r="G7" s="121"/>
      <c r="H7" s="121"/>
      <c r="I7" s="121"/>
    </row>
    <row r="8" spans="2:10" ht="15.75" customHeight="1" x14ac:dyDescent="0.25">
      <c r="B8" s="121"/>
      <c r="C8" s="121"/>
      <c r="D8" s="121"/>
      <c r="E8" s="121"/>
      <c r="F8" s="121"/>
      <c r="G8" s="121"/>
      <c r="H8" s="121"/>
      <c r="I8" s="121"/>
    </row>
    <row r="9" spans="2:10" x14ac:dyDescent="0.25">
      <c r="B9" s="121"/>
      <c r="C9" s="121"/>
      <c r="D9" s="121"/>
      <c r="E9" s="121"/>
      <c r="F9" s="121"/>
      <c r="G9" s="121"/>
      <c r="H9" s="121"/>
      <c r="I9" s="121"/>
    </row>
    <row r="10" spans="2:10" ht="20.100000000000001" customHeight="1" x14ac:dyDescent="0.3">
      <c r="B10" s="11"/>
      <c r="C10" s="128" t="s">
        <v>131</v>
      </c>
      <c r="D10" s="129"/>
      <c r="E10" s="109">
        <v>4</v>
      </c>
      <c r="F10" s="122" t="s">
        <v>104</v>
      </c>
      <c r="G10" s="123"/>
      <c r="H10" s="110">
        <v>2019</v>
      </c>
      <c r="I10" s="70"/>
      <c r="J10" s="82"/>
    </row>
    <row r="11" spans="2:10" ht="20.100000000000001" customHeight="1" x14ac:dyDescent="0.25">
      <c r="C11" s="126" t="s">
        <v>129</v>
      </c>
      <c r="D11" s="127"/>
      <c r="E11" s="127"/>
      <c r="F11" s="124" t="s">
        <v>127</v>
      </c>
      <c r="G11" s="125"/>
      <c r="H11" s="125"/>
      <c r="I11" s="35"/>
      <c r="J11" s="88"/>
    </row>
    <row r="12" spans="2:10" x14ac:dyDescent="0.25">
      <c r="I12" s="42"/>
      <c r="J12" s="42"/>
    </row>
    <row r="13" spans="2:10" x14ac:dyDescent="0.25">
      <c r="C13" s="111" t="s">
        <v>134</v>
      </c>
      <c r="D13" s="112"/>
      <c r="E13" s="112"/>
      <c r="F13" s="111" t="s">
        <v>133</v>
      </c>
      <c r="G13" s="112"/>
      <c r="H13" s="112"/>
      <c r="I13" s="42"/>
      <c r="J13" s="42"/>
    </row>
    <row r="14" spans="2:10" x14ac:dyDescent="0.25">
      <c r="C14" s="112"/>
      <c r="D14" s="112"/>
      <c r="E14" s="112"/>
      <c r="F14" s="113"/>
      <c r="G14" s="113"/>
      <c r="H14" s="113"/>
      <c r="I14" s="35"/>
      <c r="J14" s="42"/>
    </row>
    <row r="15" spans="2:10" x14ac:dyDescent="0.25">
      <c r="C15" s="40"/>
      <c r="D15" s="36"/>
      <c r="E15" s="36"/>
      <c r="F15" s="34"/>
      <c r="G15" s="34"/>
      <c r="H15" s="34"/>
      <c r="I15" s="87"/>
      <c r="J15" s="87"/>
    </row>
    <row r="16" spans="2:10" x14ac:dyDescent="0.25">
      <c r="C16" s="39"/>
      <c r="D16" s="39"/>
      <c r="E16" s="39"/>
      <c r="F16" s="42"/>
      <c r="G16" s="42"/>
      <c r="H16" s="42"/>
      <c r="I16" s="87"/>
      <c r="J16" s="87"/>
    </row>
    <row r="17" spans="2:13" x14ac:dyDescent="0.25">
      <c r="B17" s="69"/>
      <c r="C17" s="41"/>
      <c r="D17" s="39"/>
      <c r="E17" s="39"/>
      <c r="F17" s="42"/>
      <c r="G17" s="42"/>
      <c r="H17" s="42"/>
      <c r="I17" s="87"/>
      <c r="J17" s="87"/>
      <c r="K17" s="130"/>
      <c r="L17" s="131"/>
      <c r="M17" s="132"/>
    </row>
    <row r="18" spans="2:13" x14ac:dyDescent="0.25">
      <c r="C18" s="39"/>
      <c r="D18" s="39"/>
      <c r="E18" s="39"/>
      <c r="F18" s="42"/>
      <c r="G18" s="42"/>
      <c r="H18" s="42"/>
      <c r="I18" s="87"/>
      <c r="J18" s="87"/>
      <c r="K18" s="131"/>
      <c r="L18" s="131"/>
      <c r="M18" s="132"/>
    </row>
    <row r="19" spans="2:13" x14ac:dyDescent="0.25">
      <c r="C19" s="41"/>
      <c r="D19" s="39"/>
      <c r="E19" s="39"/>
      <c r="F19" s="42"/>
      <c r="G19" s="42"/>
      <c r="H19" s="42"/>
      <c r="I19" s="87"/>
      <c r="J19" s="81"/>
    </row>
    <row r="20" spans="2:13" x14ac:dyDescent="0.25">
      <c r="C20" s="39"/>
      <c r="D20" s="39"/>
      <c r="E20" s="39"/>
      <c r="F20" s="42"/>
      <c r="G20" s="42"/>
      <c r="H20" s="42"/>
      <c r="J20" s="81"/>
    </row>
    <row r="21" spans="2:13" x14ac:dyDescent="0.25">
      <c r="C21" s="39"/>
      <c r="D21" s="39"/>
      <c r="E21" s="39"/>
      <c r="F21" s="42"/>
      <c r="G21" s="42"/>
      <c r="H21" s="42"/>
      <c r="I21" s="42"/>
    </row>
    <row r="22" spans="2:13" x14ac:dyDescent="0.25">
      <c r="C22" s="37"/>
      <c r="D22" s="114" t="s">
        <v>135</v>
      </c>
      <c r="E22" s="115"/>
      <c r="F22" s="115"/>
      <c r="G22" s="116"/>
      <c r="H22" s="35"/>
      <c r="I22" s="87"/>
    </row>
    <row r="23" spans="2:13" x14ac:dyDescent="0.25">
      <c r="C23" s="38"/>
      <c r="D23" s="117"/>
      <c r="E23" s="118"/>
      <c r="F23" s="118"/>
      <c r="G23" s="119"/>
      <c r="H23" s="35"/>
      <c r="I23" s="42"/>
    </row>
    <row r="24" spans="2:13" x14ac:dyDescent="0.25">
      <c r="B24" s="25"/>
      <c r="C24" s="41"/>
      <c r="D24" s="36"/>
      <c r="E24" s="36"/>
      <c r="F24" s="36"/>
      <c r="G24" s="36"/>
      <c r="H24" s="83"/>
      <c r="I24" s="41"/>
    </row>
    <row r="25" spans="2:13" x14ac:dyDescent="0.25">
      <c r="B25" s="26"/>
      <c r="C25" s="39"/>
      <c r="D25" s="39"/>
      <c r="E25" s="39"/>
      <c r="F25" s="39"/>
      <c r="G25" s="39"/>
      <c r="H25" s="83"/>
      <c r="I25" s="33"/>
    </row>
    <row r="26" spans="2:13" x14ac:dyDescent="0.25">
      <c r="B26" s="26"/>
      <c r="C26" s="43"/>
      <c r="D26" s="43"/>
      <c r="E26" s="43"/>
      <c r="F26" s="43"/>
      <c r="G26" s="43"/>
      <c r="H26" s="43"/>
      <c r="I26" s="33"/>
    </row>
    <row r="27" spans="2:13" x14ac:dyDescent="0.25">
      <c r="B27" s="26"/>
      <c r="C27" s="33"/>
      <c r="D27" s="33"/>
      <c r="E27" s="33"/>
      <c r="F27" s="33"/>
      <c r="G27" s="33"/>
      <c r="H27" s="33"/>
      <c r="I27" s="33"/>
    </row>
    <row r="28" spans="2:13" x14ac:dyDescent="0.25">
      <c r="B28" s="133" t="s">
        <v>101</v>
      </c>
      <c r="C28" s="134"/>
      <c r="D28" s="134"/>
      <c r="E28" s="134"/>
      <c r="F28" s="134"/>
      <c r="G28" s="134"/>
      <c r="H28" s="134"/>
      <c r="I28" s="134"/>
    </row>
    <row r="29" spans="2:13" x14ac:dyDescent="0.25">
      <c r="B29" s="135" t="s">
        <v>100</v>
      </c>
      <c r="C29" s="139"/>
      <c r="D29" s="139"/>
      <c r="E29" s="139"/>
      <c r="F29" s="139"/>
      <c r="G29" s="139"/>
      <c r="H29" s="139"/>
      <c r="I29" s="139"/>
    </row>
    <row r="30" spans="2:13" x14ac:dyDescent="0.25">
      <c r="B30" s="133" t="s">
        <v>130</v>
      </c>
      <c r="C30" s="134"/>
      <c r="D30" s="134"/>
      <c r="E30" s="134"/>
      <c r="F30" s="134"/>
      <c r="G30" s="134"/>
      <c r="H30" s="134"/>
      <c r="I30" s="134"/>
    </row>
    <row r="31" spans="2:13" ht="17.25" x14ac:dyDescent="0.3">
      <c r="B31" s="133" t="s">
        <v>123</v>
      </c>
      <c r="C31" s="134"/>
      <c r="D31" s="134"/>
      <c r="E31" s="134"/>
      <c r="F31" s="134"/>
      <c r="G31" s="134"/>
      <c r="H31" s="134"/>
      <c r="I31" s="134"/>
      <c r="J31" s="82"/>
    </row>
    <row r="32" spans="2:13" ht="17.25" x14ac:dyDescent="0.3">
      <c r="B32" s="135" t="s">
        <v>124</v>
      </c>
      <c r="C32" s="136"/>
      <c r="D32" s="136"/>
      <c r="E32" s="136"/>
      <c r="F32" s="136"/>
      <c r="G32" s="136"/>
      <c r="H32" s="136"/>
      <c r="I32" s="136"/>
      <c r="J32" s="82"/>
    </row>
    <row r="33" spans="1:9" x14ac:dyDescent="0.25">
      <c r="B33" s="137" t="s">
        <v>122</v>
      </c>
      <c r="C33" s="138"/>
      <c r="D33" s="138"/>
      <c r="E33" s="138"/>
      <c r="F33" s="138"/>
      <c r="G33" s="138"/>
      <c r="H33" s="138"/>
      <c r="I33" s="138"/>
    </row>
    <row r="40" spans="1:9" x14ac:dyDescent="0.25">
      <c r="A40" s="25"/>
    </row>
  </sheetData>
  <sheetProtection selectLockedCells="1"/>
  <mergeCells count="15">
    <mergeCell ref="K17:M18"/>
    <mergeCell ref="B30:I30"/>
    <mergeCell ref="B31:I31"/>
    <mergeCell ref="B32:I32"/>
    <mergeCell ref="B33:I33"/>
    <mergeCell ref="B28:I28"/>
    <mergeCell ref="B29:I29"/>
    <mergeCell ref="C13:E14"/>
    <mergeCell ref="F13:H14"/>
    <mergeCell ref="D22:G23"/>
    <mergeCell ref="B1:I9"/>
    <mergeCell ref="F10:G10"/>
    <mergeCell ref="F11:H11"/>
    <mergeCell ref="C11:E11"/>
    <mergeCell ref="C10:D10"/>
  </mergeCells>
  <hyperlinks>
    <hyperlink ref="B29:I29" r:id="rId1" display="available here: http://users.telenet.be/d.rijmenants/" xr:uid="{00000000-0004-0000-0000-000000000000}"/>
    <hyperlink ref="B29" r:id="rId2" xr:uid="{00000000-0004-0000-0000-000001000000}"/>
    <hyperlink ref="B32" r:id="rId3" xr:uid="{C4CE0A7F-ADAF-4CE8-A943-5FF7C756BA84}"/>
  </hyperlinks>
  <pageMargins left="0.7" right="0.7" top="0.75" bottom="0.75" header="0.3" footer="0.3"/>
  <pageSetup paperSize="9" orientation="portrait" horizontalDpi="4294967293" verticalDpi="4294967293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GoToC52">
                <anchor moveWithCells="1" sizeWithCells="1">
                  <from>
                    <xdr:col>2</xdr:col>
                    <xdr:colOff>9525</xdr:colOff>
                    <xdr:row>18</xdr:row>
                    <xdr:rowOff>19050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8" name="Button 2">
              <controlPr defaultSize="0" print="0" autoFill="0" autoPict="0" macro="[0]!GoToCX52MONTHLYKEY">
                <anchor moveWithCells="1" sizeWithCells="1">
                  <from>
                    <xdr:col>5</xdr:col>
                    <xdr:colOff>9525</xdr:colOff>
                    <xdr:row>14</xdr:row>
                    <xdr:rowOff>19050</xdr:rowOff>
                  </from>
                  <to>
                    <xdr:col>7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9525</xdr:colOff>
                    <xdr:row>23</xdr:row>
                    <xdr:rowOff>19050</xdr:rowOff>
                  </from>
                  <to>
                    <xdr:col>6</xdr:col>
                    <xdr:colOff>762000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" name="Button 5">
              <controlPr defaultSize="0" print="0" autoFill="0" autoPict="0" macro="[0]!GoToC52DAILYKEY">
                <anchor moveWithCells="1" sizeWithCells="1">
                  <from>
                    <xdr:col>2</xdr:col>
                    <xdr:colOff>9525</xdr:colOff>
                    <xdr:row>16</xdr:row>
                    <xdr:rowOff>19050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1" name="Button 6">
              <controlPr defaultSize="0" print="0" autoFill="0" autoPict="0" macro="[0]!GoToC52MONTHLYKEY">
                <anchor moveWithCells="1" sizeWithCells="1">
                  <from>
                    <xdr:col>2</xdr:col>
                    <xdr:colOff>9525</xdr:colOff>
                    <xdr:row>14</xdr:row>
                    <xdr:rowOff>19050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2" name="Button 7">
              <controlPr defaultSize="0" print="0" autoFill="0" autoPict="0" macro="[0]!GoToCX52DAILYKEY">
                <anchor moveWithCells="1" sizeWithCells="1">
                  <from>
                    <xdr:col>5</xdr:col>
                    <xdr:colOff>9525</xdr:colOff>
                    <xdr:row>16</xdr:row>
                    <xdr:rowOff>19050</xdr:rowOff>
                  </from>
                  <to>
                    <xdr:col>7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3" name="Button 8">
              <controlPr defaultSize="0" print="0" autoFill="0" autoPict="0" macro="[0]!GoToCX52">
                <anchor moveWithCells="1" sizeWithCells="1">
                  <from>
                    <xdr:col>5</xdr:col>
                    <xdr:colOff>9525</xdr:colOff>
                    <xdr:row>18</xdr:row>
                    <xdr:rowOff>19050</xdr:rowOff>
                  </from>
                  <to>
                    <xdr:col>7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errorTitle="ERROR" error="Please select a valid month" promptTitle="Month" prompt="Select a month for codebook data" xr:uid="{00000000-0002-0000-0000-000000000000}">
          <x14:formula1>
            <xm:f>DATA!$B$1:$B$11</xm:f>
          </x14:formula1>
          <xm:sqref>F10</xm:sqref>
        </x14:dataValidation>
        <x14:dataValidation type="list" showInputMessage="1" showErrorMessage="1" errorTitle="ERROR" error="Please select a valid year" xr:uid="{00000000-0002-0000-0000-000001000000}">
          <x14:formula1>
            <xm:f>DATA!$C$1:$C$32</xm:f>
          </x14:formula1>
          <xm:sqref>H10</xm:sqref>
        </x14:dataValidation>
        <x14:dataValidation type="list" showInputMessage="1" showErrorMessage="1" errorTitle="MISSING DATA" error="Please select a valid classification" xr:uid="{155C4C7F-0697-47B0-B1C9-0E91F1693666}">
          <x14:formula1>
            <xm:f>DATA!$D$1:$D$4</xm:f>
          </x14:formula1>
          <xm:sqref>F11:H11</xm:sqref>
        </x14:dataValidation>
        <x14:dataValidation type="list" showInputMessage="1" showErrorMessage="1" errorTitle="ERROR" error="Please select a valid day" xr:uid="{753993BE-6960-49D9-A6E9-CF82C339BD77}">
          <x14:formula1>
            <xm:f>DATA!$A$1:$A$31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853A-755D-4AE8-98DE-F58D368DFAE1}">
  <sheetPr codeName="Feuil6"/>
  <dimension ref="A1:BK126"/>
  <sheetViews>
    <sheetView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29"/>
    <col min="38" max="38" width="11.42578125" style="4"/>
    <col min="39" max="39" width="11.42578125" style="6"/>
    <col min="40" max="40" width="11.42578125" style="29"/>
    <col min="41" max="41" width="11.42578125" style="4"/>
    <col min="42" max="43" width="11.42578125" style="29"/>
    <col min="44" max="44" width="11.42578125" style="4"/>
    <col min="45" max="46" width="11.42578125" style="29"/>
    <col min="47" max="47" width="11.42578125" style="4"/>
    <col min="48" max="49" width="11.42578125" style="29"/>
    <col min="50" max="50" width="11.42578125" style="4"/>
    <col min="51" max="52" width="11.42578125" style="29"/>
    <col min="53" max="53" width="11.42578125" style="4"/>
    <col min="54" max="55" width="11.42578125" style="29"/>
    <col min="56" max="56" width="11.42578125" style="4"/>
    <col min="57" max="58" width="11.42578125" style="29"/>
    <col min="59" max="59" width="11.42578125" style="4"/>
    <col min="60" max="61" width="11.42578125" style="29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7"/>
      <c r="C2" s="27"/>
      <c r="D2" s="27"/>
      <c r="E2" s="30"/>
      <c r="F2" s="30"/>
      <c r="G2" s="30"/>
      <c r="H2" s="30"/>
      <c r="I2" s="148" t="s">
        <v>139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0.66933141232074345</v>
      </c>
      <c r="AE2" s="55">
        <v>1</v>
      </c>
      <c r="AF2" s="55" t="s">
        <v>9</v>
      </c>
      <c r="AG2" s="55">
        <f t="shared" ref="AG2:AG30" ca="1" si="1">RAND()</f>
        <v>0.80359467955621944</v>
      </c>
      <c r="AH2" s="55">
        <v>1</v>
      </c>
      <c r="AI2" s="55" t="s">
        <v>9</v>
      </c>
      <c r="AJ2" s="55">
        <f t="shared" ref="AJ2:AJ32" ca="1" si="2">RAND()</f>
        <v>0.24710038816418944</v>
      </c>
      <c r="AK2" s="55">
        <v>1</v>
      </c>
      <c r="AL2" s="56" t="s">
        <v>9</v>
      </c>
      <c r="AM2" s="58">
        <f t="shared" ref="AM2:AM35" ca="1" si="3">RAND()</f>
        <v>0.92400099320862428</v>
      </c>
      <c r="AN2" s="55">
        <v>1</v>
      </c>
      <c r="AO2" s="56" t="s">
        <v>9</v>
      </c>
      <c r="AP2" s="55">
        <f t="shared" ref="AP2:AP38" ca="1" si="4">RAND()</f>
        <v>0.47172136365098605</v>
      </c>
      <c r="AQ2" s="55">
        <v>1</v>
      </c>
      <c r="AR2" s="56" t="s">
        <v>9</v>
      </c>
      <c r="AS2" s="55">
        <f t="shared" ref="AS2:AS39" ca="1" si="5">RAND()</f>
        <v>0.44390585197211863</v>
      </c>
      <c r="AT2" s="55">
        <v>1</v>
      </c>
      <c r="AU2" s="56" t="s">
        <v>9</v>
      </c>
      <c r="AV2" s="55">
        <f t="shared" ref="AV2:AV42" ca="1" si="6">RAND()</f>
        <v>0.9503269605545378</v>
      </c>
      <c r="AW2" s="55">
        <v>1</v>
      </c>
      <c r="AX2" s="56" t="s">
        <v>9</v>
      </c>
      <c r="AY2" s="55">
        <f t="shared" ref="AY2:AY43" ca="1" si="7">RAND()</f>
        <v>0.4548292009069802</v>
      </c>
      <c r="AZ2" s="55">
        <v>1</v>
      </c>
      <c r="BA2" s="56" t="s">
        <v>9</v>
      </c>
      <c r="BB2" s="55">
        <f t="shared" ref="BB2:BB44" ca="1" si="8">RAND()</f>
        <v>0.61254840623876294</v>
      </c>
      <c r="BC2" s="55">
        <v>1</v>
      </c>
      <c r="BD2" s="56" t="s">
        <v>9</v>
      </c>
      <c r="BE2" s="55">
        <f t="shared" ref="BE2:BE47" ca="1" si="9">RAND()</f>
        <v>1.8688846778135315E-2</v>
      </c>
      <c r="BF2" s="55">
        <v>1</v>
      </c>
      <c r="BG2" s="56" t="s">
        <v>9</v>
      </c>
      <c r="BH2" s="55">
        <f t="shared" ref="BH2:BH48" ca="1" si="10">RAND()</f>
        <v>0.24758838584650433</v>
      </c>
      <c r="BI2" s="55">
        <v>1</v>
      </c>
      <c r="BJ2" s="56" t="s">
        <v>9</v>
      </c>
      <c r="BK2" s="7"/>
    </row>
    <row r="3" spans="2:63" ht="20.100000000000001" customHeight="1" x14ac:dyDescent="0.25">
      <c r="B3" s="30"/>
      <c r="C3" s="30"/>
      <c r="D3" s="30"/>
      <c r="E3" s="30"/>
      <c r="F3" s="30"/>
      <c r="G3" s="30"/>
      <c r="H3" s="30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30"/>
      <c r="W3" s="30"/>
      <c r="X3" s="30"/>
      <c r="Y3" s="30"/>
      <c r="Z3" s="30"/>
      <c r="AA3" s="30"/>
      <c r="AB3" s="30"/>
      <c r="AD3" s="55">
        <f t="shared" ca="1" si="0"/>
        <v>0.35933188218774303</v>
      </c>
      <c r="AE3" s="55">
        <v>2</v>
      </c>
      <c r="AF3" s="55" t="s">
        <v>10</v>
      </c>
      <c r="AG3" s="55">
        <f t="shared" ca="1" si="1"/>
        <v>1.3617862466937747E-2</v>
      </c>
      <c r="AH3" s="55">
        <v>2</v>
      </c>
      <c r="AI3" s="55" t="s">
        <v>10</v>
      </c>
      <c r="AJ3" s="55">
        <f t="shared" ca="1" si="2"/>
        <v>0.628792214921854</v>
      </c>
      <c r="AK3" s="55">
        <v>2</v>
      </c>
      <c r="AL3" s="56" t="s">
        <v>10</v>
      </c>
      <c r="AM3" s="58">
        <f t="shared" ca="1" si="3"/>
        <v>0.41606575811025981</v>
      </c>
      <c r="AN3" s="55">
        <v>2</v>
      </c>
      <c r="AO3" s="56" t="s">
        <v>38</v>
      </c>
      <c r="AP3" s="55">
        <f t="shared" ca="1" si="4"/>
        <v>8.7871584901295208E-2</v>
      </c>
      <c r="AQ3" s="55">
        <v>2</v>
      </c>
      <c r="AR3" s="56" t="s">
        <v>10</v>
      </c>
      <c r="AS3" s="55">
        <f t="shared" ca="1" si="5"/>
        <v>0.78539241182068087</v>
      </c>
      <c r="AT3" s="55">
        <v>2</v>
      </c>
      <c r="AU3" s="56" t="s">
        <v>38</v>
      </c>
      <c r="AV3" s="55">
        <f t="shared" ca="1" si="6"/>
        <v>0.98661201602601589</v>
      </c>
      <c r="AW3" s="55">
        <v>2</v>
      </c>
      <c r="AX3" s="56" t="s">
        <v>10</v>
      </c>
      <c r="AY3" s="55">
        <f t="shared" ca="1" si="7"/>
        <v>0.88448401870564386</v>
      </c>
      <c r="AZ3" s="55">
        <v>2</v>
      </c>
      <c r="BA3" s="56" t="s">
        <v>38</v>
      </c>
      <c r="BB3" s="55">
        <f t="shared" ca="1" si="8"/>
        <v>0.89575700606324005</v>
      </c>
      <c r="BC3" s="55">
        <v>2</v>
      </c>
      <c r="BD3" s="56" t="s">
        <v>10</v>
      </c>
      <c r="BE3" s="55">
        <f t="shared" ca="1" si="9"/>
        <v>0.15337218584628709</v>
      </c>
      <c r="BF3" s="55">
        <v>2</v>
      </c>
      <c r="BG3" s="56" t="s">
        <v>38</v>
      </c>
      <c r="BH3" s="55">
        <f t="shared" ca="1" si="10"/>
        <v>0.88175819960240109</v>
      </c>
      <c r="BI3" s="55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55">
        <f t="shared" ca="1" si="0"/>
        <v>0.36457334093787008</v>
      </c>
      <c r="AE4" s="55">
        <v>3</v>
      </c>
      <c r="AF4" s="55" t="s">
        <v>11</v>
      </c>
      <c r="AG4" s="55">
        <f t="shared" ca="1" si="1"/>
        <v>0.19734880010634448</v>
      </c>
      <c r="AH4" s="55">
        <v>3</v>
      </c>
      <c r="AI4" s="55" t="s">
        <v>11</v>
      </c>
      <c r="AJ4" s="55">
        <f t="shared" ca="1" si="2"/>
        <v>0.57412914010439164</v>
      </c>
      <c r="AK4" s="55">
        <v>3</v>
      </c>
      <c r="AL4" s="56" t="s">
        <v>11</v>
      </c>
      <c r="AM4" s="58">
        <f t="shared" ca="1" si="3"/>
        <v>0.46461535516193375</v>
      </c>
      <c r="AN4" s="55">
        <v>3</v>
      </c>
      <c r="AO4" s="56" t="s">
        <v>10</v>
      </c>
      <c r="AP4" s="55">
        <f t="shared" ca="1" si="4"/>
        <v>0.51987822966049668</v>
      </c>
      <c r="AQ4" s="55">
        <v>3</v>
      </c>
      <c r="AR4" s="56" t="s">
        <v>11</v>
      </c>
      <c r="AS4" s="55">
        <f t="shared" ca="1" si="5"/>
        <v>0.86968539208879525</v>
      </c>
      <c r="AT4" s="55">
        <v>3</v>
      </c>
      <c r="AU4" s="56" t="s">
        <v>10</v>
      </c>
      <c r="AV4" s="55">
        <f t="shared" ca="1" si="6"/>
        <v>0.38411815271268579</v>
      </c>
      <c r="AW4" s="55">
        <v>3</v>
      </c>
      <c r="AX4" s="56" t="s">
        <v>65</v>
      </c>
      <c r="AY4" s="55">
        <f t="shared" ca="1" si="7"/>
        <v>0.83194718489630637</v>
      </c>
      <c r="AZ4" s="55">
        <v>3</v>
      </c>
      <c r="BA4" s="56" t="s">
        <v>10</v>
      </c>
      <c r="BB4" s="55">
        <f t="shared" ca="1" si="8"/>
        <v>0.88625520096142318</v>
      </c>
      <c r="BC4" s="55">
        <v>3</v>
      </c>
      <c r="BD4" s="56" t="s">
        <v>65</v>
      </c>
      <c r="BE4" s="55">
        <f t="shared" ca="1" si="9"/>
        <v>0.84836419018296272</v>
      </c>
      <c r="BF4" s="55">
        <v>3</v>
      </c>
      <c r="BG4" s="56" t="s">
        <v>10</v>
      </c>
      <c r="BH4" s="55">
        <f t="shared" ca="1" si="10"/>
        <v>0.32767451916618984</v>
      </c>
      <c r="BI4" s="55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0.4729134176780454</v>
      </c>
      <c r="AE5" s="55">
        <v>4</v>
      </c>
      <c r="AF5" s="55" t="s">
        <v>12</v>
      </c>
      <c r="AG5" s="55">
        <f t="shared" ca="1" si="1"/>
        <v>0.98022617272262769</v>
      </c>
      <c r="AH5" s="55">
        <v>4</v>
      </c>
      <c r="AI5" s="55" t="s">
        <v>12</v>
      </c>
      <c r="AJ5" s="55">
        <f t="shared" ca="1" si="2"/>
        <v>4.6036435435102607E-2</v>
      </c>
      <c r="AK5" s="55">
        <v>4</v>
      </c>
      <c r="AL5" s="56" t="s">
        <v>12</v>
      </c>
      <c r="AM5" s="58">
        <f t="shared" ca="1" si="3"/>
        <v>8.4095578131468174E-2</v>
      </c>
      <c r="AN5" s="55">
        <v>4</v>
      </c>
      <c r="AO5" s="56" t="s">
        <v>39</v>
      </c>
      <c r="AP5" s="55">
        <f t="shared" ca="1" si="4"/>
        <v>0.82282597088692189</v>
      </c>
      <c r="AQ5" s="55">
        <v>4</v>
      </c>
      <c r="AR5" s="56" t="s">
        <v>39</v>
      </c>
      <c r="AS5" s="55">
        <f t="shared" ca="1" si="5"/>
        <v>3.3696888063044939E-2</v>
      </c>
      <c r="AT5" s="55">
        <v>4</v>
      </c>
      <c r="AU5" s="56" t="s">
        <v>39</v>
      </c>
      <c r="AV5" s="55">
        <f t="shared" ca="1" si="6"/>
        <v>0.26066575068476106</v>
      </c>
      <c r="AW5" s="55">
        <v>4</v>
      </c>
      <c r="AX5" s="56" t="s">
        <v>11</v>
      </c>
      <c r="AY5" s="55">
        <f t="shared" ca="1" si="7"/>
        <v>0.72803942171634328</v>
      </c>
      <c r="AZ5" s="55">
        <v>4</v>
      </c>
      <c r="BA5" s="56" t="s">
        <v>39</v>
      </c>
      <c r="BB5" s="55">
        <f t="shared" ca="1" si="8"/>
        <v>3.8595096440318666E-2</v>
      </c>
      <c r="BC5" s="55">
        <v>4</v>
      </c>
      <c r="BD5" s="56" t="s">
        <v>11</v>
      </c>
      <c r="BE5" s="55">
        <f t="shared" ca="1" si="9"/>
        <v>0.7667496414536249</v>
      </c>
      <c r="BF5" s="55">
        <v>4</v>
      </c>
      <c r="BG5" s="56" t="s">
        <v>39</v>
      </c>
      <c r="BH5" s="55">
        <f t="shared" ca="1" si="10"/>
        <v>0.5634379328205763</v>
      </c>
      <c r="BI5" s="55">
        <v>4</v>
      </c>
      <c r="BJ5" s="56" t="s">
        <v>11</v>
      </c>
    </row>
    <row r="6" spans="2:63" ht="20.100000000000001" customHeight="1" x14ac:dyDescent="0.25">
      <c r="B6" s="152" t="str">
        <f>HOME!F11</f>
        <v>CONFIDENTIAL CRYPTO</v>
      </c>
      <c r="C6" s="153"/>
      <c r="D6" s="153"/>
      <c r="E6" s="153"/>
      <c r="F6" s="153"/>
      <c r="G6" s="153"/>
      <c r="H6" s="153"/>
      <c r="I6" s="153"/>
      <c r="J6" s="153"/>
      <c r="K6" s="154" t="str">
        <f ca="1">CHAR(RANDBETWEEN(65,90))&amp;CHAR(RANDBETWEEN(65,90))&amp;CHAR(RANDBETWEEN(65,90))&amp;CHAR(RANDBETWEEN(65,90))&amp;CHAR(RANDBETWEEN(65,90))</f>
        <v>CTTTO</v>
      </c>
      <c r="L6" s="154"/>
      <c r="M6" s="154"/>
      <c r="N6" s="154"/>
      <c r="O6" s="154"/>
      <c r="P6" s="154"/>
      <c r="Q6" s="154"/>
      <c r="R6" s="154"/>
      <c r="S6" s="154"/>
      <c r="T6" s="140" t="str">
        <f>HOME!F10&amp;" "&amp;HOME!H10</f>
        <v>January 2019</v>
      </c>
      <c r="U6" s="141"/>
      <c r="V6" s="141"/>
      <c r="W6" s="141"/>
      <c r="X6" s="141"/>
      <c r="Y6" s="142"/>
      <c r="Z6" s="142"/>
      <c r="AA6" s="142"/>
      <c r="AB6" s="143"/>
      <c r="AD6" s="55">
        <f t="shared" ca="1" si="0"/>
        <v>0.62145434233576569</v>
      </c>
      <c r="AE6" s="55">
        <v>5</v>
      </c>
      <c r="AF6" s="55" t="s">
        <v>13</v>
      </c>
      <c r="AG6" s="55">
        <f t="shared" ca="1" si="1"/>
        <v>0.76521133629902416</v>
      </c>
      <c r="AH6" s="55">
        <v>5</v>
      </c>
      <c r="AI6" s="55" t="s">
        <v>13</v>
      </c>
      <c r="AJ6" s="55">
        <f t="shared" ca="1" si="2"/>
        <v>0.85429576419759601</v>
      </c>
      <c r="AK6" s="55">
        <v>5</v>
      </c>
      <c r="AL6" s="56" t="s">
        <v>13</v>
      </c>
      <c r="AM6" s="58">
        <f t="shared" ca="1" si="3"/>
        <v>0.39354066534586574</v>
      </c>
      <c r="AN6" s="55">
        <v>5</v>
      </c>
      <c r="AO6" s="56" t="s">
        <v>11</v>
      </c>
      <c r="AP6" s="55">
        <f t="shared" ca="1" si="4"/>
        <v>0.80954891492467274</v>
      </c>
      <c r="AQ6" s="55">
        <v>5</v>
      </c>
      <c r="AR6" s="56" t="s">
        <v>12</v>
      </c>
      <c r="AS6" s="55">
        <f t="shared" ca="1" si="5"/>
        <v>0.11296403176629455</v>
      </c>
      <c r="AT6" s="55">
        <v>5</v>
      </c>
      <c r="AU6" s="56" t="s">
        <v>11</v>
      </c>
      <c r="AV6" s="55">
        <f t="shared" ca="1" si="6"/>
        <v>0.58166850802003689</v>
      </c>
      <c r="AW6" s="55">
        <v>5</v>
      </c>
      <c r="AX6" s="56" t="s">
        <v>12</v>
      </c>
      <c r="AY6" s="55">
        <f t="shared" ca="1" si="7"/>
        <v>0.92942481836650437</v>
      </c>
      <c r="AZ6" s="55">
        <v>5</v>
      </c>
      <c r="BA6" s="56" t="s">
        <v>11</v>
      </c>
      <c r="BB6" s="55">
        <f t="shared" ca="1" si="8"/>
        <v>0.51987929773036512</v>
      </c>
      <c r="BC6" s="55">
        <v>5</v>
      </c>
      <c r="BD6" s="56" t="s">
        <v>72</v>
      </c>
      <c r="BE6" s="55">
        <f t="shared" ca="1" si="9"/>
        <v>2.9448812023508575E-2</v>
      </c>
      <c r="BF6" s="55">
        <v>5</v>
      </c>
      <c r="BG6" s="56" t="s">
        <v>11</v>
      </c>
      <c r="BH6" s="55">
        <f t="shared" ca="1" si="10"/>
        <v>0.23081314474720294</v>
      </c>
      <c r="BI6" s="55">
        <v>5</v>
      </c>
      <c r="BJ6" s="56" t="s">
        <v>72</v>
      </c>
    </row>
    <row r="7" spans="2:63" ht="20.100000000000001" customHeight="1" x14ac:dyDescent="0.25">
      <c r="B7" s="153"/>
      <c r="C7" s="153"/>
      <c r="D7" s="153"/>
      <c r="E7" s="153"/>
      <c r="F7" s="153"/>
      <c r="G7" s="153"/>
      <c r="H7" s="153"/>
      <c r="I7" s="153"/>
      <c r="J7" s="153"/>
      <c r="K7" s="154"/>
      <c r="L7" s="154"/>
      <c r="M7" s="154"/>
      <c r="N7" s="154"/>
      <c r="O7" s="154"/>
      <c r="P7" s="154"/>
      <c r="Q7" s="154"/>
      <c r="R7" s="154"/>
      <c r="S7" s="154"/>
      <c r="T7" s="144"/>
      <c r="U7" s="145"/>
      <c r="V7" s="145"/>
      <c r="W7" s="145"/>
      <c r="X7" s="145"/>
      <c r="Y7" s="146"/>
      <c r="Z7" s="146"/>
      <c r="AA7" s="146"/>
      <c r="AB7" s="147"/>
      <c r="AD7" s="55">
        <f t="shared" ca="1" si="0"/>
        <v>0.73643786957830448</v>
      </c>
      <c r="AE7" s="55">
        <v>6</v>
      </c>
      <c r="AF7" s="55" t="s">
        <v>14</v>
      </c>
      <c r="AG7" s="55">
        <f t="shared" ca="1" si="1"/>
        <v>0.54797481309103691</v>
      </c>
      <c r="AH7" s="55">
        <v>6</v>
      </c>
      <c r="AI7" s="55" t="s">
        <v>14</v>
      </c>
      <c r="AJ7" s="55">
        <f t="shared" ca="1" si="2"/>
        <v>0.22729964589611085</v>
      </c>
      <c r="AK7" s="55">
        <v>6</v>
      </c>
      <c r="AL7" s="56" t="s">
        <v>32</v>
      </c>
      <c r="AM7" s="58">
        <f t="shared" ca="1" si="3"/>
        <v>5.7087512306770782E-2</v>
      </c>
      <c r="AN7" s="55">
        <v>6</v>
      </c>
      <c r="AO7" s="56" t="s">
        <v>32</v>
      </c>
      <c r="AP7" s="55">
        <f t="shared" ca="1" si="4"/>
        <v>0.81274263428180127</v>
      </c>
      <c r="AQ7" s="55">
        <v>6</v>
      </c>
      <c r="AR7" s="56" t="s">
        <v>13</v>
      </c>
      <c r="AS7" s="55">
        <f t="shared" ca="1" si="5"/>
        <v>0.67140709427551926</v>
      </c>
      <c r="AT7" s="55">
        <v>6</v>
      </c>
      <c r="AU7" s="56" t="s">
        <v>32</v>
      </c>
      <c r="AV7" s="55">
        <f t="shared" ca="1" si="6"/>
        <v>0.33135349364453959</v>
      </c>
      <c r="AW7" s="55">
        <v>6</v>
      </c>
      <c r="AX7" s="56" t="s">
        <v>32</v>
      </c>
      <c r="AY7" s="55">
        <f t="shared" ca="1" si="7"/>
        <v>0.76872156974407946</v>
      </c>
      <c r="AZ7" s="55">
        <v>6</v>
      </c>
      <c r="BA7" s="56" t="s">
        <v>32</v>
      </c>
      <c r="BB7" s="55">
        <f t="shared" ca="1" si="8"/>
        <v>0.91946453653921634</v>
      </c>
      <c r="BC7" s="55">
        <v>6</v>
      </c>
      <c r="BD7" s="56" t="s">
        <v>12</v>
      </c>
      <c r="BE7" s="55">
        <f t="shared" ca="1" si="9"/>
        <v>8.7340188682958786E-2</v>
      </c>
      <c r="BF7" s="55">
        <v>6</v>
      </c>
      <c r="BG7" s="56" t="s">
        <v>32</v>
      </c>
      <c r="BH7" s="55">
        <f t="shared" ca="1" si="10"/>
        <v>0.11978541190404945</v>
      </c>
      <c r="BI7" s="55">
        <v>6</v>
      </c>
      <c r="BJ7" s="56" t="s">
        <v>12</v>
      </c>
    </row>
    <row r="8" spans="2:63" ht="20.100000000000001" customHeight="1" x14ac:dyDescent="0.25">
      <c r="B8" s="155" t="s">
        <v>132</v>
      </c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D8" s="55">
        <f t="shared" ca="1" si="0"/>
        <v>0.7009406718596789</v>
      </c>
      <c r="AE8" s="55">
        <v>7</v>
      </c>
      <c r="AF8" s="55" t="s">
        <v>15</v>
      </c>
      <c r="AG8" s="55">
        <f t="shared" ca="1" si="1"/>
        <v>0.63626327981690578</v>
      </c>
      <c r="AH8" s="55">
        <v>7</v>
      </c>
      <c r="AI8" s="55" t="s">
        <v>15</v>
      </c>
      <c r="AJ8" s="55">
        <f t="shared" ca="1" si="2"/>
        <v>4.4636019348294198E-3</v>
      </c>
      <c r="AK8" s="55">
        <v>7</v>
      </c>
      <c r="AL8" s="56" t="s">
        <v>14</v>
      </c>
      <c r="AM8" s="58">
        <f t="shared" ca="1" si="3"/>
        <v>0.26229795127632616</v>
      </c>
      <c r="AN8" s="55">
        <v>7</v>
      </c>
      <c r="AO8" s="56" t="s">
        <v>12</v>
      </c>
      <c r="AP8" s="55">
        <f t="shared" ca="1" si="4"/>
        <v>0.18327477103529255</v>
      </c>
      <c r="AQ8" s="55">
        <v>7</v>
      </c>
      <c r="AR8" s="56" t="s">
        <v>54</v>
      </c>
      <c r="AS8" s="55">
        <f t="shared" ca="1" si="5"/>
        <v>0.43448913864485506</v>
      </c>
      <c r="AT8" s="55">
        <v>7</v>
      </c>
      <c r="AU8" s="56" t="s">
        <v>12</v>
      </c>
      <c r="AV8" s="55">
        <f t="shared" ca="1" si="6"/>
        <v>0.4142958115184272</v>
      </c>
      <c r="AW8" s="55">
        <v>7</v>
      </c>
      <c r="AX8" s="56" t="s">
        <v>13</v>
      </c>
      <c r="AY8" s="55">
        <f t="shared" ca="1" si="7"/>
        <v>0.94057627501642649</v>
      </c>
      <c r="AZ8" s="55">
        <v>7</v>
      </c>
      <c r="BA8" s="56" t="s">
        <v>12</v>
      </c>
      <c r="BB8" s="55">
        <f t="shared" ca="1" si="8"/>
        <v>8.3084537825230731E-2</v>
      </c>
      <c r="BC8" s="55">
        <v>7</v>
      </c>
      <c r="BD8" s="56" t="s">
        <v>13</v>
      </c>
      <c r="BE8" s="55">
        <f t="shared" ca="1" si="9"/>
        <v>0.92646931190634751</v>
      </c>
      <c r="BF8" s="55">
        <v>7</v>
      </c>
      <c r="BG8" s="56" t="s">
        <v>12</v>
      </c>
      <c r="BH8" s="55">
        <f t="shared" ca="1" si="10"/>
        <v>0.18986631463474113</v>
      </c>
      <c r="BI8" s="55">
        <v>7</v>
      </c>
      <c r="BJ8" s="56" t="s">
        <v>54</v>
      </c>
    </row>
    <row r="9" spans="2:63" ht="20.100000000000001" customHeight="1" x14ac:dyDescent="0.25">
      <c r="B9" s="152" t="s">
        <v>0</v>
      </c>
      <c r="C9" s="152"/>
      <c r="D9" s="152"/>
      <c r="E9" s="152"/>
      <c r="F9" s="152"/>
      <c r="G9" s="152"/>
      <c r="H9" s="152"/>
      <c r="I9" s="152"/>
      <c r="J9" s="152"/>
      <c r="K9" s="152">
        <v>25</v>
      </c>
      <c r="L9" s="153"/>
      <c r="M9" s="153"/>
      <c r="N9" s="152">
        <v>26</v>
      </c>
      <c r="O9" s="153"/>
      <c r="P9" s="153"/>
      <c r="Q9" s="152">
        <v>29</v>
      </c>
      <c r="R9" s="153"/>
      <c r="S9" s="153"/>
      <c r="T9" s="152">
        <v>31</v>
      </c>
      <c r="U9" s="153"/>
      <c r="V9" s="153"/>
      <c r="W9" s="152">
        <v>34</v>
      </c>
      <c r="X9" s="153"/>
      <c r="Y9" s="153"/>
      <c r="Z9" s="152">
        <v>37</v>
      </c>
      <c r="AA9" s="153"/>
      <c r="AB9" s="153"/>
      <c r="AD9" s="55">
        <f t="shared" ca="1" si="0"/>
        <v>0.58882732051569309</v>
      </c>
      <c r="AE9" s="55">
        <v>8</v>
      </c>
      <c r="AF9" s="55" t="s">
        <v>16</v>
      </c>
      <c r="AG9" s="55">
        <f t="shared" ca="1" si="1"/>
        <v>0.59977023114606276</v>
      </c>
      <c r="AH9" s="55">
        <v>8</v>
      </c>
      <c r="AI9" s="55" t="s">
        <v>16</v>
      </c>
      <c r="AJ9" s="55">
        <f t="shared" ca="1" si="2"/>
        <v>0.1731590205625978</v>
      </c>
      <c r="AK9" s="55">
        <v>8</v>
      </c>
      <c r="AL9" s="56" t="s">
        <v>15</v>
      </c>
      <c r="AM9" s="58">
        <f t="shared" ca="1" si="3"/>
        <v>0.94502807217193474</v>
      </c>
      <c r="AN9" s="55">
        <v>8</v>
      </c>
      <c r="AO9" s="56" t="s">
        <v>33</v>
      </c>
      <c r="AP9" s="55">
        <f t="shared" ca="1" si="4"/>
        <v>0.73502246955028216</v>
      </c>
      <c r="AQ9" s="55">
        <v>8</v>
      </c>
      <c r="AR9" s="56" t="s">
        <v>14</v>
      </c>
      <c r="AS9" s="55">
        <f t="shared" ca="1" si="5"/>
        <v>0.1149816255911984</v>
      </c>
      <c r="AT9" s="55">
        <v>8</v>
      </c>
      <c r="AU9" s="56" t="s">
        <v>33</v>
      </c>
      <c r="AV9" s="55">
        <f t="shared" ca="1" si="6"/>
        <v>0.27258755793625289</v>
      </c>
      <c r="AW9" s="55">
        <v>8</v>
      </c>
      <c r="AX9" s="56" t="s">
        <v>14</v>
      </c>
      <c r="AY9" s="55">
        <f t="shared" ca="1" si="7"/>
        <v>3.0784252086394126E-2</v>
      </c>
      <c r="AZ9" s="55">
        <v>8</v>
      </c>
      <c r="BA9" s="56" t="s">
        <v>33</v>
      </c>
      <c r="BB9" s="55">
        <f t="shared" ca="1" si="8"/>
        <v>0.55338208873144279</v>
      </c>
      <c r="BC9" s="55">
        <v>8</v>
      </c>
      <c r="BD9" s="56" t="s">
        <v>33</v>
      </c>
      <c r="BE9" s="55">
        <f t="shared" ca="1" si="9"/>
        <v>0.59271368587641893</v>
      </c>
      <c r="BF9" s="55">
        <v>8</v>
      </c>
      <c r="BG9" s="56" t="s">
        <v>33</v>
      </c>
      <c r="BH9" s="55">
        <f t="shared" ca="1" si="10"/>
        <v>0.89504685730617761</v>
      </c>
      <c r="BI9" s="55">
        <v>8</v>
      </c>
      <c r="BJ9" s="56" t="s">
        <v>13</v>
      </c>
    </row>
    <row r="10" spans="2:63" ht="20.100000000000001" customHeight="1" x14ac:dyDescent="0.25">
      <c r="B10" s="157"/>
      <c r="C10" s="157"/>
      <c r="D10" s="157"/>
      <c r="E10" s="157"/>
      <c r="F10" s="157"/>
      <c r="G10" s="157"/>
      <c r="H10" s="157"/>
      <c r="I10" s="157"/>
      <c r="J10" s="157"/>
      <c r="K10" s="152" t="str">
        <f ca="1">VLOOKUP(K101,AE2:AF27,2,FALSE)</f>
        <v>R</v>
      </c>
      <c r="L10" s="152"/>
      <c r="M10" s="152"/>
      <c r="N10" s="152" t="str">
        <f ca="1">VLOOKUP(N101,AE2:AF27,2,FALSE)</f>
        <v>K</v>
      </c>
      <c r="O10" s="158"/>
      <c r="P10" s="158"/>
      <c r="Q10" s="152" t="str">
        <f ca="1">VLOOKUP(Q101,AH2:AI30,2,FALSE)</f>
        <v>G</v>
      </c>
      <c r="R10" s="158"/>
      <c r="S10" s="158"/>
      <c r="T10" s="152" t="str">
        <f ca="1">VLOOKUP(T101,AK2:AL32,2,FALSE)</f>
        <v>C</v>
      </c>
      <c r="U10" s="158"/>
      <c r="V10" s="158"/>
      <c r="W10" s="152" t="str">
        <f ca="1">VLOOKUP(W101,AN2:AO35,2,FALSE)</f>
        <v>L</v>
      </c>
      <c r="X10" s="158"/>
      <c r="Y10" s="158"/>
      <c r="Z10" s="152" t="str">
        <f ca="1">VLOOKUP(Z101,AQ2:AR38,2,FALSE)</f>
        <v>T</v>
      </c>
      <c r="AA10" s="152"/>
      <c r="AB10" s="152"/>
      <c r="AD10" s="55">
        <f t="shared" ca="1" si="0"/>
        <v>0.14707393439376582</v>
      </c>
      <c r="AE10" s="55">
        <v>9</v>
      </c>
      <c r="AF10" s="55" t="s">
        <v>17</v>
      </c>
      <c r="AG10" s="55">
        <f t="shared" ca="1" si="1"/>
        <v>0.64194376569838341</v>
      </c>
      <c r="AH10" s="55">
        <v>9</v>
      </c>
      <c r="AI10" s="55" t="s">
        <v>17</v>
      </c>
      <c r="AJ10" s="55">
        <f t="shared" ca="1" si="2"/>
        <v>0.57535287882960962</v>
      </c>
      <c r="AK10" s="55">
        <v>9</v>
      </c>
      <c r="AL10" s="56" t="s">
        <v>16</v>
      </c>
      <c r="AM10" s="58">
        <f t="shared" ca="1" si="3"/>
        <v>0.34788312063907623</v>
      </c>
      <c r="AN10" s="55">
        <v>9</v>
      </c>
      <c r="AO10" s="56" t="s">
        <v>13</v>
      </c>
      <c r="AP10" s="55">
        <f t="shared" ca="1" si="4"/>
        <v>0.23905569902419965</v>
      </c>
      <c r="AQ10" s="55">
        <v>9</v>
      </c>
      <c r="AR10" s="56" t="s">
        <v>15</v>
      </c>
      <c r="AS10" s="55">
        <f t="shared" ca="1" si="5"/>
        <v>0.41607791495120561</v>
      </c>
      <c r="AT10" s="55">
        <v>9</v>
      </c>
      <c r="AU10" s="56" t="s">
        <v>13</v>
      </c>
      <c r="AV10" s="55">
        <f t="shared" ca="1" si="6"/>
        <v>0.74702775460021376</v>
      </c>
      <c r="AW10" s="55">
        <v>9</v>
      </c>
      <c r="AX10" s="56" t="s">
        <v>59</v>
      </c>
      <c r="AY10" s="55">
        <f t="shared" ca="1" si="7"/>
        <v>0.21338886754030351</v>
      </c>
      <c r="AZ10" s="55">
        <v>9</v>
      </c>
      <c r="BA10" s="56" t="s">
        <v>13</v>
      </c>
      <c r="BB10" s="55">
        <f t="shared" ca="1" si="8"/>
        <v>0.29578548977829744</v>
      </c>
      <c r="BC10" s="55">
        <v>9</v>
      </c>
      <c r="BD10" s="56" t="s">
        <v>14</v>
      </c>
      <c r="BE10" s="55">
        <f t="shared" ca="1" si="9"/>
        <v>0.20832459501645006</v>
      </c>
      <c r="BF10" s="55">
        <v>9</v>
      </c>
      <c r="BG10" s="56" t="s">
        <v>13</v>
      </c>
      <c r="BH10" s="55">
        <f t="shared" ca="1" si="10"/>
        <v>0.10929482383523037</v>
      </c>
      <c r="BI10" s="55">
        <v>9</v>
      </c>
      <c r="BJ10" s="56" t="s">
        <v>59</v>
      </c>
    </row>
    <row r="11" spans="2:63" ht="20.100000000000001" customHeight="1" x14ac:dyDescent="0.25">
      <c r="B11" s="157"/>
      <c r="C11" s="157"/>
      <c r="D11" s="157"/>
      <c r="E11" s="157"/>
      <c r="F11" s="157"/>
      <c r="G11" s="157"/>
      <c r="H11" s="157"/>
      <c r="I11" s="157"/>
      <c r="J11" s="157"/>
      <c r="K11" s="152">
        <v>38</v>
      </c>
      <c r="L11" s="152"/>
      <c r="M11" s="152"/>
      <c r="N11" s="152">
        <v>41</v>
      </c>
      <c r="O11" s="158"/>
      <c r="P11" s="158"/>
      <c r="Q11" s="152">
        <v>42</v>
      </c>
      <c r="R11" s="158"/>
      <c r="S11" s="158"/>
      <c r="T11" s="152">
        <v>43</v>
      </c>
      <c r="U11" s="158"/>
      <c r="V11" s="158"/>
      <c r="W11" s="152">
        <v>46</v>
      </c>
      <c r="X11" s="158"/>
      <c r="Y11" s="158"/>
      <c r="Z11" s="152">
        <v>47</v>
      </c>
      <c r="AA11" s="152"/>
      <c r="AB11" s="152"/>
      <c r="AD11" s="55">
        <f t="shared" ca="1" si="0"/>
        <v>0.28492637887989858</v>
      </c>
      <c r="AE11" s="55">
        <v>10</v>
      </c>
      <c r="AF11" s="55" t="s">
        <v>18</v>
      </c>
      <c r="AG11" s="55">
        <f t="shared" ca="1" si="1"/>
        <v>0.5087614892822977</v>
      </c>
      <c r="AH11" s="55">
        <v>10</v>
      </c>
      <c r="AI11" s="55">
        <v>10</v>
      </c>
      <c r="AJ11" s="55">
        <f t="shared" ca="1" si="2"/>
        <v>0.19331088319906797</v>
      </c>
      <c r="AK11" s="55">
        <v>10</v>
      </c>
      <c r="AL11" s="56" t="s">
        <v>17</v>
      </c>
      <c r="AM11" s="58">
        <f t="shared" ca="1" si="3"/>
        <v>6.0303157535502638E-2</v>
      </c>
      <c r="AN11" s="55">
        <v>10</v>
      </c>
      <c r="AO11" s="56" t="s">
        <v>40</v>
      </c>
      <c r="AP11" s="55">
        <f t="shared" ca="1" si="4"/>
        <v>0.31886589065998028</v>
      </c>
      <c r="AQ11" s="55">
        <v>10</v>
      </c>
      <c r="AR11" s="56" t="s">
        <v>40</v>
      </c>
      <c r="AS11" s="55">
        <f t="shared" ca="1" si="5"/>
        <v>0.40201923823786412</v>
      </c>
      <c r="AT11" s="55">
        <v>10</v>
      </c>
      <c r="AU11" s="56" t="s">
        <v>40</v>
      </c>
      <c r="AV11" s="55">
        <f t="shared" ca="1" si="6"/>
        <v>0.29897467735134975</v>
      </c>
      <c r="AW11" s="55">
        <v>10</v>
      </c>
      <c r="AX11" s="56" t="s">
        <v>15</v>
      </c>
      <c r="AY11" s="55">
        <f t="shared" ca="1" si="7"/>
        <v>0.48150672581665011</v>
      </c>
      <c r="AZ11" s="55">
        <v>10</v>
      </c>
      <c r="BA11" s="56" t="s">
        <v>40</v>
      </c>
      <c r="BB11" s="55">
        <f t="shared" ca="1" si="8"/>
        <v>0.53544027444003905</v>
      </c>
      <c r="BC11" s="55">
        <v>10</v>
      </c>
      <c r="BD11" s="56" t="s">
        <v>40</v>
      </c>
      <c r="BE11" s="55">
        <f t="shared" ca="1" si="9"/>
        <v>0.43501061986914713</v>
      </c>
      <c r="BF11" s="55">
        <v>10</v>
      </c>
      <c r="BG11" s="56" t="s">
        <v>40</v>
      </c>
      <c r="BH11" s="55">
        <f t="shared" ca="1" si="10"/>
        <v>9.4357227826514567E-2</v>
      </c>
      <c r="BI11" s="55">
        <v>10</v>
      </c>
      <c r="BJ11" s="56" t="s">
        <v>14</v>
      </c>
    </row>
    <row r="12" spans="2:63" ht="20.100000000000001" customHeight="1" x14ac:dyDescent="0.25">
      <c r="B12" s="157"/>
      <c r="C12" s="157"/>
      <c r="D12" s="157"/>
      <c r="E12" s="157"/>
      <c r="F12" s="157"/>
      <c r="G12" s="157"/>
      <c r="H12" s="157"/>
      <c r="I12" s="157"/>
      <c r="J12" s="157"/>
      <c r="K12" s="152" t="str">
        <f ca="1">VLOOKUP(AC101,AT2:AU39,2,FALSE)</f>
        <v>20</v>
      </c>
      <c r="L12" s="152"/>
      <c r="M12" s="152"/>
      <c r="N12" s="152" t="str">
        <f ca="1">VLOOKUP(AD101,AW2:AX42,2,FALSE)</f>
        <v>11</v>
      </c>
      <c r="O12" s="158"/>
      <c r="P12" s="158"/>
      <c r="Q12" s="152" t="str">
        <f ca="1">VLOOKUP(AE101,AZ2:BA43,2,FALSE)</f>
        <v>B</v>
      </c>
      <c r="R12" s="158"/>
      <c r="S12" s="158"/>
      <c r="T12" s="152" t="str">
        <f ca="1">VLOOKUP(AF101,BC2:BD44,2,FALSE)</f>
        <v>H</v>
      </c>
      <c r="U12" s="158"/>
      <c r="V12" s="158"/>
      <c r="W12" s="152" t="str">
        <f ca="1">VLOOKUP(AG101,BF2:BG47,2,FALSE)</f>
        <v>46</v>
      </c>
      <c r="X12" s="158"/>
      <c r="Y12" s="158"/>
      <c r="Z12" s="152" t="str">
        <f ca="1">VLOOKUP(AH101,BI2:BJ48,2,FALSE)</f>
        <v>R</v>
      </c>
      <c r="AA12" s="158"/>
      <c r="AB12" s="158"/>
      <c r="AD12" s="55">
        <f t="shared" ca="1" si="0"/>
        <v>0.43924814217206831</v>
      </c>
      <c r="AE12" s="55">
        <v>11</v>
      </c>
      <c r="AF12" s="55" t="s">
        <v>19</v>
      </c>
      <c r="AG12" s="55">
        <f t="shared" ca="1" si="1"/>
        <v>0.79583422011737992</v>
      </c>
      <c r="AH12" s="55">
        <v>11</v>
      </c>
      <c r="AI12" s="55" t="s">
        <v>18</v>
      </c>
      <c r="AJ12" s="55">
        <f t="shared" ca="1" si="2"/>
        <v>0.7477719365323886</v>
      </c>
      <c r="AK12" s="55">
        <v>11</v>
      </c>
      <c r="AL12" s="56" t="s">
        <v>18</v>
      </c>
      <c r="AM12" s="58">
        <f t="shared" ca="1" si="3"/>
        <v>0.92390567049719907</v>
      </c>
      <c r="AN12" s="55">
        <v>11</v>
      </c>
      <c r="AO12" s="56" t="s">
        <v>14</v>
      </c>
      <c r="AP12" s="55">
        <f t="shared" ca="1" si="4"/>
        <v>0.28734146056154009</v>
      </c>
      <c r="AQ12" s="55">
        <v>11</v>
      </c>
      <c r="AR12" s="56" t="s">
        <v>16</v>
      </c>
      <c r="AS12" s="55">
        <f t="shared" ca="1" si="5"/>
        <v>0.23499069555270857</v>
      </c>
      <c r="AT12" s="55">
        <v>11</v>
      </c>
      <c r="AU12" s="56" t="s">
        <v>14</v>
      </c>
      <c r="AV12" s="55">
        <f t="shared" ca="1" si="6"/>
        <v>0.65620106988942239</v>
      </c>
      <c r="AW12" s="55">
        <v>11</v>
      </c>
      <c r="AX12" s="56" t="s">
        <v>66</v>
      </c>
      <c r="AY12" s="55">
        <f t="shared" ca="1" si="7"/>
        <v>3.1399735573236054E-2</v>
      </c>
      <c r="AZ12" s="55">
        <v>11</v>
      </c>
      <c r="BA12" s="56" t="s">
        <v>14</v>
      </c>
      <c r="BB12" s="55">
        <f t="shared" ca="1" si="8"/>
        <v>0.28166187636585238</v>
      </c>
      <c r="BC12" s="55">
        <v>11</v>
      </c>
      <c r="BD12" s="56" t="s">
        <v>15</v>
      </c>
      <c r="BE12" s="55">
        <f t="shared" ca="1" si="9"/>
        <v>0.46329537513078056</v>
      </c>
      <c r="BF12" s="55">
        <v>11</v>
      </c>
      <c r="BG12" s="56" t="s">
        <v>14</v>
      </c>
      <c r="BH12" s="55">
        <f t="shared" ca="1" si="10"/>
        <v>0.54676117058689755</v>
      </c>
      <c r="BI12" s="55">
        <v>11</v>
      </c>
      <c r="BJ12" s="56" t="s">
        <v>15</v>
      </c>
    </row>
    <row r="13" spans="2:63" ht="20.100000000000001" customHeight="1" x14ac:dyDescent="0.25">
      <c r="B13" s="160" t="s">
        <v>2</v>
      </c>
      <c r="C13" s="160"/>
      <c r="D13" s="160"/>
      <c r="E13" s="152"/>
      <c r="F13" s="152"/>
      <c r="G13" s="152"/>
      <c r="H13" s="152"/>
      <c r="I13" s="152"/>
      <c r="J13" s="152"/>
      <c r="K13" s="152"/>
      <c r="L13" s="152"/>
      <c r="M13" s="153"/>
      <c r="N13" s="152">
        <v>2</v>
      </c>
      <c r="O13" s="158"/>
      <c r="P13" s="158"/>
      <c r="Q13" s="152">
        <v>3</v>
      </c>
      <c r="R13" s="158"/>
      <c r="S13" s="158"/>
      <c r="T13" s="152">
        <v>4</v>
      </c>
      <c r="U13" s="158"/>
      <c r="V13" s="158"/>
      <c r="W13" s="152">
        <v>5</v>
      </c>
      <c r="X13" s="158"/>
      <c r="Y13" s="158"/>
      <c r="Z13" s="152">
        <v>6</v>
      </c>
      <c r="AA13" s="158"/>
      <c r="AB13" s="158"/>
      <c r="AD13" s="55">
        <f t="shared" ca="1" si="0"/>
        <v>6.9429143475976507E-2</v>
      </c>
      <c r="AE13" s="55">
        <v>12</v>
      </c>
      <c r="AF13" s="55" t="s">
        <v>20</v>
      </c>
      <c r="AG13" s="55">
        <f t="shared" ca="1" si="1"/>
        <v>0.30600080552109243</v>
      </c>
      <c r="AH13" s="55">
        <v>12</v>
      </c>
      <c r="AI13" s="55" t="s">
        <v>19</v>
      </c>
      <c r="AJ13" s="55">
        <f t="shared" ca="1" si="2"/>
        <v>0.5993547235100174</v>
      </c>
      <c r="AK13" s="55">
        <v>12</v>
      </c>
      <c r="AL13" s="56" t="s">
        <v>34</v>
      </c>
      <c r="AM13" s="58">
        <f t="shared" ca="1" si="3"/>
        <v>0.61561079361147164</v>
      </c>
      <c r="AN13" s="55">
        <v>12</v>
      </c>
      <c r="AO13" s="56" t="s">
        <v>34</v>
      </c>
      <c r="AP13" s="55">
        <f t="shared" ca="1" si="4"/>
        <v>5.5905262899460406E-2</v>
      </c>
      <c r="AQ13" s="55">
        <v>12</v>
      </c>
      <c r="AR13" s="56" t="s">
        <v>17</v>
      </c>
      <c r="AS13" s="55">
        <f t="shared" ca="1" si="5"/>
        <v>0.41780028716940265</v>
      </c>
      <c r="AT13" s="55">
        <v>12</v>
      </c>
      <c r="AU13" s="56" t="s">
        <v>34</v>
      </c>
      <c r="AV13" s="55">
        <f t="shared" ca="1" si="6"/>
        <v>0.8381537174176017</v>
      </c>
      <c r="AW13" s="55">
        <v>12</v>
      </c>
      <c r="AX13" s="56" t="s">
        <v>16</v>
      </c>
      <c r="AY13" s="55">
        <f t="shared" ca="1" si="7"/>
        <v>0.19647607986719751</v>
      </c>
      <c r="AZ13" s="55">
        <v>12</v>
      </c>
      <c r="BA13" s="56" t="s">
        <v>34</v>
      </c>
      <c r="BB13" s="55">
        <f t="shared" ca="1" si="8"/>
        <v>0.73111247047620342</v>
      </c>
      <c r="BC13" s="55">
        <v>12</v>
      </c>
      <c r="BD13" s="56" t="s">
        <v>16</v>
      </c>
      <c r="BE13" s="55">
        <f t="shared" ca="1" si="9"/>
        <v>0.16237198907865968</v>
      </c>
      <c r="BF13" s="55">
        <v>12</v>
      </c>
      <c r="BG13" s="56" t="s">
        <v>34</v>
      </c>
      <c r="BH13" s="55">
        <f t="shared" ca="1" si="10"/>
        <v>0.78806338711703705</v>
      </c>
      <c r="BI13" s="55">
        <v>12</v>
      </c>
      <c r="BJ13" s="56" t="s">
        <v>34</v>
      </c>
    </row>
    <row r="14" spans="2:63" ht="20.100000000000001" customHeight="1" x14ac:dyDescent="0.25">
      <c r="B14" s="152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3"/>
      <c r="N14" s="152" t="s">
        <v>81</v>
      </c>
      <c r="O14" s="158"/>
      <c r="P14" s="158"/>
      <c r="Q14" s="159" t="s">
        <v>38</v>
      </c>
      <c r="R14" s="158"/>
      <c r="S14" s="158"/>
      <c r="T14" s="159" t="s">
        <v>65</v>
      </c>
      <c r="U14" s="158"/>
      <c r="V14" s="158"/>
      <c r="W14" s="159" t="s">
        <v>39</v>
      </c>
      <c r="X14" s="158"/>
      <c r="Y14" s="158"/>
      <c r="Z14" s="159" t="s">
        <v>72</v>
      </c>
      <c r="AA14" s="158"/>
      <c r="AB14" s="158"/>
      <c r="AD14" s="55">
        <f t="shared" ca="1" si="0"/>
        <v>2.2221460111896407E-3</v>
      </c>
      <c r="AE14" s="55">
        <v>13</v>
      </c>
      <c r="AF14" s="55" t="s">
        <v>21</v>
      </c>
      <c r="AG14" s="55">
        <f t="shared" ca="1" si="1"/>
        <v>0.3454312015781642</v>
      </c>
      <c r="AH14" s="55">
        <v>13</v>
      </c>
      <c r="AI14" s="55" t="s">
        <v>20</v>
      </c>
      <c r="AJ14" s="55">
        <f t="shared" ca="1" si="2"/>
        <v>0.56044742733651265</v>
      </c>
      <c r="AK14" s="55">
        <v>13</v>
      </c>
      <c r="AL14" s="56" t="s">
        <v>19</v>
      </c>
      <c r="AM14" s="58">
        <f t="shared" ca="1" si="3"/>
        <v>0.6474128389464483</v>
      </c>
      <c r="AN14" s="55">
        <v>13</v>
      </c>
      <c r="AO14" s="56" t="s">
        <v>15</v>
      </c>
      <c r="AP14" s="55">
        <f t="shared" ca="1" si="4"/>
        <v>0.37569754280737933</v>
      </c>
      <c r="AQ14" s="55">
        <v>13</v>
      </c>
      <c r="AR14" s="56" t="s">
        <v>18</v>
      </c>
      <c r="AS14" s="55">
        <f t="shared" ca="1" si="5"/>
        <v>0.76970537472574008</v>
      </c>
      <c r="AT14" s="55">
        <v>13</v>
      </c>
      <c r="AU14" s="56" t="s">
        <v>15</v>
      </c>
      <c r="AV14" s="55">
        <f t="shared" ca="1" si="6"/>
        <v>3.798056240017933E-2</v>
      </c>
      <c r="AW14" s="55">
        <v>13</v>
      </c>
      <c r="AX14" s="56" t="s">
        <v>17</v>
      </c>
      <c r="AY14" s="55">
        <f t="shared" ca="1" si="7"/>
        <v>0.62725839489681645</v>
      </c>
      <c r="AZ14" s="55">
        <v>13</v>
      </c>
      <c r="BA14" s="56" t="s">
        <v>15</v>
      </c>
      <c r="BB14" s="55">
        <f t="shared" ca="1" si="8"/>
        <v>0.78899960090504861</v>
      </c>
      <c r="BC14" s="55">
        <v>13</v>
      </c>
      <c r="BD14" s="56" t="s">
        <v>73</v>
      </c>
      <c r="BE14" s="55">
        <f t="shared" ca="1" si="9"/>
        <v>0.91723870425620835</v>
      </c>
      <c r="BF14" s="55">
        <v>13</v>
      </c>
      <c r="BG14" s="56" t="s">
        <v>15</v>
      </c>
      <c r="BH14" s="55">
        <f t="shared" ca="1" si="10"/>
        <v>6.2300918199962751E-2</v>
      </c>
      <c r="BI14" s="55">
        <v>13</v>
      </c>
      <c r="BJ14" s="56" t="s">
        <v>16</v>
      </c>
    </row>
    <row r="15" spans="2:63" ht="20.100000000000001" customHeight="1" x14ac:dyDescent="0.25">
      <c r="B15" s="160" t="s">
        <v>3</v>
      </c>
      <c r="C15" s="160"/>
      <c r="D15" s="160"/>
      <c r="E15" s="152"/>
      <c r="F15" s="152"/>
      <c r="G15" s="152"/>
      <c r="H15" s="152"/>
      <c r="I15" s="152"/>
      <c r="J15" s="152"/>
      <c r="K15" s="152"/>
      <c r="L15" s="152"/>
      <c r="M15" s="153"/>
      <c r="N15" s="152">
        <v>2</v>
      </c>
      <c r="O15" s="158"/>
      <c r="P15" s="158"/>
      <c r="Q15" s="152">
        <v>3</v>
      </c>
      <c r="R15" s="158"/>
      <c r="S15" s="158"/>
      <c r="T15" s="152">
        <v>4</v>
      </c>
      <c r="U15" s="158"/>
      <c r="V15" s="158"/>
      <c r="W15" s="152">
        <v>5</v>
      </c>
      <c r="X15" s="158"/>
      <c r="Y15" s="158"/>
      <c r="Z15" s="152">
        <v>6</v>
      </c>
      <c r="AA15" s="158"/>
      <c r="AB15" s="158"/>
      <c r="AD15" s="55">
        <f t="shared" ca="1" si="0"/>
        <v>0.90243346468876062</v>
      </c>
      <c r="AE15" s="55">
        <v>14</v>
      </c>
      <c r="AF15" s="55" t="s">
        <v>22</v>
      </c>
      <c r="AG15" s="55">
        <f t="shared" ca="1" si="1"/>
        <v>0.98719971327728739</v>
      </c>
      <c r="AH15" s="55">
        <v>14</v>
      </c>
      <c r="AI15" s="55" t="s">
        <v>21</v>
      </c>
      <c r="AJ15" s="55">
        <f t="shared" ca="1" si="2"/>
        <v>0.36293651615591294</v>
      </c>
      <c r="AK15" s="55">
        <v>14</v>
      </c>
      <c r="AL15" s="56" t="s">
        <v>20</v>
      </c>
      <c r="AM15" s="58">
        <f t="shared" ca="1" si="3"/>
        <v>0.46570952942340249</v>
      </c>
      <c r="AN15" s="55">
        <v>14</v>
      </c>
      <c r="AO15" s="56" t="s">
        <v>41</v>
      </c>
      <c r="AP15" s="55">
        <f t="shared" ca="1" si="4"/>
        <v>0.61844171990198915</v>
      </c>
      <c r="AQ15" s="55">
        <v>14</v>
      </c>
      <c r="AR15" s="56" t="s">
        <v>41</v>
      </c>
      <c r="AS15" s="55">
        <f t="shared" ca="1" si="5"/>
        <v>0.81733333737751324</v>
      </c>
      <c r="AT15" s="55">
        <v>14</v>
      </c>
      <c r="AU15" s="56" t="s">
        <v>41</v>
      </c>
      <c r="AV15" s="55">
        <f t="shared" ca="1" si="6"/>
        <v>0.12527081134720119</v>
      </c>
      <c r="AW15" s="55">
        <v>14</v>
      </c>
      <c r="AX15" s="56" t="s">
        <v>41</v>
      </c>
      <c r="AY15" s="55">
        <f t="shared" ca="1" si="7"/>
        <v>0.56051573013542733</v>
      </c>
      <c r="AZ15" s="55">
        <v>14</v>
      </c>
      <c r="BA15" s="56" t="s">
        <v>41</v>
      </c>
      <c r="BB15" s="55">
        <f t="shared" ca="1" si="8"/>
        <v>0.4829510153896579</v>
      </c>
      <c r="BC15" s="55">
        <v>14</v>
      </c>
      <c r="BD15" s="56" t="s">
        <v>17</v>
      </c>
      <c r="BE15" s="55">
        <f t="shared" ca="1" si="9"/>
        <v>0.90821302290497985</v>
      </c>
      <c r="BF15" s="55">
        <v>14</v>
      </c>
      <c r="BG15" s="56" t="s">
        <v>41</v>
      </c>
      <c r="BH15" s="55">
        <f t="shared" ca="1" si="10"/>
        <v>0.28901097897193728</v>
      </c>
      <c r="BI15" s="55">
        <v>14</v>
      </c>
      <c r="BJ15" s="56" t="s">
        <v>41</v>
      </c>
    </row>
    <row r="16" spans="2:63" ht="20.100000000000001" customHeight="1" x14ac:dyDescent="0.25"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3"/>
      <c r="N16" s="152">
        <f ca="1">RANDBETWEEN(1,3)</f>
        <v>2</v>
      </c>
      <c r="O16" s="158"/>
      <c r="P16" s="158"/>
      <c r="Q16" s="152">
        <f ca="1">RANDBETWEEN(1,3)</f>
        <v>1</v>
      </c>
      <c r="R16" s="158"/>
      <c r="S16" s="158"/>
      <c r="T16" s="152">
        <f ca="1">RANDBETWEEN(1,3)</f>
        <v>3</v>
      </c>
      <c r="U16" s="158"/>
      <c r="V16" s="158"/>
      <c r="W16" s="152">
        <f ca="1">RANDBETWEEN(1,3)</f>
        <v>3</v>
      </c>
      <c r="X16" s="158"/>
      <c r="Y16" s="158"/>
      <c r="Z16" s="152">
        <f ca="1">RANDBETWEEN(1,3)</f>
        <v>3</v>
      </c>
      <c r="AA16" s="158"/>
      <c r="AB16" s="158"/>
      <c r="AD16" s="55">
        <f t="shared" ca="1" si="0"/>
        <v>0.5551021846874209</v>
      </c>
      <c r="AE16" s="55">
        <v>15</v>
      </c>
      <c r="AF16" s="55" t="s">
        <v>23</v>
      </c>
      <c r="AG16" s="55">
        <f t="shared" ca="1" si="1"/>
        <v>0.41574581993219339</v>
      </c>
      <c r="AH16" s="55">
        <v>15</v>
      </c>
      <c r="AI16" s="55" t="s">
        <v>22</v>
      </c>
      <c r="AJ16" s="55">
        <f t="shared" ca="1" si="2"/>
        <v>0.47994305883280453</v>
      </c>
      <c r="AK16" s="55">
        <v>15</v>
      </c>
      <c r="AL16" s="56" t="s">
        <v>21</v>
      </c>
      <c r="AM16" s="58">
        <f t="shared" ca="1" si="3"/>
        <v>0.57626144814489833</v>
      </c>
      <c r="AN16" s="55">
        <v>15</v>
      </c>
      <c r="AO16" s="56" t="s">
        <v>16</v>
      </c>
      <c r="AP16" s="55">
        <f t="shared" ca="1" si="4"/>
        <v>0.21454248952549271</v>
      </c>
      <c r="AQ16" s="55">
        <v>15</v>
      </c>
      <c r="AR16" s="56" t="s">
        <v>19</v>
      </c>
      <c r="AS16" s="55">
        <f t="shared" ca="1" si="5"/>
        <v>0.5007315968418955</v>
      </c>
      <c r="AT16" s="55">
        <v>15</v>
      </c>
      <c r="AU16" s="56" t="s">
        <v>16</v>
      </c>
      <c r="AV16" s="55">
        <f t="shared" ca="1" si="6"/>
        <v>0.21320713781579947</v>
      </c>
      <c r="AW16" s="55">
        <v>15</v>
      </c>
      <c r="AX16" s="56" t="s">
        <v>18</v>
      </c>
      <c r="AY16" s="55">
        <f t="shared" ca="1" si="7"/>
        <v>0.94197430153176487</v>
      </c>
      <c r="AZ16" s="55">
        <v>15</v>
      </c>
      <c r="BA16" s="56" t="s">
        <v>16</v>
      </c>
      <c r="BB16" s="55">
        <f t="shared" ca="1" si="8"/>
        <v>0.97955310839035981</v>
      </c>
      <c r="BC16" s="55">
        <v>15</v>
      </c>
      <c r="BD16" s="56" t="s">
        <v>74</v>
      </c>
      <c r="BE16" s="55">
        <f t="shared" ca="1" si="9"/>
        <v>0.82860697577141695</v>
      </c>
      <c r="BF16" s="55">
        <v>15</v>
      </c>
      <c r="BG16" s="56" t="s">
        <v>16</v>
      </c>
      <c r="BH16" s="55">
        <f t="shared" ca="1" si="10"/>
        <v>0.63114394153456488</v>
      </c>
      <c r="BI16" s="55">
        <v>15</v>
      </c>
      <c r="BJ16" s="56" t="s">
        <v>17</v>
      </c>
    </row>
    <row r="17" spans="2:62" ht="20.100000000000001" customHeight="1" x14ac:dyDescent="0.25">
      <c r="B17" s="163" t="s">
        <v>5</v>
      </c>
      <c r="C17" s="163"/>
      <c r="D17" s="163"/>
      <c r="E17" s="163"/>
      <c r="F17" s="164"/>
      <c r="G17" s="164"/>
      <c r="H17" s="165"/>
      <c r="I17" s="166" t="str">
        <f ca="1">CHOOSE(RANDBETWEEN(1,2),"YES","NO")</f>
        <v>NO</v>
      </c>
      <c r="J17" s="158"/>
      <c r="K17" s="163" t="s">
        <v>6</v>
      </c>
      <c r="L17" s="164"/>
      <c r="M17" s="164"/>
      <c r="N17" s="164"/>
      <c r="O17" s="164"/>
      <c r="P17" s="165"/>
      <c r="Q17" s="166" t="str">
        <f ca="1">CHOOSE(RANDBETWEEN(1,2),"YES","NO")</f>
        <v>YES</v>
      </c>
      <c r="R17" s="158"/>
      <c r="S17" s="158"/>
      <c r="T17" s="167" t="s">
        <v>7</v>
      </c>
      <c r="U17" s="168"/>
      <c r="V17" s="168"/>
      <c r="W17" s="168"/>
      <c r="X17" s="168"/>
      <c r="Y17" s="169"/>
      <c r="Z17" s="166" t="str">
        <f ca="1">VLOOKUP(A100,B101:C105,2,FALSE)</f>
        <v>X</v>
      </c>
      <c r="AA17" s="169"/>
      <c r="AB17" s="80"/>
      <c r="AD17" s="55">
        <f t="shared" ca="1" si="0"/>
        <v>0.49071959957720901</v>
      </c>
      <c r="AE17" s="55">
        <v>16</v>
      </c>
      <c r="AF17" s="55" t="s">
        <v>1</v>
      </c>
      <c r="AG17" s="55">
        <f t="shared" ca="1" si="1"/>
        <v>0.16021364702448182</v>
      </c>
      <c r="AH17" s="55">
        <v>16</v>
      </c>
      <c r="AI17" s="55" t="s">
        <v>23</v>
      </c>
      <c r="AJ17" s="55">
        <f t="shared" ca="1" si="2"/>
        <v>0.33799812050939626</v>
      </c>
      <c r="AK17" s="55">
        <v>16</v>
      </c>
      <c r="AL17" s="56" t="s">
        <v>22</v>
      </c>
      <c r="AM17" s="58">
        <f t="shared" ca="1" si="3"/>
        <v>0.77441794510744122</v>
      </c>
      <c r="AN17" s="55">
        <v>16</v>
      </c>
      <c r="AO17" s="56" t="s">
        <v>42</v>
      </c>
      <c r="AP17" s="55">
        <f t="shared" ca="1" si="4"/>
        <v>0.68282400088131134</v>
      </c>
      <c r="AQ17" s="55">
        <v>16</v>
      </c>
      <c r="AR17" s="56" t="s">
        <v>20</v>
      </c>
      <c r="AS17" s="55">
        <f t="shared" ca="1" si="5"/>
        <v>0.60749136850572738</v>
      </c>
      <c r="AT17" s="55">
        <v>16</v>
      </c>
      <c r="AU17" s="56" t="s">
        <v>42</v>
      </c>
      <c r="AV17" s="55">
        <f t="shared" ca="1" si="6"/>
        <v>0.14657584493820042</v>
      </c>
      <c r="AW17" s="55">
        <v>16</v>
      </c>
      <c r="AX17" s="56" t="s">
        <v>19</v>
      </c>
      <c r="AY17" s="55">
        <f t="shared" ca="1" si="7"/>
        <v>0.86209494189081304</v>
      </c>
      <c r="AZ17" s="55">
        <v>16</v>
      </c>
      <c r="BA17" s="56" t="s">
        <v>42</v>
      </c>
      <c r="BB17" s="55">
        <f t="shared" ca="1" si="8"/>
        <v>0.1519185914312956</v>
      </c>
      <c r="BC17" s="55">
        <v>16</v>
      </c>
      <c r="BD17" s="56" t="s">
        <v>18</v>
      </c>
      <c r="BE17" s="55">
        <f t="shared" ca="1" si="9"/>
        <v>0.66294444371575512</v>
      </c>
      <c r="BF17" s="55">
        <v>16</v>
      </c>
      <c r="BG17" s="56" t="s">
        <v>42</v>
      </c>
      <c r="BH17" s="55">
        <f t="shared" ca="1" si="10"/>
        <v>0.93460594048599377</v>
      </c>
      <c r="BI17" s="55">
        <v>16</v>
      </c>
      <c r="BJ17" s="56" t="s">
        <v>42</v>
      </c>
    </row>
    <row r="18" spans="2:62" ht="20.100000000000001" customHeight="1" x14ac:dyDescent="0.25"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D18" s="55">
        <f t="shared" ca="1" si="0"/>
        <v>0.33196225346983865</v>
      </c>
      <c r="AE18" s="55">
        <v>17</v>
      </c>
      <c r="AF18" s="55" t="s">
        <v>24</v>
      </c>
      <c r="AG18" s="55">
        <f t="shared" ca="1" si="1"/>
        <v>0.49889164459773794</v>
      </c>
      <c r="AH18" s="55">
        <v>17</v>
      </c>
      <c r="AI18" s="55" t="s">
        <v>1</v>
      </c>
      <c r="AJ18" s="55">
        <f t="shared" ca="1" si="2"/>
        <v>0.6243570291219297</v>
      </c>
      <c r="AK18" s="55">
        <v>17</v>
      </c>
      <c r="AL18" s="56" t="s">
        <v>23</v>
      </c>
      <c r="AM18" s="58">
        <f t="shared" ca="1" si="3"/>
        <v>0.2485187680655947</v>
      </c>
      <c r="AN18" s="55">
        <v>17</v>
      </c>
      <c r="AO18" s="56" t="s">
        <v>17</v>
      </c>
      <c r="AP18" s="55">
        <f t="shared" ca="1" si="4"/>
        <v>0.58531856435627205</v>
      </c>
      <c r="AQ18" s="55">
        <v>17</v>
      </c>
      <c r="AR18" s="56" t="s">
        <v>60</v>
      </c>
      <c r="AS18" s="55">
        <f t="shared" ca="1" si="5"/>
        <v>0.2030521238297035</v>
      </c>
      <c r="AT18" s="55">
        <v>17</v>
      </c>
      <c r="AU18" s="56" t="s">
        <v>17</v>
      </c>
      <c r="AV18" s="55">
        <f t="shared" ca="1" si="6"/>
        <v>0.75603874184426167</v>
      </c>
      <c r="AW18" s="55">
        <v>17</v>
      </c>
      <c r="AX18" s="56" t="s">
        <v>60</v>
      </c>
      <c r="AY18" s="55">
        <f t="shared" ca="1" si="7"/>
        <v>0.50492871028855568</v>
      </c>
      <c r="AZ18" s="55">
        <v>17</v>
      </c>
      <c r="BA18" s="56" t="s">
        <v>17</v>
      </c>
      <c r="BB18" s="55">
        <f t="shared" ca="1" si="8"/>
        <v>6.4973157708727802E-2</v>
      </c>
      <c r="BC18" s="55">
        <v>17</v>
      </c>
      <c r="BD18" s="56" t="s">
        <v>19</v>
      </c>
      <c r="BE18" s="55">
        <f t="shared" ca="1" si="9"/>
        <v>0.97258152130555597</v>
      </c>
      <c r="BF18" s="55">
        <v>17</v>
      </c>
      <c r="BG18" s="56" t="s">
        <v>17</v>
      </c>
      <c r="BH18" s="55">
        <f t="shared" ca="1" si="10"/>
        <v>0.10137343974945667</v>
      </c>
      <c r="BI18" s="55">
        <v>17</v>
      </c>
      <c r="BJ18" s="56" t="s">
        <v>18</v>
      </c>
    </row>
    <row r="19" spans="2:62" ht="20.100000000000001" customHeight="1" x14ac:dyDescent="0.25">
      <c r="B19" s="162"/>
      <c r="C19" s="162"/>
      <c r="D19" s="162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D19" s="55">
        <f t="shared" ca="1" si="0"/>
        <v>0.34507819727639288</v>
      </c>
      <c r="AE19" s="55">
        <v>18</v>
      </c>
      <c r="AF19" s="55" t="s">
        <v>25</v>
      </c>
      <c r="AG19" s="55">
        <f t="shared" ca="1" si="1"/>
        <v>0.84760991927742146</v>
      </c>
      <c r="AH19" s="55">
        <v>18</v>
      </c>
      <c r="AI19" s="55" t="s">
        <v>24</v>
      </c>
      <c r="AJ19" s="55">
        <f t="shared" ca="1" si="2"/>
        <v>0.3907066488354054</v>
      </c>
      <c r="AK19" s="55">
        <v>18</v>
      </c>
      <c r="AL19" s="56" t="s">
        <v>1</v>
      </c>
      <c r="AM19" s="58">
        <f t="shared" ca="1" si="3"/>
        <v>0.42957338166430226</v>
      </c>
      <c r="AN19" s="55">
        <v>18</v>
      </c>
      <c r="AO19" s="56" t="s">
        <v>43</v>
      </c>
      <c r="AP19" s="55">
        <f t="shared" ca="1" si="4"/>
        <v>0.73594120547952668</v>
      </c>
      <c r="AQ19" s="55">
        <v>18</v>
      </c>
      <c r="AR19" s="56" t="s">
        <v>21</v>
      </c>
      <c r="AS19" s="55">
        <f t="shared" ca="1" si="5"/>
        <v>0.28096063075822797</v>
      </c>
      <c r="AT19" s="55">
        <v>18</v>
      </c>
      <c r="AU19" s="56" t="s">
        <v>43</v>
      </c>
      <c r="AV19" s="55">
        <f t="shared" ca="1" si="6"/>
        <v>0.49680233985873123</v>
      </c>
      <c r="AW19" s="55">
        <v>18</v>
      </c>
      <c r="AX19" s="56" t="s">
        <v>20</v>
      </c>
      <c r="AY19" s="55">
        <f t="shared" ca="1" si="7"/>
        <v>0.22929609990276223</v>
      </c>
      <c r="AZ19" s="55">
        <v>18</v>
      </c>
      <c r="BA19" s="56" t="s">
        <v>43</v>
      </c>
      <c r="BB19" s="55">
        <f t="shared" ca="1" si="8"/>
        <v>0.68726999075943229</v>
      </c>
      <c r="BC19" s="55">
        <v>18</v>
      </c>
      <c r="BD19" s="56" t="s">
        <v>43</v>
      </c>
      <c r="BE19" s="55">
        <f t="shared" ca="1" si="9"/>
        <v>0.41980906984525979</v>
      </c>
      <c r="BF19" s="55">
        <v>18</v>
      </c>
      <c r="BG19" s="56" t="s">
        <v>43</v>
      </c>
      <c r="BH19" s="55">
        <f t="shared" ca="1" si="10"/>
        <v>0.57901637819147644</v>
      </c>
      <c r="BI19" s="55">
        <v>18</v>
      </c>
      <c r="BJ19" s="56" t="s">
        <v>43</v>
      </c>
    </row>
    <row r="20" spans="2:62" ht="20.100000000000001" customHeight="1" x14ac:dyDescent="0.25">
      <c r="B20" s="162"/>
      <c r="C20" s="162"/>
      <c r="D20" s="162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0.16793247968347058</v>
      </c>
      <c r="AE20" s="55">
        <v>19</v>
      </c>
      <c r="AF20" s="55" t="s">
        <v>26</v>
      </c>
      <c r="AG20" s="55">
        <f t="shared" ca="1" si="1"/>
        <v>0.67634968782014138</v>
      </c>
      <c r="AH20" s="55">
        <v>19</v>
      </c>
      <c r="AI20" s="55" t="s">
        <v>25</v>
      </c>
      <c r="AJ20" s="55">
        <f t="shared" ca="1" si="2"/>
        <v>0.84761143090923763</v>
      </c>
      <c r="AK20" s="55">
        <v>19</v>
      </c>
      <c r="AL20" s="56" t="s">
        <v>35</v>
      </c>
      <c r="AM20" s="58">
        <f t="shared" ca="1" si="3"/>
        <v>0.5489437477733804</v>
      </c>
      <c r="AN20" s="55">
        <v>19</v>
      </c>
      <c r="AO20" s="56" t="s">
        <v>18</v>
      </c>
      <c r="AP20" s="55">
        <f t="shared" ca="1" si="4"/>
        <v>0.62715981904152651</v>
      </c>
      <c r="AQ20" s="55">
        <v>19</v>
      </c>
      <c r="AR20" s="56" t="s">
        <v>22</v>
      </c>
      <c r="AS20" s="55">
        <f t="shared" ca="1" si="5"/>
        <v>0.20758409966651237</v>
      </c>
      <c r="AT20" s="55">
        <v>19</v>
      </c>
      <c r="AU20" s="56" t="s">
        <v>18</v>
      </c>
      <c r="AV20" s="55">
        <f t="shared" ca="1" si="6"/>
        <v>0.8755662318330496</v>
      </c>
      <c r="AW20" s="55">
        <v>19</v>
      </c>
      <c r="AX20" s="56" t="s">
        <v>21</v>
      </c>
      <c r="AY20" s="55">
        <f t="shared" ca="1" si="7"/>
        <v>0.64321297413449241</v>
      </c>
      <c r="AZ20" s="55">
        <v>19</v>
      </c>
      <c r="BA20" s="56" t="s">
        <v>18</v>
      </c>
      <c r="BB20" s="55">
        <f t="shared" ca="1" si="8"/>
        <v>9.5907635729836627E-2</v>
      </c>
      <c r="BC20" s="55">
        <v>19</v>
      </c>
      <c r="BD20" s="56" t="s">
        <v>20</v>
      </c>
      <c r="BE20" s="55">
        <f t="shared" ca="1" si="9"/>
        <v>5.8130678210563946E-2</v>
      </c>
      <c r="BF20" s="55">
        <v>19</v>
      </c>
      <c r="BG20" s="56" t="s">
        <v>18</v>
      </c>
      <c r="BH20" s="55">
        <f t="shared" ca="1" si="10"/>
        <v>0.38369677326991436</v>
      </c>
      <c r="BI20" s="55">
        <v>19</v>
      </c>
      <c r="BJ20" s="56" t="s">
        <v>19</v>
      </c>
    </row>
    <row r="21" spans="2:62" ht="20.100000000000001" customHeight="1" x14ac:dyDescent="0.25">
      <c r="B21" s="162"/>
      <c r="C21" s="162"/>
      <c r="D21" s="162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0.94890081530799852</v>
      </c>
      <c r="AE21" s="55">
        <v>20</v>
      </c>
      <c r="AF21" s="55" t="s">
        <v>27</v>
      </c>
      <c r="AG21" s="55">
        <f t="shared" ca="1" si="1"/>
        <v>0.92029448007161552</v>
      </c>
      <c r="AH21" s="55">
        <v>20</v>
      </c>
      <c r="AI21" s="55">
        <v>20</v>
      </c>
      <c r="AJ21" s="55">
        <f t="shared" ca="1" si="2"/>
        <v>0.87070301611048007</v>
      </c>
      <c r="AK21" s="55">
        <v>20</v>
      </c>
      <c r="AL21" s="56" t="s">
        <v>24</v>
      </c>
      <c r="AM21" s="58">
        <f t="shared" ca="1" si="3"/>
        <v>0.13139361247339587</v>
      </c>
      <c r="AN21" s="55">
        <v>20</v>
      </c>
      <c r="AO21" s="56" t="s">
        <v>44</v>
      </c>
      <c r="AP21" s="55">
        <f t="shared" ca="1" si="4"/>
        <v>0.79303219353305698</v>
      </c>
      <c r="AQ21" s="55">
        <v>20</v>
      </c>
      <c r="AR21" s="56" t="s">
        <v>44</v>
      </c>
      <c r="AS21" s="55">
        <f t="shared" ca="1" si="5"/>
        <v>0.67984327329569016</v>
      </c>
      <c r="AT21" s="55">
        <v>20</v>
      </c>
      <c r="AU21" s="56" t="s">
        <v>44</v>
      </c>
      <c r="AV21" s="55">
        <f t="shared" ca="1" si="6"/>
        <v>8.6762860465522951E-2</v>
      </c>
      <c r="AW21" s="55">
        <v>20</v>
      </c>
      <c r="AX21" s="56" t="s">
        <v>44</v>
      </c>
      <c r="AY21" s="55">
        <f t="shared" ca="1" si="7"/>
        <v>0.601454420425234</v>
      </c>
      <c r="AZ21" s="55">
        <v>20</v>
      </c>
      <c r="BA21" s="56" t="s">
        <v>44</v>
      </c>
      <c r="BB21" s="55">
        <f t="shared" ca="1" si="8"/>
        <v>6.2115831123210286E-2</v>
      </c>
      <c r="BC21" s="55">
        <v>20</v>
      </c>
      <c r="BD21" s="56" t="s">
        <v>44</v>
      </c>
      <c r="BE21" s="55">
        <f t="shared" ca="1" si="9"/>
        <v>0.54782880732820494</v>
      </c>
      <c r="BF21" s="55">
        <v>20</v>
      </c>
      <c r="BG21" s="56" t="s">
        <v>44</v>
      </c>
      <c r="BH21" s="55">
        <f t="shared" ca="1" si="10"/>
        <v>0.66791173688307415</v>
      </c>
      <c r="BI21" s="55">
        <v>20</v>
      </c>
      <c r="BJ21" s="56" t="s">
        <v>20</v>
      </c>
    </row>
    <row r="22" spans="2:62" ht="20.100000000000001" customHeight="1" x14ac:dyDescent="0.25">
      <c r="B22" s="162"/>
      <c r="C22" s="162"/>
      <c r="D22" s="162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0.24168988023536542</v>
      </c>
      <c r="AE22" s="55">
        <v>21</v>
      </c>
      <c r="AF22" s="55" t="s">
        <v>28</v>
      </c>
      <c r="AG22" s="55">
        <f t="shared" ca="1" si="1"/>
        <v>0.28626250223525795</v>
      </c>
      <c r="AH22" s="55">
        <v>21</v>
      </c>
      <c r="AI22" s="55" t="s">
        <v>26</v>
      </c>
      <c r="AJ22" s="55">
        <f t="shared" ca="1" si="2"/>
        <v>0.25716509374029861</v>
      </c>
      <c r="AK22" s="55">
        <v>21</v>
      </c>
      <c r="AL22" s="56" t="s">
        <v>25</v>
      </c>
      <c r="AM22" s="58">
        <f t="shared" ca="1" si="3"/>
        <v>0.67404650172945046</v>
      </c>
      <c r="AN22" s="55">
        <v>21</v>
      </c>
      <c r="AO22" s="56" t="s">
        <v>19</v>
      </c>
      <c r="AP22" s="55">
        <f t="shared" ca="1" si="4"/>
        <v>0.11778880428292915</v>
      </c>
      <c r="AQ22" s="55">
        <v>21</v>
      </c>
      <c r="AR22" s="56" t="s">
        <v>23</v>
      </c>
      <c r="AS22" s="55">
        <f t="shared" ca="1" si="5"/>
        <v>0.45724642428661644</v>
      </c>
      <c r="AT22" s="55">
        <v>21</v>
      </c>
      <c r="AU22" s="56" t="s">
        <v>19</v>
      </c>
      <c r="AV22" s="55">
        <f t="shared" ca="1" si="6"/>
        <v>0.36010389996811476</v>
      </c>
      <c r="AW22" s="55">
        <v>21</v>
      </c>
      <c r="AX22" s="56" t="s">
        <v>22</v>
      </c>
      <c r="AY22" s="55">
        <f t="shared" ca="1" si="7"/>
        <v>0.84312035972368182</v>
      </c>
      <c r="AZ22" s="55">
        <v>21</v>
      </c>
      <c r="BA22" s="56" t="s">
        <v>19</v>
      </c>
      <c r="BB22" s="55">
        <f t="shared" ca="1" si="8"/>
        <v>0.81997263062202352</v>
      </c>
      <c r="BC22" s="55">
        <v>21</v>
      </c>
      <c r="BD22" s="56" t="s">
        <v>21</v>
      </c>
      <c r="BE22" s="55">
        <f t="shared" ca="1" si="9"/>
        <v>0.21366401492621812</v>
      </c>
      <c r="BF22" s="55">
        <v>21</v>
      </c>
      <c r="BG22" s="56" t="s">
        <v>19</v>
      </c>
      <c r="BH22" s="55">
        <f t="shared" ca="1" si="10"/>
        <v>6.3887601045636178E-2</v>
      </c>
      <c r="BI22" s="55">
        <v>21</v>
      </c>
      <c r="BJ22" s="56" t="s">
        <v>77</v>
      </c>
    </row>
    <row r="23" spans="2:62" ht="20.100000000000001" customHeight="1" x14ac:dyDescent="0.25">
      <c r="B23" s="162"/>
      <c r="C23" s="162"/>
      <c r="D23" s="162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0.92533942190276763</v>
      </c>
      <c r="AE23" s="55">
        <v>22</v>
      </c>
      <c r="AF23" s="55" t="s">
        <v>29</v>
      </c>
      <c r="AG23" s="55">
        <f t="shared" ca="1" si="1"/>
        <v>0.53887827937833155</v>
      </c>
      <c r="AH23" s="55">
        <v>22</v>
      </c>
      <c r="AI23" s="55" t="s">
        <v>27</v>
      </c>
      <c r="AJ23" s="55">
        <f t="shared" ca="1" si="2"/>
        <v>0.70311697195376255</v>
      </c>
      <c r="AK23" s="55">
        <v>22</v>
      </c>
      <c r="AL23" s="56" t="s">
        <v>26</v>
      </c>
      <c r="AM23" s="58">
        <f t="shared" ca="1" si="3"/>
        <v>0.44566203547868066</v>
      </c>
      <c r="AN23" s="55">
        <v>22</v>
      </c>
      <c r="AO23" s="56" t="s">
        <v>45</v>
      </c>
      <c r="AP23" s="55">
        <f t="shared" ca="1" si="4"/>
        <v>0.89450615122707078</v>
      </c>
      <c r="AQ23" s="55">
        <v>22</v>
      </c>
      <c r="AR23" s="56" t="s">
        <v>1</v>
      </c>
      <c r="AS23" s="55">
        <f t="shared" ca="1" si="5"/>
        <v>1.7079876107434222E-3</v>
      </c>
      <c r="AT23" s="55">
        <v>22</v>
      </c>
      <c r="AU23" s="56" t="s">
        <v>45</v>
      </c>
      <c r="AV23" s="55">
        <f t="shared" ca="1" si="6"/>
        <v>0.82714111427883508</v>
      </c>
      <c r="AW23" s="55">
        <v>22</v>
      </c>
      <c r="AX23" s="56" t="s">
        <v>45</v>
      </c>
      <c r="AY23" s="55">
        <f t="shared" ca="1" si="7"/>
        <v>0.74863105775431338</v>
      </c>
      <c r="AZ23" s="55">
        <v>22</v>
      </c>
      <c r="BA23" s="56" t="s">
        <v>45</v>
      </c>
      <c r="BB23" s="55">
        <f t="shared" ca="1" si="8"/>
        <v>0.20016664829813791</v>
      </c>
      <c r="BC23" s="55">
        <v>22</v>
      </c>
      <c r="BD23" s="56" t="s">
        <v>22</v>
      </c>
      <c r="BE23" s="55">
        <f t="shared" ca="1" si="9"/>
        <v>0.53480707540402428</v>
      </c>
      <c r="BF23" s="55">
        <v>22</v>
      </c>
      <c r="BG23" s="56" t="s">
        <v>45</v>
      </c>
      <c r="BH23" s="55">
        <f t="shared" ca="1" si="10"/>
        <v>0.33764172088506972</v>
      </c>
      <c r="BI23" s="55">
        <v>22</v>
      </c>
      <c r="BJ23" s="56" t="s">
        <v>21</v>
      </c>
    </row>
    <row r="24" spans="2:62" ht="20.100000000000001" customHeight="1" x14ac:dyDescent="0.25">
      <c r="B24" s="162"/>
      <c r="C24" s="162"/>
      <c r="D24" s="162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0.92831328433115812</v>
      </c>
      <c r="AE24" s="55">
        <v>23</v>
      </c>
      <c r="AF24" s="55" t="s">
        <v>30</v>
      </c>
      <c r="AG24" s="55">
        <f t="shared" ca="1" si="1"/>
        <v>0.7057914843845714</v>
      </c>
      <c r="AH24" s="55">
        <v>23</v>
      </c>
      <c r="AI24" s="55" t="s">
        <v>28</v>
      </c>
      <c r="AJ24" s="55">
        <f t="shared" ca="1" si="2"/>
        <v>0.39542569438424513</v>
      </c>
      <c r="AK24" s="55">
        <v>23</v>
      </c>
      <c r="AL24" s="56" t="s">
        <v>27</v>
      </c>
      <c r="AM24" s="58">
        <f t="shared" ca="1" si="3"/>
        <v>0.59614358113521981</v>
      </c>
      <c r="AN24" s="55">
        <v>23</v>
      </c>
      <c r="AO24" s="56" t="s">
        <v>20</v>
      </c>
      <c r="AP24" s="55">
        <f t="shared" ca="1" si="4"/>
        <v>0.68633462715924909</v>
      </c>
      <c r="AQ24" s="55">
        <v>23</v>
      </c>
      <c r="AR24" s="56" t="s">
        <v>24</v>
      </c>
      <c r="AS24" s="55">
        <f t="shared" ca="1" si="5"/>
        <v>0.76217515655492907</v>
      </c>
      <c r="AT24" s="55">
        <v>23</v>
      </c>
      <c r="AU24" s="56" t="s">
        <v>20</v>
      </c>
      <c r="AV24" s="55">
        <f t="shared" ca="1" si="6"/>
        <v>0.74894815119682145</v>
      </c>
      <c r="AW24" s="55">
        <v>23</v>
      </c>
      <c r="AX24" s="56" t="s">
        <v>23</v>
      </c>
      <c r="AY24" s="55">
        <f t="shared" ca="1" si="7"/>
        <v>0.67264791170618199</v>
      </c>
      <c r="AZ24" s="55">
        <v>23</v>
      </c>
      <c r="BA24" s="56" t="s">
        <v>20</v>
      </c>
      <c r="BB24" s="55">
        <f t="shared" ca="1" si="8"/>
        <v>0.89428147820997883</v>
      </c>
      <c r="BC24" s="55">
        <v>23</v>
      </c>
      <c r="BD24" s="56" t="s">
        <v>75</v>
      </c>
      <c r="BE24" s="55">
        <f t="shared" ca="1" si="9"/>
        <v>0.95870603906367113</v>
      </c>
      <c r="BF24" s="55">
        <v>23</v>
      </c>
      <c r="BG24" s="56" t="s">
        <v>20</v>
      </c>
      <c r="BH24" s="55">
        <f t="shared" ca="1" si="10"/>
        <v>0.12875512117557852</v>
      </c>
      <c r="BI24" s="55">
        <v>23</v>
      </c>
      <c r="BJ24" s="56" t="s">
        <v>75</v>
      </c>
    </row>
    <row r="25" spans="2:62" ht="20.100000000000001" customHeight="1" x14ac:dyDescent="0.25"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D25" s="55">
        <f t="shared" ca="1" si="0"/>
        <v>0.14075986464471801</v>
      </c>
      <c r="AE25" s="55">
        <v>24</v>
      </c>
      <c r="AF25" s="55" t="s">
        <v>4</v>
      </c>
      <c r="AG25" s="55">
        <f t="shared" ca="1" si="1"/>
        <v>0.54572533423915426</v>
      </c>
      <c r="AH25" s="55">
        <v>24</v>
      </c>
      <c r="AI25" s="55" t="s">
        <v>29</v>
      </c>
      <c r="AJ25" s="55">
        <f t="shared" ca="1" si="2"/>
        <v>0.89811317139766889</v>
      </c>
      <c r="AK25" s="55">
        <v>24</v>
      </c>
      <c r="AL25" s="56" t="s">
        <v>28</v>
      </c>
      <c r="AM25" s="58">
        <f t="shared" ca="1" si="3"/>
        <v>0.98799024378382994</v>
      </c>
      <c r="AN25" s="55">
        <v>24</v>
      </c>
      <c r="AO25" s="56" t="s">
        <v>46</v>
      </c>
      <c r="AP25" s="55">
        <f t="shared" ca="1" si="4"/>
        <v>0.48450661793094651</v>
      </c>
      <c r="AQ25" s="55">
        <v>24</v>
      </c>
      <c r="AR25" s="56" t="s">
        <v>46</v>
      </c>
      <c r="AS25" s="55">
        <f t="shared" ca="1" si="5"/>
        <v>0.26734525583050461</v>
      </c>
      <c r="AT25" s="55">
        <v>24</v>
      </c>
      <c r="AU25" s="56" t="s">
        <v>46</v>
      </c>
      <c r="AV25" s="55">
        <f t="shared" ca="1" si="6"/>
        <v>0.15088126339090668</v>
      </c>
      <c r="AW25" s="55">
        <v>24</v>
      </c>
      <c r="AX25" s="56" t="s">
        <v>1</v>
      </c>
      <c r="AY25" s="55">
        <f t="shared" ca="1" si="7"/>
        <v>0.52810998606766701</v>
      </c>
      <c r="AZ25" s="55">
        <v>24</v>
      </c>
      <c r="BA25" s="56" t="s">
        <v>46</v>
      </c>
      <c r="BB25" s="55">
        <f t="shared" ca="1" si="8"/>
        <v>0.21899797739637927</v>
      </c>
      <c r="BC25" s="55">
        <v>24</v>
      </c>
      <c r="BD25" s="56" t="s">
        <v>23</v>
      </c>
      <c r="BE25" s="55">
        <f t="shared" ca="1" si="9"/>
        <v>7.4385489136534644E-2</v>
      </c>
      <c r="BF25" s="55">
        <v>24</v>
      </c>
      <c r="BG25" s="56" t="s">
        <v>46</v>
      </c>
      <c r="BH25" s="55">
        <f t="shared" ca="1" si="10"/>
        <v>5.8444366322469521E-2</v>
      </c>
      <c r="BI25" s="55">
        <v>24</v>
      </c>
      <c r="BJ25" s="56" t="s">
        <v>22</v>
      </c>
    </row>
    <row r="26" spans="2:62" ht="20.100000000000001" customHeight="1" x14ac:dyDescent="0.25">
      <c r="B26" s="174"/>
      <c r="C26" s="175"/>
      <c r="D26" s="175"/>
      <c r="E26" s="175"/>
      <c r="F26" s="175"/>
      <c r="G26" s="175"/>
      <c r="H26" s="175"/>
      <c r="I26" s="175"/>
      <c r="J26" s="175"/>
      <c r="K26" s="162"/>
      <c r="L26" s="170"/>
      <c r="M26" s="170"/>
      <c r="N26" s="162"/>
      <c r="O26" s="170"/>
      <c r="P26" s="170"/>
      <c r="Q26" s="162"/>
      <c r="R26" s="170"/>
      <c r="S26" s="170"/>
      <c r="T26" s="162"/>
      <c r="U26" s="170"/>
      <c r="V26" s="170"/>
      <c r="W26" s="162"/>
      <c r="X26" s="170"/>
      <c r="Y26" s="170"/>
      <c r="Z26" s="162"/>
      <c r="AA26" s="170"/>
      <c r="AB26" s="170"/>
      <c r="AD26" s="55">
        <f t="shared" ca="1" si="0"/>
        <v>0.24493209070392397</v>
      </c>
      <c r="AE26" s="55">
        <v>25</v>
      </c>
      <c r="AF26" s="55" t="s">
        <v>31</v>
      </c>
      <c r="AG26" s="55">
        <f t="shared" ca="1" si="1"/>
        <v>0.93309889462224649</v>
      </c>
      <c r="AH26" s="55">
        <v>25</v>
      </c>
      <c r="AI26" s="55" t="s">
        <v>30</v>
      </c>
      <c r="AJ26" s="55">
        <f t="shared" ca="1" si="2"/>
        <v>0.39370836061756398</v>
      </c>
      <c r="AK26" s="55">
        <v>25</v>
      </c>
      <c r="AL26" s="56" t="s">
        <v>36</v>
      </c>
      <c r="AM26" s="58">
        <f t="shared" ca="1" si="3"/>
        <v>0.3446878863985996</v>
      </c>
      <c r="AN26" s="55">
        <v>25</v>
      </c>
      <c r="AO26" s="56" t="s">
        <v>21</v>
      </c>
      <c r="AP26" s="55">
        <f t="shared" ca="1" si="4"/>
        <v>0.8175975160508695</v>
      </c>
      <c r="AQ26" s="55">
        <v>25</v>
      </c>
      <c r="AR26" s="56" t="s">
        <v>25</v>
      </c>
      <c r="AS26" s="55">
        <f t="shared" ca="1" si="5"/>
        <v>0.30857517219568142</v>
      </c>
      <c r="AT26" s="55">
        <v>25</v>
      </c>
      <c r="AU26" s="56" t="s">
        <v>21</v>
      </c>
      <c r="AV26" s="55">
        <f t="shared" ca="1" si="6"/>
        <v>0.80688785562783516</v>
      </c>
      <c r="AW26" s="55">
        <v>25</v>
      </c>
      <c r="AX26" s="56" t="s">
        <v>36</v>
      </c>
      <c r="AY26" s="55">
        <f t="shared" ca="1" si="7"/>
        <v>0.89540783840608873</v>
      </c>
      <c r="AZ26" s="55">
        <v>25</v>
      </c>
      <c r="BA26" s="56" t="s">
        <v>21</v>
      </c>
      <c r="BB26" s="55">
        <f t="shared" ca="1" si="8"/>
        <v>0.48281655606426732</v>
      </c>
      <c r="BC26" s="55">
        <v>25</v>
      </c>
      <c r="BD26" s="56" t="s">
        <v>36</v>
      </c>
      <c r="BE26" s="55">
        <f t="shared" ca="1" si="9"/>
        <v>0.67555000302557022</v>
      </c>
      <c r="BF26" s="55">
        <v>25</v>
      </c>
      <c r="BG26" s="56" t="s">
        <v>21</v>
      </c>
      <c r="BH26" s="55">
        <f t="shared" ca="1" si="10"/>
        <v>0.64364429073104246</v>
      </c>
      <c r="BI26" s="55">
        <v>25</v>
      </c>
      <c r="BJ26" s="56" t="s">
        <v>36</v>
      </c>
    </row>
    <row r="27" spans="2:62" ht="20.100000000000001" customHeight="1" x14ac:dyDescent="0.25">
      <c r="B27" s="176"/>
      <c r="C27" s="176"/>
      <c r="D27" s="176"/>
      <c r="E27" s="176"/>
      <c r="F27" s="176"/>
      <c r="G27" s="176"/>
      <c r="H27" s="176"/>
      <c r="I27" s="176"/>
      <c r="J27" s="176"/>
      <c r="K27" s="162"/>
      <c r="L27" s="170"/>
      <c r="M27" s="170"/>
      <c r="N27" s="162"/>
      <c r="O27" s="170"/>
      <c r="P27" s="170"/>
      <c r="Q27" s="162"/>
      <c r="R27" s="170"/>
      <c r="S27" s="170"/>
      <c r="T27" s="162"/>
      <c r="U27" s="170"/>
      <c r="V27" s="170"/>
      <c r="W27" s="162"/>
      <c r="X27" s="170"/>
      <c r="Y27" s="170"/>
      <c r="Z27" s="162"/>
      <c r="AA27" s="170"/>
      <c r="AB27" s="170"/>
      <c r="AD27" s="55">
        <f t="shared" ca="1" si="0"/>
        <v>2.7481804144130262E-2</v>
      </c>
      <c r="AE27" s="55">
        <v>26</v>
      </c>
      <c r="AF27" s="55" t="s">
        <v>8</v>
      </c>
      <c r="AG27" s="55">
        <f t="shared" ca="1" si="1"/>
        <v>0.47598431355581816</v>
      </c>
      <c r="AH27" s="55">
        <v>26</v>
      </c>
      <c r="AI27" s="55" t="s">
        <v>4</v>
      </c>
      <c r="AJ27" s="55">
        <f t="shared" ca="1" si="2"/>
        <v>0.45621397283839671</v>
      </c>
      <c r="AK27" s="55">
        <v>26</v>
      </c>
      <c r="AL27" s="56" t="s">
        <v>29</v>
      </c>
      <c r="AM27" s="58">
        <f t="shared" ca="1" si="3"/>
        <v>0.77101922482545171</v>
      </c>
      <c r="AN27" s="55">
        <v>26</v>
      </c>
      <c r="AO27" s="56" t="s">
        <v>47</v>
      </c>
      <c r="AP27" s="55">
        <f t="shared" ca="1" si="4"/>
        <v>0.53346427184898892</v>
      </c>
      <c r="AQ27" s="55">
        <v>26</v>
      </c>
      <c r="AR27" s="56" t="s">
        <v>26</v>
      </c>
      <c r="AS27" s="55">
        <f t="shared" ca="1" si="5"/>
        <v>0.32499748938580142</v>
      </c>
      <c r="AT27" s="55">
        <v>26</v>
      </c>
      <c r="AU27" s="56" t="s">
        <v>47</v>
      </c>
      <c r="AV27" s="55">
        <f t="shared" ca="1" si="6"/>
        <v>0.18016693200185019</v>
      </c>
      <c r="AW27" s="55">
        <v>26</v>
      </c>
      <c r="AX27" s="56" t="s">
        <v>24</v>
      </c>
      <c r="AY27" s="55">
        <f t="shared" ca="1" si="7"/>
        <v>0.39186891839117477</v>
      </c>
      <c r="AZ27" s="55">
        <v>26</v>
      </c>
      <c r="BA27" s="56" t="s">
        <v>47</v>
      </c>
      <c r="BB27" s="55">
        <f t="shared" ca="1" si="8"/>
        <v>0.53984744683962116</v>
      </c>
      <c r="BC27" s="55">
        <v>26</v>
      </c>
      <c r="BD27" s="56" t="s">
        <v>1</v>
      </c>
      <c r="BE27" s="55">
        <f t="shared" ca="1" si="9"/>
        <v>0.61301339195459081</v>
      </c>
      <c r="BF27" s="55">
        <v>26</v>
      </c>
      <c r="BG27" s="56" t="s">
        <v>47</v>
      </c>
      <c r="BH27" s="55">
        <f t="shared" ca="1" si="10"/>
        <v>0.48376257138617984</v>
      </c>
      <c r="BI27" s="55">
        <v>26</v>
      </c>
      <c r="BJ27" s="56" t="s">
        <v>23</v>
      </c>
    </row>
    <row r="28" spans="2:62" ht="20.100000000000001" customHeight="1" x14ac:dyDescent="0.3">
      <c r="B28" s="162"/>
      <c r="C28" s="171"/>
      <c r="D28" s="171"/>
      <c r="E28" s="171"/>
      <c r="F28" s="171"/>
      <c r="G28" s="171"/>
      <c r="H28" s="171"/>
      <c r="I28" s="171"/>
      <c r="J28" s="171"/>
      <c r="K28" s="17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78" t="s">
        <v>53</v>
      </c>
      <c r="AE28" s="178" t="s">
        <v>52</v>
      </c>
      <c r="AF28" s="179"/>
      <c r="AG28" s="55">
        <f t="shared" ca="1" si="1"/>
        <v>0.70388206606106862</v>
      </c>
      <c r="AH28" s="55">
        <v>27</v>
      </c>
      <c r="AI28" s="55" t="s">
        <v>31</v>
      </c>
      <c r="AJ28" s="55">
        <f t="shared" ca="1" si="2"/>
        <v>0.44406513118905377</v>
      </c>
      <c r="AK28" s="55">
        <v>27</v>
      </c>
      <c r="AL28" s="56" t="s">
        <v>30</v>
      </c>
      <c r="AM28" s="58">
        <f t="shared" ca="1" si="3"/>
        <v>0.66995353394090063</v>
      </c>
      <c r="AN28" s="55">
        <v>27</v>
      </c>
      <c r="AO28" s="56" t="s">
        <v>22</v>
      </c>
      <c r="AP28" s="55">
        <f t="shared" ca="1" si="4"/>
        <v>0.61504423844603773</v>
      </c>
      <c r="AQ28" s="55">
        <v>27</v>
      </c>
      <c r="AR28" s="56" t="s">
        <v>61</v>
      </c>
      <c r="AS28" s="55">
        <f t="shared" ca="1" si="5"/>
        <v>0.12102764207820527</v>
      </c>
      <c r="AT28" s="55">
        <v>27</v>
      </c>
      <c r="AU28" s="56" t="s">
        <v>22</v>
      </c>
      <c r="AV28" s="55">
        <f t="shared" ca="1" si="6"/>
        <v>0.14300456010888796</v>
      </c>
      <c r="AW28" s="55">
        <v>27</v>
      </c>
      <c r="AX28" s="56" t="s">
        <v>25</v>
      </c>
      <c r="AY28" s="55">
        <f t="shared" ca="1" si="7"/>
        <v>0.70464412442726432</v>
      </c>
      <c r="AZ28" s="55">
        <v>27</v>
      </c>
      <c r="BA28" s="56" t="s">
        <v>22</v>
      </c>
      <c r="BB28" s="55">
        <f t="shared" ca="1" si="8"/>
        <v>0.8314902546315911</v>
      </c>
      <c r="BC28" s="55">
        <v>27</v>
      </c>
      <c r="BD28" s="56" t="s">
        <v>24</v>
      </c>
      <c r="BE28" s="55">
        <f t="shared" ca="1" si="9"/>
        <v>0.25357445027919434</v>
      </c>
      <c r="BF28" s="55">
        <v>27</v>
      </c>
      <c r="BG28" s="56" t="s">
        <v>22</v>
      </c>
      <c r="BH28" s="55">
        <f t="shared" ca="1" si="10"/>
        <v>7.039272764693838E-2</v>
      </c>
      <c r="BI28" s="55">
        <v>27</v>
      </c>
      <c r="BJ28" s="56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79"/>
      <c r="AE29" s="179"/>
      <c r="AF29" s="179"/>
      <c r="AG29" s="55">
        <f t="shared" ca="1" si="1"/>
        <v>0.23807152655500119</v>
      </c>
      <c r="AH29" s="55">
        <v>28</v>
      </c>
      <c r="AI29" s="55" t="s">
        <v>8</v>
      </c>
      <c r="AJ29" s="55">
        <f t="shared" ca="1" si="2"/>
        <v>0.3393853021410832</v>
      </c>
      <c r="AK29" s="55">
        <v>28</v>
      </c>
      <c r="AL29" s="56" t="s">
        <v>4</v>
      </c>
      <c r="AM29" s="58">
        <f t="shared" ca="1" si="3"/>
        <v>6.2061765488389931E-2</v>
      </c>
      <c r="AN29" s="55">
        <v>28</v>
      </c>
      <c r="AO29" s="56" t="s">
        <v>48</v>
      </c>
      <c r="AP29" s="55">
        <f t="shared" ca="1" si="4"/>
        <v>0.75821860477553271</v>
      </c>
      <c r="AQ29" s="55">
        <v>28</v>
      </c>
      <c r="AR29" s="56" t="s">
        <v>27</v>
      </c>
      <c r="AS29" s="55">
        <f t="shared" ca="1" si="5"/>
        <v>0.82886213458750746</v>
      </c>
      <c r="AT29" s="55">
        <v>28</v>
      </c>
      <c r="AU29" s="56" t="s">
        <v>48</v>
      </c>
      <c r="AV29" s="55">
        <f t="shared" ca="1" si="6"/>
        <v>0.31483885106562515</v>
      </c>
      <c r="AW29" s="55">
        <v>28</v>
      </c>
      <c r="AX29" s="56" t="s">
        <v>48</v>
      </c>
      <c r="AY29" s="55">
        <f t="shared" ca="1" si="7"/>
        <v>0.88481229481420132</v>
      </c>
      <c r="AZ29" s="55">
        <v>28</v>
      </c>
      <c r="BA29" s="56" t="s">
        <v>48</v>
      </c>
      <c r="BB29" s="55">
        <f t="shared" ca="1" si="8"/>
        <v>0.58718218383796295</v>
      </c>
      <c r="BC29" s="55">
        <v>28</v>
      </c>
      <c r="BD29" s="56" t="s">
        <v>48</v>
      </c>
      <c r="BE29" s="55">
        <f t="shared" ca="1" si="9"/>
        <v>0.81948659346557251</v>
      </c>
      <c r="BF29" s="55">
        <v>28</v>
      </c>
      <c r="BG29" s="56" t="s">
        <v>48</v>
      </c>
      <c r="BH29" s="55">
        <f t="shared" ca="1" si="10"/>
        <v>0.71851580256705017</v>
      </c>
      <c r="BI29" s="55">
        <v>28</v>
      </c>
      <c r="BJ29" s="56" t="s">
        <v>1</v>
      </c>
    </row>
    <row r="30" spans="2:62" ht="20.100000000000001" customHeight="1" x14ac:dyDescent="0.3">
      <c r="AD30" s="55"/>
      <c r="AE30" s="55"/>
      <c r="AF30" s="55"/>
      <c r="AG30" s="55">
        <f t="shared" ca="1" si="1"/>
        <v>5.1843320107586521E-2</v>
      </c>
      <c r="AH30" s="55">
        <v>29</v>
      </c>
      <c r="AI30" s="55">
        <v>29</v>
      </c>
      <c r="AJ30" s="55">
        <f t="shared" ca="1" si="2"/>
        <v>1.1030982152864799E-2</v>
      </c>
      <c r="AK30" s="55">
        <v>29</v>
      </c>
      <c r="AL30" s="56" t="s">
        <v>31</v>
      </c>
      <c r="AM30" s="58">
        <f t="shared" ca="1" si="3"/>
        <v>0.44388700851470264</v>
      </c>
      <c r="AN30" s="55">
        <v>29</v>
      </c>
      <c r="AO30" s="56" t="s">
        <v>23</v>
      </c>
      <c r="AP30" s="55">
        <f t="shared" ca="1" si="4"/>
        <v>0.66850739776026691</v>
      </c>
      <c r="AQ30" s="55">
        <v>29</v>
      </c>
      <c r="AR30" s="56" t="s">
        <v>28</v>
      </c>
      <c r="AS30" s="55">
        <f t="shared" ca="1" si="5"/>
        <v>0.22420023470372874</v>
      </c>
      <c r="AT30" s="55">
        <v>29</v>
      </c>
      <c r="AU30" s="56" t="s">
        <v>23</v>
      </c>
      <c r="AV30" s="55">
        <f t="shared" ca="1" si="6"/>
        <v>0.22884898235953177</v>
      </c>
      <c r="AW30" s="55">
        <v>29</v>
      </c>
      <c r="AX30" s="56" t="s">
        <v>26</v>
      </c>
      <c r="AY30" s="55">
        <f t="shared" ca="1" si="7"/>
        <v>0.53336768365931697</v>
      </c>
      <c r="AZ30" s="55">
        <v>29</v>
      </c>
      <c r="BA30" s="56" t="s">
        <v>23</v>
      </c>
      <c r="BB30" s="55">
        <f t="shared" ca="1" si="8"/>
        <v>0.51022308779702841</v>
      </c>
      <c r="BC30" s="55">
        <v>29</v>
      </c>
      <c r="BD30" s="56" t="s">
        <v>25</v>
      </c>
      <c r="BE30" s="55">
        <f t="shared" ca="1" si="9"/>
        <v>0.74079478472917837</v>
      </c>
      <c r="BF30" s="55">
        <v>29</v>
      </c>
      <c r="BG30" s="56" t="s">
        <v>23</v>
      </c>
      <c r="BH30" s="55">
        <f t="shared" ca="1" si="10"/>
        <v>0.65003023215326849</v>
      </c>
      <c r="BI30" s="55">
        <v>29</v>
      </c>
      <c r="BJ30" s="56" t="s">
        <v>79</v>
      </c>
    </row>
    <row r="31" spans="2:62" ht="20.100000000000001" customHeight="1" x14ac:dyDescent="0.3">
      <c r="AD31" s="55"/>
      <c r="AE31" s="55"/>
      <c r="AF31" s="55"/>
      <c r="AG31" s="178" t="s">
        <v>53</v>
      </c>
      <c r="AH31" s="178">
        <v>29</v>
      </c>
      <c r="AI31" s="179"/>
      <c r="AJ31" s="55">
        <f t="shared" ca="1" si="2"/>
        <v>0.94707642087302824</v>
      </c>
      <c r="AK31" s="55">
        <v>30</v>
      </c>
      <c r="AL31" s="56" t="s">
        <v>8</v>
      </c>
      <c r="AM31" s="58">
        <f t="shared" ca="1" si="3"/>
        <v>0.45355932995682136</v>
      </c>
      <c r="AN31" s="55">
        <v>30</v>
      </c>
      <c r="AO31" s="56" t="s">
        <v>49</v>
      </c>
      <c r="AP31" s="55">
        <f t="shared" ca="1" si="4"/>
        <v>0.89922528836972337</v>
      </c>
      <c r="AQ31" s="55">
        <v>30</v>
      </c>
      <c r="AR31" s="56" t="s">
        <v>49</v>
      </c>
      <c r="AS31" s="55">
        <f t="shared" ca="1" si="5"/>
        <v>0.30522988872124657</v>
      </c>
      <c r="AT31" s="55">
        <v>30</v>
      </c>
      <c r="AU31" s="56" t="s">
        <v>49</v>
      </c>
      <c r="AV31" s="55">
        <f t="shared" ca="1" si="6"/>
        <v>7.6538053592679844E-2</v>
      </c>
      <c r="AW31" s="55">
        <v>30</v>
      </c>
      <c r="AX31" s="56" t="s">
        <v>27</v>
      </c>
      <c r="AY31" s="55">
        <f t="shared" ca="1" si="7"/>
        <v>8.8557110389049454E-2</v>
      </c>
      <c r="AZ31" s="55">
        <v>30</v>
      </c>
      <c r="BA31" s="56" t="s">
        <v>49</v>
      </c>
      <c r="BB31" s="55">
        <f t="shared" ca="1" si="8"/>
        <v>0.53572291739451317</v>
      </c>
      <c r="BC31" s="55">
        <v>30</v>
      </c>
      <c r="BD31" s="56" t="s">
        <v>49</v>
      </c>
      <c r="BE31" s="55">
        <f t="shared" ca="1" si="9"/>
        <v>0.47050468655341993</v>
      </c>
      <c r="BF31" s="55">
        <v>30</v>
      </c>
      <c r="BG31" s="56" t="s">
        <v>49</v>
      </c>
      <c r="BH31" s="55">
        <f t="shared" ca="1" si="10"/>
        <v>0.7656026110548485</v>
      </c>
      <c r="BI31" s="55">
        <v>30</v>
      </c>
      <c r="BJ31" s="56" t="s">
        <v>24</v>
      </c>
    </row>
    <row r="32" spans="2:62" ht="20.100000000000001" customHeight="1" x14ac:dyDescent="0.3">
      <c r="AD32" s="55"/>
      <c r="AE32" s="55"/>
      <c r="AF32" s="55"/>
      <c r="AG32" s="179"/>
      <c r="AH32" s="179"/>
      <c r="AI32" s="179"/>
      <c r="AJ32" s="55">
        <f t="shared" ca="1" si="2"/>
        <v>0.31478052424374714</v>
      </c>
      <c r="AK32" s="55">
        <v>31</v>
      </c>
      <c r="AL32" s="56" t="s">
        <v>37</v>
      </c>
      <c r="AM32" s="58">
        <f t="shared" ca="1" si="3"/>
        <v>0.15656037976945947</v>
      </c>
      <c r="AN32" s="55">
        <v>31</v>
      </c>
      <c r="AO32" s="56" t="s">
        <v>1</v>
      </c>
      <c r="AP32" s="55">
        <f t="shared" ca="1" si="4"/>
        <v>0.87444660782645633</v>
      </c>
      <c r="AQ32" s="55">
        <v>31</v>
      </c>
      <c r="AR32" s="56" t="s">
        <v>29</v>
      </c>
      <c r="AS32" s="55">
        <f t="shared" ca="1" si="5"/>
        <v>0.80055511031192872</v>
      </c>
      <c r="AT32" s="55">
        <v>31</v>
      </c>
      <c r="AU32" s="56" t="s">
        <v>1</v>
      </c>
      <c r="AV32" s="55">
        <f t="shared" ca="1" si="6"/>
        <v>0.29663181358521695</v>
      </c>
      <c r="AW32" s="55">
        <v>31</v>
      </c>
      <c r="AX32" s="56" t="s">
        <v>37</v>
      </c>
      <c r="AY32" s="55">
        <f t="shared" ca="1" si="7"/>
        <v>0.28354438677355309</v>
      </c>
      <c r="AZ32" s="55">
        <v>31</v>
      </c>
      <c r="BA32" s="56" t="s">
        <v>1</v>
      </c>
      <c r="BB32" s="55">
        <f t="shared" ca="1" si="8"/>
        <v>0.50807755343252659</v>
      </c>
      <c r="BC32" s="55">
        <v>31</v>
      </c>
      <c r="BD32" s="56" t="s">
        <v>26</v>
      </c>
      <c r="BE32" s="55">
        <f t="shared" ca="1" si="9"/>
        <v>6.6349346060849412E-2</v>
      </c>
      <c r="BF32" s="55">
        <v>31</v>
      </c>
      <c r="BG32" s="56" t="s">
        <v>1</v>
      </c>
      <c r="BH32" s="55">
        <f t="shared" ca="1" si="10"/>
        <v>0.60152971830763347</v>
      </c>
      <c r="BI32" s="55">
        <v>31</v>
      </c>
      <c r="BJ32" s="56" t="s">
        <v>25</v>
      </c>
    </row>
    <row r="33" spans="30:62" ht="20.100000000000001" customHeight="1" x14ac:dyDescent="0.3">
      <c r="AD33" s="55"/>
      <c r="AE33" s="55"/>
      <c r="AF33" s="55"/>
      <c r="AG33" s="55"/>
      <c r="AH33" s="55"/>
      <c r="AI33" s="55"/>
      <c r="AJ33" s="178" t="s">
        <v>53</v>
      </c>
      <c r="AK33" s="178">
        <v>31</v>
      </c>
      <c r="AL33" s="179"/>
      <c r="AM33" s="58">
        <f t="shared" ca="1" si="3"/>
        <v>0.48852936039694594</v>
      </c>
      <c r="AN33" s="55">
        <v>32</v>
      </c>
      <c r="AO33" s="56" t="s">
        <v>50</v>
      </c>
      <c r="AP33" s="55">
        <f t="shared" ca="1" si="4"/>
        <v>0.92512676352877732</v>
      </c>
      <c r="AQ33" s="55">
        <v>32</v>
      </c>
      <c r="AR33" s="56" t="s">
        <v>30</v>
      </c>
      <c r="AS33" s="55">
        <f t="shared" ca="1" si="5"/>
        <v>0.31738300022663513</v>
      </c>
      <c r="AT33" s="55">
        <v>32</v>
      </c>
      <c r="AU33" s="56" t="s">
        <v>50</v>
      </c>
      <c r="AV33" s="55">
        <f t="shared" ca="1" si="6"/>
        <v>0.51748876648397379</v>
      </c>
      <c r="AW33" s="55">
        <v>32</v>
      </c>
      <c r="AX33" s="56" t="s">
        <v>28</v>
      </c>
      <c r="AY33" s="55">
        <f t="shared" ca="1" si="7"/>
        <v>0.1395878830754419</v>
      </c>
      <c r="AZ33" s="55">
        <v>32</v>
      </c>
      <c r="BA33" s="56" t="s">
        <v>50</v>
      </c>
      <c r="BB33" s="55">
        <f t="shared" ca="1" si="8"/>
        <v>9.7560516923288265E-2</v>
      </c>
      <c r="BC33" s="55">
        <v>32</v>
      </c>
      <c r="BD33" s="56" t="s">
        <v>27</v>
      </c>
      <c r="BE33" s="55">
        <f t="shared" ca="1" si="9"/>
        <v>5.3601231776885028E-2</v>
      </c>
      <c r="BF33" s="55">
        <v>32</v>
      </c>
      <c r="BG33" s="56" t="s">
        <v>50</v>
      </c>
      <c r="BH33" s="55">
        <f t="shared" ca="1" si="10"/>
        <v>0.22896198297539838</v>
      </c>
      <c r="BI33" s="55">
        <v>32</v>
      </c>
      <c r="BJ33" s="56" t="s">
        <v>50</v>
      </c>
    </row>
    <row r="34" spans="30:62" ht="20.100000000000001" customHeight="1" x14ac:dyDescent="0.3">
      <c r="AD34" s="55"/>
      <c r="AE34" s="55"/>
      <c r="AF34" s="55"/>
      <c r="AG34" s="55"/>
      <c r="AH34" s="55"/>
      <c r="AI34" s="55"/>
      <c r="AJ34" s="178"/>
      <c r="AK34" s="179"/>
      <c r="AL34" s="179"/>
      <c r="AM34" s="58">
        <f t="shared" ca="1" si="3"/>
        <v>0.91561414181426659</v>
      </c>
      <c r="AN34" s="55">
        <v>33</v>
      </c>
      <c r="AO34" s="56" t="s">
        <v>24</v>
      </c>
      <c r="AP34" s="55">
        <f t="shared" ca="1" si="4"/>
        <v>0.67961861724153416</v>
      </c>
      <c r="AQ34" s="55">
        <v>33</v>
      </c>
      <c r="AR34" s="56" t="s">
        <v>4</v>
      </c>
      <c r="AS34" s="55">
        <f t="shared" ca="1" si="5"/>
        <v>0.320784675803504</v>
      </c>
      <c r="AT34" s="55">
        <v>33</v>
      </c>
      <c r="AU34" s="56" t="s">
        <v>24</v>
      </c>
      <c r="AV34" s="55">
        <f t="shared" ca="1" si="6"/>
        <v>0.78720891695239781</v>
      </c>
      <c r="AW34" s="55">
        <v>33</v>
      </c>
      <c r="AX34" s="56" t="s">
        <v>67</v>
      </c>
      <c r="AY34" s="55">
        <f t="shared" ca="1" si="7"/>
        <v>0.46643257314567332</v>
      </c>
      <c r="AZ34" s="55">
        <v>33</v>
      </c>
      <c r="BA34" s="56" t="s">
        <v>24</v>
      </c>
      <c r="BB34" s="55">
        <f t="shared" ca="1" si="8"/>
        <v>0.98886404855821375</v>
      </c>
      <c r="BC34" s="55">
        <v>33</v>
      </c>
      <c r="BD34" s="56" t="s">
        <v>67</v>
      </c>
      <c r="BE34" s="55">
        <f t="shared" ca="1" si="9"/>
        <v>0.43804893149935276</v>
      </c>
      <c r="BF34" s="55">
        <v>33</v>
      </c>
      <c r="BG34" s="56" t="s">
        <v>24</v>
      </c>
      <c r="BH34" s="55">
        <f t="shared" ca="1" si="10"/>
        <v>0.2934848198626181</v>
      </c>
      <c r="BI34" s="55">
        <v>33</v>
      </c>
      <c r="BJ34" s="56" t="s">
        <v>26</v>
      </c>
    </row>
    <row r="35" spans="30:62" ht="20.100000000000001" customHeight="1" x14ac:dyDescent="0.3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0.1804101515385389</v>
      </c>
      <c r="AN35" s="55">
        <v>34</v>
      </c>
      <c r="AO35" s="56" t="s">
        <v>51</v>
      </c>
      <c r="AP35" s="55">
        <f t="shared" ca="1" si="4"/>
        <v>0.93523770931139805</v>
      </c>
      <c r="AQ35" s="55">
        <v>34</v>
      </c>
      <c r="AR35" s="56" t="s">
        <v>51</v>
      </c>
      <c r="AS35" s="55">
        <f t="shared" ca="1" si="5"/>
        <v>0.38889459362747703</v>
      </c>
      <c r="AT35" s="55">
        <v>34</v>
      </c>
      <c r="AU35" s="56" t="s">
        <v>51</v>
      </c>
      <c r="AV35" s="55">
        <f t="shared" ca="1" si="6"/>
        <v>0.16437990351199461</v>
      </c>
      <c r="AW35" s="55">
        <v>34</v>
      </c>
      <c r="AX35" s="56" t="s">
        <v>29</v>
      </c>
      <c r="AY35" s="55">
        <f t="shared" ca="1" si="7"/>
        <v>0.52790351078597852</v>
      </c>
      <c r="AZ35" s="55">
        <v>34</v>
      </c>
      <c r="BA35" s="56" t="s">
        <v>51</v>
      </c>
      <c r="BB35" s="55">
        <f t="shared" ca="1" si="8"/>
        <v>0.63748833011606743</v>
      </c>
      <c r="BC35" s="55">
        <v>34</v>
      </c>
      <c r="BD35" s="56" t="s">
        <v>28</v>
      </c>
      <c r="BE35" s="55">
        <f t="shared" ca="1" si="9"/>
        <v>0.54108170453745563</v>
      </c>
      <c r="BF35" s="55">
        <v>34</v>
      </c>
      <c r="BG35" s="56" t="s">
        <v>51</v>
      </c>
      <c r="BH35" s="55">
        <f t="shared" ca="1" si="10"/>
        <v>0.39771794174513286</v>
      </c>
      <c r="BI35" s="55">
        <v>34</v>
      </c>
      <c r="BJ35" s="56" t="s">
        <v>51</v>
      </c>
    </row>
    <row r="36" spans="30:62" ht="20.100000000000001" customHeight="1" x14ac:dyDescent="0.3">
      <c r="AD36" s="55"/>
      <c r="AE36" s="55"/>
      <c r="AF36" s="55"/>
      <c r="AG36" s="55"/>
      <c r="AH36" s="55"/>
      <c r="AI36" s="55"/>
      <c r="AJ36" s="55"/>
      <c r="AK36" s="55"/>
      <c r="AL36" s="56"/>
      <c r="AM36" s="177" t="s">
        <v>53</v>
      </c>
      <c r="AN36" s="178">
        <v>34</v>
      </c>
      <c r="AO36" s="179"/>
      <c r="AP36" s="55">
        <f t="shared" ca="1" si="4"/>
        <v>0.19993117324368259</v>
      </c>
      <c r="AQ36" s="55">
        <v>35</v>
      </c>
      <c r="AR36" s="56" t="s">
        <v>31</v>
      </c>
      <c r="AS36" s="55">
        <f t="shared" ca="1" si="5"/>
        <v>0.94253832023637496</v>
      </c>
      <c r="AT36" s="55">
        <v>35</v>
      </c>
      <c r="AU36" s="56" t="s">
        <v>25</v>
      </c>
      <c r="AV36" s="55">
        <f t="shared" ca="1" si="6"/>
        <v>7.8580465568088953E-2</v>
      </c>
      <c r="AW36" s="55">
        <v>35</v>
      </c>
      <c r="AX36" s="56" t="s">
        <v>30</v>
      </c>
      <c r="AY36" s="55">
        <f t="shared" ca="1" si="7"/>
        <v>0.93752437496569918</v>
      </c>
      <c r="AZ36" s="55">
        <v>35</v>
      </c>
      <c r="BA36" s="56" t="s">
        <v>25</v>
      </c>
      <c r="BB36" s="55">
        <f t="shared" ca="1" si="8"/>
        <v>0.74927024757841054</v>
      </c>
      <c r="BC36" s="55">
        <v>35</v>
      </c>
      <c r="BD36" s="56" t="s">
        <v>57</v>
      </c>
      <c r="BE36" s="55">
        <f t="shared" ca="1" si="9"/>
        <v>0.28837400965117788</v>
      </c>
      <c r="BF36" s="55">
        <v>35</v>
      </c>
      <c r="BG36" s="56" t="s">
        <v>25</v>
      </c>
      <c r="BH36" s="55">
        <f t="shared" ca="1" si="10"/>
        <v>0.33766712982583713</v>
      </c>
      <c r="BI36" s="55">
        <v>35</v>
      </c>
      <c r="BJ36" s="56" t="s">
        <v>27</v>
      </c>
    </row>
    <row r="37" spans="30:62" ht="20.100000000000001" customHeight="1" x14ac:dyDescent="0.3">
      <c r="AD37" s="55"/>
      <c r="AE37" s="55"/>
      <c r="AF37" s="55"/>
      <c r="AG37" s="55"/>
      <c r="AH37" s="55"/>
      <c r="AI37" s="55"/>
      <c r="AJ37" s="55"/>
      <c r="AK37" s="55"/>
      <c r="AL37" s="56"/>
      <c r="AM37" s="177"/>
      <c r="AN37" s="179"/>
      <c r="AO37" s="179"/>
      <c r="AP37" s="55">
        <f t="shared" ca="1" si="4"/>
        <v>0.44106003671444838</v>
      </c>
      <c r="AQ37" s="55">
        <v>36</v>
      </c>
      <c r="AR37" s="56" t="s">
        <v>8</v>
      </c>
      <c r="AS37" s="55">
        <f t="shared" ca="1" si="5"/>
        <v>0.74114202638148929</v>
      </c>
      <c r="AT37" s="55">
        <v>36</v>
      </c>
      <c r="AU37" s="56" t="s">
        <v>63</v>
      </c>
      <c r="AV37" s="55">
        <f t="shared" ca="1" si="6"/>
        <v>0.95575253820845618</v>
      </c>
      <c r="AW37" s="55">
        <v>36</v>
      </c>
      <c r="AX37" s="56" t="s">
        <v>63</v>
      </c>
      <c r="AY37" s="55">
        <f t="shared" ca="1" si="7"/>
        <v>0.61217430175142096</v>
      </c>
      <c r="AZ37" s="55">
        <v>36</v>
      </c>
      <c r="BA37" s="56" t="s">
        <v>63</v>
      </c>
      <c r="BB37" s="55">
        <f t="shared" ca="1" si="8"/>
        <v>0.39598120472841558</v>
      </c>
      <c r="BC37" s="55">
        <v>36</v>
      </c>
      <c r="BD37" s="56" t="s">
        <v>29</v>
      </c>
      <c r="BE37" s="55">
        <f t="shared" ca="1" si="9"/>
        <v>2.2454509651229859E-2</v>
      </c>
      <c r="BF37" s="55">
        <v>36</v>
      </c>
      <c r="BG37" s="56" t="s">
        <v>63</v>
      </c>
      <c r="BH37" s="55">
        <f t="shared" ca="1" si="10"/>
        <v>0.33336515123982646</v>
      </c>
      <c r="BI37" s="55">
        <v>36</v>
      </c>
      <c r="BJ37" s="56" t="s">
        <v>63</v>
      </c>
    </row>
    <row r="38" spans="30:62" ht="20.100000000000001" customHeight="1" x14ac:dyDescent="0.3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0.78927811086586441</v>
      </c>
      <c r="AQ38" s="55">
        <v>37</v>
      </c>
      <c r="AR38" s="56" t="s">
        <v>62</v>
      </c>
      <c r="AS38" s="55">
        <f t="shared" ca="1" si="5"/>
        <v>0.3940803297292742</v>
      </c>
      <c r="AT38" s="55">
        <v>37</v>
      </c>
      <c r="AU38" s="56" t="s">
        <v>26</v>
      </c>
      <c r="AV38" s="55">
        <f t="shared" ca="1" si="6"/>
        <v>5.7813517981382234E-2</v>
      </c>
      <c r="AW38" s="55">
        <v>37</v>
      </c>
      <c r="AX38" s="56" t="s">
        <v>4</v>
      </c>
      <c r="AY38" s="55">
        <f t="shared" ca="1" si="7"/>
        <v>0.15298200466644629</v>
      </c>
      <c r="AZ38" s="55">
        <v>37</v>
      </c>
      <c r="BA38" s="56" t="s">
        <v>26</v>
      </c>
      <c r="BB38" s="55">
        <f t="shared" ca="1" si="8"/>
        <v>0.14843450644755207</v>
      </c>
      <c r="BC38" s="55">
        <v>37</v>
      </c>
      <c r="BD38" s="56" t="s">
        <v>30</v>
      </c>
      <c r="BE38" s="55">
        <f t="shared" ca="1" si="9"/>
        <v>0.7248919232764689</v>
      </c>
      <c r="BF38" s="55">
        <v>37</v>
      </c>
      <c r="BG38" s="56" t="s">
        <v>26</v>
      </c>
      <c r="BH38" s="55">
        <f t="shared" ca="1" si="10"/>
        <v>0.54711939334607462</v>
      </c>
      <c r="BI38" s="55">
        <v>37</v>
      </c>
      <c r="BJ38" s="56" t="s">
        <v>28</v>
      </c>
    </row>
    <row r="39" spans="30:62" ht="20.100000000000001" customHeight="1" x14ac:dyDescent="0.3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78" t="s">
        <v>53</v>
      </c>
      <c r="AQ39" s="178">
        <v>37</v>
      </c>
      <c r="AR39" s="179"/>
      <c r="AS39" s="55">
        <f t="shared" ca="1" si="5"/>
        <v>0.23618716469798462</v>
      </c>
      <c r="AT39" s="55">
        <v>38</v>
      </c>
      <c r="AU39" s="56" t="s">
        <v>64</v>
      </c>
      <c r="AV39" s="55">
        <f t="shared" ca="1" si="6"/>
        <v>0.45790534307551045</v>
      </c>
      <c r="AW39" s="55">
        <v>38</v>
      </c>
      <c r="AX39" s="56" t="s">
        <v>31</v>
      </c>
      <c r="AY39" s="55">
        <f t="shared" ca="1" si="7"/>
        <v>0.55183055269128478</v>
      </c>
      <c r="AZ39" s="55">
        <v>38</v>
      </c>
      <c r="BA39" s="56" t="s">
        <v>64</v>
      </c>
      <c r="BB39" s="55">
        <f t="shared" ca="1" si="8"/>
        <v>0.22534267296030641</v>
      </c>
      <c r="BC39" s="55">
        <v>38</v>
      </c>
      <c r="BD39" s="56" t="s">
        <v>64</v>
      </c>
      <c r="BE39" s="55">
        <f t="shared" ca="1" si="9"/>
        <v>0.83104578570110743</v>
      </c>
      <c r="BF39" s="55">
        <v>38</v>
      </c>
      <c r="BG39" s="56" t="s">
        <v>64</v>
      </c>
      <c r="BH39" s="55">
        <f t="shared" ca="1" si="10"/>
        <v>0.40616645078270286</v>
      </c>
      <c r="BI39" s="55">
        <v>38</v>
      </c>
      <c r="BJ39" s="56" t="s">
        <v>64</v>
      </c>
    </row>
    <row r="40" spans="30:62" ht="20.100000000000001" customHeight="1" x14ac:dyDescent="0.3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55">
        <f t="shared" ca="1" si="6"/>
        <v>0.52968248414397356</v>
      </c>
      <c r="AW40" s="55">
        <v>39</v>
      </c>
      <c r="AX40" s="56" t="s">
        <v>68</v>
      </c>
      <c r="AY40" s="55">
        <f t="shared" ca="1" si="7"/>
        <v>0.57168799908538803</v>
      </c>
      <c r="AZ40" s="55">
        <v>39</v>
      </c>
      <c r="BA40" s="56" t="s">
        <v>27</v>
      </c>
      <c r="BB40" s="55">
        <f t="shared" ca="1" si="8"/>
        <v>0.33114339059723275</v>
      </c>
      <c r="BC40" s="55">
        <v>39</v>
      </c>
      <c r="BD40" s="56" t="s">
        <v>4</v>
      </c>
      <c r="BE40" s="55">
        <f t="shared" ca="1" si="9"/>
        <v>0.82459777305154458</v>
      </c>
      <c r="BF40" s="55">
        <v>39</v>
      </c>
      <c r="BG40" s="56" t="s">
        <v>27</v>
      </c>
      <c r="BH40" s="55">
        <f t="shared" ca="1" si="10"/>
        <v>9.0864446430501955E-2</v>
      </c>
      <c r="BI40" s="55">
        <v>39</v>
      </c>
      <c r="BJ40" s="56" t="s">
        <v>29</v>
      </c>
    </row>
    <row r="41" spans="30:62" ht="20.100000000000001" customHeight="1" x14ac:dyDescent="0.3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78"/>
      <c r="AT41" s="179"/>
      <c r="AU41" s="179"/>
      <c r="AV41" s="55">
        <f t="shared" ca="1" si="6"/>
        <v>0.48805135767363161</v>
      </c>
      <c r="AW41" s="55">
        <v>40</v>
      </c>
      <c r="AX41" s="56" t="s">
        <v>8</v>
      </c>
      <c r="AY41" s="55">
        <f t="shared" ca="1" si="7"/>
        <v>0.95118849696344709</v>
      </c>
      <c r="AZ41" s="55">
        <v>40</v>
      </c>
      <c r="BA41" s="56" t="s">
        <v>71</v>
      </c>
      <c r="BB41" s="55">
        <f t="shared" ca="1" si="8"/>
        <v>0.16549985105296738</v>
      </c>
      <c r="BC41" s="55">
        <v>40</v>
      </c>
      <c r="BD41" s="56" t="s">
        <v>71</v>
      </c>
      <c r="BE41" s="55">
        <f t="shared" ca="1" si="9"/>
        <v>0.22516963119957989</v>
      </c>
      <c r="BF41" s="55">
        <v>40</v>
      </c>
      <c r="BG41" s="56" t="s">
        <v>71</v>
      </c>
      <c r="BH41" s="55">
        <f t="shared" ca="1" si="10"/>
        <v>6.0019545213495062E-2</v>
      </c>
      <c r="BI41" s="55">
        <v>40</v>
      </c>
      <c r="BJ41" s="56" t="s">
        <v>30</v>
      </c>
    </row>
    <row r="42" spans="30:62" ht="20.100000000000001" customHeight="1" x14ac:dyDescent="0.3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0.2704014395536124</v>
      </c>
      <c r="AW42" s="55">
        <v>41</v>
      </c>
      <c r="AX42" s="56" t="s">
        <v>69</v>
      </c>
      <c r="AY42" s="55">
        <f t="shared" ca="1" si="7"/>
        <v>0.98480512717068791</v>
      </c>
      <c r="AZ42" s="55">
        <v>41</v>
      </c>
      <c r="BA42" s="56" t="s">
        <v>28</v>
      </c>
      <c r="BB42" s="55">
        <f t="shared" ca="1" si="8"/>
        <v>0.57040733577079339</v>
      </c>
      <c r="BC42" s="55">
        <v>41</v>
      </c>
      <c r="BD42" s="56" t="s">
        <v>31</v>
      </c>
      <c r="BE42" s="55">
        <f t="shared" ca="1" si="9"/>
        <v>0.59549209962833993</v>
      </c>
      <c r="BF42" s="55">
        <v>41</v>
      </c>
      <c r="BG42" s="56" t="s">
        <v>28</v>
      </c>
      <c r="BH42" s="55">
        <f t="shared" ca="1" si="10"/>
        <v>3.5226059536517362E-2</v>
      </c>
      <c r="BI42" s="55">
        <v>41</v>
      </c>
      <c r="BJ42" s="56" t="s">
        <v>69</v>
      </c>
    </row>
    <row r="43" spans="30:62" ht="20.100000000000001" customHeight="1" x14ac:dyDescent="0.3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78" t="s">
        <v>53</v>
      </c>
      <c r="AW43" s="178">
        <v>41</v>
      </c>
      <c r="AX43" s="179"/>
      <c r="AY43" s="55">
        <f t="shared" ca="1" si="7"/>
        <v>0.49698285554626442</v>
      </c>
      <c r="AZ43" s="55">
        <v>42</v>
      </c>
      <c r="BA43" s="56" t="s">
        <v>55</v>
      </c>
      <c r="BB43" s="55">
        <f t="shared" ca="1" si="8"/>
        <v>0.42722839498199006</v>
      </c>
      <c r="BC43" s="55">
        <v>42</v>
      </c>
      <c r="BD43" s="56" t="s">
        <v>8</v>
      </c>
      <c r="BE43" s="55">
        <f t="shared" ca="1" si="9"/>
        <v>0.95427130729009069</v>
      </c>
      <c r="BF43" s="55">
        <v>42</v>
      </c>
      <c r="BG43" s="56" t="s">
        <v>55</v>
      </c>
      <c r="BH43" s="55">
        <f t="shared" ca="1" si="10"/>
        <v>0.84156167395379511</v>
      </c>
      <c r="BI43" s="55">
        <v>42</v>
      </c>
      <c r="BJ43" s="56" t="s">
        <v>4</v>
      </c>
    </row>
    <row r="44" spans="30:62" ht="20.100000000000001" customHeight="1" x14ac:dyDescent="0.3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55">
        <f t="shared" ca="1" si="8"/>
        <v>0.94580240610638022</v>
      </c>
      <c r="BC44" s="55">
        <v>43</v>
      </c>
      <c r="BD44" s="56" t="s">
        <v>76</v>
      </c>
      <c r="BE44" s="55">
        <f t="shared" ca="1" si="9"/>
        <v>0.45124810586915509</v>
      </c>
      <c r="BF44" s="55">
        <v>43</v>
      </c>
      <c r="BG44" s="56" t="s">
        <v>29</v>
      </c>
      <c r="BH44" s="55">
        <f t="shared" ca="1" si="10"/>
        <v>0.40965534950762228</v>
      </c>
      <c r="BI44" s="55">
        <v>43</v>
      </c>
      <c r="BJ44" s="56" t="s">
        <v>76</v>
      </c>
    </row>
    <row r="45" spans="30:62" ht="20.100000000000001" customHeight="1" x14ac:dyDescent="0.3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55">
        <f t="shared" ca="1" si="9"/>
        <v>0.95942856400375676</v>
      </c>
      <c r="BF45" s="55">
        <v>44</v>
      </c>
      <c r="BG45" s="56" t="s">
        <v>56</v>
      </c>
      <c r="BH45" s="55">
        <f t="shared" ca="1" si="10"/>
        <v>0.9865139807164387</v>
      </c>
      <c r="BI45" s="55">
        <v>44</v>
      </c>
      <c r="BJ45" s="56" t="s">
        <v>31</v>
      </c>
    </row>
    <row r="46" spans="30:62" ht="20.100000000000001" customHeight="1" x14ac:dyDescent="0.3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78"/>
      <c r="BC46" s="179"/>
      <c r="BD46" s="179"/>
      <c r="BE46" s="55">
        <f t="shared" ca="1" si="9"/>
        <v>0.94748965296374088</v>
      </c>
      <c r="BF46" s="55">
        <v>45</v>
      </c>
      <c r="BG46" s="56" t="s">
        <v>30</v>
      </c>
      <c r="BH46" s="55">
        <f t="shared" ca="1" si="10"/>
        <v>0.77764377609087132</v>
      </c>
      <c r="BI46" s="55">
        <v>45</v>
      </c>
      <c r="BJ46" s="56" t="s">
        <v>80</v>
      </c>
    </row>
    <row r="47" spans="30:62" ht="20.100000000000001" customHeight="1" x14ac:dyDescent="0.3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0.77978460362664759</v>
      </c>
      <c r="BF47" s="55">
        <v>46</v>
      </c>
      <c r="BG47" s="56" t="s">
        <v>78</v>
      </c>
      <c r="BH47" s="55">
        <f t="shared" ca="1" si="10"/>
        <v>0.39860571555085067</v>
      </c>
      <c r="BI47" s="55">
        <v>46</v>
      </c>
      <c r="BJ47" s="56" t="s">
        <v>8</v>
      </c>
    </row>
    <row r="48" spans="30:62" ht="20.100000000000001" customHeight="1" x14ac:dyDescent="0.3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78" t="s">
        <v>53</v>
      </c>
      <c r="BF48" s="178">
        <v>46</v>
      </c>
      <c r="BG48" s="179"/>
      <c r="BH48" s="55">
        <f t="shared" ca="1" si="10"/>
        <v>0.5273879783939982</v>
      </c>
      <c r="BI48" s="55">
        <v>47</v>
      </c>
      <c r="BJ48" s="56" t="s">
        <v>58</v>
      </c>
    </row>
    <row r="49" spans="30:62" ht="20.100000000000001" customHeight="1" x14ac:dyDescent="0.3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78"/>
      <c r="BI50" s="179"/>
      <c r="BJ50" s="179"/>
    </row>
    <row r="51" spans="30:62" ht="20.100000000000001" customHeight="1" x14ac:dyDescent="0.3"/>
    <row r="96" spans="1:1" x14ac:dyDescent="0.3">
      <c r="A96" s="100"/>
    </row>
    <row r="97" spans="1:41" x14ac:dyDescent="0.3">
      <c r="A97" s="100"/>
    </row>
    <row r="98" spans="1:41" x14ac:dyDescent="0.3">
      <c r="A98" s="100"/>
    </row>
    <row r="99" spans="1:41" ht="20.100000000000001" customHeight="1" x14ac:dyDescent="0.3">
      <c r="A99" s="180" t="s">
        <v>70</v>
      </c>
      <c r="B99" s="181"/>
      <c r="C99" s="181"/>
      <c r="D99" s="181"/>
      <c r="E99" s="181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">
      <c r="A100" s="95">
        <f ca="1">MATCH(SMALL(A101:A105,COLUMN()),A101:A105,0)</f>
        <v>3</v>
      </c>
      <c r="B100" s="182" t="s">
        <v>83</v>
      </c>
      <c r="C100" s="182"/>
      <c r="D100" s="182"/>
      <c r="E100" s="183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25">
      <c r="A101" s="95">
        <f ca="1">RAND()</f>
        <v>0.15683987934074251</v>
      </c>
      <c r="B101" s="95">
        <v>1</v>
      </c>
      <c r="C101" s="63" t="s">
        <v>18</v>
      </c>
      <c r="D101" s="95"/>
      <c r="E101" s="63"/>
      <c r="F101" s="62"/>
      <c r="G101" s="182" t="s">
        <v>85</v>
      </c>
      <c r="H101" s="182"/>
      <c r="I101" s="182"/>
      <c r="J101" s="183"/>
      <c r="K101" s="180">
        <f ca="1">MATCH(SMALL(AD2:AD27,COLUMN()),AD2:AD27,0)</f>
        <v>18</v>
      </c>
      <c r="L101" s="181"/>
      <c r="M101" s="181"/>
      <c r="N101" s="180">
        <f ca="1">MATCH(SMALL(AD2:AD28,COLUMN()),AD2:AD28,0)</f>
        <v>11</v>
      </c>
      <c r="O101" s="181"/>
      <c r="P101" s="181"/>
      <c r="Q101" s="180">
        <f ca="1">MATCH(SMALL(AG2:AG30,COLUMN()),AG2:AG30,0)</f>
        <v>7</v>
      </c>
      <c r="R101" s="181"/>
      <c r="S101" s="181"/>
      <c r="T101" s="180">
        <f ca="1">MATCH(SMALL(AJ2:AJ32,COLUMN()),AJ2:AJ32,0)</f>
        <v>3</v>
      </c>
      <c r="U101" s="181"/>
      <c r="V101" s="181"/>
      <c r="W101" s="180">
        <f ca="1">MATCH(SMALL(AM2:AM35,COLUMN()),AM2:AM35,0)</f>
        <v>23</v>
      </c>
      <c r="X101" s="181"/>
      <c r="Y101" s="181"/>
      <c r="Z101" s="180">
        <f ca="1">MATCH(SMALL(AP2:AP38,COLUMN()),AP2:AP378,0)</f>
        <v>28</v>
      </c>
      <c r="AA101" s="181"/>
      <c r="AB101" s="181"/>
      <c r="AC101" s="61">
        <f ca="1">MATCH(SMALL(AS2:AS39,COLUMN()),AS2:AS39,0)</f>
        <v>20</v>
      </c>
      <c r="AD101" s="61">
        <f ca="1">MATCH(SMALL(AV2:AV42,COLUMN()),AV2:AV42,0)</f>
        <v>11</v>
      </c>
      <c r="AE101" s="61">
        <f ca="1">MATCH(SMALL(AY2:AY43,COLUMN()),AY2:AY43,0)</f>
        <v>3</v>
      </c>
      <c r="AF101" s="61">
        <f ca="1">MATCH(SMALL(BB2:BB44,COLUMN()),BB2:BB44,0)</f>
        <v>12</v>
      </c>
      <c r="AG101" s="61">
        <f ca="1">MATCH(SMALL(BE2:BE47,COLUMN()),BE2:BE47,0)</f>
        <v>46</v>
      </c>
      <c r="AH101" s="61">
        <f ca="1">MATCH(SMALL(BH2:BH48,COLUMN()),BH2:BH48,0)</f>
        <v>31</v>
      </c>
      <c r="AL101" s="29"/>
      <c r="AO101" s="29"/>
    </row>
    <row r="102" spans="1:41" ht="20.100000000000001" customHeight="1" x14ac:dyDescent="0.3">
      <c r="A102" s="95">
        <f ca="1">RAND()</f>
        <v>0.23983157336515282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">
      <c r="A103" s="95">
        <f t="shared" ref="A103:A120" ca="1" si="11">RAND()</f>
        <v>2.1960605537054367E-2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95">
        <f t="shared" ca="1" si="11"/>
        <v>0.97296159026892337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">
      <c r="A105" s="95">
        <f t="shared" ca="1" si="11"/>
        <v>0.43587703397937849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">
      <c r="A106" s="95">
        <f t="shared" ca="1" si="11"/>
        <v>8.1034788806239044E-3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">
      <c r="A107" s="95">
        <f t="shared" ca="1" si="11"/>
        <v>0.25469811395727837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">
      <c r="A108" s="95">
        <f t="shared" ca="1" si="11"/>
        <v>6.5176774490708356E-3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">
      <c r="A109" s="95">
        <f t="shared" ca="1" si="11"/>
        <v>0.16649939571437855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">
      <c r="A110" s="95">
        <f t="shared" ca="1" si="11"/>
        <v>0.75038602246918151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">
      <c r="A111" s="95">
        <f t="shared" ca="1" si="11"/>
        <v>0.77813379490431178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">
      <c r="A112" s="95">
        <f t="shared" ca="1" si="11"/>
        <v>3.882132545599104E-3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">
      <c r="A113" s="95">
        <f t="shared" ca="1" si="11"/>
        <v>0.77502798770545633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">
      <c r="A114" s="95">
        <f t="shared" ca="1" si="11"/>
        <v>0.60732034694204873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">
      <c r="A115" s="95">
        <f t="shared" ca="1" si="11"/>
        <v>0.6633828158618954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">
      <c r="A116" s="95">
        <f t="shared" ca="1" si="11"/>
        <v>0.91444968744471899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">
      <c r="A117" s="95">
        <f t="shared" ca="1" si="11"/>
        <v>0.65181735923553896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">
      <c r="A118" s="95">
        <f t="shared" ca="1" si="11"/>
        <v>0.46023578171307888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">
      <c r="A119" s="95">
        <f t="shared" ca="1" si="11"/>
        <v>0.54028155592338334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">
      <c r="A120" s="95">
        <f t="shared" ca="1" si="11"/>
        <v>0.60474286213649742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">
      <c r="A121" s="95">
        <f ca="1">RAND()</f>
        <v>0.81686803062737912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">
      <c r="A122" s="95">
        <f ca="1">RAND()</f>
        <v>0.5575795635402182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">
      <c r="A123" s="95">
        <f t="shared" ref="A123:A125" ca="1" si="12">RAND()</f>
        <v>0.24137332477664553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">
      <c r="A124" s="95">
        <f t="shared" ca="1" si="12"/>
        <v>0.10792962732090194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">
      <c r="A125" s="95">
        <f t="shared" ca="1" si="12"/>
        <v>0.54478685276772865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">
      <c r="A126" s="3"/>
      <c r="B126" s="3"/>
      <c r="C126" s="3"/>
      <c r="D126" s="3"/>
      <c r="E126" s="3"/>
    </row>
  </sheetData>
  <sheetProtection selectLockedCells="1" selectUnlockedCells="1"/>
  <mergeCells count="120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76200</xdr:rowOff>
                  </from>
                  <to>
                    <xdr:col>28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17</xdr:row>
                    <xdr:rowOff>66675</xdr:rowOff>
                  </from>
                  <to>
                    <xdr:col>4</xdr:col>
                    <xdr:colOff>228600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3931-71B5-47FE-9D6C-70B8841836AE}">
  <sheetPr codeName="Feuil7"/>
  <dimension ref="A1:BK126"/>
  <sheetViews>
    <sheetView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90"/>
    <col min="38" max="38" width="11.42578125" style="4"/>
    <col min="39" max="39" width="11.42578125" style="6"/>
    <col min="40" max="40" width="11.42578125" style="90"/>
    <col min="41" max="41" width="11.42578125" style="4"/>
    <col min="42" max="43" width="11.42578125" style="90"/>
    <col min="44" max="44" width="11.42578125" style="4"/>
    <col min="45" max="46" width="11.42578125" style="90"/>
    <col min="47" max="47" width="11.42578125" style="4"/>
    <col min="48" max="49" width="11.42578125" style="90"/>
    <col min="50" max="50" width="11.42578125" style="4"/>
    <col min="51" max="52" width="11.42578125" style="90"/>
    <col min="53" max="53" width="11.42578125" style="4"/>
    <col min="54" max="55" width="11.42578125" style="90"/>
    <col min="56" max="56" width="11.42578125" style="4"/>
    <col min="57" max="58" width="11.42578125" style="90"/>
    <col min="59" max="59" width="11.42578125" style="4"/>
    <col min="60" max="61" width="11.42578125" style="90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89"/>
      <c r="C2" s="89"/>
      <c r="D2" s="89"/>
      <c r="E2" s="98"/>
      <c r="F2" s="98"/>
      <c r="G2" s="98"/>
      <c r="H2" s="98"/>
      <c r="I2" s="148" t="s">
        <v>139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98"/>
      <c r="W2" s="98"/>
      <c r="X2" s="98"/>
      <c r="Y2" s="98"/>
      <c r="Z2" s="98"/>
      <c r="AA2" s="98"/>
      <c r="AB2" s="98"/>
      <c r="AD2" s="94">
        <f t="shared" ref="AD2:AD27" ca="1" si="0">RAND()</f>
        <v>6.6828540634766842E-2</v>
      </c>
      <c r="AE2" s="94">
        <v>1</v>
      </c>
      <c r="AF2" s="94" t="s">
        <v>9</v>
      </c>
      <c r="AG2" s="94">
        <f t="shared" ref="AG2:AG30" ca="1" si="1">RAND()</f>
        <v>0.23939934142371322</v>
      </c>
      <c r="AH2" s="94">
        <v>1</v>
      </c>
      <c r="AI2" s="94" t="s">
        <v>9</v>
      </c>
      <c r="AJ2" s="94">
        <f t="shared" ref="AJ2:AJ32" ca="1" si="2">RAND()</f>
        <v>0.46147020635304148</v>
      </c>
      <c r="AK2" s="94">
        <v>1</v>
      </c>
      <c r="AL2" s="56" t="s">
        <v>9</v>
      </c>
      <c r="AM2" s="58">
        <f t="shared" ref="AM2:AM35" ca="1" si="3">RAND()</f>
        <v>0.6205492584935498</v>
      </c>
      <c r="AN2" s="94">
        <v>1</v>
      </c>
      <c r="AO2" s="56" t="s">
        <v>9</v>
      </c>
      <c r="AP2" s="94">
        <f t="shared" ref="AP2:AP38" ca="1" si="4">RAND()</f>
        <v>6.1258545327039782E-2</v>
      </c>
      <c r="AQ2" s="94">
        <v>1</v>
      </c>
      <c r="AR2" s="56" t="s">
        <v>9</v>
      </c>
      <c r="AS2" s="94">
        <f t="shared" ref="AS2:AS39" ca="1" si="5">RAND()</f>
        <v>0.26879090129148742</v>
      </c>
      <c r="AT2" s="94">
        <v>1</v>
      </c>
      <c r="AU2" s="56" t="s">
        <v>9</v>
      </c>
      <c r="AV2" s="94">
        <f t="shared" ref="AV2:AV42" ca="1" si="6">RAND()</f>
        <v>0.87046450716354451</v>
      </c>
      <c r="AW2" s="94">
        <v>1</v>
      </c>
      <c r="AX2" s="56" t="s">
        <v>9</v>
      </c>
      <c r="AY2" s="94">
        <f t="shared" ref="AY2:AY43" ca="1" si="7">RAND()</f>
        <v>0.10487303391748048</v>
      </c>
      <c r="AZ2" s="94">
        <v>1</v>
      </c>
      <c r="BA2" s="56" t="s">
        <v>9</v>
      </c>
      <c r="BB2" s="94">
        <f t="shared" ref="BB2:BB44" ca="1" si="8">RAND()</f>
        <v>0.9868453002724723</v>
      </c>
      <c r="BC2" s="94">
        <v>1</v>
      </c>
      <c r="BD2" s="56" t="s">
        <v>9</v>
      </c>
      <c r="BE2" s="94">
        <f t="shared" ref="BE2:BE47" ca="1" si="9">RAND()</f>
        <v>0.52826826064085475</v>
      </c>
      <c r="BF2" s="94">
        <v>1</v>
      </c>
      <c r="BG2" s="56" t="s">
        <v>9</v>
      </c>
      <c r="BH2" s="94">
        <f t="shared" ref="BH2:BH48" ca="1" si="10">RAND()</f>
        <v>0.58406928842696237</v>
      </c>
      <c r="BI2" s="94">
        <v>1</v>
      </c>
      <c r="BJ2" s="56" t="s">
        <v>9</v>
      </c>
      <c r="BK2" s="7"/>
    </row>
    <row r="3" spans="2:63" ht="20.100000000000001" customHeight="1" x14ac:dyDescent="0.25">
      <c r="B3" s="98"/>
      <c r="C3" s="98"/>
      <c r="D3" s="98"/>
      <c r="E3" s="98"/>
      <c r="F3" s="98"/>
      <c r="G3" s="98"/>
      <c r="H3" s="98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98"/>
      <c r="W3" s="98"/>
      <c r="X3" s="98"/>
      <c r="Y3" s="98"/>
      <c r="Z3" s="98"/>
      <c r="AA3" s="98"/>
      <c r="AB3" s="98"/>
      <c r="AD3" s="94">
        <f t="shared" ca="1" si="0"/>
        <v>3.6016261069940714E-2</v>
      </c>
      <c r="AE3" s="94">
        <v>2</v>
      </c>
      <c r="AF3" s="94" t="s">
        <v>10</v>
      </c>
      <c r="AG3" s="94">
        <f t="shared" ca="1" si="1"/>
        <v>0.76235102355326034</v>
      </c>
      <c r="AH3" s="94">
        <v>2</v>
      </c>
      <c r="AI3" s="94" t="s">
        <v>10</v>
      </c>
      <c r="AJ3" s="94">
        <f t="shared" ca="1" si="2"/>
        <v>0.10019201724965454</v>
      </c>
      <c r="AK3" s="94">
        <v>2</v>
      </c>
      <c r="AL3" s="56" t="s">
        <v>10</v>
      </c>
      <c r="AM3" s="58">
        <f t="shared" ca="1" si="3"/>
        <v>0.90893892201574</v>
      </c>
      <c r="AN3" s="94">
        <v>2</v>
      </c>
      <c r="AO3" s="56" t="s">
        <v>38</v>
      </c>
      <c r="AP3" s="94">
        <f t="shared" ca="1" si="4"/>
        <v>0.19867885210005509</v>
      </c>
      <c r="AQ3" s="94">
        <v>2</v>
      </c>
      <c r="AR3" s="56" t="s">
        <v>10</v>
      </c>
      <c r="AS3" s="94">
        <f t="shared" ca="1" si="5"/>
        <v>0.3681659968625931</v>
      </c>
      <c r="AT3" s="94">
        <v>2</v>
      </c>
      <c r="AU3" s="56" t="s">
        <v>38</v>
      </c>
      <c r="AV3" s="94">
        <f t="shared" ca="1" si="6"/>
        <v>0.86074382701420382</v>
      </c>
      <c r="AW3" s="94">
        <v>2</v>
      </c>
      <c r="AX3" s="56" t="s">
        <v>10</v>
      </c>
      <c r="AY3" s="94">
        <f t="shared" ca="1" si="7"/>
        <v>0.82483251647946043</v>
      </c>
      <c r="AZ3" s="94">
        <v>2</v>
      </c>
      <c r="BA3" s="56" t="s">
        <v>38</v>
      </c>
      <c r="BB3" s="94">
        <f t="shared" ca="1" si="8"/>
        <v>0.11578644181956321</v>
      </c>
      <c r="BC3" s="94">
        <v>2</v>
      </c>
      <c r="BD3" s="56" t="s">
        <v>10</v>
      </c>
      <c r="BE3" s="94">
        <f t="shared" ca="1" si="9"/>
        <v>0.70898533361677607</v>
      </c>
      <c r="BF3" s="94">
        <v>2</v>
      </c>
      <c r="BG3" s="56" t="s">
        <v>38</v>
      </c>
      <c r="BH3" s="94">
        <f t="shared" ca="1" si="10"/>
        <v>0.37609307187188779</v>
      </c>
      <c r="BI3" s="94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94">
        <f t="shared" ca="1" si="0"/>
        <v>0.14324360873227837</v>
      </c>
      <c r="AE4" s="94">
        <v>3</v>
      </c>
      <c r="AF4" s="94" t="s">
        <v>11</v>
      </c>
      <c r="AG4" s="94">
        <f t="shared" ca="1" si="1"/>
        <v>0.75732028511252969</v>
      </c>
      <c r="AH4" s="94">
        <v>3</v>
      </c>
      <c r="AI4" s="94" t="s">
        <v>11</v>
      </c>
      <c r="AJ4" s="94">
        <f t="shared" ca="1" si="2"/>
        <v>0.93648420373242491</v>
      </c>
      <c r="AK4" s="94">
        <v>3</v>
      </c>
      <c r="AL4" s="56" t="s">
        <v>11</v>
      </c>
      <c r="AM4" s="58">
        <f t="shared" ca="1" si="3"/>
        <v>0.94825353259106326</v>
      </c>
      <c r="AN4" s="94">
        <v>3</v>
      </c>
      <c r="AO4" s="56" t="s">
        <v>10</v>
      </c>
      <c r="AP4" s="94">
        <f t="shared" ca="1" si="4"/>
        <v>0.49219559894601705</v>
      </c>
      <c r="AQ4" s="94">
        <v>3</v>
      </c>
      <c r="AR4" s="56" t="s">
        <v>11</v>
      </c>
      <c r="AS4" s="94">
        <f t="shared" ca="1" si="5"/>
        <v>6.8455847575472184E-2</v>
      </c>
      <c r="AT4" s="94">
        <v>3</v>
      </c>
      <c r="AU4" s="56" t="s">
        <v>10</v>
      </c>
      <c r="AV4" s="94">
        <f t="shared" ca="1" si="6"/>
        <v>0.39093888844420499</v>
      </c>
      <c r="AW4" s="94">
        <v>3</v>
      </c>
      <c r="AX4" s="56" t="s">
        <v>65</v>
      </c>
      <c r="AY4" s="94">
        <f t="shared" ca="1" si="7"/>
        <v>0.8670153439485655</v>
      </c>
      <c r="AZ4" s="94">
        <v>3</v>
      </c>
      <c r="BA4" s="56" t="s">
        <v>10</v>
      </c>
      <c r="BB4" s="94">
        <f t="shared" ca="1" si="8"/>
        <v>0.25769074227512334</v>
      </c>
      <c r="BC4" s="94">
        <v>3</v>
      </c>
      <c r="BD4" s="56" t="s">
        <v>65</v>
      </c>
      <c r="BE4" s="94">
        <f t="shared" ca="1" si="9"/>
        <v>0.31210191267346032</v>
      </c>
      <c r="BF4" s="94">
        <v>3</v>
      </c>
      <c r="BG4" s="56" t="s">
        <v>10</v>
      </c>
      <c r="BH4" s="94">
        <f t="shared" ca="1" si="10"/>
        <v>0.92786624429779663</v>
      </c>
      <c r="BI4" s="94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94">
        <f t="shared" ca="1" si="0"/>
        <v>0.71103872244251998</v>
      </c>
      <c r="AE5" s="94">
        <v>4</v>
      </c>
      <c r="AF5" s="94" t="s">
        <v>12</v>
      </c>
      <c r="AG5" s="94">
        <f t="shared" ca="1" si="1"/>
        <v>0.52467357130921033</v>
      </c>
      <c r="AH5" s="94">
        <v>4</v>
      </c>
      <c r="AI5" s="94" t="s">
        <v>12</v>
      </c>
      <c r="AJ5" s="94">
        <f t="shared" ca="1" si="2"/>
        <v>0.81539530986456787</v>
      </c>
      <c r="AK5" s="94">
        <v>4</v>
      </c>
      <c r="AL5" s="56" t="s">
        <v>12</v>
      </c>
      <c r="AM5" s="58">
        <f t="shared" ca="1" si="3"/>
        <v>0.41227458779652082</v>
      </c>
      <c r="AN5" s="94">
        <v>4</v>
      </c>
      <c r="AO5" s="56" t="s">
        <v>39</v>
      </c>
      <c r="AP5" s="94">
        <f t="shared" ca="1" si="4"/>
        <v>0.82672131190141784</v>
      </c>
      <c r="AQ5" s="94">
        <v>4</v>
      </c>
      <c r="AR5" s="56" t="s">
        <v>39</v>
      </c>
      <c r="AS5" s="94">
        <f t="shared" ca="1" si="5"/>
        <v>0.92541196125285408</v>
      </c>
      <c r="AT5" s="94">
        <v>4</v>
      </c>
      <c r="AU5" s="56" t="s">
        <v>39</v>
      </c>
      <c r="AV5" s="94">
        <f t="shared" ca="1" si="6"/>
        <v>0.72560549193314661</v>
      </c>
      <c r="AW5" s="94">
        <v>4</v>
      </c>
      <c r="AX5" s="56" t="s">
        <v>11</v>
      </c>
      <c r="AY5" s="94">
        <f t="shared" ca="1" si="7"/>
        <v>0.55512753701035245</v>
      </c>
      <c r="AZ5" s="94">
        <v>4</v>
      </c>
      <c r="BA5" s="56" t="s">
        <v>39</v>
      </c>
      <c r="BB5" s="94">
        <f t="shared" ca="1" si="8"/>
        <v>0.75645594474582112</v>
      </c>
      <c r="BC5" s="94">
        <v>4</v>
      </c>
      <c r="BD5" s="56" t="s">
        <v>11</v>
      </c>
      <c r="BE5" s="94">
        <f t="shared" ca="1" si="9"/>
        <v>0.6817482136672981</v>
      </c>
      <c r="BF5" s="94">
        <v>4</v>
      </c>
      <c r="BG5" s="56" t="s">
        <v>39</v>
      </c>
      <c r="BH5" s="94">
        <f t="shared" ca="1" si="10"/>
        <v>8.2865366570533228E-2</v>
      </c>
      <c r="BI5" s="94">
        <v>4</v>
      </c>
      <c r="BJ5" s="56" t="s">
        <v>11</v>
      </c>
    </row>
    <row r="6" spans="2:63" ht="20.100000000000001" customHeight="1" x14ac:dyDescent="0.25">
      <c r="B6" s="152" t="str">
        <f>HOME!F11</f>
        <v>CONFIDENTIAL CRYPTO</v>
      </c>
      <c r="C6" s="153"/>
      <c r="D6" s="153"/>
      <c r="E6" s="153"/>
      <c r="F6" s="153"/>
      <c r="G6" s="153"/>
      <c r="H6" s="153"/>
      <c r="I6" s="153"/>
      <c r="J6" s="153"/>
      <c r="K6" s="154" t="str">
        <f ca="1">CHAR(RANDBETWEEN(65,90))&amp;CHAR(RANDBETWEEN(65,90))&amp;CHAR(RANDBETWEEN(65,90))&amp;CHAR(RANDBETWEEN(65,90))&amp;CHAR(RANDBETWEEN(65,90))</f>
        <v>ERUNK</v>
      </c>
      <c r="L6" s="154"/>
      <c r="M6" s="154"/>
      <c r="N6" s="154"/>
      <c r="O6" s="154"/>
      <c r="P6" s="154"/>
      <c r="Q6" s="154"/>
      <c r="R6" s="154"/>
      <c r="S6" s="154"/>
      <c r="T6" s="184" t="str">
        <f>HOME!E10&amp;" "&amp;HOME!F10&amp;" "&amp;HOME!H10</f>
        <v>4 January 2019</v>
      </c>
      <c r="U6" s="141"/>
      <c r="V6" s="141"/>
      <c r="W6" s="141"/>
      <c r="X6" s="141"/>
      <c r="Y6" s="141"/>
      <c r="Z6" s="141"/>
      <c r="AA6" s="141"/>
      <c r="AB6" s="185"/>
      <c r="AD6" s="94">
        <f t="shared" ca="1" si="0"/>
        <v>0.13898362914021689</v>
      </c>
      <c r="AE6" s="94">
        <v>5</v>
      </c>
      <c r="AF6" s="94" t="s">
        <v>13</v>
      </c>
      <c r="AG6" s="94">
        <f t="shared" ca="1" si="1"/>
        <v>0.86175727155335147</v>
      </c>
      <c r="AH6" s="94">
        <v>5</v>
      </c>
      <c r="AI6" s="94" t="s">
        <v>13</v>
      </c>
      <c r="AJ6" s="94">
        <f t="shared" ca="1" si="2"/>
        <v>0.77430216163171428</v>
      </c>
      <c r="AK6" s="94">
        <v>5</v>
      </c>
      <c r="AL6" s="56" t="s">
        <v>13</v>
      </c>
      <c r="AM6" s="58">
        <f t="shared" ca="1" si="3"/>
        <v>0.3275151074496071</v>
      </c>
      <c r="AN6" s="94">
        <v>5</v>
      </c>
      <c r="AO6" s="56" t="s">
        <v>11</v>
      </c>
      <c r="AP6" s="94">
        <f t="shared" ca="1" si="4"/>
        <v>0.64842496450029041</v>
      </c>
      <c r="AQ6" s="94">
        <v>5</v>
      </c>
      <c r="AR6" s="56" t="s">
        <v>12</v>
      </c>
      <c r="AS6" s="94">
        <f t="shared" ca="1" si="5"/>
        <v>0.96864177872475854</v>
      </c>
      <c r="AT6" s="94">
        <v>5</v>
      </c>
      <c r="AU6" s="56" t="s">
        <v>11</v>
      </c>
      <c r="AV6" s="94">
        <f t="shared" ca="1" si="6"/>
        <v>3.2771426547862914E-2</v>
      </c>
      <c r="AW6" s="94">
        <v>5</v>
      </c>
      <c r="AX6" s="56" t="s">
        <v>12</v>
      </c>
      <c r="AY6" s="94">
        <f t="shared" ca="1" si="7"/>
        <v>0.99104749019486482</v>
      </c>
      <c r="AZ6" s="94">
        <v>5</v>
      </c>
      <c r="BA6" s="56" t="s">
        <v>11</v>
      </c>
      <c r="BB6" s="94">
        <f t="shared" ca="1" si="8"/>
        <v>0.8295132221991357</v>
      </c>
      <c r="BC6" s="94">
        <v>5</v>
      </c>
      <c r="BD6" s="56" t="s">
        <v>72</v>
      </c>
      <c r="BE6" s="94">
        <f t="shared" ca="1" si="9"/>
        <v>0.17689259630540954</v>
      </c>
      <c r="BF6" s="94">
        <v>5</v>
      </c>
      <c r="BG6" s="56" t="s">
        <v>11</v>
      </c>
      <c r="BH6" s="94">
        <f t="shared" ca="1" si="10"/>
        <v>0.74064203979711518</v>
      </c>
      <c r="BI6" s="94">
        <v>5</v>
      </c>
      <c r="BJ6" s="56" t="s">
        <v>72</v>
      </c>
    </row>
    <row r="7" spans="2:63" ht="20.100000000000001" customHeight="1" x14ac:dyDescent="0.25">
      <c r="B7" s="153"/>
      <c r="C7" s="153"/>
      <c r="D7" s="153"/>
      <c r="E7" s="153"/>
      <c r="F7" s="153"/>
      <c r="G7" s="153"/>
      <c r="H7" s="153"/>
      <c r="I7" s="153"/>
      <c r="J7" s="153"/>
      <c r="K7" s="154"/>
      <c r="L7" s="154"/>
      <c r="M7" s="154"/>
      <c r="N7" s="154"/>
      <c r="O7" s="154"/>
      <c r="P7" s="154"/>
      <c r="Q7" s="154"/>
      <c r="R7" s="154"/>
      <c r="S7" s="154"/>
      <c r="T7" s="144"/>
      <c r="U7" s="145"/>
      <c r="V7" s="145"/>
      <c r="W7" s="145"/>
      <c r="X7" s="145"/>
      <c r="Y7" s="145"/>
      <c r="Z7" s="145"/>
      <c r="AA7" s="145"/>
      <c r="AB7" s="186"/>
      <c r="AD7" s="94">
        <f t="shared" ca="1" si="0"/>
        <v>0.60716469544473506</v>
      </c>
      <c r="AE7" s="94">
        <v>6</v>
      </c>
      <c r="AF7" s="94" t="s">
        <v>14</v>
      </c>
      <c r="AG7" s="94">
        <f t="shared" ca="1" si="1"/>
        <v>0.15644122844074348</v>
      </c>
      <c r="AH7" s="94">
        <v>6</v>
      </c>
      <c r="AI7" s="94" t="s">
        <v>14</v>
      </c>
      <c r="AJ7" s="94">
        <f t="shared" ca="1" si="2"/>
        <v>0.4307645863281897</v>
      </c>
      <c r="AK7" s="94">
        <v>6</v>
      </c>
      <c r="AL7" s="56" t="s">
        <v>32</v>
      </c>
      <c r="AM7" s="58">
        <f t="shared" ca="1" si="3"/>
        <v>0.39703776742174712</v>
      </c>
      <c r="AN7" s="94">
        <v>6</v>
      </c>
      <c r="AO7" s="56" t="s">
        <v>32</v>
      </c>
      <c r="AP7" s="94">
        <f t="shared" ca="1" si="4"/>
        <v>0.37568371913427312</v>
      </c>
      <c r="AQ7" s="94">
        <v>6</v>
      </c>
      <c r="AR7" s="56" t="s">
        <v>13</v>
      </c>
      <c r="AS7" s="94">
        <f t="shared" ca="1" si="5"/>
        <v>0.69374611890104454</v>
      </c>
      <c r="AT7" s="94">
        <v>6</v>
      </c>
      <c r="AU7" s="56" t="s">
        <v>32</v>
      </c>
      <c r="AV7" s="94">
        <f t="shared" ca="1" si="6"/>
        <v>0.28420596028320322</v>
      </c>
      <c r="AW7" s="94">
        <v>6</v>
      </c>
      <c r="AX7" s="56" t="s">
        <v>32</v>
      </c>
      <c r="AY7" s="94">
        <f t="shared" ca="1" si="7"/>
        <v>0.19290199130010266</v>
      </c>
      <c r="AZ7" s="94">
        <v>6</v>
      </c>
      <c r="BA7" s="56" t="s">
        <v>32</v>
      </c>
      <c r="BB7" s="94">
        <f t="shared" ca="1" si="8"/>
        <v>0.9126566955600941</v>
      </c>
      <c r="BC7" s="94">
        <v>6</v>
      </c>
      <c r="BD7" s="56" t="s">
        <v>12</v>
      </c>
      <c r="BE7" s="94">
        <f t="shared" ca="1" si="9"/>
        <v>0.40624481763584652</v>
      </c>
      <c r="BF7" s="94">
        <v>6</v>
      </c>
      <c r="BG7" s="56" t="s">
        <v>32</v>
      </c>
      <c r="BH7" s="94">
        <f t="shared" ca="1" si="10"/>
        <v>0.56044922766000693</v>
      </c>
      <c r="BI7" s="94">
        <v>6</v>
      </c>
      <c r="BJ7" s="56" t="s">
        <v>12</v>
      </c>
    </row>
    <row r="8" spans="2:63" ht="20.100000000000001" customHeight="1" x14ac:dyDescent="0.25">
      <c r="B8" s="155" t="s">
        <v>136</v>
      </c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D8" s="94">
        <f t="shared" ca="1" si="0"/>
        <v>0.96850715741914273</v>
      </c>
      <c r="AE8" s="94">
        <v>7</v>
      </c>
      <c r="AF8" s="94" t="s">
        <v>15</v>
      </c>
      <c r="AG8" s="94">
        <f t="shared" ca="1" si="1"/>
        <v>0.33482871298253369</v>
      </c>
      <c r="AH8" s="94">
        <v>7</v>
      </c>
      <c r="AI8" s="94" t="s">
        <v>15</v>
      </c>
      <c r="AJ8" s="94">
        <f t="shared" ca="1" si="2"/>
        <v>0.41125459728087577</v>
      </c>
      <c r="AK8" s="94">
        <v>7</v>
      </c>
      <c r="AL8" s="56" t="s">
        <v>14</v>
      </c>
      <c r="AM8" s="58">
        <f t="shared" ca="1" si="3"/>
        <v>0.91075758000130391</v>
      </c>
      <c r="AN8" s="94">
        <v>7</v>
      </c>
      <c r="AO8" s="56" t="s">
        <v>12</v>
      </c>
      <c r="AP8" s="94">
        <f t="shared" ca="1" si="4"/>
        <v>0.41844235788342954</v>
      </c>
      <c r="AQ8" s="94">
        <v>7</v>
      </c>
      <c r="AR8" s="56" t="s">
        <v>54</v>
      </c>
      <c r="AS8" s="94">
        <f t="shared" ca="1" si="5"/>
        <v>0.18221702495368475</v>
      </c>
      <c r="AT8" s="94">
        <v>7</v>
      </c>
      <c r="AU8" s="56" t="s">
        <v>12</v>
      </c>
      <c r="AV8" s="94">
        <f t="shared" ca="1" si="6"/>
        <v>0.76362937200281378</v>
      </c>
      <c r="AW8" s="94">
        <v>7</v>
      </c>
      <c r="AX8" s="56" t="s">
        <v>13</v>
      </c>
      <c r="AY8" s="94">
        <f t="shared" ca="1" si="7"/>
        <v>0.9560415068909679</v>
      </c>
      <c r="AZ8" s="94">
        <v>7</v>
      </c>
      <c r="BA8" s="56" t="s">
        <v>12</v>
      </c>
      <c r="BB8" s="94">
        <f t="shared" ca="1" si="8"/>
        <v>1.8514469074016882E-2</v>
      </c>
      <c r="BC8" s="94">
        <v>7</v>
      </c>
      <c r="BD8" s="56" t="s">
        <v>13</v>
      </c>
      <c r="BE8" s="94">
        <f t="shared" ca="1" si="9"/>
        <v>0.62695331818744515</v>
      </c>
      <c r="BF8" s="94">
        <v>7</v>
      </c>
      <c r="BG8" s="56" t="s">
        <v>12</v>
      </c>
      <c r="BH8" s="94">
        <f t="shared" ca="1" si="10"/>
        <v>0.89856629170784363</v>
      </c>
      <c r="BI8" s="94">
        <v>7</v>
      </c>
      <c r="BJ8" s="56" t="s">
        <v>54</v>
      </c>
    </row>
    <row r="9" spans="2:63" ht="20.100000000000001" customHeight="1" x14ac:dyDescent="0.25">
      <c r="B9" s="155" t="s">
        <v>88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155"/>
      <c r="AB9" s="155"/>
      <c r="AD9" s="94">
        <f t="shared" ca="1" si="0"/>
        <v>0.9352482512142023</v>
      </c>
      <c r="AE9" s="94">
        <v>8</v>
      </c>
      <c r="AF9" s="94" t="s">
        <v>16</v>
      </c>
      <c r="AG9" s="94">
        <f t="shared" ca="1" si="1"/>
        <v>0.26687184213568527</v>
      </c>
      <c r="AH9" s="94">
        <v>8</v>
      </c>
      <c r="AI9" s="94" t="s">
        <v>16</v>
      </c>
      <c r="AJ9" s="94">
        <f t="shared" ca="1" si="2"/>
        <v>0.86084625254547509</v>
      </c>
      <c r="AK9" s="94">
        <v>8</v>
      </c>
      <c r="AL9" s="56" t="s">
        <v>15</v>
      </c>
      <c r="AM9" s="58">
        <f t="shared" ca="1" si="3"/>
        <v>0.86223285661285654</v>
      </c>
      <c r="AN9" s="94">
        <v>8</v>
      </c>
      <c r="AO9" s="56" t="s">
        <v>33</v>
      </c>
      <c r="AP9" s="94">
        <f t="shared" ca="1" si="4"/>
        <v>0.86958145116028196</v>
      </c>
      <c r="AQ9" s="94">
        <v>8</v>
      </c>
      <c r="AR9" s="56" t="s">
        <v>14</v>
      </c>
      <c r="AS9" s="94">
        <f t="shared" ca="1" si="5"/>
        <v>3.7979372042223347E-2</v>
      </c>
      <c r="AT9" s="94">
        <v>8</v>
      </c>
      <c r="AU9" s="56" t="s">
        <v>33</v>
      </c>
      <c r="AV9" s="94">
        <f t="shared" ca="1" si="6"/>
        <v>0.54087796672705302</v>
      </c>
      <c r="AW9" s="94">
        <v>8</v>
      </c>
      <c r="AX9" s="56" t="s">
        <v>14</v>
      </c>
      <c r="AY9" s="94">
        <f t="shared" ca="1" si="7"/>
        <v>0.31675640982501896</v>
      </c>
      <c r="AZ9" s="94">
        <v>8</v>
      </c>
      <c r="BA9" s="56" t="s">
        <v>33</v>
      </c>
      <c r="BB9" s="94">
        <f t="shared" ca="1" si="8"/>
        <v>0.16554850447606984</v>
      </c>
      <c r="BC9" s="94">
        <v>8</v>
      </c>
      <c r="BD9" s="56" t="s">
        <v>33</v>
      </c>
      <c r="BE9" s="94">
        <f t="shared" ca="1" si="9"/>
        <v>0.76755331871675558</v>
      </c>
      <c r="BF9" s="94">
        <v>8</v>
      </c>
      <c r="BG9" s="56" t="s">
        <v>33</v>
      </c>
      <c r="BH9" s="94">
        <f t="shared" ca="1" si="10"/>
        <v>0.54761013211713117</v>
      </c>
      <c r="BI9" s="94">
        <v>8</v>
      </c>
      <c r="BJ9" s="56" t="s">
        <v>13</v>
      </c>
    </row>
    <row r="10" spans="2:63" ht="20.100000000000001" customHeight="1" x14ac:dyDescent="0.25">
      <c r="B10" s="286">
        <v>38</v>
      </c>
      <c r="C10" s="286"/>
      <c r="D10" s="286"/>
      <c r="E10" s="287">
        <v>3</v>
      </c>
      <c r="F10" s="287">
        <v>4</v>
      </c>
      <c r="G10" s="287">
        <v>6</v>
      </c>
      <c r="H10" s="287">
        <v>8</v>
      </c>
      <c r="I10" s="287">
        <v>11</v>
      </c>
      <c r="J10" s="287">
        <v>12</v>
      </c>
      <c r="K10" s="287">
        <v>15</v>
      </c>
      <c r="L10" s="287">
        <v>16</v>
      </c>
      <c r="M10" s="287">
        <v>20</v>
      </c>
      <c r="N10" s="287">
        <v>21</v>
      </c>
      <c r="O10" s="287">
        <v>23</v>
      </c>
      <c r="P10" s="287">
        <v>25</v>
      </c>
      <c r="Q10" s="287">
        <v>27</v>
      </c>
      <c r="R10" s="287">
        <v>29</v>
      </c>
      <c r="S10" s="287">
        <v>30</v>
      </c>
      <c r="T10" s="287">
        <v>32</v>
      </c>
      <c r="U10" s="287">
        <v>33</v>
      </c>
      <c r="V10" s="287">
        <v>37</v>
      </c>
      <c r="W10" s="287">
        <v>38</v>
      </c>
      <c r="X10" s="287"/>
      <c r="Y10" s="287"/>
      <c r="Z10" s="287"/>
      <c r="AA10" s="287"/>
      <c r="AB10" s="287"/>
      <c r="AD10" s="94">
        <f t="shared" ca="1" si="0"/>
        <v>0.9919131068355157</v>
      </c>
      <c r="AE10" s="94">
        <v>9</v>
      </c>
      <c r="AF10" s="94" t="s">
        <v>17</v>
      </c>
      <c r="AG10" s="94">
        <f t="shared" ca="1" si="1"/>
        <v>0.54359073328325924</v>
      </c>
      <c r="AH10" s="94">
        <v>9</v>
      </c>
      <c r="AI10" s="94" t="s">
        <v>17</v>
      </c>
      <c r="AJ10" s="94">
        <f t="shared" ca="1" si="2"/>
        <v>0.91170597111347884</v>
      </c>
      <c r="AK10" s="94">
        <v>9</v>
      </c>
      <c r="AL10" s="56" t="s">
        <v>16</v>
      </c>
      <c r="AM10" s="58">
        <f t="shared" ca="1" si="3"/>
        <v>0.10859390996569551</v>
      </c>
      <c r="AN10" s="94">
        <v>9</v>
      </c>
      <c r="AO10" s="56" t="s">
        <v>13</v>
      </c>
      <c r="AP10" s="94">
        <f t="shared" ca="1" si="4"/>
        <v>0.60234634115622676</v>
      </c>
      <c r="AQ10" s="94">
        <v>9</v>
      </c>
      <c r="AR10" s="56" t="s">
        <v>15</v>
      </c>
      <c r="AS10" s="94">
        <f t="shared" ca="1" si="5"/>
        <v>0.14955437301497232</v>
      </c>
      <c r="AT10" s="94">
        <v>9</v>
      </c>
      <c r="AU10" s="56" t="s">
        <v>13</v>
      </c>
      <c r="AV10" s="94">
        <f t="shared" ca="1" si="6"/>
        <v>0.36968707536259915</v>
      </c>
      <c r="AW10" s="94">
        <v>9</v>
      </c>
      <c r="AX10" s="56" t="s">
        <v>59</v>
      </c>
      <c r="AY10" s="94">
        <f t="shared" ca="1" si="7"/>
        <v>0.31695536167243721</v>
      </c>
      <c r="AZ10" s="94">
        <v>9</v>
      </c>
      <c r="BA10" s="56" t="s">
        <v>13</v>
      </c>
      <c r="BB10" s="94">
        <f t="shared" ca="1" si="8"/>
        <v>0.88631797508674015</v>
      </c>
      <c r="BC10" s="94">
        <v>9</v>
      </c>
      <c r="BD10" s="56" t="s">
        <v>14</v>
      </c>
      <c r="BE10" s="94">
        <f t="shared" ca="1" si="9"/>
        <v>0.43513859884437911</v>
      </c>
      <c r="BF10" s="94">
        <v>9</v>
      </c>
      <c r="BG10" s="56" t="s">
        <v>13</v>
      </c>
      <c r="BH10" s="94">
        <f t="shared" ca="1" si="10"/>
        <v>0.93349177697380614</v>
      </c>
      <c r="BI10" s="94">
        <v>9</v>
      </c>
      <c r="BJ10" s="56" t="s">
        <v>59</v>
      </c>
    </row>
    <row r="11" spans="2:63" ht="20.100000000000001" customHeight="1" x14ac:dyDescent="0.25">
      <c r="B11" s="286">
        <v>37</v>
      </c>
      <c r="C11" s="286"/>
      <c r="D11" s="286"/>
      <c r="E11" s="287">
        <v>1</v>
      </c>
      <c r="F11" s="287">
        <v>2</v>
      </c>
      <c r="G11" s="287">
        <v>4</v>
      </c>
      <c r="H11" s="287">
        <v>5</v>
      </c>
      <c r="I11" s="287">
        <v>7</v>
      </c>
      <c r="J11" s="287">
        <v>8</v>
      </c>
      <c r="K11" s="287">
        <v>10</v>
      </c>
      <c r="L11" s="287">
        <v>12</v>
      </c>
      <c r="M11" s="287">
        <v>16</v>
      </c>
      <c r="N11" s="287">
        <v>20</v>
      </c>
      <c r="O11" s="287">
        <v>22</v>
      </c>
      <c r="P11" s="287">
        <v>24</v>
      </c>
      <c r="Q11" s="287">
        <v>25</v>
      </c>
      <c r="R11" s="287">
        <v>27</v>
      </c>
      <c r="S11" s="287">
        <v>30</v>
      </c>
      <c r="T11" s="287">
        <v>32</v>
      </c>
      <c r="U11" s="287">
        <v>33</v>
      </c>
      <c r="V11" s="287">
        <v>37</v>
      </c>
      <c r="W11" s="287"/>
      <c r="X11" s="287"/>
      <c r="Y11" s="287"/>
      <c r="Z11" s="287"/>
      <c r="AA11" s="287"/>
      <c r="AB11" s="287"/>
      <c r="AD11" s="94">
        <f t="shared" ca="1" si="0"/>
        <v>0.12624588836834549</v>
      </c>
      <c r="AE11" s="94">
        <v>10</v>
      </c>
      <c r="AF11" s="94" t="s">
        <v>18</v>
      </c>
      <c r="AG11" s="94">
        <f t="shared" ca="1" si="1"/>
        <v>0.68841415104582804</v>
      </c>
      <c r="AH11" s="94">
        <v>10</v>
      </c>
      <c r="AI11" s="94">
        <v>10</v>
      </c>
      <c r="AJ11" s="94">
        <f t="shared" ca="1" si="2"/>
        <v>0.50098750044939377</v>
      </c>
      <c r="AK11" s="94">
        <v>10</v>
      </c>
      <c r="AL11" s="56" t="s">
        <v>17</v>
      </c>
      <c r="AM11" s="58">
        <f t="shared" ca="1" si="3"/>
        <v>0.66055893560398193</v>
      </c>
      <c r="AN11" s="94">
        <v>10</v>
      </c>
      <c r="AO11" s="56" t="s">
        <v>40</v>
      </c>
      <c r="AP11" s="94">
        <f t="shared" ca="1" si="4"/>
        <v>0.37030634361513237</v>
      </c>
      <c r="AQ11" s="94">
        <v>10</v>
      </c>
      <c r="AR11" s="56" t="s">
        <v>40</v>
      </c>
      <c r="AS11" s="94">
        <f t="shared" ca="1" si="5"/>
        <v>0.5218363766203894</v>
      </c>
      <c r="AT11" s="94">
        <v>10</v>
      </c>
      <c r="AU11" s="56" t="s">
        <v>40</v>
      </c>
      <c r="AV11" s="94">
        <f t="shared" ca="1" si="6"/>
        <v>0.72612594309835876</v>
      </c>
      <c r="AW11" s="94">
        <v>10</v>
      </c>
      <c r="AX11" s="56" t="s">
        <v>15</v>
      </c>
      <c r="AY11" s="94">
        <f t="shared" ca="1" si="7"/>
        <v>0.84010948739699776</v>
      </c>
      <c r="AZ11" s="94">
        <v>10</v>
      </c>
      <c r="BA11" s="56" t="s">
        <v>40</v>
      </c>
      <c r="BB11" s="94">
        <f t="shared" ca="1" si="8"/>
        <v>0.49728655524977938</v>
      </c>
      <c r="BC11" s="94">
        <v>10</v>
      </c>
      <c r="BD11" s="56" t="s">
        <v>40</v>
      </c>
      <c r="BE11" s="94">
        <f t="shared" ca="1" si="9"/>
        <v>0.86440394482019878</v>
      </c>
      <c r="BF11" s="94">
        <v>10</v>
      </c>
      <c r="BG11" s="56" t="s">
        <v>40</v>
      </c>
      <c r="BH11" s="94">
        <f t="shared" ca="1" si="10"/>
        <v>4.3924789237523743E-2</v>
      </c>
      <c r="BI11" s="94">
        <v>10</v>
      </c>
      <c r="BJ11" s="56" t="s">
        <v>14</v>
      </c>
    </row>
    <row r="12" spans="2:63" ht="20.100000000000001" customHeight="1" x14ac:dyDescent="0.3">
      <c r="B12" s="286">
        <v>43</v>
      </c>
      <c r="C12" s="286"/>
      <c r="D12" s="286"/>
      <c r="E12" s="287">
        <v>1</v>
      </c>
      <c r="F12" s="287">
        <v>3</v>
      </c>
      <c r="G12" s="287">
        <v>5</v>
      </c>
      <c r="H12" s="287">
        <v>6</v>
      </c>
      <c r="I12" s="287">
        <v>8</v>
      </c>
      <c r="J12" s="287">
        <v>11</v>
      </c>
      <c r="K12" s="287">
        <v>13</v>
      </c>
      <c r="L12" s="287">
        <v>14</v>
      </c>
      <c r="M12" s="287">
        <v>17</v>
      </c>
      <c r="N12" s="287">
        <v>18</v>
      </c>
      <c r="O12" s="287">
        <v>23</v>
      </c>
      <c r="P12" s="287">
        <v>26</v>
      </c>
      <c r="Q12" s="287">
        <v>27</v>
      </c>
      <c r="R12" s="287">
        <v>29</v>
      </c>
      <c r="S12" s="287">
        <v>31</v>
      </c>
      <c r="T12" s="287">
        <v>33</v>
      </c>
      <c r="U12" s="287">
        <v>35</v>
      </c>
      <c r="V12" s="287">
        <v>38</v>
      </c>
      <c r="W12" s="287">
        <v>39</v>
      </c>
      <c r="X12" s="287">
        <v>41</v>
      </c>
      <c r="Y12" s="287">
        <v>42</v>
      </c>
      <c r="Z12" s="287"/>
      <c r="AA12" s="287"/>
      <c r="AB12" s="287"/>
      <c r="AC12" s="10"/>
      <c r="AD12" s="10"/>
      <c r="AE12" s="10"/>
      <c r="AF12" s="10"/>
      <c r="AG12" s="10"/>
      <c r="AH12" s="94">
        <v>11</v>
      </c>
      <c r="AI12" s="94" t="s">
        <v>18</v>
      </c>
      <c r="AJ12" s="94">
        <f t="shared" ca="1" si="2"/>
        <v>0.5305954589854539</v>
      </c>
      <c r="AK12" s="94">
        <v>11</v>
      </c>
      <c r="AL12" s="56" t="s">
        <v>18</v>
      </c>
      <c r="AM12" s="58">
        <f t="shared" ca="1" si="3"/>
        <v>0.71828769647885793</v>
      </c>
      <c r="AN12" s="94">
        <v>11</v>
      </c>
      <c r="AO12" s="56" t="s">
        <v>14</v>
      </c>
      <c r="AP12" s="94">
        <f t="shared" ca="1" si="4"/>
        <v>0.51574971316720275</v>
      </c>
      <c r="AQ12" s="94">
        <v>11</v>
      </c>
      <c r="AR12" s="56" t="s">
        <v>16</v>
      </c>
      <c r="AS12" s="94">
        <f t="shared" ca="1" si="5"/>
        <v>0.31877663131034351</v>
      </c>
      <c r="AT12" s="94">
        <v>11</v>
      </c>
      <c r="AU12" s="56" t="s">
        <v>14</v>
      </c>
      <c r="AV12" s="94">
        <f t="shared" ca="1" si="6"/>
        <v>0.54360101646044201</v>
      </c>
      <c r="AW12" s="94">
        <v>11</v>
      </c>
      <c r="AX12" s="56" t="s">
        <v>66</v>
      </c>
      <c r="AY12" s="94">
        <f t="shared" ca="1" si="7"/>
        <v>0.53470192465800359</v>
      </c>
      <c r="AZ12" s="94">
        <v>11</v>
      </c>
      <c r="BA12" s="56" t="s">
        <v>14</v>
      </c>
      <c r="BB12" s="94">
        <f t="shared" ca="1" si="8"/>
        <v>2.6445585937895477E-2</v>
      </c>
      <c r="BC12" s="94">
        <v>11</v>
      </c>
      <c r="BD12" s="56" t="s">
        <v>15</v>
      </c>
      <c r="BE12" s="94">
        <f t="shared" ca="1" si="9"/>
        <v>0.17901558369255355</v>
      </c>
      <c r="BF12" s="94">
        <v>11</v>
      </c>
      <c r="BG12" s="56" t="s">
        <v>14</v>
      </c>
      <c r="BH12" s="94">
        <f t="shared" ca="1" si="10"/>
        <v>0.78101675001269999</v>
      </c>
      <c r="BI12" s="94">
        <v>11</v>
      </c>
      <c r="BJ12" s="56" t="s">
        <v>15</v>
      </c>
    </row>
    <row r="13" spans="2:63" ht="20.100000000000001" customHeight="1" x14ac:dyDescent="0.25">
      <c r="B13" s="286">
        <v>42</v>
      </c>
      <c r="C13" s="286"/>
      <c r="D13" s="286"/>
      <c r="E13" s="287">
        <v>3</v>
      </c>
      <c r="F13" s="287">
        <v>5</v>
      </c>
      <c r="G13" s="287">
        <v>6</v>
      </c>
      <c r="H13" s="287">
        <v>8</v>
      </c>
      <c r="I13" s="287">
        <v>9</v>
      </c>
      <c r="J13" s="287">
        <v>15</v>
      </c>
      <c r="K13" s="287">
        <v>16</v>
      </c>
      <c r="L13" s="287">
        <v>18</v>
      </c>
      <c r="M13" s="287">
        <v>19</v>
      </c>
      <c r="N13" s="287">
        <v>23</v>
      </c>
      <c r="O13" s="287">
        <v>24</v>
      </c>
      <c r="P13" s="287">
        <v>26</v>
      </c>
      <c r="Q13" s="287">
        <v>28</v>
      </c>
      <c r="R13" s="287">
        <v>31</v>
      </c>
      <c r="S13" s="287">
        <v>32</v>
      </c>
      <c r="T13" s="287">
        <v>34</v>
      </c>
      <c r="U13" s="287">
        <v>35</v>
      </c>
      <c r="V13" s="287">
        <v>37</v>
      </c>
      <c r="W13" s="287">
        <v>38</v>
      </c>
      <c r="X13" s="287">
        <v>40</v>
      </c>
      <c r="Y13" s="287">
        <v>42</v>
      </c>
      <c r="Z13" s="287"/>
      <c r="AA13" s="287"/>
      <c r="AB13" s="287"/>
      <c r="AD13" s="94">
        <f t="shared" ca="1" si="0"/>
        <v>0.28088263206013497</v>
      </c>
      <c r="AE13" s="94">
        <v>12</v>
      </c>
      <c r="AF13" s="94" t="s">
        <v>20</v>
      </c>
      <c r="AG13" s="94">
        <f t="shared" ca="1" si="1"/>
        <v>0.58396114940049637</v>
      </c>
      <c r="AH13" s="94">
        <v>12</v>
      </c>
      <c r="AI13" s="94" t="s">
        <v>19</v>
      </c>
      <c r="AJ13" s="94">
        <f t="shared" ca="1" si="2"/>
        <v>0.7301891095111589</v>
      </c>
      <c r="AK13" s="94">
        <v>12</v>
      </c>
      <c r="AL13" s="56" t="s">
        <v>34</v>
      </c>
      <c r="AM13" s="58">
        <f t="shared" ca="1" si="3"/>
        <v>0.79257878424100414</v>
      </c>
      <c r="AN13" s="94">
        <v>12</v>
      </c>
      <c r="AO13" s="56" t="s">
        <v>34</v>
      </c>
      <c r="AP13" s="94">
        <f t="shared" ca="1" si="4"/>
        <v>9.472375145521561E-2</v>
      </c>
      <c r="AQ13" s="94">
        <v>12</v>
      </c>
      <c r="AR13" s="56" t="s">
        <v>17</v>
      </c>
      <c r="AS13" s="94">
        <f t="shared" ca="1" si="5"/>
        <v>7.9870011762476101E-2</v>
      </c>
      <c r="AT13" s="94">
        <v>12</v>
      </c>
      <c r="AU13" s="56" t="s">
        <v>34</v>
      </c>
      <c r="AV13" s="94">
        <f t="shared" ca="1" si="6"/>
        <v>0.60941598437930111</v>
      </c>
      <c r="AW13" s="94">
        <v>12</v>
      </c>
      <c r="AX13" s="56" t="s">
        <v>16</v>
      </c>
      <c r="AY13" s="94">
        <f t="shared" ca="1" si="7"/>
        <v>0.959474727443278</v>
      </c>
      <c r="AZ13" s="94">
        <v>12</v>
      </c>
      <c r="BA13" s="56" t="s">
        <v>34</v>
      </c>
      <c r="BB13" s="94">
        <f t="shared" ca="1" si="8"/>
        <v>0.48072674980474983</v>
      </c>
      <c r="BC13" s="94">
        <v>12</v>
      </c>
      <c r="BD13" s="56" t="s">
        <v>16</v>
      </c>
      <c r="BE13" s="94">
        <f t="shared" ca="1" si="9"/>
        <v>0.58344317103010579</v>
      </c>
      <c r="BF13" s="94">
        <v>12</v>
      </c>
      <c r="BG13" s="56" t="s">
        <v>34</v>
      </c>
      <c r="BH13" s="94">
        <f t="shared" ca="1" si="10"/>
        <v>0.31837705652062154</v>
      </c>
      <c r="BI13" s="94">
        <v>12</v>
      </c>
      <c r="BJ13" s="56" t="s">
        <v>34</v>
      </c>
    </row>
    <row r="14" spans="2:63" ht="20.100000000000001" customHeight="1" x14ac:dyDescent="0.25">
      <c r="B14" s="286">
        <v>47</v>
      </c>
      <c r="C14" s="286"/>
      <c r="D14" s="286"/>
      <c r="E14" s="287">
        <v>2</v>
      </c>
      <c r="F14" s="287">
        <v>6</v>
      </c>
      <c r="G14" s="287">
        <v>7</v>
      </c>
      <c r="H14" s="287">
        <v>9</v>
      </c>
      <c r="I14" s="287">
        <v>11</v>
      </c>
      <c r="J14" s="287">
        <v>12</v>
      </c>
      <c r="K14" s="287">
        <v>14</v>
      </c>
      <c r="L14" s="287">
        <v>17</v>
      </c>
      <c r="M14" s="287">
        <v>18</v>
      </c>
      <c r="N14" s="287">
        <v>20</v>
      </c>
      <c r="O14" s="287">
        <v>22</v>
      </c>
      <c r="P14" s="287">
        <v>28</v>
      </c>
      <c r="Q14" s="287">
        <v>30</v>
      </c>
      <c r="R14" s="287">
        <v>31</v>
      </c>
      <c r="S14" s="287">
        <v>33</v>
      </c>
      <c r="T14" s="287">
        <v>36</v>
      </c>
      <c r="U14" s="287">
        <v>37</v>
      </c>
      <c r="V14" s="287">
        <v>39</v>
      </c>
      <c r="W14" s="287">
        <v>40</v>
      </c>
      <c r="X14" s="287">
        <v>42</v>
      </c>
      <c r="Y14" s="287">
        <v>43</v>
      </c>
      <c r="Z14" s="287">
        <v>45</v>
      </c>
      <c r="AA14" s="287">
        <v>46</v>
      </c>
      <c r="AB14" s="287"/>
      <c r="AD14" s="94">
        <f t="shared" ca="1" si="0"/>
        <v>2.5324240627666361E-2</v>
      </c>
      <c r="AE14" s="94">
        <v>13</v>
      </c>
      <c r="AF14" s="94" t="s">
        <v>21</v>
      </c>
      <c r="AG14" s="94">
        <f t="shared" ca="1" si="1"/>
        <v>0.94146516643602518</v>
      </c>
      <c r="AH14" s="94">
        <v>13</v>
      </c>
      <c r="AI14" s="94" t="s">
        <v>20</v>
      </c>
      <c r="AJ14" s="94">
        <f t="shared" ca="1" si="2"/>
        <v>0.61670902064084365</v>
      </c>
      <c r="AK14" s="94">
        <v>13</v>
      </c>
      <c r="AL14" s="56" t="s">
        <v>19</v>
      </c>
      <c r="AM14" s="58">
        <f t="shared" ca="1" si="3"/>
        <v>0.65971117435042881</v>
      </c>
      <c r="AN14" s="94">
        <v>13</v>
      </c>
      <c r="AO14" s="56" t="s">
        <v>15</v>
      </c>
      <c r="AP14" s="94">
        <f t="shared" ca="1" si="4"/>
        <v>0.85652776645186524</v>
      </c>
      <c r="AQ14" s="94">
        <v>13</v>
      </c>
      <c r="AR14" s="56" t="s">
        <v>18</v>
      </c>
      <c r="AS14" s="94">
        <f t="shared" ca="1" si="5"/>
        <v>0.14846387850574549</v>
      </c>
      <c r="AT14" s="94">
        <v>13</v>
      </c>
      <c r="AU14" s="56" t="s">
        <v>15</v>
      </c>
      <c r="AV14" s="94">
        <f t="shared" ca="1" si="6"/>
        <v>0.21175340315382563</v>
      </c>
      <c r="AW14" s="94">
        <v>13</v>
      </c>
      <c r="AX14" s="56" t="s">
        <v>17</v>
      </c>
      <c r="AY14" s="94">
        <f t="shared" ca="1" si="7"/>
        <v>0.12793945842691257</v>
      </c>
      <c r="AZ14" s="94">
        <v>13</v>
      </c>
      <c r="BA14" s="56" t="s">
        <v>15</v>
      </c>
      <c r="BB14" s="94">
        <f t="shared" ca="1" si="8"/>
        <v>0.96370280633844252</v>
      </c>
      <c r="BC14" s="94">
        <v>13</v>
      </c>
      <c r="BD14" s="56" t="s">
        <v>73</v>
      </c>
      <c r="BE14" s="94">
        <f t="shared" ca="1" si="9"/>
        <v>0.6148518800684839</v>
      </c>
      <c r="BF14" s="94">
        <v>13</v>
      </c>
      <c r="BG14" s="56" t="s">
        <v>15</v>
      </c>
      <c r="BH14" s="94">
        <f t="shared" ca="1" si="10"/>
        <v>0.48612556953840302</v>
      </c>
      <c r="BI14" s="94">
        <v>13</v>
      </c>
      <c r="BJ14" s="56" t="s">
        <v>16</v>
      </c>
    </row>
    <row r="15" spans="2:63" ht="20.100000000000001" customHeight="1" x14ac:dyDescent="0.25">
      <c r="B15" s="286">
        <v>46</v>
      </c>
      <c r="C15" s="286"/>
      <c r="D15" s="286"/>
      <c r="E15" s="287">
        <v>1</v>
      </c>
      <c r="F15" s="287">
        <v>7</v>
      </c>
      <c r="G15" s="287">
        <v>11</v>
      </c>
      <c r="H15" s="287">
        <v>12</v>
      </c>
      <c r="I15" s="287">
        <v>15</v>
      </c>
      <c r="J15" s="287">
        <v>16</v>
      </c>
      <c r="K15" s="287">
        <v>18</v>
      </c>
      <c r="L15" s="287">
        <v>19</v>
      </c>
      <c r="M15" s="287">
        <v>22</v>
      </c>
      <c r="N15" s="287">
        <v>23</v>
      </c>
      <c r="O15" s="287">
        <v>26</v>
      </c>
      <c r="P15" s="287">
        <v>27</v>
      </c>
      <c r="Q15" s="287">
        <v>29</v>
      </c>
      <c r="R15" s="287">
        <v>30</v>
      </c>
      <c r="S15" s="287">
        <v>32</v>
      </c>
      <c r="T15" s="287">
        <v>33</v>
      </c>
      <c r="U15" s="287">
        <v>35</v>
      </c>
      <c r="V15" s="287">
        <v>36</v>
      </c>
      <c r="W15" s="287">
        <v>39</v>
      </c>
      <c r="X15" s="287">
        <v>41</v>
      </c>
      <c r="Y15" s="287">
        <v>43</v>
      </c>
      <c r="Z15" s="287">
        <v>45</v>
      </c>
      <c r="AA15" s="287">
        <v>46</v>
      </c>
      <c r="AB15" s="287"/>
      <c r="AD15" s="94">
        <f t="shared" ca="1" si="0"/>
        <v>0.69010824488139766</v>
      </c>
      <c r="AE15" s="94">
        <v>14</v>
      </c>
      <c r="AF15" s="94" t="s">
        <v>22</v>
      </c>
      <c r="AG15" s="94">
        <f t="shared" ca="1" si="1"/>
        <v>6.4904767430034926E-2</v>
      </c>
      <c r="AH15" s="94">
        <v>14</v>
      </c>
      <c r="AI15" s="94" t="s">
        <v>21</v>
      </c>
      <c r="AJ15" s="94">
        <f t="shared" ca="1" si="2"/>
        <v>0.87254721850896944</v>
      </c>
      <c r="AK15" s="94">
        <v>14</v>
      </c>
      <c r="AL15" s="56" t="s">
        <v>20</v>
      </c>
      <c r="AM15" s="58">
        <f t="shared" ca="1" si="3"/>
        <v>0.2622108854970655</v>
      </c>
      <c r="AN15" s="94">
        <v>14</v>
      </c>
      <c r="AO15" s="56" t="s">
        <v>41</v>
      </c>
      <c r="AP15" s="94">
        <f t="shared" ca="1" si="4"/>
        <v>0.10094876466658609</v>
      </c>
      <c r="AQ15" s="94">
        <v>14</v>
      </c>
      <c r="AR15" s="56" t="s">
        <v>41</v>
      </c>
      <c r="AS15" s="94">
        <f t="shared" ca="1" si="5"/>
        <v>0.31568850317024666</v>
      </c>
      <c r="AT15" s="94">
        <v>14</v>
      </c>
      <c r="AU15" s="56" t="s">
        <v>41</v>
      </c>
      <c r="AV15" s="94">
        <f t="shared" ca="1" si="6"/>
        <v>7.2483037863418698E-2</v>
      </c>
      <c r="AW15" s="94">
        <v>14</v>
      </c>
      <c r="AX15" s="56" t="s">
        <v>41</v>
      </c>
      <c r="AY15" s="94">
        <f t="shared" ca="1" si="7"/>
        <v>0.24517061929454076</v>
      </c>
      <c r="AZ15" s="94">
        <v>14</v>
      </c>
      <c r="BA15" s="56" t="s">
        <v>41</v>
      </c>
      <c r="BB15" s="94">
        <f t="shared" ca="1" si="8"/>
        <v>0.95604735857366274</v>
      </c>
      <c r="BC15" s="94">
        <v>14</v>
      </c>
      <c r="BD15" s="56" t="s">
        <v>17</v>
      </c>
      <c r="BE15" s="94">
        <f t="shared" ca="1" si="9"/>
        <v>0.74433417077973185</v>
      </c>
      <c r="BF15" s="94">
        <v>14</v>
      </c>
      <c r="BG15" s="56" t="s">
        <v>41</v>
      </c>
      <c r="BH15" s="94">
        <f t="shared" ca="1" si="10"/>
        <v>0.2512357261979391</v>
      </c>
      <c r="BI15" s="94">
        <v>14</v>
      </c>
      <c r="BJ15" s="56" t="s">
        <v>41</v>
      </c>
    </row>
    <row r="16" spans="2:63" ht="20.100000000000001" customHeight="1" x14ac:dyDescent="0.25">
      <c r="B16" s="193" t="s">
        <v>87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5"/>
      <c r="AD16" s="94">
        <f t="shared" ca="1" si="0"/>
        <v>0.2405254673234718</v>
      </c>
      <c r="AE16" s="94">
        <v>15</v>
      </c>
      <c r="AF16" s="94" t="s">
        <v>23</v>
      </c>
      <c r="AG16" s="94">
        <f t="shared" ca="1" si="1"/>
        <v>0.65918515668754996</v>
      </c>
      <c r="AH16" s="94">
        <v>15</v>
      </c>
      <c r="AI16" s="94" t="s">
        <v>22</v>
      </c>
      <c r="AJ16" s="94">
        <f t="shared" ca="1" si="2"/>
        <v>0.38517227443610291</v>
      </c>
      <c r="AK16" s="94">
        <v>15</v>
      </c>
      <c r="AL16" s="56" t="s">
        <v>21</v>
      </c>
      <c r="AM16" s="58">
        <f t="shared" ca="1" si="3"/>
        <v>0.87931915405795158</v>
      </c>
      <c r="AN16" s="94">
        <v>15</v>
      </c>
      <c r="AO16" s="56" t="s">
        <v>16</v>
      </c>
      <c r="AP16" s="94">
        <f t="shared" ca="1" si="4"/>
        <v>0.91332885117227658</v>
      </c>
      <c r="AQ16" s="94">
        <v>15</v>
      </c>
      <c r="AR16" s="56" t="s">
        <v>19</v>
      </c>
      <c r="AS16" s="94">
        <f t="shared" ca="1" si="5"/>
        <v>0.26246642167001122</v>
      </c>
      <c r="AT16" s="94">
        <v>15</v>
      </c>
      <c r="AU16" s="56" t="s">
        <v>16</v>
      </c>
      <c r="AV16" s="94">
        <f t="shared" ca="1" si="6"/>
        <v>0.91570493266214903</v>
      </c>
      <c r="AW16" s="94">
        <v>15</v>
      </c>
      <c r="AX16" s="56" t="s">
        <v>18</v>
      </c>
      <c r="AY16" s="94">
        <f t="shared" ca="1" si="7"/>
        <v>0.4684297797806446</v>
      </c>
      <c r="AZ16" s="94">
        <v>15</v>
      </c>
      <c r="BA16" s="56" t="s">
        <v>16</v>
      </c>
      <c r="BB16" s="94">
        <f t="shared" ca="1" si="8"/>
        <v>0.72991679025162082</v>
      </c>
      <c r="BC16" s="94">
        <v>15</v>
      </c>
      <c r="BD16" s="56" t="s">
        <v>74</v>
      </c>
      <c r="BE16" s="94">
        <f t="shared" ca="1" si="9"/>
        <v>0.30063403428374258</v>
      </c>
      <c r="BF16" s="94">
        <v>15</v>
      </c>
      <c r="BG16" s="56" t="s">
        <v>16</v>
      </c>
      <c r="BH16" s="94">
        <f t="shared" ca="1" si="10"/>
        <v>0.71365194457067282</v>
      </c>
      <c r="BI16" s="94">
        <v>15</v>
      </c>
      <c r="BJ16" s="56" t="s">
        <v>17</v>
      </c>
    </row>
    <row r="17" spans="2:62" ht="20.100000000000001" customHeight="1" x14ac:dyDescent="0.25">
      <c r="B17" s="196" t="s">
        <v>98</v>
      </c>
      <c r="C17" s="197"/>
      <c r="D17" s="197"/>
      <c r="E17" s="197"/>
      <c r="F17" s="197"/>
      <c r="G17" s="197"/>
      <c r="H17" s="197"/>
      <c r="I17" s="197"/>
      <c r="J17" s="198"/>
      <c r="K17" s="190">
        <v>1</v>
      </c>
      <c r="L17" s="191"/>
      <c r="M17" s="192"/>
      <c r="N17" s="190">
        <v>2</v>
      </c>
      <c r="O17" s="191"/>
      <c r="P17" s="192"/>
      <c r="Q17" s="190">
        <v>3</v>
      </c>
      <c r="R17" s="191"/>
      <c r="S17" s="192"/>
      <c r="T17" s="190">
        <v>4</v>
      </c>
      <c r="U17" s="191"/>
      <c r="V17" s="192"/>
      <c r="W17" s="190">
        <v>5</v>
      </c>
      <c r="X17" s="191"/>
      <c r="Y17" s="192"/>
      <c r="Z17" s="190">
        <v>6</v>
      </c>
      <c r="AA17" s="191"/>
      <c r="AB17" s="192"/>
      <c r="AD17" s="94">
        <f t="shared" ca="1" si="0"/>
        <v>0.36774302091523481</v>
      </c>
      <c r="AE17" s="94">
        <v>16</v>
      </c>
      <c r="AF17" s="94" t="s">
        <v>1</v>
      </c>
      <c r="AG17" s="94">
        <f t="shared" ca="1" si="1"/>
        <v>0.91330619291600412</v>
      </c>
      <c r="AH17" s="94">
        <v>16</v>
      </c>
      <c r="AI17" s="94" t="s">
        <v>23</v>
      </c>
      <c r="AJ17" s="94">
        <f t="shared" ca="1" si="2"/>
        <v>0.90521401078747532</v>
      </c>
      <c r="AK17" s="94">
        <v>16</v>
      </c>
      <c r="AL17" s="56" t="s">
        <v>22</v>
      </c>
      <c r="AM17" s="58">
        <f t="shared" ca="1" si="3"/>
        <v>0.23586657405969358</v>
      </c>
      <c r="AN17" s="94">
        <v>16</v>
      </c>
      <c r="AO17" s="56" t="s">
        <v>42</v>
      </c>
      <c r="AP17" s="94">
        <f t="shared" ca="1" si="4"/>
        <v>0.33396259840143849</v>
      </c>
      <c r="AQ17" s="94">
        <v>16</v>
      </c>
      <c r="AR17" s="56" t="s">
        <v>20</v>
      </c>
      <c r="AS17" s="94">
        <f t="shared" ca="1" si="5"/>
        <v>0.65320594909408025</v>
      </c>
      <c r="AT17" s="94">
        <v>16</v>
      </c>
      <c r="AU17" s="56" t="s">
        <v>42</v>
      </c>
      <c r="AV17" s="94">
        <f t="shared" ca="1" si="6"/>
        <v>0.24545598899340548</v>
      </c>
      <c r="AW17" s="94">
        <v>16</v>
      </c>
      <c r="AX17" s="56" t="s">
        <v>19</v>
      </c>
      <c r="AY17" s="94">
        <f t="shared" ca="1" si="7"/>
        <v>0.64964344488876957</v>
      </c>
      <c r="AZ17" s="94">
        <v>16</v>
      </c>
      <c r="BA17" s="56" t="s">
        <v>42</v>
      </c>
      <c r="BB17" s="94">
        <f t="shared" ca="1" si="8"/>
        <v>0.29537623608487762</v>
      </c>
      <c r="BC17" s="94">
        <v>16</v>
      </c>
      <c r="BD17" s="56" t="s">
        <v>18</v>
      </c>
      <c r="BE17" s="94">
        <f t="shared" ca="1" si="9"/>
        <v>0.81930426798667233</v>
      </c>
      <c r="BF17" s="94">
        <v>16</v>
      </c>
      <c r="BG17" s="56" t="s">
        <v>42</v>
      </c>
      <c r="BH17" s="94">
        <f t="shared" ca="1" si="10"/>
        <v>0.85290319871637887</v>
      </c>
      <c r="BI17" s="94">
        <v>16</v>
      </c>
      <c r="BJ17" s="56" t="s">
        <v>42</v>
      </c>
    </row>
    <row r="18" spans="2:62" ht="20.100000000000001" customHeight="1" x14ac:dyDescent="0.3">
      <c r="B18" s="199"/>
      <c r="C18" s="200"/>
      <c r="D18" s="200"/>
      <c r="E18" s="200"/>
      <c r="F18" s="200"/>
      <c r="G18" s="200"/>
      <c r="H18" s="200"/>
      <c r="I18" s="200"/>
      <c r="J18" s="201"/>
      <c r="K18" s="190">
        <v>1</v>
      </c>
      <c r="L18" s="191"/>
      <c r="M18" s="192"/>
      <c r="N18" s="190">
        <v>2</v>
      </c>
      <c r="O18" s="191"/>
      <c r="P18" s="192"/>
      <c r="Q18" s="190">
        <v>10</v>
      </c>
      <c r="R18" s="191"/>
      <c r="S18" s="192"/>
      <c r="T18" s="190">
        <v>5</v>
      </c>
      <c r="U18" s="191"/>
      <c r="V18" s="192"/>
      <c r="W18" s="190">
        <v>6</v>
      </c>
      <c r="X18" s="191"/>
      <c r="Y18" s="192"/>
      <c r="Z18" s="190">
        <v>3</v>
      </c>
      <c r="AA18" s="191"/>
      <c r="AB18" s="192"/>
      <c r="AC18" s="10"/>
      <c r="AD18" s="94">
        <f t="shared" ca="1" si="0"/>
        <v>0.41007311587094675</v>
      </c>
      <c r="AE18" s="94">
        <v>17</v>
      </c>
      <c r="AF18" s="94" t="s">
        <v>24</v>
      </c>
      <c r="AG18" s="94">
        <f t="shared" ca="1" si="1"/>
        <v>0.27267878131394263</v>
      </c>
      <c r="AH18" s="94">
        <v>17</v>
      </c>
      <c r="AI18" s="94" t="s">
        <v>1</v>
      </c>
      <c r="AJ18" s="94">
        <f t="shared" ca="1" si="2"/>
        <v>0.36661036844773676</v>
      </c>
      <c r="AK18" s="94">
        <v>17</v>
      </c>
      <c r="AL18" s="56" t="s">
        <v>23</v>
      </c>
      <c r="AM18" s="58">
        <f t="shared" ca="1" si="3"/>
        <v>0.6515826976900907</v>
      </c>
      <c r="AN18" s="94">
        <v>17</v>
      </c>
      <c r="AO18" s="56" t="s">
        <v>17</v>
      </c>
      <c r="AP18" s="94">
        <f t="shared" ca="1" si="4"/>
        <v>0.62155189187836668</v>
      </c>
      <c r="AQ18" s="94">
        <v>17</v>
      </c>
      <c r="AR18" s="56" t="s">
        <v>60</v>
      </c>
      <c r="AS18" s="94">
        <f t="shared" ca="1" si="5"/>
        <v>9.383485911641043E-2</v>
      </c>
      <c r="AT18" s="94">
        <v>17</v>
      </c>
      <c r="AU18" s="56" t="s">
        <v>17</v>
      </c>
      <c r="AV18" s="94">
        <f t="shared" ca="1" si="6"/>
        <v>0.48569792075921048</v>
      </c>
      <c r="AW18" s="94">
        <v>17</v>
      </c>
      <c r="AX18" s="56" t="s">
        <v>60</v>
      </c>
      <c r="AY18" s="94">
        <f t="shared" ca="1" si="7"/>
        <v>0.35153517734430328</v>
      </c>
      <c r="AZ18" s="94">
        <v>17</v>
      </c>
      <c r="BA18" s="56" t="s">
        <v>17</v>
      </c>
      <c r="BB18" s="94">
        <f t="shared" ca="1" si="8"/>
        <v>8.1726541506719541E-2</v>
      </c>
      <c r="BC18" s="94">
        <v>17</v>
      </c>
      <c r="BD18" s="56" t="s">
        <v>19</v>
      </c>
      <c r="BE18" s="94">
        <f t="shared" ca="1" si="9"/>
        <v>0.2180786456040511</v>
      </c>
      <c r="BF18" s="94">
        <v>17</v>
      </c>
      <c r="BG18" s="56" t="s">
        <v>17</v>
      </c>
      <c r="BH18" s="94">
        <f t="shared" ca="1" si="10"/>
        <v>0.51025124504899333</v>
      </c>
      <c r="BI18" s="94">
        <v>17</v>
      </c>
      <c r="BJ18" s="56" t="s">
        <v>18</v>
      </c>
    </row>
    <row r="19" spans="2:62" ht="20.100000000000001" customHeight="1" x14ac:dyDescent="0.25">
      <c r="B19" s="162"/>
      <c r="C19" s="162"/>
      <c r="D19" s="162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D19" s="94">
        <f t="shared" ca="1" si="0"/>
        <v>0.69312498190043947</v>
      </c>
      <c r="AE19" s="94">
        <v>18</v>
      </c>
      <c r="AF19" s="94" t="s">
        <v>25</v>
      </c>
      <c r="AG19" s="94">
        <f t="shared" ca="1" si="1"/>
        <v>0.12538633101560837</v>
      </c>
      <c r="AH19" s="94">
        <v>18</v>
      </c>
      <c r="AI19" s="94" t="s">
        <v>24</v>
      </c>
      <c r="AJ19" s="94">
        <f t="shared" ca="1" si="2"/>
        <v>0.27620973795996429</v>
      </c>
      <c r="AK19" s="94">
        <v>18</v>
      </c>
      <c r="AL19" s="56" t="s">
        <v>1</v>
      </c>
      <c r="AM19" s="58">
        <f t="shared" ca="1" si="3"/>
        <v>0.27126600368901721</v>
      </c>
      <c r="AN19" s="94">
        <v>18</v>
      </c>
      <c r="AO19" s="56" t="s">
        <v>43</v>
      </c>
      <c r="AP19" s="94">
        <f t="shared" ca="1" si="4"/>
        <v>0.48429278709634394</v>
      </c>
      <c r="AQ19" s="94">
        <v>18</v>
      </c>
      <c r="AR19" s="56" t="s">
        <v>21</v>
      </c>
      <c r="AS19" s="94">
        <f t="shared" ca="1" si="5"/>
        <v>0.61233339397544917</v>
      </c>
      <c r="AT19" s="94">
        <v>18</v>
      </c>
      <c r="AU19" s="56" t="s">
        <v>43</v>
      </c>
      <c r="AV19" s="94">
        <f t="shared" ca="1" si="6"/>
        <v>0.50726280316736405</v>
      </c>
      <c r="AW19" s="94">
        <v>18</v>
      </c>
      <c r="AX19" s="56" t="s">
        <v>20</v>
      </c>
      <c r="AY19" s="94">
        <f t="shared" ca="1" si="7"/>
        <v>0.50918505639083755</v>
      </c>
      <c r="AZ19" s="94">
        <v>18</v>
      </c>
      <c r="BA19" s="56" t="s">
        <v>43</v>
      </c>
      <c r="BB19" s="94">
        <f t="shared" ca="1" si="8"/>
        <v>3.443939498428028E-3</v>
      </c>
      <c r="BC19" s="94">
        <v>18</v>
      </c>
      <c r="BD19" s="56" t="s">
        <v>43</v>
      </c>
      <c r="BE19" s="94">
        <f t="shared" ca="1" si="9"/>
        <v>0.52626487059211857</v>
      </c>
      <c r="BF19" s="94">
        <v>18</v>
      </c>
      <c r="BG19" s="56" t="s">
        <v>43</v>
      </c>
      <c r="BH19" s="94">
        <f t="shared" ca="1" si="10"/>
        <v>6.8202135415547094E-2</v>
      </c>
      <c r="BI19" s="94">
        <v>18</v>
      </c>
      <c r="BJ19" s="56" t="s">
        <v>43</v>
      </c>
    </row>
    <row r="20" spans="2:62" ht="20.100000000000001" customHeight="1" x14ac:dyDescent="0.25">
      <c r="B20" s="162"/>
      <c r="C20" s="162"/>
      <c r="D20" s="162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D20" s="94">
        <f t="shared" ca="1" si="0"/>
        <v>0.1199064947832692</v>
      </c>
      <c r="AE20" s="94">
        <v>19</v>
      </c>
      <c r="AF20" s="94" t="s">
        <v>26</v>
      </c>
      <c r="AG20" s="94">
        <f t="shared" ca="1" si="1"/>
        <v>0.21253687515592923</v>
      </c>
      <c r="AH20" s="94">
        <v>19</v>
      </c>
      <c r="AI20" s="94" t="s">
        <v>25</v>
      </c>
      <c r="AJ20" s="94">
        <f t="shared" ca="1" si="2"/>
        <v>7.1134058438479197E-2</v>
      </c>
      <c r="AK20" s="94">
        <v>19</v>
      </c>
      <c r="AL20" s="56" t="s">
        <v>35</v>
      </c>
      <c r="AM20" s="58">
        <f t="shared" ca="1" si="3"/>
        <v>0.80089639514456656</v>
      </c>
      <c r="AN20" s="94">
        <v>19</v>
      </c>
      <c r="AO20" s="56" t="s">
        <v>18</v>
      </c>
      <c r="AP20" s="94">
        <f t="shared" ca="1" si="4"/>
        <v>0.25039576844203337</v>
      </c>
      <c r="AQ20" s="94">
        <v>19</v>
      </c>
      <c r="AR20" s="56" t="s">
        <v>22</v>
      </c>
      <c r="AS20" s="94">
        <f t="shared" ca="1" si="5"/>
        <v>0.89439639167235563</v>
      </c>
      <c r="AT20" s="94">
        <v>19</v>
      </c>
      <c r="AU20" s="56" t="s">
        <v>18</v>
      </c>
      <c r="AV20" s="94">
        <f t="shared" ca="1" si="6"/>
        <v>0.55122437619765863</v>
      </c>
      <c r="AW20" s="94">
        <v>19</v>
      </c>
      <c r="AX20" s="56" t="s">
        <v>21</v>
      </c>
      <c r="AY20" s="94">
        <f t="shared" ca="1" si="7"/>
        <v>0.73281650546661514</v>
      </c>
      <c r="AZ20" s="94">
        <v>19</v>
      </c>
      <c r="BA20" s="56" t="s">
        <v>18</v>
      </c>
      <c r="BB20" s="94">
        <f t="shared" ca="1" si="8"/>
        <v>0.8503751601471623</v>
      </c>
      <c r="BC20" s="94">
        <v>19</v>
      </c>
      <c r="BD20" s="56" t="s">
        <v>20</v>
      </c>
      <c r="BE20" s="94">
        <f t="shared" ca="1" si="9"/>
        <v>5.0528958730563733E-2</v>
      </c>
      <c r="BF20" s="94">
        <v>19</v>
      </c>
      <c r="BG20" s="56" t="s">
        <v>18</v>
      </c>
      <c r="BH20" s="94">
        <f t="shared" ca="1" si="10"/>
        <v>0.88081769374803487</v>
      </c>
      <c r="BI20" s="94">
        <v>19</v>
      </c>
      <c r="BJ20" s="56" t="s">
        <v>19</v>
      </c>
    </row>
    <row r="21" spans="2:62" ht="20.100000000000001" customHeight="1" x14ac:dyDescent="0.25">
      <c r="B21" s="162"/>
      <c r="C21" s="162"/>
      <c r="D21" s="162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D21" s="94">
        <f t="shared" ca="1" si="0"/>
        <v>0.65558611029113978</v>
      </c>
      <c r="AE21" s="94">
        <v>20</v>
      </c>
      <c r="AF21" s="94" t="s">
        <v>27</v>
      </c>
      <c r="AG21" s="94">
        <f t="shared" ca="1" si="1"/>
        <v>0.79173697692202472</v>
      </c>
      <c r="AH21" s="94">
        <v>20</v>
      </c>
      <c r="AI21" s="94">
        <v>20</v>
      </c>
      <c r="AJ21" s="94">
        <f t="shared" ca="1" si="2"/>
        <v>0.89846516072198446</v>
      </c>
      <c r="AK21" s="94">
        <v>20</v>
      </c>
      <c r="AL21" s="56" t="s">
        <v>24</v>
      </c>
      <c r="AM21" s="58">
        <f t="shared" ca="1" si="3"/>
        <v>0.56899840737185514</v>
      </c>
      <c r="AN21" s="94">
        <v>20</v>
      </c>
      <c r="AO21" s="56" t="s">
        <v>44</v>
      </c>
      <c r="AP21" s="94">
        <f t="shared" ca="1" si="4"/>
        <v>0.51673878280379981</v>
      </c>
      <c r="AQ21" s="94">
        <v>20</v>
      </c>
      <c r="AR21" s="56" t="s">
        <v>44</v>
      </c>
      <c r="AS21" s="94">
        <f t="shared" ca="1" si="5"/>
        <v>1.8401777187095791E-2</v>
      </c>
      <c r="AT21" s="94">
        <v>20</v>
      </c>
      <c r="AU21" s="56" t="s">
        <v>44</v>
      </c>
      <c r="AV21" s="94">
        <f t="shared" ca="1" si="6"/>
        <v>0.20922442813399522</v>
      </c>
      <c r="AW21" s="94">
        <v>20</v>
      </c>
      <c r="AX21" s="56" t="s">
        <v>44</v>
      </c>
      <c r="AY21" s="94">
        <f t="shared" ca="1" si="7"/>
        <v>0.29550030091614377</v>
      </c>
      <c r="AZ21" s="94">
        <v>20</v>
      </c>
      <c r="BA21" s="56" t="s">
        <v>44</v>
      </c>
      <c r="BB21" s="94">
        <f t="shared" ca="1" si="8"/>
        <v>0.10043386521987041</v>
      </c>
      <c r="BC21" s="94">
        <v>20</v>
      </c>
      <c r="BD21" s="56" t="s">
        <v>44</v>
      </c>
      <c r="BE21" s="94">
        <f t="shared" ca="1" si="9"/>
        <v>0.34941597812294889</v>
      </c>
      <c r="BF21" s="94">
        <v>20</v>
      </c>
      <c r="BG21" s="56" t="s">
        <v>44</v>
      </c>
      <c r="BH21" s="94">
        <f t="shared" ca="1" si="10"/>
        <v>0.64564427893423992</v>
      </c>
      <c r="BI21" s="94">
        <v>20</v>
      </c>
      <c r="BJ21" s="56" t="s">
        <v>20</v>
      </c>
    </row>
    <row r="22" spans="2:62" ht="20.100000000000001" customHeight="1" x14ac:dyDescent="0.25">
      <c r="B22" s="162"/>
      <c r="C22" s="162"/>
      <c r="D22" s="162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D22" s="94">
        <f t="shared" ca="1" si="0"/>
        <v>5.9333697787791184E-3</v>
      </c>
      <c r="AE22" s="94">
        <v>21</v>
      </c>
      <c r="AF22" s="94" t="s">
        <v>28</v>
      </c>
      <c r="AG22" s="94">
        <f t="shared" ca="1" si="1"/>
        <v>0.77918545249817484</v>
      </c>
      <c r="AH22" s="94">
        <v>21</v>
      </c>
      <c r="AI22" s="94" t="s">
        <v>26</v>
      </c>
      <c r="AJ22" s="94">
        <f t="shared" ca="1" si="2"/>
        <v>0.65324875582462605</v>
      </c>
      <c r="AK22" s="94">
        <v>21</v>
      </c>
      <c r="AL22" s="56" t="s">
        <v>25</v>
      </c>
      <c r="AM22" s="58">
        <f t="shared" ca="1" si="3"/>
        <v>0.9081403592463243</v>
      </c>
      <c r="AN22" s="94">
        <v>21</v>
      </c>
      <c r="AO22" s="56" t="s">
        <v>19</v>
      </c>
      <c r="AP22" s="94">
        <f t="shared" ca="1" si="4"/>
        <v>0.38526400494708124</v>
      </c>
      <c r="AQ22" s="94">
        <v>21</v>
      </c>
      <c r="AR22" s="56" t="s">
        <v>23</v>
      </c>
      <c r="AS22" s="94">
        <f t="shared" ca="1" si="5"/>
        <v>0.93260811718407477</v>
      </c>
      <c r="AT22" s="94">
        <v>21</v>
      </c>
      <c r="AU22" s="56" t="s">
        <v>19</v>
      </c>
      <c r="AV22" s="94">
        <f t="shared" ca="1" si="6"/>
        <v>0.24203362746357893</v>
      </c>
      <c r="AW22" s="94">
        <v>21</v>
      </c>
      <c r="AX22" s="56" t="s">
        <v>22</v>
      </c>
      <c r="AY22" s="94">
        <f t="shared" ca="1" si="7"/>
        <v>0.56295422346240798</v>
      </c>
      <c r="AZ22" s="94">
        <v>21</v>
      </c>
      <c r="BA22" s="56" t="s">
        <v>19</v>
      </c>
      <c r="BB22" s="94">
        <f t="shared" ca="1" si="8"/>
        <v>0.32679837820130553</v>
      </c>
      <c r="BC22" s="94">
        <v>21</v>
      </c>
      <c r="BD22" s="56" t="s">
        <v>21</v>
      </c>
      <c r="BE22" s="94">
        <f t="shared" ca="1" si="9"/>
        <v>8.8226167853437176E-2</v>
      </c>
      <c r="BF22" s="94">
        <v>21</v>
      </c>
      <c r="BG22" s="56" t="s">
        <v>19</v>
      </c>
      <c r="BH22" s="94">
        <f t="shared" ca="1" si="10"/>
        <v>0.78240758688711132</v>
      </c>
      <c r="BI22" s="94">
        <v>21</v>
      </c>
      <c r="BJ22" s="56" t="s">
        <v>77</v>
      </c>
    </row>
    <row r="23" spans="2:62" ht="20.100000000000001" customHeight="1" x14ac:dyDescent="0.25">
      <c r="B23" s="162"/>
      <c r="C23" s="162"/>
      <c r="D23" s="162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D23" s="94">
        <f t="shared" ca="1" si="0"/>
        <v>0.91955013378297845</v>
      </c>
      <c r="AE23" s="94">
        <v>22</v>
      </c>
      <c r="AF23" s="94" t="s">
        <v>29</v>
      </c>
      <c r="AG23" s="94">
        <f t="shared" ca="1" si="1"/>
        <v>0.15274303093268915</v>
      </c>
      <c r="AH23" s="94">
        <v>22</v>
      </c>
      <c r="AI23" s="94" t="s">
        <v>27</v>
      </c>
      <c r="AJ23" s="94">
        <f t="shared" ca="1" si="2"/>
        <v>0.64258997365910731</v>
      </c>
      <c r="AK23" s="94">
        <v>22</v>
      </c>
      <c r="AL23" s="56" t="s">
        <v>26</v>
      </c>
      <c r="AM23" s="58">
        <f t="shared" ca="1" si="3"/>
        <v>0.95008224726727841</v>
      </c>
      <c r="AN23" s="94">
        <v>22</v>
      </c>
      <c r="AO23" s="56" t="s">
        <v>45</v>
      </c>
      <c r="AP23" s="94">
        <f t="shared" ca="1" si="4"/>
        <v>0.36750783996036462</v>
      </c>
      <c r="AQ23" s="94">
        <v>22</v>
      </c>
      <c r="AR23" s="56" t="s">
        <v>1</v>
      </c>
      <c r="AS23" s="94">
        <f t="shared" ca="1" si="5"/>
        <v>0.3145739144464299</v>
      </c>
      <c r="AT23" s="94">
        <v>22</v>
      </c>
      <c r="AU23" s="56" t="s">
        <v>45</v>
      </c>
      <c r="AV23" s="94">
        <f t="shared" ca="1" si="6"/>
        <v>0.77186385800302182</v>
      </c>
      <c r="AW23" s="94">
        <v>22</v>
      </c>
      <c r="AX23" s="56" t="s">
        <v>45</v>
      </c>
      <c r="AY23" s="94">
        <f t="shared" ca="1" si="7"/>
        <v>0.74062239368776694</v>
      </c>
      <c r="AZ23" s="94">
        <v>22</v>
      </c>
      <c r="BA23" s="56" t="s">
        <v>45</v>
      </c>
      <c r="BB23" s="94">
        <f t="shared" ca="1" si="8"/>
        <v>0.88718097658960537</v>
      </c>
      <c r="BC23" s="94">
        <v>22</v>
      </c>
      <c r="BD23" s="56" t="s">
        <v>22</v>
      </c>
      <c r="BE23" s="94">
        <f t="shared" ca="1" si="9"/>
        <v>1.0528030505952857E-2</v>
      </c>
      <c r="BF23" s="94">
        <v>22</v>
      </c>
      <c r="BG23" s="56" t="s">
        <v>45</v>
      </c>
      <c r="BH23" s="94">
        <f t="shared" ca="1" si="10"/>
        <v>0.73497402322650873</v>
      </c>
      <c r="BI23" s="94">
        <v>22</v>
      </c>
      <c r="BJ23" s="56" t="s">
        <v>21</v>
      </c>
    </row>
    <row r="24" spans="2:62" ht="20.100000000000001" customHeight="1" x14ac:dyDescent="0.25">
      <c r="B24" s="162"/>
      <c r="C24" s="162"/>
      <c r="D24" s="162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D24" s="94">
        <f t="shared" ca="1" si="0"/>
        <v>3.4050716940862702E-2</v>
      </c>
      <c r="AE24" s="94">
        <v>23</v>
      </c>
      <c r="AF24" s="94" t="s">
        <v>30</v>
      </c>
      <c r="AG24" s="94">
        <f t="shared" ca="1" si="1"/>
        <v>0.35596246560223455</v>
      </c>
      <c r="AH24" s="94">
        <v>23</v>
      </c>
      <c r="AI24" s="94" t="s">
        <v>28</v>
      </c>
      <c r="AJ24" s="94">
        <f t="shared" ca="1" si="2"/>
        <v>0.87521334138977236</v>
      </c>
      <c r="AK24" s="94">
        <v>23</v>
      </c>
      <c r="AL24" s="56" t="s">
        <v>27</v>
      </c>
      <c r="AM24" s="58">
        <f t="shared" ca="1" si="3"/>
        <v>4.7532023624027087E-2</v>
      </c>
      <c r="AN24" s="94">
        <v>23</v>
      </c>
      <c r="AO24" s="56" t="s">
        <v>20</v>
      </c>
      <c r="AP24" s="94">
        <f t="shared" ca="1" si="4"/>
        <v>0.88689854935738577</v>
      </c>
      <c r="AQ24" s="94">
        <v>23</v>
      </c>
      <c r="AR24" s="56" t="s">
        <v>24</v>
      </c>
      <c r="AS24" s="94">
        <f t="shared" ca="1" si="5"/>
        <v>0.65980088377790291</v>
      </c>
      <c r="AT24" s="94">
        <v>23</v>
      </c>
      <c r="AU24" s="56" t="s">
        <v>20</v>
      </c>
      <c r="AV24" s="94">
        <f t="shared" ca="1" si="6"/>
        <v>5.3897383744628713E-2</v>
      </c>
      <c r="AW24" s="94">
        <v>23</v>
      </c>
      <c r="AX24" s="56" t="s">
        <v>23</v>
      </c>
      <c r="AY24" s="94">
        <f t="shared" ca="1" si="7"/>
        <v>0.39800640383686847</v>
      </c>
      <c r="AZ24" s="94">
        <v>23</v>
      </c>
      <c r="BA24" s="56" t="s">
        <v>20</v>
      </c>
      <c r="BB24" s="94">
        <f t="shared" ca="1" si="8"/>
        <v>0.42065803538016988</v>
      </c>
      <c r="BC24" s="94">
        <v>23</v>
      </c>
      <c r="BD24" s="56" t="s">
        <v>75</v>
      </c>
      <c r="BE24" s="94">
        <f t="shared" ca="1" si="9"/>
        <v>0.22838395485062324</v>
      </c>
      <c r="BF24" s="94">
        <v>23</v>
      </c>
      <c r="BG24" s="56" t="s">
        <v>20</v>
      </c>
      <c r="BH24" s="94">
        <f t="shared" ca="1" si="10"/>
        <v>0.59352772922855401</v>
      </c>
      <c r="BI24" s="94">
        <v>23</v>
      </c>
      <c r="BJ24" s="56" t="s">
        <v>75</v>
      </c>
    </row>
    <row r="25" spans="2:62" ht="20.100000000000001" customHeight="1" x14ac:dyDescent="0.3">
      <c r="AD25" s="94">
        <f t="shared" ca="1" si="0"/>
        <v>0.29507809162657794</v>
      </c>
      <c r="AE25" s="94">
        <v>24</v>
      </c>
      <c r="AF25" s="94" t="s">
        <v>4</v>
      </c>
      <c r="AG25" s="94">
        <f t="shared" ca="1" si="1"/>
        <v>0.36436282744307291</v>
      </c>
      <c r="AH25" s="94">
        <v>24</v>
      </c>
      <c r="AI25" s="94" t="s">
        <v>29</v>
      </c>
      <c r="AJ25" s="94">
        <f t="shared" ca="1" si="2"/>
        <v>0.80483625742048936</v>
      </c>
      <c r="AK25" s="94">
        <v>24</v>
      </c>
      <c r="AL25" s="56" t="s">
        <v>28</v>
      </c>
      <c r="AM25" s="58">
        <f t="shared" ca="1" si="3"/>
        <v>0.77083517707020111</v>
      </c>
      <c r="AN25" s="94">
        <v>24</v>
      </c>
      <c r="AO25" s="56" t="s">
        <v>46</v>
      </c>
      <c r="AP25" s="94">
        <f t="shared" ca="1" si="4"/>
        <v>0.17045549575543839</v>
      </c>
      <c r="AQ25" s="94">
        <v>24</v>
      </c>
      <c r="AR25" s="56" t="s">
        <v>46</v>
      </c>
      <c r="AS25" s="94">
        <f t="shared" ca="1" si="5"/>
        <v>0.63206829172609369</v>
      </c>
      <c r="AT25" s="94">
        <v>24</v>
      </c>
      <c r="AU25" s="56" t="s">
        <v>46</v>
      </c>
      <c r="AV25" s="94">
        <f t="shared" ca="1" si="6"/>
        <v>0.20554215710438117</v>
      </c>
      <c r="AW25" s="94">
        <v>24</v>
      </c>
      <c r="AX25" s="56" t="s">
        <v>1</v>
      </c>
      <c r="AY25" s="94">
        <f t="shared" ca="1" si="7"/>
        <v>0.65111519322190237</v>
      </c>
      <c r="AZ25" s="94">
        <v>24</v>
      </c>
      <c r="BA25" s="56" t="s">
        <v>46</v>
      </c>
      <c r="BB25" s="94">
        <f t="shared" ca="1" si="8"/>
        <v>0.78451373157793436</v>
      </c>
      <c r="BC25" s="94">
        <v>24</v>
      </c>
      <c r="BD25" s="56" t="s">
        <v>23</v>
      </c>
      <c r="BE25" s="94">
        <f t="shared" ca="1" si="9"/>
        <v>0.51570057101838485</v>
      </c>
      <c r="BF25" s="94">
        <v>24</v>
      </c>
      <c r="BG25" s="56" t="s">
        <v>46</v>
      </c>
      <c r="BH25" s="94">
        <f t="shared" ca="1" si="10"/>
        <v>0.46624982999095588</v>
      </c>
      <c r="BI25" s="94">
        <v>24</v>
      </c>
      <c r="BJ25" s="56" t="s">
        <v>22</v>
      </c>
    </row>
    <row r="26" spans="2:62" ht="20.100000000000001" customHeight="1" x14ac:dyDescent="0.3"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D26" s="94">
        <f t="shared" ca="1" si="0"/>
        <v>0.88674248397754329</v>
      </c>
      <c r="AE26" s="94">
        <v>25</v>
      </c>
      <c r="AF26" s="94" t="s">
        <v>31</v>
      </c>
      <c r="AG26" s="94">
        <f t="shared" ca="1" si="1"/>
        <v>0.79064228004192316</v>
      </c>
      <c r="AH26" s="94">
        <v>25</v>
      </c>
      <c r="AI26" s="94" t="s">
        <v>30</v>
      </c>
      <c r="AJ26" s="94">
        <f t="shared" ca="1" si="2"/>
        <v>0.16503999084680976</v>
      </c>
      <c r="AK26" s="94">
        <v>25</v>
      </c>
      <c r="AL26" s="56" t="s">
        <v>36</v>
      </c>
      <c r="AM26" s="58">
        <f t="shared" ca="1" si="3"/>
        <v>0.49240239066750091</v>
      </c>
      <c r="AN26" s="94">
        <v>25</v>
      </c>
      <c r="AO26" s="56" t="s">
        <v>21</v>
      </c>
      <c r="AP26" s="94">
        <f t="shared" ca="1" si="4"/>
        <v>0.47262932513149492</v>
      </c>
      <c r="AQ26" s="94">
        <v>25</v>
      </c>
      <c r="AR26" s="56" t="s">
        <v>25</v>
      </c>
      <c r="AS26" s="94">
        <f t="shared" ca="1" si="5"/>
        <v>0.39174437895986758</v>
      </c>
      <c r="AT26" s="94">
        <v>25</v>
      </c>
      <c r="AU26" s="56" t="s">
        <v>21</v>
      </c>
      <c r="AV26" s="94">
        <f t="shared" ca="1" si="6"/>
        <v>0.84140233740674419</v>
      </c>
      <c r="AW26" s="94">
        <v>25</v>
      </c>
      <c r="AX26" s="56" t="s">
        <v>36</v>
      </c>
      <c r="AY26" s="94">
        <f t="shared" ca="1" si="7"/>
        <v>0.60418126276553386</v>
      </c>
      <c r="AZ26" s="94">
        <v>25</v>
      </c>
      <c r="BA26" s="56" t="s">
        <v>21</v>
      </c>
      <c r="BB26" s="94">
        <f t="shared" ca="1" si="8"/>
        <v>0.21505297668954471</v>
      </c>
      <c r="BC26" s="94">
        <v>25</v>
      </c>
      <c r="BD26" s="56" t="s">
        <v>36</v>
      </c>
      <c r="BE26" s="94">
        <f t="shared" ca="1" si="9"/>
        <v>0.81895477346752943</v>
      </c>
      <c r="BF26" s="94">
        <v>25</v>
      </c>
      <c r="BG26" s="56" t="s">
        <v>21</v>
      </c>
      <c r="BH26" s="94">
        <f t="shared" ca="1" si="10"/>
        <v>0.98371163102836356</v>
      </c>
      <c r="BI26" s="94">
        <v>25</v>
      </c>
      <c r="BJ26" s="56" t="s">
        <v>36</v>
      </c>
    </row>
    <row r="27" spans="2:62" ht="20.100000000000001" customHeight="1" x14ac:dyDescent="0.3">
      <c r="B27" s="66"/>
      <c r="C27" s="66"/>
      <c r="D27" s="66"/>
      <c r="E27" s="66"/>
      <c r="F27" s="66"/>
      <c r="G27" s="66"/>
      <c r="H27" s="66"/>
      <c r="I27" s="66"/>
      <c r="J27" s="66"/>
      <c r="K27" s="66">
        <v>2</v>
      </c>
      <c r="L27" s="66"/>
      <c r="M27" s="66"/>
      <c r="N27" s="66">
        <v>2</v>
      </c>
      <c r="O27" s="66"/>
      <c r="P27" s="66"/>
      <c r="Q27" s="66">
        <v>5</v>
      </c>
      <c r="R27" s="66"/>
      <c r="S27" s="66"/>
      <c r="T27" s="66">
        <v>4</v>
      </c>
      <c r="U27" s="66"/>
      <c r="V27" s="66"/>
      <c r="W27" s="66">
        <v>1</v>
      </c>
      <c r="X27" s="66"/>
      <c r="Y27" s="66"/>
      <c r="Z27" s="66">
        <v>13</v>
      </c>
      <c r="AA27" s="66"/>
      <c r="AB27" s="66"/>
      <c r="AD27" s="94">
        <f t="shared" ca="1" si="0"/>
        <v>0.1663495572964222</v>
      </c>
      <c r="AE27" s="94">
        <v>26</v>
      </c>
      <c r="AF27" s="94" t="s">
        <v>8</v>
      </c>
      <c r="AG27" s="94">
        <f t="shared" ca="1" si="1"/>
        <v>0.43699624087412425</v>
      </c>
      <c r="AH27" s="94">
        <v>26</v>
      </c>
      <c r="AI27" s="94" t="s">
        <v>4</v>
      </c>
      <c r="AJ27" s="94">
        <f t="shared" ca="1" si="2"/>
        <v>0.40481439409442255</v>
      </c>
      <c r="AK27" s="94">
        <v>26</v>
      </c>
      <c r="AL27" s="56" t="s">
        <v>29</v>
      </c>
      <c r="AM27" s="58">
        <f t="shared" ca="1" si="3"/>
        <v>0.1531568546296519</v>
      </c>
      <c r="AN27" s="94">
        <v>26</v>
      </c>
      <c r="AO27" s="56" t="s">
        <v>47</v>
      </c>
      <c r="AP27" s="94">
        <f t="shared" ca="1" si="4"/>
        <v>0.18435031781090805</v>
      </c>
      <c r="AQ27" s="94">
        <v>26</v>
      </c>
      <c r="AR27" s="56" t="s">
        <v>26</v>
      </c>
      <c r="AS27" s="94">
        <f t="shared" ca="1" si="5"/>
        <v>0.11987672397092464</v>
      </c>
      <c r="AT27" s="94">
        <v>26</v>
      </c>
      <c r="AU27" s="56" t="s">
        <v>47</v>
      </c>
      <c r="AV27" s="94">
        <f t="shared" ca="1" si="6"/>
        <v>0.30498987599785443</v>
      </c>
      <c r="AW27" s="94">
        <v>26</v>
      </c>
      <c r="AX27" s="56" t="s">
        <v>24</v>
      </c>
      <c r="AY27" s="94">
        <f t="shared" ca="1" si="7"/>
        <v>0.89916733763972234</v>
      </c>
      <c r="AZ27" s="94">
        <v>26</v>
      </c>
      <c r="BA27" s="56" t="s">
        <v>47</v>
      </c>
      <c r="BB27" s="94">
        <f t="shared" ca="1" si="8"/>
        <v>0.66119449221730386</v>
      </c>
      <c r="BC27" s="94">
        <v>26</v>
      </c>
      <c r="BD27" s="56" t="s">
        <v>1</v>
      </c>
      <c r="BE27" s="94">
        <f t="shared" ca="1" si="9"/>
        <v>0.29528343681470692</v>
      </c>
      <c r="BF27" s="94">
        <v>26</v>
      </c>
      <c r="BG27" s="56" t="s">
        <v>47</v>
      </c>
      <c r="BH27" s="94">
        <f t="shared" ca="1" si="10"/>
        <v>0.34317538515786938</v>
      </c>
      <c r="BI27" s="94">
        <v>26</v>
      </c>
      <c r="BJ27" s="56" t="s">
        <v>23</v>
      </c>
    </row>
    <row r="28" spans="2:62" ht="20.100000000000001" customHeight="1" x14ac:dyDescent="0.3">
      <c r="B28" s="187"/>
      <c r="C28" s="188"/>
      <c r="D28" s="188"/>
      <c r="E28" s="188"/>
      <c r="F28" s="188"/>
      <c r="G28" s="188"/>
      <c r="H28" s="188"/>
      <c r="I28" s="188"/>
      <c r="J28" s="188"/>
      <c r="K28" s="189"/>
      <c r="L28" s="86"/>
      <c r="M28" s="86"/>
      <c r="N28" s="86"/>
      <c r="O28" s="86"/>
      <c r="P28" s="86"/>
      <c r="Q28" s="86"/>
      <c r="R28" s="96"/>
      <c r="S28" s="86"/>
      <c r="T28" s="86"/>
      <c r="U28" s="86"/>
      <c r="V28" s="86"/>
      <c r="W28" s="86"/>
      <c r="X28" s="86"/>
      <c r="Y28" s="96"/>
      <c r="Z28" s="86"/>
      <c r="AA28" s="86"/>
      <c r="AB28" s="86"/>
      <c r="AD28" s="178" t="s">
        <v>53</v>
      </c>
      <c r="AE28" s="178" t="s">
        <v>52</v>
      </c>
      <c r="AF28" s="179"/>
      <c r="AG28" s="94">
        <f t="shared" ca="1" si="1"/>
        <v>0.2314036094465205</v>
      </c>
      <c r="AH28" s="94">
        <v>27</v>
      </c>
      <c r="AI28" s="94" t="s">
        <v>31</v>
      </c>
      <c r="AJ28" s="94">
        <f t="shared" ca="1" si="2"/>
        <v>0.45456347142001896</v>
      </c>
      <c r="AK28" s="94">
        <v>27</v>
      </c>
      <c r="AL28" s="56" t="s">
        <v>30</v>
      </c>
      <c r="AM28" s="58">
        <f t="shared" ca="1" si="3"/>
        <v>0.24776748583291153</v>
      </c>
      <c r="AN28" s="94">
        <v>27</v>
      </c>
      <c r="AO28" s="56" t="s">
        <v>22</v>
      </c>
      <c r="AP28" s="94">
        <f t="shared" ca="1" si="4"/>
        <v>0.38787283478762269</v>
      </c>
      <c r="AQ28" s="94">
        <v>27</v>
      </c>
      <c r="AR28" s="56" t="s">
        <v>61</v>
      </c>
      <c r="AS28" s="94">
        <f t="shared" ca="1" si="5"/>
        <v>0.90483992371542976</v>
      </c>
      <c r="AT28" s="94">
        <v>27</v>
      </c>
      <c r="AU28" s="56" t="s">
        <v>22</v>
      </c>
      <c r="AV28" s="94">
        <f t="shared" ca="1" si="6"/>
        <v>0.99075730166809783</v>
      </c>
      <c r="AW28" s="94">
        <v>27</v>
      </c>
      <c r="AX28" s="56" t="s">
        <v>25</v>
      </c>
      <c r="AY28" s="94">
        <f t="shared" ca="1" si="7"/>
        <v>0.55660961003167653</v>
      </c>
      <c r="AZ28" s="94">
        <v>27</v>
      </c>
      <c r="BA28" s="56" t="s">
        <v>22</v>
      </c>
      <c r="BB28" s="94">
        <f t="shared" ca="1" si="8"/>
        <v>0.80407675165461756</v>
      </c>
      <c r="BC28" s="94">
        <v>27</v>
      </c>
      <c r="BD28" s="56" t="s">
        <v>24</v>
      </c>
      <c r="BE28" s="94">
        <f t="shared" ca="1" si="9"/>
        <v>0.77165970057531319</v>
      </c>
      <c r="BF28" s="94">
        <v>27</v>
      </c>
      <c r="BG28" s="56" t="s">
        <v>22</v>
      </c>
      <c r="BH28" s="94">
        <f t="shared" ca="1" si="10"/>
        <v>0.16606661607474882</v>
      </c>
      <c r="BI28" s="94">
        <v>27</v>
      </c>
      <c r="BJ28" s="56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79"/>
      <c r="AE29" s="179"/>
      <c r="AF29" s="179"/>
      <c r="AG29" s="94">
        <f t="shared" ca="1" si="1"/>
        <v>0.33786961533971038</v>
      </c>
      <c r="AH29" s="94">
        <v>28</v>
      </c>
      <c r="AI29" s="94" t="s">
        <v>8</v>
      </c>
      <c r="AJ29" s="94">
        <f t="shared" ca="1" si="2"/>
        <v>0.44435920216459612</v>
      </c>
      <c r="AK29" s="94">
        <v>28</v>
      </c>
      <c r="AL29" s="56" t="s">
        <v>4</v>
      </c>
      <c r="AM29" s="58">
        <f t="shared" ca="1" si="3"/>
        <v>0.12546035412418355</v>
      </c>
      <c r="AN29" s="94">
        <v>28</v>
      </c>
      <c r="AO29" s="56" t="s">
        <v>48</v>
      </c>
      <c r="AP29" s="94">
        <f t="shared" ca="1" si="4"/>
        <v>0.47380904260390433</v>
      </c>
      <c r="AQ29" s="94">
        <v>28</v>
      </c>
      <c r="AR29" s="56" t="s">
        <v>27</v>
      </c>
      <c r="AS29" s="94">
        <f t="shared" ca="1" si="5"/>
        <v>1.6299838846287273E-2</v>
      </c>
      <c r="AT29" s="94">
        <v>28</v>
      </c>
      <c r="AU29" s="56" t="s">
        <v>48</v>
      </c>
      <c r="AV29" s="94">
        <f t="shared" ca="1" si="6"/>
        <v>0.97609835631842001</v>
      </c>
      <c r="AW29" s="94">
        <v>28</v>
      </c>
      <c r="AX29" s="56" t="s">
        <v>48</v>
      </c>
      <c r="AY29" s="94">
        <f t="shared" ca="1" si="7"/>
        <v>0.97152886024343588</v>
      </c>
      <c r="AZ29" s="94">
        <v>28</v>
      </c>
      <c r="BA29" s="56" t="s">
        <v>48</v>
      </c>
      <c r="BB29" s="94">
        <f t="shared" ca="1" si="8"/>
        <v>0.46445537420997829</v>
      </c>
      <c r="BC29" s="94">
        <v>28</v>
      </c>
      <c r="BD29" s="56" t="s">
        <v>48</v>
      </c>
      <c r="BE29" s="94">
        <f t="shared" ca="1" si="9"/>
        <v>9.9529133046112106E-2</v>
      </c>
      <c r="BF29" s="94">
        <v>28</v>
      </c>
      <c r="BG29" s="56" t="s">
        <v>48</v>
      </c>
      <c r="BH29" s="94">
        <f t="shared" ca="1" si="10"/>
        <v>7.5002915343909127E-2</v>
      </c>
      <c r="BI29" s="94">
        <v>28</v>
      </c>
      <c r="BJ29" s="56" t="s">
        <v>1</v>
      </c>
    </row>
    <row r="30" spans="2:62" ht="20.100000000000001" customHeight="1" x14ac:dyDescent="0.3">
      <c r="AD30" s="94"/>
      <c r="AE30" s="94"/>
      <c r="AF30" s="94"/>
      <c r="AG30" s="94">
        <f t="shared" ca="1" si="1"/>
        <v>0.14626893619670689</v>
      </c>
      <c r="AH30" s="94">
        <v>29</v>
      </c>
      <c r="AI30" s="94">
        <v>29</v>
      </c>
      <c r="AJ30" s="94">
        <f t="shared" ca="1" si="2"/>
        <v>0.41722555672619077</v>
      </c>
      <c r="AK30" s="94">
        <v>29</v>
      </c>
      <c r="AL30" s="56" t="s">
        <v>31</v>
      </c>
      <c r="AM30" s="58">
        <f t="shared" ca="1" si="3"/>
        <v>0.5734396313131187</v>
      </c>
      <c r="AN30" s="94">
        <v>29</v>
      </c>
      <c r="AO30" s="56" t="s">
        <v>23</v>
      </c>
      <c r="AP30" s="94">
        <f t="shared" ca="1" si="4"/>
        <v>0.49218174182114582</v>
      </c>
      <c r="AQ30" s="94">
        <v>29</v>
      </c>
      <c r="AR30" s="56" t="s">
        <v>28</v>
      </c>
      <c r="AS30" s="94">
        <f t="shared" ca="1" si="5"/>
        <v>0.90907575369894222</v>
      </c>
      <c r="AT30" s="94">
        <v>29</v>
      </c>
      <c r="AU30" s="56" t="s">
        <v>23</v>
      </c>
      <c r="AV30" s="94">
        <f t="shared" ca="1" si="6"/>
        <v>0.43295957312741351</v>
      </c>
      <c r="AW30" s="94">
        <v>29</v>
      </c>
      <c r="AX30" s="56" t="s">
        <v>26</v>
      </c>
      <c r="AY30" s="94">
        <f t="shared" ca="1" si="7"/>
        <v>0.54450661879984685</v>
      </c>
      <c r="AZ30" s="94">
        <v>29</v>
      </c>
      <c r="BA30" s="56" t="s">
        <v>23</v>
      </c>
      <c r="BB30" s="94">
        <f t="shared" ca="1" si="8"/>
        <v>0.60128102671913053</v>
      </c>
      <c r="BC30" s="94">
        <v>29</v>
      </c>
      <c r="BD30" s="56" t="s">
        <v>25</v>
      </c>
      <c r="BE30" s="94">
        <f t="shared" ca="1" si="9"/>
        <v>0.87726763870063884</v>
      </c>
      <c r="BF30" s="94">
        <v>29</v>
      </c>
      <c r="BG30" s="56" t="s">
        <v>23</v>
      </c>
      <c r="BH30" s="94">
        <f t="shared" ca="1" si="10"/>
        <v>0.60941882023602567</v>
      </c>
      <c r="BI30" s="94">
        <v>29</v>
      </c>
      <c r="BJ30" s="56" t="s">
        <v>79</v>
      </c>
    </row>
    <row r="31" spans="2:62" ht="20.100000000000001" customHeight="1" x14ac:dyDescent="0.3">
      <c r="AD31" s="94"/>
      <c r="AE31" s="94"/>
      <c r="AF31" s="94"/>
      <c r="AG31" s="178" t="s">
        <v>53</v>
      </c>
      <c r="AH31" s="178">
        <v>29</v>
      </c>
      <c r="AI31" s="179"/>
      <c r="AJ31" s="94">
        <f t="shared" ca="1" si="2"/>
        <v>0.16745379061284416</v>
      </c>
      <c r="AK31" s="94">
        <v>30</v>
      </c>
      <c r="AL31" s="56" t="s">
        <v>8</v>
      </c>
      <c r="AM31" s="58">
        <f t="shared" ca="1" si="3"/>
        <v>0.32549442544023455</v>
      </c>
      <c r="AN31" s="94">
        <v>30</v>
      </c>
      <c r="AO31" s="56" t="s">
        <v>49</v>
      </c>
      <c r="AP31" s="94">
        <f t="shared" ca="1" si="4"/>
        <v>0.87523311866322362</v>
      </c>
      <c r="AQ31" s="94">
        <v>30</v>
      </c>
      <c r="AR31" s="56" t="s">
        <v>49</v>
      </c>
      <c r="AS31" s="94">
        <f t="shared" ca="1" si="5"/>
        <v>0.79925306595851742</v>
      </c>
      <c r="AT31" s="94">
        <v>30</v>
      </c>
      <c r="AU31" s="56" t="s">
        <v>49</v>
      </c>
      <c r="AV31" s="94">
        <f t="shared" ca="1" si="6"/>
        <v>0.23846383273478233</v>
      </c>
      <c r="AW31" s="94">
        <v>30</v>
      </c>
      <c r="AX31" s="56" t="s">
        <v>27</v>
      </c>
      <c r="AY31" s="94">
        <f t="shared" ca="1" si="7"/>
        <v>0.3490499076452227</v>
      </c>
      <c r="AZ31" s="94">
        <v>30</v>
      </c>
      <c r="BA31" s="56" t="s">
        <v>49</v>
      </c>
      <c r="BB31" s="94">
        <f t="shared" ca="1" si="8"/>
        <v>0.92826318306542099</v>
      </c>
      <c r="BC31" s="94">
        <v>30</v>
      </c>
      <c r="BD31" s="56" t="s">
        <v>49</v>
      </c>
      <c r="BE31" s="94">
        <f t="shared" ca="1" si="9"/>
        <v>0.72780836722828723</v>
      </c>
      <c r="BF31" s="94">
        <v>30</v>
      </c>
      <c r="BG31" s="56" t="s">
        <v>49</v>
      </c>
      <c r="BH31" s="94">
        <f t="shared" ca="1" si="10"/>
        <v>0.53902210367563996</v>
      </c>
      <c r="BI31" s="94">
        <v>30</v>
      </c>
      <c r="BJ31" s="56" t="s">
        <v>24</v>
      </c>
    </row>
    <row r="32" spans="2:62" ht="20.100000000000001" customHeight="1" x14ac:dyDescent="0.3">
      <c r="AD32" s="94"/>
      <c r="AE32" s="94"/>
      <c r="AF32" s="94"/>
      <c r="AG32" s="179"/>
      <c r="AH32" s="179"/>
      <c r="AI32" s="179"/>
      <c r="AJ32" s="94">
        <f t="shared" ca="1" si="2"/>
        <v>0.42365810459943765</v>
      </c>
      <c r="AK32" s="94">
        <v>31</v>
      </c>
      <c r="AL32" s="56" t="s">
        <v>37</v>
      </c>
      <c r="AM32" s="58">
        <f t="shared" ca="1" si="3"/>
        <v>0.59929449657307443</v>
      </c>
      <c r="AN32" s="94">
        <v>31</v>
      </c>
      <c r="AO32" s="56" t="s">
        <v>1</v>
      </c>
      <c r="AP32" s="94">
        <f t="shared" ca="1" si="4"/>
        <v>0.63119473238539081</v>
      </c>
      <c r="AQ32" s="94">
        <v>31</v>
      </c>
      <c r="AR32" s="56" t="s">
        <v>29</v>
      </c>
      <c r="AS32" s="94">
        <f t="shared" ca="1" si="5"/>
        <v>0.23931234737424723</v>
      </c>
      <c r="AT32" s="94">
        <v>31</v>
      </c>
      <c r="AU32" s="56" t="s">
        <v>1</v>
      </c>
      <c r="AV32" s="94">
        <f t="shared" ca="1" si="6"/>
        <v>9.0840187939381423E-2</v>
      </c>
      <c r="AW32" s="94">
        <v>31</v>
      </c>
      <c r="AX32" s="56" t="s">
        <v>37</v>
      </c>
      <c r="AY32" s="94">
        <f t="shared" ca="1" si="7"/>
        <v>0.55246532283189076</v>
      </c>
      <c r="AZ32" s="94">
        <v>31</v>
      </c>
      <c r="BA32" s="56" t="s">
        <v>1</v>
      </c>
      <c r="BB32" s="94">
        <f t="shared" ca="1" si="8"/>
        <v>0.56247674721072893</v>
      </c>
      <c r="BC32" s="94">
        <v>31</v>
      </c>
      <c r="BD32" s="56" t="s">
        <v>26</v>
      </c>
      <c r="BE32" s="94">
        <f t="shared" ca="1" si="9"/>
        <v>0.69875002521180596</v>
      </c>
      <c r="BF32" s="94">
        <v>31</v>
      </c>
      <c r="BG32" s="56" t="s">
        <v>1</v>
      </c>
      <c r="BH32" s="94">
        <f t="shared" ca="1" si="10"/>
        <v>0.48754563473732027</v>
      </c>
      <c r="BI32" s="94">
        <v>31</v>
      </c>
      <c r="BJ32" s="56" t="s">
        <v>25</v>
      </c>
    </row>
    <row r="33" spans="30:62" ht="20.100000000000001" customHeight="1" x14ac:dyDescent="0.3">
      <c r="AD33" s="94"/>
      <c r="AE33" s="94"/>
      <c r="AF33" s="94"/>
      <c r="AG33" s="94"/>
      <c r="AH33" s="94"/>
      <c r="AI33" s="94"/>
      <c r="AJ33" s="178" t="s">
        <v>53</v>
      </c>
      <c r="AK33" s="178">
        <v>31</v>
      </c>
      <c r="AL33" s="179"/>
      <c r="AM33" s="58">
        <f t="shared" ca="1" si="3"/>
        <v>0.84649624128456524</v>
      </c>
      <c r="AN33" s="94">
        <v>32</v>
      </c>
      <c r="AO33" s="56" t="s">
        <v>50</v>
      </c>
      <c r="AP33" s="94">
        <f t="shared" ca="1" si="4"/>
        <v>0.89326105402599865</v>
      </c>
      <c r="AQ33" s="94">
        <v>32</v>
      </c>
      <c r="AR33" s="56" t="s">
        <v>30</v>
      </c>
      <c r="AS33" s="94">
        <f t="shared" ca="1" si="5"/>
        <v>0.70961304945823667</v>
      </c>
      <c r="AT33" s="94">
        <v>32</v>
      </c>
      <c r="AU33" s="56" t="s">
        <v>50</v>
      </c>
      <c r="AV33" s="94">
        <f t="shared" ca="1" si="6"/>
        <v>5.2805720427223868E-2</v>
      </c>
      <c r="AW33" s="94">
        <v>32</v>
      </c>
      <c r="AX33" s="56" t="s">
        <v>28</v>
      </c>
      <c r="AY33" s="94">
        <f t="shared" ca="1" si="7"/>
        <v>0.66435040714018956</v>
      </c>
      <c r="AZ33" s="94">
        <v>32</v>
      </c>
      <c r="BA33" s="56" t="s">
        <v>50</v>
      </c>
      <c r="BB33" s="94">
        <f t="shared" ca="1" si="8"/>
        <v>0.57305372159908718</v>
      </c>
      <c r="BC33" s="94">
        <v>32</v>
      </c>
      <c r="BD33" s="56" t="s">
        <v>27</v>
      </c>
      <c r="BE33" s="94">
        <f t="shared" ca="1" si="9"/>
        <v>0.63356192549261248</v>
      </c>
      <c r="BF33" s="94">
        <v>32</v>
      </c>
      <c r="BG33" s="56" t="s">
        <v>50</v>
      </c>
      <c r="BH33" s="94">
        <f t="shared" ca="1" si="10"/>
        <v>0.50282425958017318</v>
      </c>
      <c r="BI33" s="94">
        <v>32</v>
      </c>
      <c r="BJ33" s="56" t="s">
        <v>50</v>
      </c>
    </row>
    <row r="34" spans="30:62" ht="20.100000000000001" customHeight="1" x14ac:dyDescent="0.3">
      <c r="AD34" s="94"/>
      <c r="AE34" s="94"/>
      <c r="AF34" s="94"/>
      <c r="AG34" s="94"/>
      <c r="AH34" s="94"/>
      <c r="AI34" s="94"/>
      <c r="AJ34" s="178"/>
      <c r="AK34" s="179"/>
      <c r="AL34" s="179"/>
      <c r="AM34" s="58">
        <f t="shared" ca="1" si="3"/>
        <v>0.85068020236980979</v>
      </c>
      <c r="AN34" s="94">
        <v>33</v>
      </c>
      <c r="AO34" s="56" t="s">
        <v>24</v>
      </c>
      <c r="AP34" s="94">
        <f t="shared" ca="1" si="4"/>
        <v>0.71931428019313448</v>
      </c>
      <c r="AQ34" s="94">
        <v>33</v>
      </c>
      <c r="AR34" s="56" t="s">
        <v>4</v>
      </c>
      <c r="AS34" s="94">
        <f t="shared" ca="1" si="5"/>
        <v>0.27605986708753893</v>
      </c>
      <c r="AT34" s="94">
        <v>33</v>
      </c>
      <c r="AU34" s="56" t="s">
        <v>24</v>
      </c>
      <c r="AV34" s="94">
        <f t="shared" ca="1" si="6"/>
        <v>0.5123081657581775</v>
      </c>
      <c r="AW34" s="94">
        <v>33</v>
      </c>
      <c r="AX34" s="56" t="s">
        <v>67</v>
      </c>
      <c r="AY34" s="94">
        <f t="shared" ca="1" si="7"/>
        <v>0.65705661967607909</v>
      </c>
      <c r="AZ34" s="94">
        <v>33</v>
      </c>
      <c r="BA34" s="56" t="s">
        <v>24</v>
      </c>
      <c r="BB34" s="94">
        <f t="shared" ca="1" si="8"/>
        <v>8.3087123103642302E-4</v>
      </c>
      <c r="BC34" s="94">
        <v>33</v>
      </c>
      <c r="BD34" s="56" t="s">
        <v>67</v>
      </c>
      <c r="BE34" s="94">
        <f t="shared" ca="1" si="9"/>
        <v>0.58695950176272538</v>
      </c>
      <c r="BF34" s="94">
        <v>33</v>
      </c>
      <c r="BG34" s="56" t="s">
        <v>24</v>
      </c>
      <c r="BH34" s="94">
        <f t="shared" ca="1" si="10"/>
        <v>0.69283771433577435</v>
      </c>
      <c r="BI34" s="94">
        <v>33</v>
      </c>
      <c r="BJ34" s="56" t="s">
        <v>26</v>
      </c>
    </row>
    <row r="35" spans="30:62" ht="20.100000000000001" customHeight="1" x14ac:dyDescent="0.3">
      <c r="AD35" s="94"/>
      <c r="AE35" s="94"/>
      <c r="AF35" s="94"/>
      <c r="AG35" s="94"/>
      <c r="AH35" s="94"/>
      <c r="AI35" s="94"/>
      <c r="AJ35" s="94"/>
      <c r="AK35" s="94"/>
      <c r="AL35" s="56"/>
      <c r="AM35" s="58">
        <f t="shared" ca="1" si="3"/>
        <v>0.34653073425943137</v>
      </c>
      <c r="AN35" s="94">
        <v>34</v>
      </c>
      <c r="AO35" s="56" t="s">
        <v>51</v>
      </c>
      <c r="AP35" s="94">
        <f t="shared" ca="1" si="4"/>
        <v>0.51949901128411269</v>
      </c>
      <c r="AQ35" s="94">
        <v>34</v>
      </c>
      <c r="AR35" s="56" t="s">
        <v>51</v>
      </c>
      <c r="AS35" s="94">
        <f t="shared" ca="1" si="5"/>
        <v>0.22986262954814352</v>
      </c>
      <c r="AT35" s="94">
        <v>34</v>
      </c>
      <c r="AU35" s="56" t="s">
        <v>51</v>
      </c>
      <c r="AV35" s="94">
        <f t="shared" ca="1" si="6"/>
        <v>0.82775175291276526</v>
      </c>
      <c r="AW35" s="94">
        <v>34</v>
      </c>
      <c r="AX35" s="56" t="s">
        <v>29</v>
      </c>
      <c r="AY35" s="94">
        <f t="shared" ca="1" si="7"/>
        <v>9.6230341354248572E-2</v>
      </c>
      <c r="AZ35" s="94">
        <v>34</v>
      </c>
      <c r="BA35" s="56" t="s">
        <v>51</v>
      </c>
      <c r="BB35" s="94">
        <f t="shared" ca="1" si="8"/>
        <v>0.82667387884747323</v>
      </c>
      <c r="BC35" s="94">
        <v>34</v>
      </c>
      <c r="BD35" s="56" t="s">
        <v>28</v>
      </c>
      <c r="BE35" s="94">
        <f t="shared" ca="1" si="9"/>
        <v>0.12881366716546894</v>
      </c>
      <c r="BF35" s="94">
        <v>34</v>
      </c>
      <c r="BG35" s="56" t="s">
        <v>51</v>
      </c>
      <c r="BH35" s="94">
        <f t="shared" ca="1" si="10"/>
        <v>0.54032191097281523</v>
      </c>
      <c r="BI35" s="94">
        <v>34</v>
      </c>
      <c r="BJ35" s="56" t="s">
        <v>51</v>
      </c>
    </row>
    <row r="36" spans="30:62" ht="20.100000000000001" customHeight="1" x14ac:dyDescent="0.3">
      <c r="AD36" s="94"/>
      <c r="AE36" s="94"/>
      <c r="AF36" s="94"/>
      <c r="AG36" s="94"/>
      <c r="AH36" s="94"/>
      <c r="AI36" s="94"/>
      <c r="AJ36" s="94"/>
      <c r="AK36" s="94"/>
      <c r="AL36" s="56"/>
      <c r="AM36" s="177" t="s">
        <v>53</v>
      </c>
      <c r="AN36" s="178">
        <v>34</v>
      </c>
      <c r="AO36" s="179"/>
      <c r="AP36" s="94">
        <f t="shared" ca="1" si="4"/>
        <v>0.83698439328330931</v>
      </c>
      <c r="AQ36" s="94">
        <v>35</v>
      </c>
      <c r="AR36" s="56" t="s">
        <v>31</v>
      </c>
      <c r="AS36" s="94">
        <f t="shared" ca="1" si="5"/>
        <v>0.1389056932829098</v>
      </c>
      <c r="AT36" s="94">
        <v>35</v>
      </c>
      <c r="AU36" s="56" t="s">
        <v>25</v>
      </c>
      <c r="AV36" s="94">
        <f t="shared" ca="1" si="6"/>
        <v>0.82271703226000914</v>
      </c>
      <c r="AW36" s="94">
        <v>35</v>
      </c>
      <c r="AX36" s="56" t="s">
        <v>30</v>
      </c>
      <c r="AY36" s="94">
        <f t="shared" ca="1" si="7"/>
        <v>0.22152102940829366</v>
      </c>
      <c r="AZ36" s="94">
        <v>35</v>
      </c>
      <c r="BA36" s="56" t="s">
        <v>25</v>
      </c>
      <c r="BB36" s="94">
        <f t="shared" ca="1" si="8"/>
        <v>0.74501288969234702</v>
      </c>
      <c r="BC36" s="94">
        <v>35</v>
      </c>
      <c r="BD36" s="56" t="s">
        <v>57</v>
      </c>
      <c r="BE36" s="94">
        <f t="shared" ca="1" si="9"/>
        <v>0.99385466084335672</v>
      </c>
      <c r="BF36" s="94">
        <v>35</v>
      </c>
      <c r="BG36" s="56" t="s">
        <v>25</v>
      </c>
      <c r="BH36" s="94">
        <f t="shared" ca="1" si="10"/>
        <v>0.15748586406704901</v>
      </c>
      <c r="BI36" s="94">
        <v>35</v>
      </c>
      <c r="BJ36" s="56" t="s">
        <v>27</v>
      </c>
    </row>
    <row r="37" spans="30:62" ht="20.100000000000001" customHeight="1" x14ac:dyDescent="0.3">
      <c r="AD37" s="94"/>
      <c r="AE37" s="94"/>
      <c r="AF37" s="94"/>
      <c r="AG37" s="94"/>
      <c r="AH37" s="94"/>
      <c r="AI37" s="94"/>
      <c r="AJ37" s="94"/>
      <c r="AK37" s="94"/>
      <c r="AL37" s="56"/>
      <c r="AM37" s="177"/>
      <c r="AN37" s="179"/>
      <c r="AO37" s="179"/>
      <c r="AP37" s="94">
        <f t="shared" ca="1" si="4"/>
        <v>0.5184354928660565</v>
      </c>
      <c r="AQ37" s="94">
        <v>36</v>
      </c>
      <c r="AR37" s="56" t="s">
        <v>8</v>
      </c>
      <c r="AS37" s="94">
        <f t="shared" ca="1" si="5"/>
        <v>0.2431221488386035</v>
      </c>
      <c r="AT37" s="94">
        <v>36</v>
      </c>
      <c r="AU37" s="56" t="s">
        <v>63</v>
      </c>
      <c r="AV37" s="94">
        <f t="shared" ca="1" si="6"/>
        <v>0.12535026990453813</v>
      </c>
      <c r="AW37" s="94">
        <v>36</v>
      </c>
      <c r="AX37" s="56" t="s">
        <v>63</v>
      </c>
      <c r="AY37" s="94">
        <f t="shared" ca="1" si="7"/>
        <v>0.38582972272662097</v>
      </c>
      <c r="AZ37" s="94">
        <v>36</v>
      </c>
      <c r="BA37" s="56" t="s">
        <v>63</v>
      </c>
      <c r="BB37" s="94">
        <f t="shared" ca="1" si="8"/>
        <v>0.89105543574549473</v>
      </c>
      <c r="BC37" s="94">
        <v>36</v>
      </c>
      <c r="BD37" s="56" t="s">
        <v>29</v>
      </c>
      <c r="BE37" s="94">
        <f t="shared" ca="1" si="9"/>
        <v>0.75636950816291926</v>
      </c>
      <c r="BF37" s="94">
        <v>36</v>
      </c>
      <c r="BG37" s="56" t="s">
        <v>63</v>
      </c>
      <c r="BH37" s="94">
        <f t="shared" ca="1" si="10"/>
        <v>0.3626393227974154</v>
      </c>
      <c r="BI37" s="94">
        <v>36</v>
      </c>
      <c r="BJ37" s="56" t="s">
        <v>63</v>
      </c>
    </row>
    <row r="38" spans="30:62" ht="20.100000000000001" customHeight="1" x14ac:dyDescent="0.3">
      <c r="AD38" s="94"/>
      <c r="AE38" s="94"/>
      <c r="AF38" s="94"/>
      <c r="AG38" s="94"/>
      <c r="AH38" s="94"/>
      <c r="AI38" s="94"/>
      <c r="AJ38" s="94"/>
      <c r="AK38" s="94"/>
      <c r="AL38" s="56"/>
      <c r="AM38" s="93"/>
      <c r="AN38" s="94"/>
      <c r="AO38" s="56"/>
      <c r="AP38" s="94">
        <f t="shared" ca="1" si="4"/>
        <v>0.57047561435697069</v>
      </c>
      <c r="AQ38" s="94">
        <v>37</v>
      </c>
      <c r="AR38" s="56" t="s">
        <v>62</v>
      </c>
      <c r="AS38" s="94">
        <f t="shared" ca="1" si="5"/>
        <v>0.63642464349387484</v>
      </c>
      <c r="AT38" s="94">
        <v>37</v>
      </c>
      <c r="AU38" s="56" t="s">
        <v>26</v>
      </c>
      <c r="AV38" s="94">
        <f t="shared" ca="1" si="6"/>
        <v>0.71415054725302918</v>
      </c>
      <c r="AW38" s="94">
        <v>37</v>
      </c>
      <c r="AX38" s="56" t="s">
        <v>4</v>
      </c>
      <c r="AY38" s="94">
        <f t="shared" ca="1" si="7"/>
        <v>0.20518397141184941</v>
      </c>
      <c r="AZ38" s="94">
        <v>37</v>
      </c>
      <c r="BA38" s="56" t="s">
        <v>26</v>
      </c>
      <c r="BB38" s="94">
        <f t="shared" ca="1" si="8"/>
        <v>0.61432421510603052</v>
      </c>
      <c r="BC38" s="94">
        <v>37</v>
      </c>
      <c r="BD38" s="56" t="s">
        <v>30</v>
      </c>
      <c r="BE38" s="94">
        <f t="shared" ca="1" si="9"/>
        <v>0.71897125574994103</v>
      </c>
      <c r="BF38" s="94">
        <v>37</v>
      </c>
      <c r="BG38" s="56" t="s">
        <v>26</v>
      </c>
      <c r="BH38" s="94">
        <f t="shared" ca="1" si="10"/>
        <v>3.0741327197651214E-2</v>
      </c>
      <c r="BI38" s="94">
        <v>37</v>
      </c>
      <c r="BJ38" s="56" t="s">
        <v>28</v>
      </c>
    </row>
    <row r="39" spans="30:62" ht="20.100000000000001" customHeight="1" x14ac:dyDescent="0.3">
      <c r="AD39" s="94"/>
      <c r="AE39" s="94"/>
      <c r="AF39" s="94"/>
      <c r="AG39" s="94"/>
      <c r="AH39" s="94"/>
      <c r="AI39" s="94"/>
      <c r="AJ39" s="94"/>
      <c r="AK39" s="94"/>
      <c r="AL39" s="56"/>
      <c r="AM39" s="93"/>
      <c r="AN39" s="94"/>
      <c r="AO39" s="56"/>
      <c r="AP39" s="178" t="s">
        <v>53</v>
      </c>
      <c r="AQ39" s="178">
        <v>37</v>
      </c>
      <c r="AR39" s="179"/>
      <c r="AS39" s="94">
        <f t="shared" ca="1" si="5"/>
        <v>0.72071099936688698</v>
      </c>
      <c r="AT39" s="94">
        <v>38</v>
      </c>
      <c r="AU39" s="56" t="s">
        <v>64</v>
      </c>
      <c r="AV39" s="94">
        <f t="shared" ca="1" si="6"/>
        <v>0.8762769752557259</v>
      </c>
      <c r="AW39" s="94">
        <v>38</v>
      </c>
      <c r="AX39" s="56" t="s">
        <v>31</v>
      </c>
      <c r="AY39" s="94">
        <f t="shared" ca="1" si="7"/>
        <v>0.32035333506452868</v>
      </c>
      <c r="AZ39" s="94">
        <v>38</v>
      </c>
      <c r="BA39" s="56" t="s">
        <v>64</v>
      </c>
      <c r="BB39" s="94">
        <f t="shared" ca="1" si="8"/>
        <v>0.75183803278497019</v>
      </c>
      <c r="BC39" s="94">
        <v>38</v>
      </c>
      <c r="BD39" s="56" t="s">
        <v>64</v>
      </c>
      <c r="BE39" s="94">
        <f t="shared" ca="1" si="9"/>
        <v>2.990298325174634E-2</v>
      </c>
      <c r="BF39" s="94">
        <v>38</v>
      </c>
      <c r="BG39" s="56" t="s">
        <v>64</v>
      </c>
      <c r="BH39" s="94">
        <f t="shared" ca="1" si="10"/>
        <v>0.1719594727924546</v>
      </c>
      <c r="BI39" s="94">
        <v>38</v>
      </c>
      <c r="BJ39" s="56" t="s">
        <v>64</v>
      </c>
    </row>
    <row r="40" spans="30:62" ht="20.100000000000001" customHeight="1" x14ac:dyDescent="0.3">
      <c r="AD40" s="94"/>
      <c r="AE40" s="94"/>
      <c r="AF40" s="94"/>
      <c r="AG40" s="94"/>
      <c r="AH40" s="94"/>
      <c r="AI40" s="94"/>
      <c r="AJ40" s="94"/>
      <c r="AK40" s="94"/>
      <c r="AL40" s="56"/>
      <c r="AM40" s="93"/>
      <c r="AN40" s="94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94">
        <f t="shared" ca="1" si="6"/>
        <v>0.14157226283101554</v>
      </c>
      <c r="AW40" s="94">
        <v>39</v>
      </c>
      <c r="AX40" s="56" t="s">
        <v>68</v>
      </c>
      <c r="AY40" s="94">
        <f t="shared" ca="1" si="7"/>
        <v>1.2757197672930709E-2</v>
      </c>
      <c r="AZ40" s="94">
        <v>39</v>
      </c>
      <c r="BA40" s="56" t="s">
        <v>27</v>
      </c>
      <c r="BB40" s="94">
        <f t="shared" ca="1" si="8"/>
        <v>0.11293542186343353</v>
      </c>
      <c r="BC40" s="94">
        <v>39</v>
      </c>
      <c r="BD40" s="56" t="s">
        <v>4</v>
      </c>
      <c r="BE40" s="94">
        <f t="shared" ca="1" si="9"/>
        <v>0.19967010564351839</v>
      </c>
      <c r="BF40" s="94">
        <v>39</v>
      </c>
      <c r="BG40" s="56" t="s">
        <v>27</v>
      </c>
      <c r="BH40" s="94">
        <f t="shared" ca="1" si="10"/>
        <v>0.60495886597269199</v>
      </c>
      <c r="BI40" s="94">
        <v>39</v>
      </c>
      <c r="BJ40" s="56" t="s">
        <v>29</v>
      </c>
    </row>
    <row r="41" spans="30:62" ht="20.100000000000001" customHeight="1" x14ac:dyDescent="0.3">
      <c r="AD41" s="94"/>
      <c r="AE41" s="94"/>
      <c r="AF41" s="94"/>
      <c r="AG41" s="94"/>
      <c r="AH41" s="94"/>
      <c r="AI41" s="94"/>
      <c r="AJ41" s="94"/>
      <c r="AK41" s="94"/>
      <c r="AL41" s="56"/>
      <c r="AM41" s="93"/>
      <c r="AN41" s="94"/>
      <c r="AO41" s="56"/>
      <c r="AP41" s="94"/>
      <c r="AQ41" s="94"/>
      <c r="AR41" s="56"/>
      <c r="AS41" s="178"/>
      <c r="AT41" s="179"/>
      <c r="AU41" s="179"/>
      <c r="AV41" s="94">
        <f t="shared" ca="1" si="6"/>
        <v>0.92823747549894242</v>
      </c>
      <c r="AW41" s="94">
        <v>40</v>
      </c>
      <c r="AX41" s="56" t="s">
        <v>8</v>
      </c>
      <c r="AY41" s="94">
        <f t="shared" ca="1" si="7"/>
        <v>0.25675757189111093</v>
      </c>
      <c r="AZ41" s="94">
        <v>40</v>
      </c>
      <c r="BA41" s="56" t="s">
        <v>71</v>
      </c>
      <c r="BB41" s="94">
        <f t="shared" ca="1" si="8"/>
        <v>0.85924543690647603</v>
      </c>
      <c r="BC41" s="94">
        <v>40</v>
      </c>
      <c r="BD41" s="56" t="s">
        <v>71</v>
      </c>
      <c r="BE41" s="94">
        <f t="shared" ca="1" si="9"/>
        <v>0.36112850975738964</v>
      </c>
      <c r="BF41" s="94">
        <v>40</v>
      </c>
      <c r="BG41" s="56" t="s">
        <v>71</v>
      </c>
      <c r="BH41" s="94">
        <f t="shared" ca="1" si="10"/>
        <v>0.81558051165836909</v>
      </c>
      <c r="BI41" s="94">
        <v>40</v>
      </c>
      <c r="BJ41" s="56" t="s">
        <v>30</v>
      </c>
    </row>
    <row r="42" spans="30:62" ht="20.100000000000001" customHeight="1" x14ac:dyDescent="0.3">
      <c r="AD42" s="94"/>
      <c r="AE42" s="94"/>
      <c r="AF42" s="94"/>
      <c r="AG42" s="94"/>
      <c r="AH42" s="94"/>
      <c r="AI42" s="94"/>
      <c r="AJ42" s="94"/>
      <c r="AK42" s="94"/>
      <c r="AL42" s="56"/>
      <c r="AM42" s="93"/>
      <c r="AN42" s="94"/>
      <c r="AO42" s="56"/>
      <c r="AP42" s="94"/>
      <c r="AQ42" s="94"/>
      <c r="AR42" s="56"/>
      <c r="AS42" s="94"/>
      <c r="AT42" s="94"/>
      <c r="AU42" s="56"/>
      <c r="AV42" s="94">
        <f t="shared" ca="1" si="6"/>
        <v>0.90063950419824879</v>
      </c>
      <c r="AW42" s="94">
        <v>41</v>
      </c>
      <c r="AX42" s="56" t="s">
        <v>69</v>
      </c>
      <c r="AY42" s="94">
        <f t="shared" ca="1" si="7"/>
        <v>0.52145188232663064</v>
      </c>
      <c r="AZ42" s="94">
        <v>41</v>
      </c>
      <c r="BA42" s="56" t="s">
        <v>28</v>
      </c>
      <c r="BB42" s="94">
        <f t="shared" ca="1" si="8"/>
        <v>0.16744109932078455</v>
      </c>
      <c r="BC42" s="94">
        <v>41</v>
      </c>
      <c r="BD42" s="56" t="s">
        <v>31</v>
      </c>
      <c r="BE42" s="94">
        <f t="shared" ca="1" si="9"/>
        <v>0.43386566255251835</v>
      </c>
      <c r="BF42" s="94">
        <v>41</v>
      </c>
      <c r="BG42" s="56" t="s">
        <v>28</v>
      </c>
      <c r="BH42" s="94">
        <f t="shared" ca="1" si="10"/>
        <v>0.94377713784353601</v>
      </c>
      <c r="BI42" s="94">
        <v>41</v>
      </c>
      <c r="BJ42" s="56" t="s">
        <v>69</v>
      </c>
    </row>
    <row r="43" spans="30:62" ht="20.100000000000001" customHeight="1" x14ac:dyDescent="0.3">
      <c r="AD43" s="94"/>
      <c r="AE43" s="94"/>
      <c r="AF43" s="94"/>
      <c r="AG43" s="94"/>
      <c r="AH43" s="94"/>
      <c r="AI43" s="94"/>
      <c r="AJ43" s="94"/>
      <c r="AK43" s="94"/>
      <c r="AL43" s="56"/>
      <c r="AM43" s="93"/>
      <c r="AN43" s="94"/>
      <c r="AO43" s="56"/>
      <c r="AP43" s="94"/>
      <c r="AQ43" s="94"/>
      <c r="AR43" s="56"/>
      <c r="AS43" s="94"/>
      <c r="AT43" s="94"/>
      <c r="AU43" s="56"/>
      <c r="AV43" s="178" t="s">
        <v>53</v>
      </c>
      <c r="AW43" s="178">
        <v>41</v>
      </c>
      <c r="AX43" s="179"/>
      <c r="AY43" s="94">
        <f t="shared" ca="1" si="7"/>
        <v>0.54926116124297442</v>
      </c>
      <c r="AZ43" s="94">
        <v>42</v>
      </c>
      <c r="BA43" s="56" t="s">
        <v>55</v>
      </c>
      <c r="BB43" s="94">
        <f t="shared" ca="1" si="8"/>
        <v>0.55964741259131712</v>
      </c>
      <c r="BC43" s="94">
        <v>42</v>
      </c>
      <c r="BD43" s="56" t="s">
        <v>8</v>
      </c>
      <c r="BE43" s="94">
        <f t="shared" ca="1" si="9"/>
        <v>0.97706642406487765</v>
      </c>
      <c r="BF43" s="94">
        <v>42</v>
      </c>
      <c r="BG43" s="56" t="s">
        <v>55</v>
      </c>
      <c r="BH43" s="94">
        <f t="shared" ca="1" si="10"/>
        <v>0.44385284878608444</v>
      </c>
      <c r="BI43" s="94">
        <v>42</v>
      </c>
      <c r="BJ43" s="56" t="s">
        <v>4</v>
      </c>
    </row>
    <row r="44" spans="30:62" ht="20.100000000000001" customHeight="1" x14ac:dyDescent="0.3">
      <c r="AD44" s="94"/>
      <c r="AE44" s="94"/>
      <c r="AF44" s="94"/>
      <c r="AG44" s="94"/>
      <c r="AH44" s="94"/>
      <c r="AI44" s="94"/>
      <c r="AJ44" s="94"/>
      <c r="AK44" s="94"/>
      <c r="AL44" s="56"/>
      <c r="AM44" s="93"/>
      <c r="AN44" s="94"/>
      <c r="AO44" s="56"/>
      <c r="AP44" s="94"/>
      <c r="AQ44" s="94"/>
      <c r="AR44" s="56"/>
      <c r="AS44" s="94"/>
      <c r="AT44" s="94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94">
        <f t="shared" ca="1" si="8"/>
        <v>0.28795430074302164</v>
      </c>
      <c r="BC44" s="94">
        <v>43</v>
      </c>
      <c r="BD44" s="56" t="s">
        <v>76</v>
      </c>
      <c r="BE44" s="94">
        <f t="shared" ca="1" si="9"/>
        <v>0.37321724042468385</v>
      </c>
      <c r="BF44" s="94">
        <v>43</v>
      </c>
      <c r="BG44" s="56" t="s">
        <v>29</v>
      </c>
      <c r="BH44" s="94">
        <f t="shared" ca="1" si="10"/>
        <v>6.2778817705255729E-2</v>
      </c>
      <c r="BI44" s="94">
        <v>43</v>
      </c>
      <c r="BJ44" s="56" t="s">
        <v>76</v>
      </c>
    </row>
    <row r="45" spans="30:62" ht="20.100000000000001" customHeight="1" x14ac:dyDescent="0.3">
      <c r="AD45" s="94"/>
      <c r="AE45" s="94"/>
      <c r="AF45" s="94"/>
      <c r="AG45" s="94"/>
      <c r="AH45" s="94"/>
      <c r="AI45" s="94"/>
      <c r="AJ45" s="94"/>
      <c r="AK45" s="94"/>
      <c r="AL45" s="56"/>
      <c r="AM45" s="93"/>
      <c r="AN45" s="94"/>
      <c r="AO45" s="56"/>
      <c r="AP45" s="94"/>
      <c r="AQ45" s="94"/>
      <c r="AR45" s="56"/>
      <c r="AS45" s="94"/>
      <c r="AT45" s="94"/>
      <c r="AU45" s="56"/>
      <c r="AV45" s="94"/>
      <c r="AW45" s="94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94">
        <f t="shared" ca="1" si="9"/>
        <v>0.12419685326107277</v>
      </c>
      <c r="BF45" s="94">
        <v>44</v>
      </c>
      <c r="BG45" s="56" t="s">
        <v>56</v>
      </c>
      <c r="BH45" s="94">
        <f t="shared" ca="1" si="10"/>
        <v>0.61204524191597143</v>
      </c>
      <c r="BI45" s="94">
        <v>44</v>
      </c>
      <c r="BJ45" s="56" t="s">
        <v>31</v>
      </c>
    </row>
    <row r="46" spans="30:62" ht="20.100000000000001" customHeight="1" x14ac:dyDescent="0.3">
      <c r="AD46" s="94"/>
      <c r="AE46" s="94"/>
      <c r="AF46" s="94"/>
      <c r="AG46" s="94"/>
      <c r="AH46" s="94"/>
      <c r="AI46" s="94"/>
      <c r="AJ46" s="94"/>
      <c r="AK46" s="94"/>
      <c r="AL46" s="56"/>
      <c r="AM46" s="93"/>
      <c r="AN46" s="94"/>
      <c r="AO46" s="56"/>
      <c r="AP46" s="94"/>
      <c r="AQ46" s="94"/>
      <c r="AR46" s="56"/>
      <c r="AS46" s="94"/>
      <c r="AT46" s="94"/>
      <c r="AU46" s="56"/>
      <c r="AV46" s="94"/>
      <c r="AW46" s="94"/>
      <c r="AX46" s="56"/>
      <c r="AY46" s="94"/>
      <c r="AZ46" s="94"/>
      <c r="BA46" s="56"/>
      <c r="BB46" s="178"/>
      <c r="BC46" s="179"/>
      <c r="BD46" s="179"/>
      <c r="BE46" s="94">
        <f t="shared" ca="1" si="9"/>
        <v>0.40950925541047301</v>
      </c>
      <c r="BF46" s="94">
        <v>45</v>
      </c>
      <c r="BG46" s="56" t="s">
        <v>30</v>
      </c>
      <c r="BH46" s="94">
        <f t="shared" ca="1" si="10"/>
        <v>0.12205509337354747</v>
      </c>
      <c r="BI46" s="94">
        <v>45</v>
      </c>
      <c r="BJ46" s="56" t="s">
        <v>80</v>
      </c>
    </row>
    <row r="47" spans="30:62" ht="20.100000000000001" customHeight="1" x14ac:dyDescent="0.3">
      <c r="AD47" s="94"/>
      <c r="AE47" s="94"/>
      <c r="AF47" s="94"/>
      <c r="AG47" s="94"/>
      <c r="AH47" s="94"/>
      <c r="AI47" s="94"/>
      <c r="AJ47" s="94"/>
      <c r="AK47" s="94"/>
      <c r="AL47" s="56"/>
      <c r="AM47" s="93"/>
      <c r="AN47" s="94"/>
      <c r="AO47" s="56"/>
      <c r="AP47" s="94"/>
      <c r="AQ47" s="94"/>
      <c r="AR47" s="56"/>
      <c r="AS47" s="94"/>
      <c r="AT47" s="94"/>
      <c r="AU47" s="56"/>
      <c r="AV47" s="94"/>
      <c r="AW47" s="94"/>
      <c r="AX47" s="56"/>
      <c r="AY47" s="94"/>
      <c r="AZ47" s="94"/>
      <c r="BA47" s="56"/>
      <c r="BB47" s="94"/>
      <c r="BC47" s="94"/>
      <c r="BD47" s="56"/>
      <c r="BE47" s="94">
        <f t="shared" ca="1" si="9"/>
        <v>0.60978493067106976</v>
      </c>
      <c r="BF47" s="94">
        <v>46</v>
      </c>
      <c r="BG47" s="56" t="s">
        <v>78</v>
      </c>
      <c r="BH47" s="94">
        <f t="shared" ca="1" si="10"/>
        <v>0.89862098358329545</v>
      </c>
      <c r="BI47" s="94">
        <v>46</v>
      </c>
      <c r="BJ47" s="56" t="s">
        <v>8</v>
      </c>
    </row>
    <row r="48" spans="30:62" ht="20.100000000000001" customHeight="1" x14ac:dyDescent="0.3">
      <c r="AD48" s="94"/>
      <c r="AE48" s="94"/>
      <c r="AF48" s="94"/>
      <c r="AG48" s="94"/>
      <c r="AH48" s="94"/>
      <c r="AI48" s="94"/>
      <c r="AJ48" s="94"/>
      <c r="AK48" s="94"/>
      <c r="AL48" s="56"/>
      <c r="AM48" s="93"/>
      <c r="AN48" s="94"/>
      <c r="AO48" s="56"/>
      <c r="AP48" s="94"/>
      <c r="AQ48" s="94"/>
      <c r="AR48" s="56"/>
      <c r="AS48" s="94"/>
      <c r="AT48" s="94"/>
      <c r="AU48" s="56"/>
      <c r="AV48" s="94"/>
      <c r="AW48" s="94"/>
      <c r="AX48" s="56"/>
      <c r="AY48" s="94"/>
      <c r="AZ48" s="94"/>
      <c r="BA48" s="56"/>
      <c r="BB48" s="94"/>
      <c r="BC48" s="94"/>
      <c r="BD48" s="56"/>
      <c r="BE48" s="178" t="s">
        <v>53</v>
      </c>
      <c r="BF48" s="178">
        <v>46</v>
      </c>
      <c r="BG48" s="179"/>
      <c r="BH48" s="94">
        <f t="shared" ca="1" si="10"/>
        <v>0.54809717453125373</v>
      </c>
      <c r="BI48" s="94">
        <v>47</v>
      </c>
      <c r="BJ48" s="56" t="s">
        <v>58</v>
      </c>
    </row>
    <row r="49" spans="30:62" ht="20.100000000000001" customHeight="1" x14ac:dyDescent="0.3">
      <c r="AD49" s="94"/>
      <c r="AE49" s="94"/>
      <c r="AF49" s="94"/>
      <c r="AG49" s="94"/>
      <c r="AH49" s="94"/>
      <c r="AI49" s="94"/>
      <c r="AJ49" s="94"/>
      <c r="AK49" s="94"/>
      <c r="AL49" s="56"/>
      <c r="AM49" s="93"/>
      <c r="AN49" s="94"/>
      <c r="AO49" s="56"/>
      <c r="AP49" s="94"/>
      <c r="AQ49" s="94"/>
      <c r="AR49" s="56"/>
      <c r="AS49" s="94"/>
      <c r="AT49" s="94"/>
      <c r="AU49" s="56"/>
      <c r="AV49" s="94"/>
      <c r="AW49" s="94"/>
      <c r="AX49" s="56"/>
      <c r="AY49" s="94"/>
      <c r="AZ49" s="94"/>
      <c r="BA49" s="56"/>
      <c r="BB49" s="94"/>
      <c r="BC49" s="94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94"/>
      <c r="AE50" s="94"/>
      <c r="AF50" s="94"/>
      <c r="AG50" s="94"/>
      <c r="AH50" s="94"/>
      <c r="AI50" s="94"/>
      <c r="AJ50" s="94"/>
      <c r="AK50" s="94"/>
      <c r="AL50" s="56"/>
      <c r="AM50" s="93"/>
      <c r="AN50" s="94"/>
      <c r="AO50" s="56"/>
      <c r="AP50" s="94"/>
      <c r="AQ50" s="94"/>
      <c r="AR50" s="56"/>
      <c r="AS50" s="94"/>
      <c r="AT50" s="94"/>
      <c r="AU50" s="56"/>
      <c r="AV50" s="94"/>
      <c r="AW50" s="94"/>
      <c r="AX50" s="56"/>
      <c r="AY50" s="94"/>
      <c r="AZ50" s="94"/>
      <c r="BA50" s="56"/>
      <c r="BB50" s="94"/>
      <c r="BC50" s="94"/>
      <c r="BD50" s="56"/>
      <c r="BE50" s="94"/>
      <c r="BF50" s="94"/>
      <c r="BG50" s="56"/>
      <c r="BH50" s="178"/>
      <c r="BI50" s="179"/>
      <c r="BJ50" s="179"/>
    </row>
    <row r="51" spans="30:62" ht="20.100000000000001" customHeight="1" x14ac:dyDescent="0.3"/>
    <row r="99" spans="1:41" ht="20.100000000000001" customHeight="1" x14ac:dyDescent="0.3">
      <c r="A99" s="180" t="s">
        <v>70</v>
      </c>
      <c r="B99" s="181"/>
      <c r="C99" s="181"/>
      <c r="D99" s="181"/>
      <c r="E99" s="181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94"/>
      <c r="AE99" s="94"/>
      <c r="AF99" s="94"/>
      <c r="AG99" s="94"/>
      <c r="AH99" s="94"/>
    </row>
    <row r="100" spans="1:41" ht="20.100000000000001" customHeight="1" x14ac:dyDescent="0.3">
      <c r="A100" s="95">
        <f ca="1">MATCH(SMALL(A101:A125,COLUMN()),A101:A125,0)</f>
        <v>16</v>
      </c>
      <c r="B100" s="182" t="s">
        <v>83</v>
      </c>
      <c r="C100" s="182"/>
      <c r="D100" s="182"/>
      <c r="E100" s="183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94"/>
      <c r="AE100" s="94"/>
      <c r="AF100" s="94"/>
      <c r="AG100" s="94"/>
      <c r="AH100" s="94"/>
    </row>
    <row r="101" spans="1:41" ht="20.100000000000001" customHeight="1" x14ac:dyDescent="0.25">
      <c r="A101" s="95">
        <f ca="1">RAND()</f>
        <v>0.40750833125931218</v>
      </c>
      <c r="B101" s="95">
        <v>1</v>
      </c>
      <c r="C101" s="63" t="s">
        <v>10</v>
      </c>
      <c r="D101" s="95"/>
      <c r="E101" s="63"/>
      <c r="F101" s="62"/>
      <c r="G101" s="182" t="s">
        <v>85</v>
      </c>
      <c r="H101" s="182"/>
      <c r="I101" s="182"/>
      <c r="J101" s="183"/>
      <c r="K101" s="180">
        <f ca="1">MATCH(SMALL(AD2:AD27,COLUMN()),AD2:AD27,0)</f>
        <v>15</v>
      </c>
      <c r="L101" s="181"/>
      <c r="M101" s="181"/>
      <c r="N101" s="180">
        <f ca="1">MATCH(SMALL(AD2:AD28,COLUMN()),AD2:AD28,0)</f>
        <v>16</v>
      </c>
      <c r="O101" s="181"/>
      <c r="P101" s="181"/>
      <c r="Q101" s="180">
        <f ca="1">MATCH(SMALL(AG2:AG30,COLUMN()),AG2:AG30,0)</f>
        <v>9</v>
      </c>
      <c r="R101" s="181"/>
      <c r="S101" s="181"/>
      <c r="T101" s="180">
        <f ca="1">MATCH(SMALL(AJ2:AJ32,COLUMN()),AJ2:AJ32,0)</f>
        <v>21</v>
      </c>
      <c r="U101" s="181"/>
      <c r="V101" s="181"/>
      <c r="W101" s="180">
        <f ca="1">MATCH(SMALL(AM2:AM35,COLUMN()),AM2:AM35,0)</f>
        <v>24</v>
      </c>
      <c r="X101" s="181"/>
      <c r="Y101" s="181"/>
      <c r="Z101" s="180">
        <f ca="1">MATCH(SMALL(AP2:AP38,COLUMN()),AP2:AP378,0)</f>
        <v>17</v>
      </c>
      <c r="AA101" s="181"/>
      <c r="AB101" s="181"/>
      <c r="AC101" s="95">
        <f ca="1">MATCH(SMALL(AS2:AS39,COLUMN()),AS2:AS39,0)</f>
        <v>6</v>
      </c>
      <c r="AD101" s="95">
        <f ca="1">MATCH(SMALL(AV2:AV42,COLUMN()),AV2:AV42,0)</f>
        <v>22</v>
      </c>
      <c r="AE101" s="95">
        <f ca="1">MATCH(SMALL(AY2:AY43,COLUMN()),AY2:AY43,0)</f>
        <v>33</v>
      </c>
      <c r="AF101" s="95">
        <f ca="1">MATCH(SMALL(BB2:BB44,COLUMN()),BB2:BB44,0)</f>
        <v>34</v>
      </c>
      <c r="AG101" s="95">
        <f ca="1">MATCH(SMALL(BE2:BE47,COLUMN()),BE2:BE47,0)</f>
        <v>31</v>
      </c>
      <c r="AH101" s="95">
        <f ca="1">MATCH(SMALL(BH2:BH48,COLUMN()),BH2:BH48,0)</f>
        <v>15</v>
      </c>
      <c r="AL101" s="90"/>
      <c r="AO101" s="90"/>
    </row>
    <row r="102" spans="1:41" ht="20.100000000000001" customHeight="1" x14ac:dyDescent="0.3">
      <c r="A102" s="95">
        <f ca="1">RAND()</f>
        <v>0.43769400739294562</v>
      </c>
      <c r="B102" s="95">
        <v>2</v>
      </c>
      <c r="C102" s="63" t="s">
        <v>11</v>
      </c>
      <c r="D102" s="95"/>
      <c r="E102" s="63"/>
      <c r="F102" s="62"/>
      <c r="G102" s="62"/>
      <c r="H102" s="62"/>
      <c r="I102" s="62"/>
      <c r="J102" s="66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95">
        <v>38</v>
      </c>
      <c r="AD102" s="95">
        <v>41</v>
      </c>
      <c r="AE102" s="95">
        <v>42</v>
      </c>
      <c r="AF102" s="95">
        <v>43</v>
      </c>
      <c r="AG102" s="95">
        <v>46</v>
      </c>
      <c r="AH102" s="95">
        <v>47</v>
      </c>
    </row>
    <row r="103" spans="1:41" ht="20.100000000000001" customHeight="1" x14ac:dyDescent="0.3">
      <c r="A103" s="95">
        <f t="shared" ref="A103:A120" ca="1" si="11">RAND()</f>
        <v>0.81478690299961665</v>
      </c>
      <c r="B103" s="95">
        <v>3</v>
      </c>
      <c r="C103" s="64" t="s">
        <v>12</v>
      </c>
      <c r="D103" s="95"/>
      <c r="E103" s="64"/>
      <c r="F103" s="65"/>
      <c r="G103" s="65"/>
      <c r="H103" s="65"/>
      <c r="I103" s="65"/>
      <c r="J103" s="66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95">
        <f t="shared" ca="1" si="11"/>
        <v>0.76007678865993222</v>
      </c>
      <c r="B104" s="95">
        <v>4</v>
      </c>
      <c r="C104" s="64" t="s">
        <v>13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94"/>
      <c r="AE104" s="94"/>
      <c r="AF104" s="94"/>
      <c r="AG104" s="94"/>
      <c r="AH104" s="94"/>
    </row>
    <row r="105" spans="1:41" ht="20.100000000000001" customHeight="1" x14ac:dyDescent="0.3">
      <c r="A105" s="95">
        <f t="shared" ca="1" si="11"/>
        <v>0.30212538438268</v>
      </c>
      <c r="B105" s="95">
        <v>5</v>
      </c>
      <c r="C105" s="64" t="s">
        <v>14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94"/>
      <c r="AE105" s="94"/>
      <c r="AF105" s="94"/>
      <c r="AG105" s="94"/>
      <c r="AH105" s="94"/>
    </row>
    <row r="106" spans="1:41" ht="20.100000000000001" customHeight="1" x14ac:dyDescent="0.3">
      <c r="A106" s="95">
        <f t="shared" ca="1" si="11"/>
        <v>0.47891405573869472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94"/>
      <c r="AE106" s="94"/>
      <c r="AF106" s="94"/>
      <c r="AG106" s="94"/>
      <c r="AH106" s="94"/>
    </row>
    <row r="107" spans="1:41" ht="20.100000000000001" customHeight="1" x14ac:dyDescent="0.3">
      <c r="A107" s="95">
        <f t="shared" ca="1" si="11"/>
        <v>0.2267943925192818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94"/>
      <c r="AE107" s="94"/>
      <c r="AF107" s="94"/>
      <c r="AG107" s="94"/>
      <c r="AH107" s="94"/>
    </row>
    <row r="108" spans="1:41" ht="20.100000000000001" customHeight="1" x14ac:dyDescent="0.3">
      <c r="A108" s="95">
        <f t="shared" ca="1" si="11"/>
        <v>0.66016692145640876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94"/>
      <c r="AE108" s="94"/>
      <c r="AF108" s="94"/>
      <c r="AG108" s="94"/>
      <c r="AH108" s="94"/>
    </row>
    <row r="109" spans="1:41" ht="20.100000000000001" customHeight="1" x14ac:dyDescent="0.3">
      <c r="A109" s="95">
        <f t="shared" ca="1" si="11"/>
        <v>0.51876967417220043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94"/>
      <c r="AE109" s="94"/>
      <c r="AF109" s="94"/>
      <c r="AG109" s="94"/>
      <c r="AH109" s="94"/>
    </row>
    <row r="110" spans="1:41" ht="20.100000000000001" customHeight="1" x14ac:dyDescent="0.3">
      <c r="A110" s="95">
        <f t="shared" ca="1" si="11"/>
        <v>0.76629564711600484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94"/>
      <c r="AE110" s="94"/>
      <c r="AF110" s="94"/>
      <c r="AG110" s="94"/>
      <c r="AH110" s="94"/>
    </row>
    <row r="111" spans="1:41" ht="20.100000000000001" customHeight="1" x14ac:dyDescent="0.3">
      <c r="A111" s="95">
        <f t="shared" ca="1" si="11"/>
        <v>0.55716818945448998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94"/>
      <c r="AE111" s="94"/>
      <c r="AF111" s="94"/>
      <c r="AG111" s="94"/>
      <c r="AH111" s="94"/>
    </row>
    <row r="112" spans="1:41" ht="20.100000000000001" customHeight="1" x14ac:dyDescent="0.3">
      <c r="A112" s="95">
        <f t="shared" ca="1" si="11"/>
        <v>0.5232520056543315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94"/>
      <c r="AE112" s="94"/>
      <c r="AF112" s="94"/>
      <c r="AG112" s="94"/>
      <c r="AH112" s="94"/>
    </row>
    <row r="113" spans="1:34" ht="20.100000000000001" customHeight="1" x14ac:dyDescent="0.3">
      <c r="A113" s="95">
        <f t="shared" ca="1" si="11"/>
        <v>0.22394908379263057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94"/>
      <c r="AE113" s="94"/>
      <c r="AF113" s="94"/>
      <c r="AG113" s="94"/>
      <c r="AH113" s="94"/>
    </row>
    <row r="114" spans="1:34" ht="20.100000000000001" customHeight="1" x14ac:dyDescent="0.3">
      <c r="A114" s="95">
        <f t="shared" ca="1" si="11"/>
        <v>0.25885084920671153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94"/>
      <c r="AE114" s="94"/>
      <c r="AF114" s="94"/>
      <c r="AG114" s="94"/>
      <c r="AH114" s="94"/>
    </row>
    <row r="115" spans="1:34" ht="20.100000000000001" customHeight="1" x14ac:dyDescent="0.3">
      <c r="A115" s="95">
        <f t="shared" ca="1" si="11"/>
        <v>5.0695100681971139E-2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94"/>
      <c r="AE115" s="94"/>
      <c r="AF115" s="94"/>
      <c r="AG115" s="94"/>
      <c r="AH115" s="94"/>
    </row>
    <row r="116" spans="1:34" ht="20.100000000000001" customHeight="1" x14ac:dyDescent="0.3">
      <c r="A116" s="95">
        <f t="shared" ca="1" si="11"/>
        <v>2.6974364485554903E-2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94"/>
      <c r="AE116" s="94"/>
      <c r="AF116" s="94"/>
      <c r="AG116" s="94"/>
      <c r="AH116" s="94"/>
    </row>
    <row r="117" spans="1:34" ht="20.100000000000001" customHeight="1" x14ac:dyDescent="0.3">
      <c r="A117" s="95">
        <f t="shared" ca="1" si="11"/>
        <v>0.41476589012717968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94"/>
      <c r="AE117" s="94"/>
      <c r="AF117" s="94"/>
      <c r="AG117" s="94"/>
      <c r="AH117" s="94"/>
    </row>
    <row r="118" spans="1:34" ht="20.100000000000001" customHeight="1" x14ac:dyDescent="0.3">
      <c r="A118" s="95">
        <f t="shared" ca="1" si="11"/>
        <v>0.46879327253570036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94"/>
      <c r="AE118" s="94"/>
      <c r="AF118" s="94"/>
      <c r="AG118" s="94"/>
      <c r="AH118" s="94"/>
    </row>
    <row r="119" spans="1:34" ht="20.100000000000001" customHeight="1" x14ac:dyDescent="0.3">
      <c r="A119" s="95">
        <f t="shared" ca="1" si="11"/>
        <v>0.96880643951276824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94"/>
      <c r="AE119" s="94"/>
      <c r="AF119" s="94"/>
      <c r="AG119" s="94"/>
      <c r="AH119" s="94"/>
    </row>
    <row r="120" spans="1:34" ht="20.100000000000001" customHeight="1" x14ac:dyDescent="0.3">
      <c r="A120" s="95">
        <f t="shared" ca="1" si="11"/>
        <v>0.12642641939681143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94"/>
      <c r="AE120" s="94"/>
      <c r="AF120" s="94"/>
      <c r="AG120" s="94"/>
      <c r="AH120" s="94"/>
    </row>
    <row r="121" spans="1:34" ht="20.100000000000001" customHeight="1" x14ac:dyDescent="0.3">
      <c r="A121" s="95">
        <f ca="1">RAND()</f>
        <v>0.45429755412122674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94"/>
      <c r="AE121" s="94"/>
      <c r="AF121" s="94"/>
      <c r="AG121" s="94"/>
      <c r="AH121" s="94"/>
    </row>
    <row r="122" spans="1:34" ht="20.100000000000001" customHeight="1" x14ac:dyDescent="0.3">
      <c r="A122" s="95">
        <f ca="1">RAND()</f>
        <v>0.79914133265268827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94"/>
      <c r="AE122" s="94"/>
      <c r="AF122" s="94"/>
      <c r="AG122" s="94"/>
      <c r="AH122" s="94"/>
    </row>
    <row r="123" spans="1:34" ht="20.100000000000001" customHeight="1" x14ac:dyDescent="0.3">
      <c r="A123" s="95">
        <f t="shared" ref="A123:A125" ca="1" si="12">RAND()</f>
        <v>0.65345631115639324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94"/>
      <c r="AE123" s="94"/>
      <c r="AF123" s="94"/>
      <c r="AG123" s="94"/>
      <c r="AH123" s="94"/>
    </row>
    <row r="124" spans="1:34" ht="20.100000000000001" customHeight="1" x14ac:dyDescent="0.3">
      <c r="A124" s="95">
        <f t="shared" ca="1" si="12"/>
        <v>0.35398509520818733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94"/>
      <c r="AE124" s="94"/>
      <c r="AF124" s="94"/>
      <c r="AG124" s="94"/>
      <c r="AH124" s="94"/>
    </row>
    <row r="125" spans="1:34" ht="20.100000000000001" customHeight="1" x14ac:dyDescent="0.3">
      <c r="A125" s="95">
        <f t="shared" ca="1" si="12"/>
        <v>0.75217240895387583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94"/>
      <c r="AE125" s="94"/>
      <c r="AF125" s="94"/>
      <c r="AG125" s="94"/>
      <c r="AH125" s="94"/>
    </row>
    <row r="126" spans="1:34" x14ac:dyDescent="0.3">
      <c r="A126" s="3"/>
      <c r="B126" s="3"/>
      <c r="C126" s="3"/>
      <c r="D126" s="3"/>
      <c r="E126" s="3"/>
    </row>
  </sheetData>
  <sheetProtection selectLockedCells="1" selectUnlockedCells="1"/>
  <sortState columnSort="1" ref="E15:AA15">
    <sortCondition ref="B15"/>
  </sortState>
  <mergeCells count="73">
    <mergeCell ref="K103:AH103"/>
    <mergeCell ref="B16:AB16"/>
    <mergeCell ref="Z18:AB18"/>
    <mergeCell ref="W18:Y18"/>
    <mergeCell ref="T18:V18"/>
    <mergeCell ref="Q18:S18"/>
    <mergeCell ref="N18:P18"/>
    <mergeCell ref="K18:M18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K33:AL34"/>
    <mergeCell ref="N17:P17"/>
    <mergeCell ref="Q17:S17"/>
    <mergeCell ref="T17:V17"/>
    <mergeCell ref="W17:Y17"/>
    <mergeCell ref="Z17:AB17"/>
    <mergeCell ref="AD28:AD29"/>
    <mergeCell ref="AE28:AF29"/>
    <mergeCell ref="AG31:AG32"/>
    <mergeCell ref="AH31:AI32"/>
    <mergeCell ref="AJ33:AJ34"/>
    <mergeCell ref="B28:K28"/>
    <mergeCell ref="B14:D14"/>
    <mergeCell ref="K17:M17"/>
    <mergeCell ref="B9:AB9"/>
    <mergeCell ref="B8:AB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B13:D13"/>
    <mergeCell ref="B15:D15"/>
    <mergeCell ref="I2:U4"/>
    <mergeCell ref="B4:H4"/>
    <mergeCell ref="V4:AB4"/>
    <mergeCell ref="B6:J7"/>
    <mergeCell ref="K6:S7"/>
    <mergeCell ref="T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alea_C_52_Daily">
                <anchor moveWithCells="1" sizeWithCells="1">
                  <from>
                    <xdr:col>1</xdr:col>
                    <xdr:colOff>9525</xdr:colOff>
                    <xdr:row>18</xdr:row>
                    <xdr:rowOff>76200</xdr:rowOff>
                  </from>
                  <to>
                    <xdr:col>4</xdr:col>
                    <xdr:colOff>238125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161925</xdr:colOff>
                    <xdr:row>18</xdr:row>
                    <xdr:rowOff>76200</xdr:rowOff>
                  </from>
                  <to>
                    <xdr:col>28</xdr:col>
                    <xdr:colOff>9525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Spinner 4">
              <controlPr defaultSize="0" autoPict="0">
                <anchor moveWithCells="1" sizeWithCells="1">
                  <from>
                    <xdr:col>28</xdr:col>
                    <xdr:colOff>114300</xdr:colOff>
                    <xdr:row>5</xdr:row>
                    <xdr:rowOff>66675</xdr:rowOff>
                  </from>
                  <to>
                    <xdr:col>28</xdr:col>
                    <xdr:colOff>381000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K128"/>
  <sheetViews>
    <sheetView zoomScaleNormal="100"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 customWidth="1"/>
    <col min="30" max="37" width="11.42578125" style="2" customWidth="1"/>
    <col min="38" max="38" width="11.42578125" style="4" customWidth="1"/>
    <col min="39" max="39" width="11.42578125" style="6" customWidth="1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2"/>
      <c r="C2" s="22"/>
      <c r="D2" s="22"/>
      <c r="E2" s="30"/>
      <c r="F2" s="30"/>
      <c r="G2" s="30"/>
      <c r="H2" s="30"/>
      <c r="I2" s="148" t="s">
        <v>139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30"/>
      <c r="W2" s="30"/>
      <c r="X2" s="30"/>
      <c r="Y2" s="30"/>
      <c r="Z2" s="30"/>
      <c r="AA2" s="30"/>
      <c r="AB2" s="30"/>
      <c r="AD2" s="55">
        <f t="shared" ref="AD2:AD8" ca="1" si="0">RAND()</f>
        <v>0.58971075130913508</v>
      </c>
      <c r="AE2" s="55">
        <v>1</v>
      </c>
      <c r="AF2" s="55" t="s">
        <v>9</v>
      </c>
      <c r="AG2" s="55">
        <f t="shared" ref="AG2:AG8" ca="1" si="1">RAND()</f>
        <v>0.2139373823655154</v>
      </c>
      <c r="AH2" s="55">
        <v>1</v>
      </c>
      <c r="AI2" s="55" t="s">
        <v>9</v>
      </c>
      <c r="AJ2" s="55">
        <f t="shared" ref="AJ2:AJ8" ca="1" si="2">RAND()</f>
        <v>0.58036887951007843</v>
      </c>
      <c r="AK2" s="55">
        <v>1</v>
      </c>
      <c r="AL2" s="56" t="s">
        <v>9</v>
      </c>
      <c r="AM2" s="58">
        <f t="shared" ref="AM2:AM8" ca="1" si="3">RAND()</f>
        <v>0.46986756952084441</v>
      </c>
      <c r="AN2" s="55">
        <v>1</v>
      </c>
      <c r="AO2" s="56" t="s">
        <v>9</v>
      </c>
      <c r="AP2" s="55">
        <f t="shared" ref="AP2:AP8" ca="1" si="4">RAND()</f>
        <v>0.59423374327186174</v>
      </c>
      <c r="AQ2" s="55">
        <v>1</v>
      </c>
      <c r="AR2" s="56" t="s">
        <v>9</v>
      </c>
      <c r="AS2" s="55">
        <f t="shared" ref="AS2:AS8" ca="1" si="5">RAND()</f>
        <v>0.53299683650795671</v>
      </c>
      <c r="AT2" s="55">
        <v>1</v>
      </c>
      <c r="AU2" s="56" t="s">
        <v>9</v>
      </c>
      <c r="AV2" s="55">
        <f t="shared" ref="AV2:AV8" ca="1" si="6">RAND()</f>
        <v>3.2109269707779275E-2</v>
      </c>
      <c r="AW2" s="55">
        <v>1</v>
      </c>
      <c r="AX2" s="56" t="s">
        <v>9</v>
      </c>
      <c r="AY2" s="55">
        <f t="shared" ref="AY2:AY8" ca="1" si="7">RAND()</f>
        <v>0.62179094733839957</v>
      </c>
      <c r="AZ2" s="55">
        <v>1</v>
      </c>
      <c r="BA2" s="56" t="s">
        <v>9</v>
      </c>
      <c r="BB2" s="55">
        <f t="shared" ref="BB2:BB8" ca="1" si="8">RAND()</f>
        <v>7.3875481240911478E-2</v>
      </c>
      <c r="BC2" s="55">
        <v>1</v>
      </c>
      <c r="BD2" s="56" t="s">
        <v>9</v>
      </c>
      <c r="BE2" s="55">
        <f t="shared" ref="BE2:BE8" ca="1" si="9">RAND()</f>
        <v>0.46157209202084482</v>
      </c>
      <c r="BF2" s="55">
        <v>1</v>
      </c>
      <c r="BG2" s="56" t="s">
        <v>9</v>
      </c>
      <c r="BH2" s="55">
        <f t="shared" ref="BH2:BH8" ca="1" si="10">RAND()</f>
        <v>0.16722565910650489</v>
      </c>
      <c r="BI2" s="55">
        <v>1</v>
      </c>
      <c r="BJ2" s="56" t="s">
        <v>9</v>
      </c>
      <c r="BK2" s="7"/>
    </row>
    <row r="3" spans="2:63" ht="20.100000000000001" customHeight="1" x14ac:dyDescent="0.25">
      <c r="B3" s="30"/>
      <c r="C3" s="30"/>
      <c r="D3" s="30"/>
      <c r="E3" s="30"/>
      <c r="F3" s="30"/>
      <c r="G3" s="30"/>
      <c r="H3" s="30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30"/>
      <c r="W3" s="30"/>
      <c r="X3" s="30"/>
      <c r="Y3" s="30"/>
      <c r="Z3" s="30"/>
      <c r="AA3" s="30"/>
      <c r="AB3" s="30"/>
      <c r="AD3" s="55">
        <f t="shared" ca="1" si="0"/>
        <v>0.6171540839689218</v>
      </c>
      <c r="AE3" s="55">
        <v>2</v>
      </c>
      <c r="AF3" s="55" t="s">
        <v>10</v>
      </c>
      <c r="AG3" s="55">
        <f t="shared" ca="1" si="1"/>
        <v>0.82577123060947222</v>
      </c>
      <c r="AH3" s="55">
        <v>2</v>
      </c>
      <c r="AI3" s="55" t="s">
        <v>10</v>
      </c>
      <c r="AJ3" s="55">
        <f t="shared" ca="1" si="2"/>
        <v>0.84248416913616098</v>
      </c>
      <c r="AK3" s="55">
        <v>2</v>
      </c>
      <c r="AL3" s="56" t="s">
        <v>10</v>
      </c>
      <c r="AM3" s="58">
        <f t="shared" ca="1" si="3"/>
        <v>0.95297022036171253</v>
      </c>
      <c r="AN3" s="55">
        <v>2</v>
      </c>
      <c r="AO3" s="56" t="s">
        <v>38</v>
      </c>
      <c r="AP3" s="55">
        <f t="shared" ca="1" si="4"/>
        <v>0.2197328426777706</v>
      </c>
      <c r="AQ3" s="55">
        <v>2</v>
      </c>
      <c r="AR3" s="56" t="s">
        <v>10</v>
      </c>
      <c r="AS3" s="55">
        <f t="shared" ca="1" si="5"/>
        <v>0.45622505252564116</v>
      </c>
      <c r="AT3" s="55">
        <v>2</v>
      </c>
      <c r="AU3" s="56" t="s">
        <v>38</v>
      </c>
      <c r="AV3" s="55">
        <f t="shared" ca="1" si="6"/>
        <v>0.28659345980347439</v>
      </c>
      <c r="AW3" s="55">
        <v>2</v>
      </c>
      <c r="AX3" s="56" t="s">
        <v>10</v>
      </c>
      <c r="AY3" s="55">
        <f t="shared" ca="1" si="7"/>
        <v>0.96722514180848518</v>
      </c>
      <c r="AZ3" s="55">
        <v>2</v>
      </c>
      <c r="BA3" s="56" t="s">
        <v>38</v>
      </c>
      <c r="BB3" s="55">
        <f t="shared" ca="1" si="8"/>
        <v>0.8455665597382882</v>
      </c>
      <c r="BC3" s="55">
        <v>2</v>
      </c>
      <c r="BD3" s="56" t="s">
        <v>10</v>
      </c>
      <c r="BE3" s="55">
        <f t="shared" ca="1" si="9"/>
        <v>0.41061181222511822</v>
      </c>
      <c r="BF3" s="55">
        <v>2</v>
      </c>
      <c r="BG3" s="56" t="s">
        <v>38</v>
      </c>
      <c r="BH3" s="55">
        <f t="shared" ca="1" si="10"/>
        <v>0.31696307608551066</v>
      </c>
      <c r="BI3" s="55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55">
        <f t="shared" ca="1" si="0"/>
        <v>0.65577149034912907</v>
      </c>
      <c r="AE4" s="55">
        <v>3</v>
      </c>
      <c r="AF4" s="55" t="s">
        <v>11</v>
      </c>
      <c r="AG4" s="55">
        <f t="shared" ca="1" si="1"/>
        <v>2.6668107774742045E-2</v>
      </c>
      <c r="AH4" s="55">
        <v>3</v>
      </c>
      <c r="AI4" s="55" t="s">
        <v>11</v>
      </c>
      <c r="AJ4" s="55">
        <f t="shared" ca="1" si="2"/>
        <v>0.22762609107562981</v>
      </c>
      <c r="AK4" s="55">
        <v>3</v>
      </c>
      <c r="AL4" s="56" t="s">
        <v>11</v>
      </c>
      <c r="AM4" s="58">
        <f t="shared" ca="1" si="3"/>
        <v>0.39355403271794231</v>
      </c>
      <c r="AN4" s="55">
        <v>3</v>
      </c>
      <c r="AO4" s="56" t="s">
        <v>10</v>
      </c>
      <c r="AP4" s="55">
        <f t="shared" ca="1" si="4"/>
        <v>0.15527233604949797</v>
      </c>
      <c r="AQ4" s="55">
        <v>3</v>
      </c>
      <c r="AR4" s="56" t="s">
        <v>11</v>
      </c>
      <c r="AS4" s="55">
        <f t="shared" ca="1" si="5"/>
        <v>0.52673320718897521</v>
      </c>
      <c r="AT4" s="55">
        <v>3</v>
      </c>
      <c r="AU4" s="56" t="s">
        <v>10</v>
      </c>
      <c r="AV4" s="55">
        <f t="shared" ca="1" si="6"/>
        <v>3.1170933677724944E-2</v>
      </c>
      <c r="AW4" s="55">
        <v>3</v>
      </c>
      <c r="AX4" s="56" t="s">
        <v>65</v>
      </c>
      <c r="AY4" s="55">
        <f t="shared" ca="1" si="7"/>
        <v>0.55122908226773681</v>
      </c>
      <c r="AZ4" s="55">
        <v>3</v>
      </c>
      <c r="BA4" s="56" t="s">
        <v>10</v>
      </c>
      <c r="BB4" s="55">
        <f t="shared" ca="1" si="8"/>
        <v>0.53526433581907762</v>
      </c>
      <c r="BC4" s="55">
        <v>3</v>
      </c>
      <c r="BD4" s="56" t="s">
        <v>65</v>
      </c>
      <c r="BE4" s="55">
        <f t="shared" ca="1" si="9"/>
        <v>0.19717627866431453</v>
      </c>
      <c r="BF4" s="55">
        <v>3</v>
      </c>
      <c r="BG4" s="56" t="s">
        <v>10</v>
      </c>
      <c r="BH4" s="55">
        <f t="shared" ca="1" si="10"/>
        <v>8.0528063744564449E-2</v>
      </c>
      <c r="BI4" s="55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0.70714871616416808</v>
      </c>
      <c r="AE5" s="55">
        <v>4</v>
      </c>
      <c r="AF5" s="55" t="s">
        <v>12</v>
      </c>
      <c r="AG5" s="55">
        <f t="shared" ca="1" si="1"/>
        <v>0.44367117733564143</v>
      </c>
      <c r="AH5" s="55">
        <v>4</v>
      </c>
      <c r="AI5" s="55" t="s">
        <v>12</v>
      </c>
      <c r="AJ5" s="55">
        <f t="shared" ca="1" si="2"/>
        <v>0.31649436511458773</v>
      </c>
      <c r="AK5" s="55">
        <v>4</v>
      </c>
      <c r="AL5" s="56" t="s">
        <v>12</v>
      </c>
      <c r="AM5" s="58">
        <f t="shared" ca="1" si="3"/>
        <v>0.50980579133036386</v>
      </c>
      <c r="AN5" s="55">
        <v>4</v>
      </c>
      <c r="AO5" s="56" t="s">
        <v>39</v>
      </c>
      <c r="AP5" s="55">
        <f t="shared" ca="1" si="4"/>
        <v>6.5479206919760724E-3</v>
      </c>
      <c r="AQ5" s="55">
        <v>4</v>
      </c>
      <c r="AR5" s="56" t="s">
        <v>39</v>
      </c>
      <c r="AS5" s="55">
        <f t="shared" ca="1" si="5"/>
        <v>0.79596519455907822</v>
      </c>
      <c r="AT5" s="55">
        <v>4</v>
      </c>
      <c r="AU5" s="56" t="s">
        <v>39</v>
      </c>
      <c r="AV5" s="55">
        <f t="shared" ca="1" si="6"/>
        <v>0.20744882856275526</v>
      </c>
      <c r="AW5" s="55">
        <v>4</v>
      </c>
      <c r="AX5" s="56" t="s">
        <v>11</v>
      </c>
      <c r="AY5" s="55">
        <f t="shared" ca="1" si="7"/>
        <v>0.10363385287027771</v>
      </c>
      <c r="AZ5" s="55">
        <v>4</v>
      </c>
      <c r="BA5" s="56" t="s">
        <v>39</v>
      </c>
      <c r="BB5" s="55">
        <f t="shared" ca="1" si="8"/>
        <v>0.35729854274904027</v>
      </c>
      <c r="BC5" s="55">
        <v>4</v>
      </c>
      <c r="BD5" s="56" t="s">
        <v>11</v>
      </c>
      <c r="BE5" s="55">
        <f t="shared" ca="1" si="9"/>
        <v>0.39536145589674432</v>
      </c>
      <c r="BF5" s="55">
        <v>4</v>
      </c>
      <c r="BG5" s="56" t="s">
        <v>39</v>
      </c>
      <c r="BH5" s="55">
        <f t="shared" ca="1" si="10"/>
        <v>0.94829260517149061</v>
      </c>
      <c r="BI5" s="55">
        <v>4</v>
      </c>
      <c r="BJ5" s="56" t="s">
        <v>11</v>
      </c>
    </row>
    <row r="6" spans="2:63" ht="20.100000000000001" customHeight="1" x14ac:dyDescent="0.25">
      <c r="B6" s="152" t="str">
        <f>HOME!F11</f>
        <v>CONFIDENTIAL CRYPTO</v>
      </c>
      <c r="C6" s="153"/>
      <c r="D6" s="153"/>
      <c r="E6" s="153"/>
      <c r="F6" s="153"/>
      <c r="G6" s="153"/>
      <c r="H6" s="153"/>
      <c r="I6" s="153"/>
      <c r="J6" s="153"/>
      <c r="K6" s="154" t="str">
        <f ca="1">CHAR(RANDBETWEEN(65,90))&amp;CHAR(RANDBETWEEN(65,90))&amp;CHAR(RANDBETWEEN(65,90))&amp;CHAR(RANDBETWEEN(65,90))&amp;CHAR(RANDBETWEEN(65,90))</f>
        <v>OUZVD</v>
      </c>
      <c r="L6" s="154"/>
      <c r="M6" s="154"/>
      <c r="N6" s="154"/>
      <c r="O6" s="154"/>
      <c r="P6" s="154"/>
      <c r="Q6" s="154"/>
      <c r="R6" s="154"/>
      <c r="S6" s="154"/>
      <c r="T6" s="213" t="str">
        <f>HOME!F10</f>
        <v>January</v>
      </c>
      <c r="U6" s="214"/>
      <c r="V6" s="214"/>
      <c r="W6" s="214"/>
      <c r="X6" s="215"/>
      <c r="Y6" s="216">
        <f>HOME!H10</f>
        <v>2019</v>
      </c>
      <c r="Z6" s="217"/>
      <c r="AA6" s="217"/>
      <c r="AB6" s="217"/>
      <c r="AD6" s="55">
        <f t="shared" ca="1" si="0"/>
        <v>0.84049438415073152</v>
      </c>
      <c r="AE6" s="55">
        <v>5</v>
      </c>
      <c r="AF6" s="55" t="s">
        <v>13</v>
      </c>
      <c r="AG6" s="55">
        <f t="shared" ca="1" si="1"/>
        <v>0.31425342686420543</v>
      </c>
      <c r="AH6" s="55">
        <v>5</v>
      </c>
      <c r="AI6" s="55" t="s">
        <v>13</v>
      </c>
      <c r="AJ6" s="55">
        <f t="shared" ca="1" si="2"/>
        <v>0.31811366904762139</v>
      </c>
      <c r="AK6" s="55">
        <v>5</v>
      </c>
      <c r="AL6" s="56" t="s">
        <v>13</v>
      </c>
      <c r="AM6" s="58">
        <f t="shared" ca="1" si="3"/>
        <v>6.5398141600890303E-2</v>
      </c>
      <c r="AN6" s="55">
        <v>5</v>
      </c>
      <c r="AO6" s="56" t="s">
        <v>11</v>
      </c>
      <c r="AP6" s="55">
        <f t="shared" ca="1" si="4"/>
        <v>0.77539232511331579</v>
      </c>
      <c r="AQ6" s="55">
        <v>5</v>
      </c>
      <c r="AR6" s="56" t="s">
        <v>12</v>
      </c>
      <c r="AS6" s="55">
        <f t="shared" ca="1" si="5"/>
        <v>0.94791590266667436</v>
      </c>
      <c r="AT6" s="55">
        <v>5</v>
      </c>
      <c r="AU6" s="56" t="s">
        <v>11</v>
      </c>
      <c r="AV6" s="55">
        <f t="shared" ca="1" si="6"/>
        <v>0.7241871936034211</v>
      </c>
      <c r="AW6" s="55">
        <v>5</v>
      </c>
      <c r="AX6" s="56" t="s">
        <v>12</v>
      </c>
      <c r="AY6" s="55">
        <f t="shared" ca="1" si="7"/>
        <v>0.36041456806416938</v>
      </c>
      <c r="AZ6" s="55">
        <v>5</v>
      </c>
      <c r="BA6" s="56" t="s">
        <v>11</v>
      </c>
      <c r="BB6" s="55">
        <f t="shared" ca="1" si="8"/>
        <v>0.27450773372296844</v>
      </c>
      <c r="BC6" s="55">
        <v>5</v>
      </c>
      <c r="BD6" s="56" t="s">
        <v>72</v>
      </c>
      <c r="BE6" s="55">
        <f t="shared" ca="1" si="9"/>
        <v>0.25550366647013234</v>
      </c>
      <c r="BF6" s="55">
        <v>5</v>
      </c>
      <c r="BG6" s="56" t="s">
        <v>11</v>
      </c>
      <c r="BH6" s="55">
        <f t="shared" ca="1" si="10"/>
        <v>0.18686421862438507</v>
      </c>
      <c r="BI6" s="55">
        <v>5</v>
      </c>
      <c r="BJ6" s="56" t="s">
        <v>72</v>
      </c>
    </row>
    <row r="7" spans="2:63" ht="20.100000000000001" customHeight="1" x14ac:dyDescent="0.25">
      <c r="B7" s="153"/>
      <c r="C7" s="153"/>
      <c r="D7" s="153"/>
      <c r="E7" s="153"/>
      <c r="F7" s="153"/>
      <c r="G7" s="153"/>
      <c r="H7" s="153"/>
      <c r="I7" s="153"/>
      <c r="J7" s="153"/>
      <c r="K7" s="154"/>
      <c r="L7" s="154"/>
      <c r="M7" s="154"/>
      <c r="N7" s="154"/>
      <c r="O7" s="154"/>
      <c r="P7" s="154"/>
      <c r="Q7" s="154"/>
      <c r="R7" s="154"/>
      <c r="S7" s="154"/>
      <c r="T7" s="214"/>
      <c r="U7" s="214"/>
      <c r="V7" s="214"/>
      <c r="W7" s="214"/>
      <c r="X7" s="215"/>
      <c r="Y7" s="216"/>
      <c r="Z7" s="217"/>
      <c r="AA7" s="217"/>
      <c r="AB7" s="217"/>
      <c r="AD7" s="55">
        <f t="shared" ca="1" si="0"/>
        <v>0.46621663831267857</v>
      </c>
      <c r="AE7" s="55">
        <v>6</v>
      </c>
      <c r="AF7" s="55" t="s">
        <v>14</v>
      </c>
      <c r="AG7" s="55">
        <f t="shared" ca="1" si="1"/>
        <v>9.1135916863671618E-4</v>
      </c>
      <c r="AH7" s="55">
        <v>6</v>
      </c>
      <c r="AI7" s="55" t="s">
        <v>14</v>
      </c>
      <c r="AJ7" s="55">
        <f t="shared" ca="1" si="2"/>
        <v>0.60621140038205334</v>
      </c>
      <c r="AK7" s="55">
        <v>6</v>
      </c>
      <c r="AL7" s="56" t="s">
        <v>32</v>
      </c>
      <c r="AM7" s="58">
        <f t="shared" ca="1" si="3"/>
        <v>0.37293919592001989</v>
      </c>
      <c r="AN7" s="55">
        <v>6</v>
      </c>
      <c r="AO7" s="56" t="s">
        <v>32</v>
      </c>
      <c r="AP7" s="55">
        <f t="shared" ca="1" si="4"/>
        <v>0.84370716544660929</v>
      </c>
      <c r="AQ7" s="55">
        <v>6</v>
      </c>
      <c r="AR7" s="56" t="s">
        <v>13</v>
      </c>
      <c r="AS7" s="55">
        <f t="shared" ca="1" si="5"/>
        <v>0.51201442625712557</v>
      </c>
      <c r="AT7" s="55">
        <v>6</v>
      </c>
      <c r="AU7" s="56" t="s">
        <v>32</v>
      </c>
      <c r="AV7" s="55">
        <f t="shared" ca="1" si="6"/>
        <v>0.52519216269777214</v>
      </c>
      <c r="AW7" s="55">
        <v>6</v>
      </c>
      <c r="AX7" s="56" t="s">
        <v>32</v>
      </c>
      <c r="AY7" s="55">
        <f t="shared" ca="1" si="7"/>
        <v>0.62277436023574917</v>
      </c>
      <c r="AZ7" s="55">
        <v>6</v>
      </c>
      <c r="BA7" s="56" t="s">
        <v>32</v>
      </c>
      <c r="BB7" s="55">
        <f t="shared" ca="1" si="8"/>
        <v>0.423643106180144</v>
      </c>
      <c r="BC7" s="55">
        <v>6</v>
      </c>
      <c r="BD7" s="56" t="s">
        <v>12</v>
      </c>
      <c r="BE7" s="55">
        <f t="shared" ca="1" si="9"/>
        <v>0.97156017866619215</v>
      </c>
      <c r="BF7" s="55">
        <v>6</v>
      </c>
      <c r="BG7" s="56" t="s">
        <v>32</v>
      </c>
      <c r="BH7" s="55">
        <f t="shared" ca="1" si="10"/>
        <v>0.83622190954291364</v>
      </c>
      <c r="BI7" s="55">
        <v>6</v>
      </c>
      <c r="BJ7" s="56" t="s">
        <v>12</v>
      </c>
    </row>
    <row r="8" spans="2:63" ht="20.100000000000001" customHeight="1" x14ac:dyDescent="0.25">
      <c r="B8" s="155" t="s">
        <v>86</v>
      </c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D8" s="55">
        <f t="shared" ca="1" si="0"/>
        <v>0.30038944995070049</v>
      </c>
      <c r="AE8" s="55">
        <v>7</v>
      </c>
      <c r="AF8" s="55" t="s">
        <v>15</v>
      </c>
      <c r="AG8" s="55">
        <f t="shared" ca="1" si="1"/>
        <v>0.28287170903951941</v>
      </c>
      <c r="AH8" s="55">
        <v>7</v>
      </c>
      <c r="AI8" s="55" t="s">
        <v>15</v>
      </c>
      <c r="AJ8" s="55">
        <f t="shared" ca="1" si="2"/>
        <v>0.18131669328372768</v>
      </c>
      <c r="AK8" s="55">
        <v>7</v>
      </c>
      <c r="AL8" s="56" t="s">
        <v>14</v>
      </c>
      <c r="AM8" s="58">
        <f t="shared" ca="1" si="3"/>
        <v>0.25994352111082841</v>
      </c>
      <c r="AN8" s="55">
        <v>7</v>
      </c>
      <c r="AO8" s="56" t="s">
        <v>12</v>
      </c>
      <c r="AP8" s="55">
        <f t="shared" ca="1" si="4"/>
        <v>1.8112326783619848E-2</v>
      </c>
      <c r="AQ8" s="55">
        <v>7</v>
      </c>
      <c r="AR8" s="56" t="s">
        <v>54</v>
      </c>
      <c r="AS8" s="55">
        <f t="shared" ca="1" si="5"/>
        <v>0.62493082013554135</v>
      </c>
      <c r="AT8" s="55">
        <v>7</v>
      </c>
      <c r="AU8" s="56" t="s">
        <v>12</v>
      </c>
      <c r="AV8" s="55">
        <f t="shared" ca="1" si="6"/>
        <v>0.73121343962158047</v>
      </c>
      <c r="AW8" s="55">
        <v>7</v>
      </c>
      <c r="AX8" s="56" t="s">
        <v>13</v>
      </c>
      <c r="AY8" s="55">
        <f t="shared" ca="1" si="7"/>
        <v>0.82251241585802481</v>
      </c>
      <c r="AZ8" s="55">
        <v>7</v>
      </c>
      <c r="BA8" s="56" t="s">
        <v>12</v>
      </c>
      <c r="BB8" s="55">
        <f t="shared" ca="1" si="8"/>
        <v>0.27058783985257884</v>
      </c>
      <c r="BC8" s="55">
        <v>7</v>
      </c>
      <c r="BD8" s="56" t="s">
        <v>13</v>
      </c>
      <c r="BE8" s="55">
        <f t="shared" ca="1" si="9"/>
        <v>0.82611840686172244</v>
      </c>
      <c r="BF8" s="55">
        <v>7</v>
      </c>
      <c r="BG8" s="56" t="s">
        <v>12</v>
      </c>
      <c r="BH8" s="55">
        <f t="shared" ca="1" si="10"/>
        <v>0.18301039546696296</v>
      </c>
      <c r="BI8" s="55">
        <v>7</v>
      </c>
      <c r="BJ8" s="56" t="s">
        <v>54</v>
      </c>
    </row>
    <row r="9" spans="2:63" ht="20.100000000000001" customHeight="1" x14ac:dyDescent="0.25">
      <c r="B9" s="152" t="s">
        <v>0</v>
      </c>
      <c r="C9" s="152"/>
      <c r="D9" s="152"/>
      <c r="E9" s="152"/>
      <c r="F9" s="152"/>
      <c r="G9" s="152"/>
      <c r="H9" s="152"/>
      <c r="I9" s="152"/>
      <c r="J9" s="152"/>
      <c r="K9" s="152">
        <v>25</v>
      </c>
      <c r="L9" s="153"/>
      <c r="M9" s="153"/>
      <c r="N9" s="152">
        <v>26</v>
      </c>
      <c r="O9" s="153"/>
      <c r="P9" s="153"/>
      <c r="Q9" s="152">
        <v>29</v>
      </c>
      <c r="R9" s="153"/>
      <c r="S9" s="153"/>
      <c r="T9" s="152">
        <v>31</v>
      </c>
      <c r="U9" s="153"/>
      <c r="V9" s="153"/>
      <c r="W9" s="152">
        <v>34</v>
      </c>
      <c r="X9" s="153"/>
      <c r="Y9" s="153"/>
      <c r="Z9" s="152">
        <v>37</v>
      </c>
      <c r="AA9" s="153"/>
      <c r="AB9" s="153"/>
      <c r="AD9" s="55">
        <f t="shared" ref="AD9:AD27" ca="1" si="11">RAND()</f>
        <v>0.73211515794482096</v>
      </c>
      <c r="AE9" s="55">
        <v>8</v>
      </c>
      <c r="AF9" s="55" t="s">
        <v>16</v>
      </c>
      <c r="AG9" s="55">
        <f t="shared" ref="AG9:AG30" ca="1" si="12">RAND()</f>
        <v>0.56195407954315812</v>
      </c>
      <c r="AH9" s="55">
        <v>8</v>
      </c>
      <c r="AI9" s="55" t="s">
        <v>16</v>
      </c>
      <c r="AJ9" s="55">
        <f t="shared" ref="AJ9:AJ32" ca="1" si="13">RAND()</f>
        <v>0.13546223679987013</v>
      </c>
      <c r="AK9" s="55">
        <v>8</v>
      </c>
      <c r="AL9" s="56" t="s">
        <v>15</v>
      </c>
      <c r="AM9" s="58">
        <f t="shared" ref="AM9:AM35" ca="1" si="14">RAND()</f>
        <v>0.75484644433963344</v>
      </c>
      <c r="AN9" s="55">
        <v>8</v>
      </c>
      <c r="AO9" s="56" t="s">
        <v>33</v>
      </c>
      <c r="AP9" s="55">
        <f t="shared" ref="AP9:AP38" ca="1" si="15">RAND()</f>
        <v>6.1541605877502237E-2</v>
      </c>
      <c r="AQ9" s="55">
        <v>8</v>
      </c>
      <c r="AR9" s="56" t="s">
        <v>14</v>
      </c>
      <c r="AS9" s="55">
        <f t="shared" ref="AS9:AS39" ca="1" si="16">RAND()</f>
        <v>0.17039211557141409</v>
      </c>
      <c r="AT9" s="55">
        <v>8</v>
      </c>
      <c r="AU9" s="56" t="s">
        <v>33</v>
      </c>
      <c r="AV9" s="55">
        <f t="shared" ref="AV9:AV42" ca="1" si="17">RAND()</f>
        <v>0.56759757065871885</v>
      </c>
      <c r="AW9" s="55">
        <v>8</v>
      </c>
      <c r="AX9" s="56" t="s">
        <v>14</v>
      </c>
      <c r="AY9" s="55">
        <f t="shared" ref="AY9:AY43" ca="1" si="18">RAND()</f>
        <v>0.95385369586444502</v>
      </c>
      <c r="AZ9" s="55">
        <v>8</v>
      </c>
      <c r="BA9" s="56" t="s">
        <v>33</v>
      </c>
      <c r="BB9" s="55">
        <f t="shared" ref="BB9:BB44" ca="1" si="19">RAND()</f>
        <v>0.203283563814463</v>
      </c>
      <c r="BC9" s="55">
        <v>8</v>
      </c>
      <c r="BD9" s="56" t="s">
        <v>33</v>
      </c>
      <c r="BE9" s="55">
        <f t="shared" ref="BE9:BE47" ca="1" si="20">RAND()</f>
        <v>0.25643375201663587</v>
      </c>
      <c r="BF9" s="55">
        <v>8</v>
      </c>
      <c r="BG9" s="56" t="s">
        <v>33</v>
      </c>
      <c r="BH9" s="55">
        <f t="shared" ref="BH9:BH48" ca="1" si="21">RAND()</f>
        <v>0.24429307211552442</v>
      </c>
      <c r="BI9" s="55">
        <v>8</v>
      </c>
      <c r="BJ9" s="56" t="s">
        <v>13</v>
      </c>
    </row>
    <row r="10" spans="2:63" ht="20.100000000000001" customHeight="1" x14ac:dyDescent="0.25">
      <c r="B10" s="157"/>
      <c r="C10" s="157"/>
      <c r="D10" s="157"/>
      <c r="E10" s="157"/>
      <c r="F10" s="157"/>
      <c r="G10" s="157"/>
      <c r="H10" s="157"/>
      <c r="I10" s="157"/>
      <c r="J10" s="157"/>
      <c r="K10" s="152" t="str">
        <f ca="1">VLOOKUP(K101,AE2:AF27,2,FALSE)</f>
        <v>Z</v>
      </c>
      <c r="L10" s="152"/>
      <c r="M10" s="152"/>
      <c r="N10" s="152" t="str">
        <f ca="1">VLOOKUP(N101,AE2:AF27,2,FALSE)</f>
        <v>V</v>
      </c>
      <c r="O10" s="158"/>
      <c r="P10" s="158"/>
      <c r="Q10" s="152" t="str">
        <f ca="1">VLOOKUP(Q101,AH2:AI30,2,FALSE)</f>
        <v>O</v>
      </c>
      <c r="R10" s="158"/>
      <c r="S10" s="158"/>
      <c r="T10" s="152" t="str">
        <f ca="1">VLOOKUP(T101,AK2:AL32,2,FALSE)</f>
        <v>V</v>
      </c>
      <c r="U10" s="158"/>
      <c r="V10" s="158"/>
      <c r="W10" s="152" t="str">
        <f ca="1">VLOOKUP(W101,AN2:AO35,2,FALSE)</f>
        <v>28</v>
      </c>
      <c r="X10" s="158"/>
      <c r="Y10" s="158"/>
      <c r="Z10" s="152" t="str">
        <f ca="1">VLOOKUP(Z101,AQ2:AR38,2,FALSE)</f>
        <v>17</v>
      </c>
      <c r="AA10" s="152"/>
      <c r="AB10" s="152"/>
      <c r="AD10" s="55">
        <f t="shared" ca="1" si="11"/>
        <v>0.94412308973132331</v>
      </c>
      <c r="AE10" s="55">
        <v>9</v>
      </c>
      <c r="AF10" s="55" t="s">
        <v>17</v>
      </c>
      <c r="AG10" s="55">
        <f t="shared" ca="1" si="12"/>
        <v>0.38685605859961814</v>
      </c>
      <c r="AH10" s="55">
        <v>9</v>
      </c>
      <c r="AI10" s="55" t="s">
        <v>17</v>
      </c>
      <c r="AJ10" s="55">
        <f t="shared" ca="1" si="13"/>
        <v>0.33462863905377649</v>
      </c>
      <c r="AK10" s="55">
        <v>9</v>
      </c>
      <c r="AL10" s="56" t="s">
        <v>16</v>
      </c>
      <c r="AM10" s="58">
        <f t="shared" ca="1" si="14"/>
        <v>1.482352423314004E-2</v>
      </c>
      <c r="AN10" s="55">
        <v>9</v>
      </c>
      <c r="AO10" s="56" t="s">
        <v>13</v>
      </c>
      <c r="AP10" s="55">
        <f t="shared" ca="1" si="15"/>
        <v>0.20663958704691032</v>
      </c>
      <c r="AQ10" s="55">
        <v>9</v>
      </c>
      <c r="AR10" s="56" t="s">
        <v>15</v>
      </c>
      <c r="AS10" s="55">
        <f t="shared" ca="1" si="16"/>
        <v>0.71199455577109128</v>
      </c>
      <c r="AT10" s="55">
        <v>9</v>
      </c>
      <c r="AU10" s="56" t="s">
        <v>13</v>
      </c>
      <c r="AV10" s="55">
        <f t="shared" ca="1" si="17"/>
        <v>0.81516590266978795</v>
      </c>
      <c r="AW10" s="55">
        <v>9</v>
      </c>
      <c r="AX10" s="56" t="s">
        <v>59</v>
      </c>
      <c r="AY10" s="55">
        <f t="shared" ca="1" si="18"/>
        <v>6.3279540535252532E-2</v>
      </c>
      <c r="AZ10" s="55">
        <v>9</v>
      </c>
      <c r="BA10" s="56" t="s">
        <v>13</v>
      </c>
      <c r="BB10" s="55">
        <f t="shared" ca="1" si="19"/>
        <v>0.66908539252626331</v>
      </c>
      <c r="BC10" s="55">
        <v>9</v>
      </c>
      <c r="BD10" s="56" t="s">
        <v>14</v>
      </c>
      <c r="BE10" s="55">
        <f t="shared" ca="1" si="20"/>
        <v>0.8165248416572638</v>
      </c>
      <c r="BF10" s="55">
        <v>9</v>
      </c>
      <c r="BG10" s="56" t="s">
        <v>13</v>
      </c>
      <c r="BH10" s="55">
        <f t="shared" ca="1" si="21"/>
        <v>0.24511494919914412</v>
      </c>
      <c r="BI10" s="55">
        <v>9</v>
      </c>
      <c r="BJ10" s="56" t="s">
        <v>59</v>
      </c>
    </row>
    <row r="11" spans="2:63" ht="20.100000000000001" customHeight="1" x14ac:dyDescent="0.25">
      <c r="B11" s="157"/>
      <c r="C11" s="157"/>
      <c r="D11" s="157"/>
      <c r="E11" s="157"/>
      <c r="F11" s="157"/>
      <c r="G11" s="157"/>
      <c r="H11" s="157"/>
      <c r="I11" s="157"/>
      <c r="J11" s="157"/>
      <c r="K11" s="152">
        <v>38</v>
      </c>
      <c r="L11" s="152"/>
      <c r="M11" s="152"/>
      <c r="N11" s="152">
        <v>41</v>
      </c>
      <c r="O11" s="158"/>
      <c r="P11" s="158"/>
      <c r="Q11" s="152">
        <v>42</v>
      </c>
      <c r="R11" s="158"/>
      <c r="S11" s="158"/>
      <c r="T11" s="152">
        <v>43</v>
      </c>
      <c r="U11" s="158"/>
      <c r="V11" s="158"/>
      <c r="W11" s="152">
        <v>46</v>
      </c>
      <c r="X11" s="158"/>
      <c r="Y11" s="158"/>
      <c r="Z11" s="152">
        <v>47</v>
      </c>
      <c r="AA11" s="152"/>
      <c r="AB11" s="152"/>
      <c r="AD11" s="55">
        <f t="shared" ca="1" si="11"/>
        <v>5.1080394663852169E-2</v>
      </c>
      <c r="AE11" s="55">
        <v>10</v>
      </c>
      <c r="AF11" s="55" t="s">
        <v>18</v>
      </c>
      <c r="AG11" s="55">
        <f t="shared" ca="1" si="12"/>
        <v>0.33627129277549361</v>
      </c>
      <c r="AH11" s="55">
        <v>10</v>
      </c>
      <c r="AI11" s="55">
        <v>10</v>
      </c>
      <c r="AJ11" s="55">
        <f t="shared" ca="1" si="13"/>
        <v>0.7486068494081406</v>
      </c>
      <c r="AK11" s="55">
        <v>10</v>
      </c>
      <c r="AL11" s="56" t="s">
        <v>17</v>
      </c>
      <c r="AM11" s="58">
        <f t="shared" ca="1" si="14"/>
        <v>1.9173924840405143E-2</v>
      </c>
      <c r="AN11" s="55">
        <v>10</v>
      </c>
      <c r="AO11" s="56" t="s">
        <v>40</v>
      </c>
      <c r="AP11" s="55">
        <f t="shared" ca="1" si="15"/>
        <v>0.39783175725825026</v>
      </c>
      <c r="AQ11" s="55">
        <v>10</v>
      </c>
      <c r="AR11" s="56" t="s">
        <v>40</v>
      </c>
      <c r="AS11" s="55">
        <f t="shared" ca="1" si="16"/>
        <v>0.29032584167478526</v>
      </c>
      <c r="AT11" s="55">
        <v>10</v>
      </c>
      <c r="AU11" s="56" t="s">
        <v>40</v>
      </c>
      <c r="AV11" s="55">
        <f t="shared" ca="1" si="17"/>
        <v>2.3680177527032553E-2</v>
      </c>
      <c r="AW11" s="55">
        <v>10</v>
      </c>
      <c r="AX11" s="56" t="s">
        <v>15</v>
      </c>
      <c r="AY11" s="55">
        <f t="shared" ca="1" si="18"/>
        <v>0.7154122332884888</v>
      </c>
      <c r="AZ11" s="55">
        <v>10</v>
      </c>
      <c r="BA11" s="56" t="s">
        <v>40</v>
      </c>
      <c r="BB11" s="55">
        <f t="shared" ca="1" si="19"/>
        <v>0.8131893700901569</v>
      </c>
      <c r="BC11" s="55">
        <v>10</v>
      </c>
      <c r="BD11" s="56" t="s">
        <v>40</v>
      </c>
      <c r="BE11" s="55">
        <f t="shared" ca="1" si="20"/>
        <v>0.41806182450635898</v>
      </c>
      <c r="BF11" s="55">
        <v>10</v>
      </c>
      <c r="BG11" s="56" t="s">
        <v>40</v>
      </c>
      <c r="BH11" s="55">
        <f t="shared" ca="1" si="21"/>
        <v>0.14953511249677109</v>
      </c>
      <c r="BI11" s="55">
        <v>10</v>
      </c>
      <c r="BJ11" s="56" t="s">
        <v>14</v>
      </c>
    </row>
    <row r="12" spans="2:63" ht="20.100000000000001" customHeight="1" x14ac:dyDescent="0.25">
      <c r="B12" s="157"/>
      <c r="C12" s="157"/>
      <c r="D12" s="157"/>
      <c r="E12" s="157"/>
      <c r="F12" s="157"/>
      <c r="G12" s="157"/>
      <c r="H12" s="157"/>
      <c r="I12" s="157"/>
      <c r="J12" s="157"/>
      <c r="K12" s="152" t="str">
        <f ca="1">VLOOKUP(AC101,AT2:AU39,2,FALSE)</f>
        <v>K</v>
      </c>
      <c r="L12" s="152"/>
      <c r="M12" s="152"/>
      <c r="N12" s="152" t="str">
        <f ca="1">VLOOKUP(AD101,AW2:AX42,2,FALSE)</f>
        <v>R</v>
      </c>
      <c r="O12" s="158"/>
      <c r="P12" s="158"/>
      <c r="Q12" s="152" t="str">
        <f ca="1">VLOOKUP(AE101,AZ2:BA43,2,FALSE)</f>
        <v>J</v>
      </c>
      <c r="R12" s="158"/>
      <c r="S12" s="158"/>
      <c r="T12" s="152" t="str">
        <f ca="1">VLOOKUP(AF101,BC2:BD44,2,FALSE)</f>
        <v>35</v>
      </c>
      <c r="U12" s="158"/>
      <c r="V12" s="158"/>
      <c r="W12" s="152" t="str">
        <f ca="1">VLOOKUP(AG101,BF2:BG47,2,FALSE)</f>
        <v>S</v>
      </c>
      <c r="X12" s="158"/>
      <c r="Y12" s="158"/>
      <c r="Z12" s="152" t="str">
        <f ca="1">VLOOKUP(AH101,BI2:BJ48,2,FALSE)</f>
        <v>Y</v>
      </c>
      <c r="AA12" s="158"/>
      <c r="AB12" s="158"/>
      <c r="AD12" s="55">
        <f t="shared" ca="1" si="11"/>
        <v>0.8544214178065761</v>
      </c>
      <c r="AE12" s="55">
        <v>11</v>
      </c>
      <c r="AF12" s="55" t="s">
        <v>19</v>
      </c>
      <c r="AG12" s="55">
        <f t="shared" ca="1" si="12"/>
        <v>0.80112915423866726</v>
      </c>
      <c r="AH12" s="55">
        <v>11</v>
      </c>
      <c r="AI12" s="55" t="s">
        <v>18</v>
      </c>
      <c r="AJ12" s="55">
        <f t="shared" ca="1" si="13"/>
        <v>0.84050543508950692</v>
      </c>
      <c r="AK12" s="55">
        <v>11</v>
      </c>
      <c r="AL12" s="56" t="s">
        <v>18</v>
      </c>
      <c r="AM12" s="58">
        <f t="shared" ca="1" si="14"/>
        <v>0.68716999757636243</v>
      </c>
      <c r="AN12" s="55">
        <v>11</v>
      </c>
      <c r="AO12" s="56" t="s">
        <v>14</v>
      </c>
      <c r="AP12" s="55">
        <f t="shared" ca="1" si="15"/>
        <v>0.14602861562194036</v>
      </c>
      <c r="AQ12" s="55">
        <v>11</v>
      </c>
      <c r="AR12" s="56" t="s">
        <v>16</v>
      </c>
      <c r="AS12" s="55">
        <f t="shared" ca="1" si="16"/>
        <v>0.35479219210472979</v>
      </c>
      <c r="AT12" s="55">
        <v>11</v>
      </c>
      <c r="AU12" s="56" t="s">
        <v>14</v>
      </c>
      <c r="AV12" s="55">
        <f t="shared" ca="1" si="17"/>
        <v>0.14322984872670985</v>
      </c>
      <c r="AW12" s="55">
        <v>11</v>
      </c>
      <c r="AX12" s="56" t="s">
        <v>66</v>
      </c>
      <c r="AY12" s="55">
        <f t="shared" ca="1" si="18"/>
        <v>0.61091363064743287</v>
      </c>
      <c r="AZ12" s="55">
        <v>11</v>
      </c>
      <c r="BA12" s="56" t="s">
        <v>14</v>
      </c>
      <c r="BB12" s="55">
        <f t="shared" ca="1" si="19"/>
        <v>0.36321517739008891</v>
      </c>
      <c r="BC12" s="55">
        <v>11</v>
      </c>
      <c r="BD12" s="56" t="s">
        <v>15</v>
      </c>
      <c r="BE12" s="55">
        <f t="shared" ca="1" si="20"/>
        <v>0.83997618224983273</v>
      </c>
      <c r="BF12" s="55">
        <v>11</v>
      </c>
      <c r="BG12" s="56" t="s">
        <v>14</v>
      </c>
      <c r="BH12" s="55">
        <f t="shared" ca="1" si="21"/>
        <v>0.78315985704882352</v>
      </c>
      <c r="BI12" s="55">
        <v>11</v>
      </c>
      <c r="BJ12" s="56" t="s">
        <v>15</v>
      </c>
    </row>
    <row r="13" spans="2:63" ht="20.100000000000001" customHeight="1" x14ac:dyDescent="0.25">
      <c r="B13" s="160" t="s">
        <v>2</v>
      </c>
      <c r="C13" s="160"/>
      <c r="D13" s="160"/>
      <c r="E13" s="152"/>
      <c r="F13" s="152"/>
      <c r="G13" s="152"/>
      <c r="H13" s="152"/>
      <c r="I13" s="152"/>
      <c r="J13" s="152"/>
      <c r="K13" s="152"/>
      <c r="L13" s="152"/>
      <c r="M13" s="153"/>
      <c r="N13" s="152">
        <v>2</v>
      </c>
      <c r="O13" s="158"/>
      <c r="P13" s="158"/>
      <c r="Q13" s="152">
        <v>3</v>
      </c>
      <c r="R13" s="158"/>
      <c r="S13" s="158"/>
      <c r="T13" s="152">
        <v>4</v>
      </c>
      <c r="U13" s="158"/>
      <c r="V13" s="158"/>
      <c r="W13" s="152">
        <v>5</v>
      </c>
      <c r="X13" s="158"/>
      <c r="Y13" s="158"/>
      <c r="Z13" s="152">
        <v>6</v>
      </c>
      <c r="AA13" s="158"/>
      <c r="AB13" s="158"/>
      <c r="AD13" s="55">
        <f t="shared" ca="1" si="11"/>
        <v>4.3433052692239627E-2</v>
      </c>
      <c r="AE13" s="55">
        <v>12</v>
      </c>
      <c r="AF13" s="55" t="s">
        <v>20</v>
      </c>
      <c r="AG13" s="55">
        <f t="shared" ca="1" si="12"/>
        <v>0.25464624219172571</v>
      </c>
      <c r="AH13" s="55">
        <v>12</v>
      </c>
      <c r="AI13" s="55" t="s">
        <v>19</v>
      </c>
      <c r="AJ13" s="55">
        <f t="shared" ca="1" si="13"/>
        <v>0.37201336845475219</v>
      </c>
      <c r="AK13" s="55">
        <v>12</v>
      </c>
      <c r="AL13" s="56" t="s">
        <v>34</v>
      </c>
      <c r="AM13" s="58">
        <f t="shared" ca="1" si="14"/>
        <v>0.24328257737440917</v>
      </c>
      <c r="AN13" s="55">
        <v>12</v>
      </c>
      <c r="AO13" s="56" t="s">
        <v>34</v>
      </c>
      <c r="AP13" s="55">
        <f t="shared" ca="1" si="15"/>
        <v>0.11137210674730302</v>
      </c>
      <c r="AQ13" s="55">
        <v>12</v>
      </c>
      <c r="AR13" s="56" t="s">
        <v>17</v>
      </c>
      <c r="AS13" s="55">
        <f t="shared" ca="1" si="16"/>
        <v>0.89212133105319635</v>
      </c>
      <c r="AT13" s="55">
        <v>12</v>
      </c>
      <c r="AU13" s="56" t="s">
        <v>34</v>
      </c>
      <c r="AV13" s="55">
        <f t="shared" ca="1" si="17"/>
        <v>0.75529195052248366</v>
      </c>
      <c r="AW13" s="55">
        <v>12</v>
      </c>
      <c r="AX13" s="56" t="s">
        <v>16</v>
      </c>
      <c r="AY13" s="55">
        <f t="shared" ca="1" si="18"/>
        <v>0.29319639694195732</v>
      </c>
      <c r="AZ13" s="55">
        <v>12</v>
      </c>
      <c r="BA13" s="56" t="s">
        <v>34</v>
      </c>
      <c r="BB13" s="55">
        <f t="shared" ca="1" si="19"/>
        <v>0.79607290747736281</v>
      </c>
      <c r="BC13" s="55">
        <v>12</v>
      </c>
      <c r="BD13" s="56" t="s">
        <v>16</v>
      </c>
      <c r="BE13" s="55">
        <f t="shared" ca="1" si="20"/>
        <v>0.34906839378950905</v>
      </c>
      <c r="BF13" s="55">
        <v>12</v>
      </c>
      <c r="BG13" s="56" t="s">
        <v>34</v>
      </c>
      <c r="BH13" s="55">
        <f t="shared" ca="1" si="21"/>
        <v>0.89256468885573215</v>
      </c>
      <c r="BI13" s="55">
        <v>12</v>
      </c>
      <c r="BJ13" s="56" t="s">
        <v>34</v>
      </c>
    </row>
    <row r="14" spans="2:63" ht="20.100000000000001" customHeight="1" x14ac:dyDescent="0.25">
      <c r="B14" s="152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3"/>
      <c r="N14" s="152" t="s">
        <v>81</v>
      </c>
      <c r="O14" s="158"/>
      <c r="P14" s="158"/>
      <c r="Q14" s="159" t="s">
        <v>38</v>
      </c>
      <c r="R14" s="158"/>
      <c r="S14" s="158"/>
      <c r="T14" s="159" t="s">
        <v>65</v>
      </c>
      <c r="U14" s="158"/>
      <c r="V14" s="158"/>
      <c r="W14" s="159" t="s">
        <v>39</v>
      </c>
      <c r="X14" s="158"/>
      <c r="Y14" s="158"/>
      <c r="Z14" s="159" t="s">
        <v>72</v>
      </c>
      <c r="AA14" s="158"/>
      <c r="AB14" s="158"/>
      <c r="AD14" s="55">
        <f t="shared" ca="1" si="11"/>
        <v>0.40097006372699129</v>
      </c>
      <c r="AE14" s="55">
        <v>13</v>
      </c>
      <c r="AF14" s="55" t="s">
        <v>21</v>
      </c>
      <c r="AG14" s="55">
        <f t="shared" ca="1" si="12"/>
        <v>0.59320897568511755</v>
      </c>
      <c r="AH14" s="55">
        <v>13</v>
      </c>
      <c r="AI14" s="55" t="s">
        <v>20</v>
      </c>
      <c r="AJ14" s="55">
        <f t="shared" ca="1" si="13"/>
        <v>0.14009499435537875</v>
      </c>
      <c r="AK14" s="55">
        <v>13</v>
      </c>
      <c r="AL14" s="56" t="s">
        <v>19</v>
      </c>
      <c r="AM14" s="58">
        <f t="shared" ca="1" si="14"/>
        <v>0.94148896041693353</v>
      </c>
      <c r="AN14" s="55">
        <v>13</v>
      </c>
      <c r="AO14" s="56" t="s">
        <v>15</v>
      </c>
      <c r="AP14" s="55">
        <f t="shared" ca="1" si="15"/>
        <v>0.87105318785117902</v>
      </c>
      <c r="AQ14" s="55">
        <v>13</v>
      </c>
      <c r="AR14" s="56" t="s">
        <v>18</v>
      </c>
      <c r="AS14" s="55">
        <f t="shared" ca="1" si="16"/>
        <v>0.28770227610201882</v>
      </c>
      <c r="AT14" s="55">
        <v>13</v>
      </c>
      <c r="AU14" s="56" t="s">
        <v>15</v>
      </c>
      <c r="AV14" s="55">
        <f t="shared" ca="1" si="17"/>
        <v>0.83784561455405115</v>
      </c>
      <c r="AW14" s="55">
        <v>13</v>
      </c>
      <c r="AX14" s="56" t="s">
        <v>17</v>
      </c>
      <c r="AY14" s="55">
        <f t="shared" ca="1" si="18"/>
        <v>0.29067572197423364</v>
      </c>
      <c r="AZ14" s="55">
        <v>13</v>
      </c>
      <c r="BA14" s="56" t="s">
        <v>15</v>
      </c>
      <c r="BB14" s="55">
        <f t="shared" ca="1" si="19"/>
        <v>0.33090383628295561</v>
      </c>
      <c r="BC14" s="55">
        <v>13</v>
      </c>
      <c r="BD14" s="56" t="s">
        <v>73</v>
      </c>
      <c r="BE14" s="55">
        <f t="shared" ca="1" si="20"/>
        <v>0.79703047697861917</v>
      </c>
      <c r="BF14" s="55">
        <v>13</v>
      </c>
      <c r="BG14" s="56" t="s">
        <v>15</v>
      </c>
      <c r="BH14" s="55">
        <f t="shared" ca="1" si="21"/>
        <v>0.39694673763968824</v>
      </c>
      <c r="BI14" s="55">
        <v>13</v>
      </c>
      <c r="BJ14" s="56" t="s">
        <v>16</v>
      </c>
    </row>
    <row r="15" spans="2:63" ht="20.100000000000001" customHeight="1" x14ac:dyDescent="0.25">
      <c r="B15" s="160" t="s">
        <v>3</v>
      </c>
      <c r="C15" s="160"/>
      <c r="D15" s="160"/>
      <c r="E15" s="152"/>
      <c r="F15" s="152"/>
      <c r="G15" s="152"/>
      <c r="H15" s="152"/>
      <c r="I15" s="152"/>
      <c r="J15" s="152"/>
      <c r="K15" s="152"/>
      <c r="L15" s="152"/>
      <c r="M15" s="153"/>
      <c r="N15" s="152">
        <v>2</v>
      </c>
      <c r="O15" s="158"/>
      <c r="P15" s="158"/>
      <c r="Q15" s="152">
        <v>3</v>
      </c>
      <c r="R15" s="158"/>
      <c r="S15" s="158"/>
      <c r="T15" s="152">
        <v>4</v>
      </c>
      <c r="U15" s="158"/>
      <c r="V15" s="158"/>
      <c r="W15" s="152">
        <v>5</v>
      </c>
      <c r="X15" s="158"/>
      <c r="Y15" s="158"/>
      <c r="Z15" s="152">
        <v>6</v>
      </c>
      <c r="AA15" s="158"/>
      <c r="AB15" s="158"/>
      <c r="AD15" s="55">
        <f t="shared" ca="1" si="11"/>
        <v>0.77633453705634103</v>
      </c>
      <c r="AE15" s="55">
        <v>14</v>
      </c>
      <c r="AF15" s="55" t="s">
        <v>22</v>
      </c>
      <c r="AG15" s="55">
        <f t="shared" ca="1" si="12"/>
        <v>0.91518534245038008</v>
      </c>
      <c r="AH15" s="55">
        <v>14</v>
      </c>
      <c r="AI15" s="55" t="s">
        <v>21</v>
      </c>
      <c r="AJ15" s="55">
        <f t="shared" ca="1" si="13"/>
        <v>7.4985990228741972E-3</v>
      </c>
      <c r="AK15" s="55">
        <v>14</v>
      </c>
      <c r="AL15" s="56" t="s">
        <v>20</v>
      </c>
      <c r="AM15" s="58">
        <f t="shared" ca="1" si="14"/>
        <v>0.6283606436879946</v>
      </c>
      <c r="AN15" s="55">
        <v>14</v>
      </c>
      <c r="AO15" s="56" t="s">
        <v>41</v>
      </c>
      <c r="AP15" s="55">
        <f t="shared" ca="1" si="15"/>
        <v>0.567817863323687</v>
      </c>
      <c r="AQ15" s="55">
        <v>14</v>
      </c>
      <c r="AR15" s="56" t="s">
        <v>41</v>
      </c>
      <c r="AS15" s="55">
        <f t="shared" ca="1" si="16"/>
        <v>1.3750660929422454E-2</v>
      </c>
      <c r="AT15" s="55">
        <v>14</v>
      </c>
      <c r="AU15" s="56" t="s">
        <v>41</v>
      </c>
      <c r="AV15" s="55">
        <f t="shared" ca="1" si="17"/>
        <v>0.58364228778490623</v>
      </c>
      <c r="AW15" s="55">
        <v>14</v>
      </c>
      <c r="AX15" s="56" t="s">
        <v>41</v>
      </c>
      <c r="AY15" s="55">
        <f t="shared" ca="1" si="18"/>
        <v>0.86121650583738985</v>
      </c>
      <c r="AZ15" s="55">
        <v>14</v>
      </c>
      <c r="BA15" s="56" t="s">
        <v>41</v>
      </c>
      <c r="BB15" s="55">
        <f t="shared" ca="1" si="19"/>
        <v>0.115745954477806</v>
      </c>
      <c r="BC15" s="55">
        <v>14</v>
      </c>
      <c r="BD15" s="56" t="s">
        <v>17</v>
      </c>
      <c r="BE15" s="55">
        <f t="shared" ca="1" si="20"/>
        <v>0.59115701335061077</v>
      </c>
      <c r="BF15" s="55">
        <v>14</v>
      </c>
      <c r="BG15" s="56" t="s">
        <v>41</v>
      </c>
      <c r="BH15" s="55">
        <f t="shared" ca="1" si="21"/>
        <v>0.42968295124818379</v>
      </c>
      <c r="BI15" s="55">
        <v>14</v>
      </c>
      <c r="BJ15" s="56" t="s">
        <v>41</v>
      </c>
    </row>
    <row r="16" spans="2:63" ht="20.100000000000001" customHeight="1" x14ac:dyDescent="0.25"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3"/>
      <c r="N16" s="152">
        <f ca="1">RANDBETWEEN(1,3)</f>
        <v>3</v>
      </c>
      <c r="O16" s="158"/>
      <c r="P16" s="158"/>
      <c r="Q16" s="152">
        <f ca="1">RANDBETWEEN(1,3)</f>
        <v>1</v>
      </c>
      <c r="R16" s="158"/>
      <c r="S16" s="158"/>
      <c r="T16" s="152">
        <f ca="1">RANDBETWEEN(1,3)</f>
        <v>3</v>
      </c>
      <c r="U16" s="158"/>
      <c r="V16" s="158"/>
      <c r="W16" s="152">
        <f ca="1">RANDBETWEEN(1,3)</f>
        <v>1</v>
      </c>
      <c r="X16" s="158"/>
      <c r="Y16" s="158"/>
      <c r="Z16" s="152">
        <f ca="1">RANDBETWEEN(1,3)</f>
        <v>1</v>
      </c>
      <c r="AA16" s="158"/>
      <c r="AB16" s="158"/>
      <c r="AD16" s="55">
        <f t="shared" ca="1" si="11"/>
        <v>0.46693908405608442</v>
      </c>
      <c r="AE16" s="55">
        <v>15</v>
      </c>
      <c r="AF16" s="55" t="s">
        <v>23</v>
      </c>
      <c r="AG16" s="55">
        <f t="shared" ca="1" si="12"/>
        <v>0.3335063384722865</v>
      </c>
      <c r="AH16" s="55">
        <v>15</v>
      </c>
      <c r="AI16" s="55" t="s">
        <v>22</v>
      </c>
      <c r="AJ16" s="55">
        <f t="shared" ca="1" si="13"/>
        <v>0.72260332990718534</v>
      </c>
      <c r="AK16" s="55">
        <v>15</v>
      </c>
      <c r="AL16" s="56" t="s">
        <v>21</v>
      </c>
      <c r="AM16" s="58">
        <f t="shared" ca="1" si="14"/>
        <v>0.39622455850865612</v>
      </c>
      <c r="AN16" s="55">
        <v>15</v>
      </c>
      <c r="AO16" s="56" t="s">
        <v>16</v>
      </c>
      <c r="AP16" s="55">
        <f t="shared" ca="1" si="15"/>
        <v>0.68383191206755178</v>
      </c>
      <c r="AQ16" s="55">
        <v>15</v>
      </c>
      <c r="AR16" s="56" t="s">
        <v>19</v>
      </c>
      <c r="AS16" s="55">
        <f t="shared" ca="1" si="16"/>
        <v>0.32292025712701156</v>
      </c>
      <c r="AT16" s="55">
        <v>15</v>
      </c>
      <c r="AU16" s="56" t="s">
        <v>16</v>
      </c>
      <c r="AV16" s="55">
        <f t="shared" ca="1" si="17"/>
        <v>0.26010497689401013</v>
      </c>
      <c r="AW16" s="55">
        <v>15</v>
      </c>
      <c r="AX16" s="56" t="s">
        <v>18</v>
      </c>
      <c r="AY16" s="55">
        <f t="shared" ca="1" si="18"/>
        <v>0.99973635179273113</v>
      </c>
      <c r="AZ16" s="55">
        <v>15</v>
      </c>
      <c r="BA16" s="56" t="s">
        <v>16</v>
      </c>
      <c r="BB16" s="55">
        <f t="shared" ca="1" si="19"/>
        <v>0.20674479424672942</v>
      </c>
      <c r="BC16" s="55">
        <v>15</v>
      </c>
      <c r="BD16" s="56" t="s">
        <v>74</v>
      </c>
      <c r="BE16" s="55">
        <f t="shared" ca="1" si="20"/>
        <v>0.58670345838950955</v>
      </c>
      <c r="BF16" s="55">
        <v>15</v>
      </c>
      <c r="BG16" s="56" t="s">
        <v>16</v>
      </c>
      <c r="BH16" s="55">
        <f t="shared" ca="1" si="21"/>
        <v>0.16405387930525306</v>
      </c>
      <c r="BI16" s="55">
        <v>15</v>
      </c>
      <c r="BJ16" s="56" t="s">
        <v>17</v>
      </c>
    </row>
    <row r="17" spans="2:62" ht="20.100000000000001" customHeight="1" x14ac:dyDescent="0.25">
      <c r="B17" s="225" t="s">
        <v>5</v>
      </c>
      <c r="C17" s="225"/>
      <c r="D17" s="225"/>
      <c r="E17" s="225"/>
      <c r="F17" s="226"/>
      <c r="G17" s="226"/>
      <c r="H17" s="226"/>
      <c r="I17" s="152" t="str">
        <f ca="1">CHOOSE(RANDBETWEEN(1,2),"YES","NO")</f>
        <v>YES</v>
      </c>
      <c r="J17" s="158"/>
      <c r="K17" s="225" t="s">
        <v>6</v>
      </c>
      <c r="L17" s="226"/>
      <c r="M17" s="226"/>
      <c r="N17" s="226"/>
      <c r="O17" s="226"/>
      <c r="P17" s="226"/>
      <c r="Q17" s="152" t="str">
        <f ca="1">CHOOSE(RANDBETWEEN(1,2),"YES","NO")</f>
        <v>NO</v>
      </c>
      <c r="R17" s="158"/>
      <c r="S17" s="158"/>
      <c r="T17" s="152" t="s">
        <v>7</v>
      </c>
      <c r="U17" s="158"/>
      <c r="V17" s="158"/>
      <c r="W17" s="158"/>
      <c r="X17" s="158"/>
      <c r="Y17" s="158"/>
      <c r="Z17" s="152" t="str">
        <f ca="1">VLOOKUP(A100,B101:C105,2,FALSE)</f>
        <v>X</v>
      </c>
      <c r="AA17" s="158"/>
      <c r="AB17" s="49"/>
      <c r="AD17" s="55">
        <f t="shared" ca="1" si="11"/>
        <v>0.33412259700624236</v>
      </c>
      <c r="AE17" s="55">
        <v>16</v>
      </c>
      <c r="AF17" s="55" t="s">
        <v>1</v>
      </c>
      <c r="AG17" s="55">
        <f t="shared" ca="1" si="12"/>
        <v>0.46263685594110537</v>
      </c>
      <c r="AH17" s="55">
        <v>16</v>
      </c>
      <c r="AI17" s="55" t="s">
        <v>23</v>
      </c>
      <c r="AJ17" s="55">
        <f t="shared" ca="1" si="13"/>
        <v>0.33741300259892526</v>
      </c>
      <c r="AK17" s="55">
        <v>16</v>
      </c>
      <c r="AL17" s="56" t="s">
        <v>22</v>
      </c>
      <c r="AM17" s="58">
        <f t="shared" ca="1" si="14"/>
        <v>0.10459638597770105</v>
      </c>
      <c r="AN17" s="55">
        <v>16</v>
      </c>
      <c r="AO17" s="56" t="s">
        <v>42</v>
      </c>
      <c r="AP17" s="55">
        <f t="shared" ca="1" si="15"/>
        <v>0.35992788168414747</v>
      </c>
      <c r="AQ17" s="55">
        <v>16</v>
      </c>
      <c r="AR17" s="56" t="s">
        <v>20</v>
      </c>
      <c r="AS17" s="55">
        <f t="shared" ca="1" si="16"/>
        <v>0.53053716390661387</v>
      </c>
      <c r="AT17" s="55">
        <v>16</v>
      </c>
      <c r="AU17" s="56" t="s">
        <v>42</v>
      </c>
      <c r="AV17" s="55">
        <f t="shared" ca="1" si="17"/>
        <v>0.70145184914602643</v>
      </c>
      <c r="AW17" s="55">
        <v>16</v>
      </c>
      <c r="AX17" s="56" t="s">
        <v>19</v>
      </c>
      <c r="AY17" s="55">
        <f t="shared" ca="1" si="18"/>
        <v>0.99354803191430674</v>
      </c>
      <c r="AZ17" s="55">
        <v>16</v>
      </c>
      <c r="BA17" s="56" t="s">
        <v>42</v>
      </c>
      <c r="BB17" s="55">
        <f t="shared" ca="1" si="19"/>
        <v>0.29305315970382761</v>
      </c>
      <c r="BC17" s="55">
        <v>16</v>
      </c>
      <c r="BD17" s="56" t="s">
        <v>18</v>
      </c>
      <c r="BE17" s="55">
        <f t="shared" ca="1" si="20"/>
        <v>0.14227119136287281</v>
      </c>
      <c r="BF17" s="55">
        <v>16</v>
      </c>
      <c r="BG17" s="56" t="s">
        <v>42</v>
      </c>
      <c r="BH17" s="55">
        <f t="shared" ca="1" si="21"/>
        <v>0.6134373317258589</v>
      </c>
      <c r="BI17" s="55">
        <v>16</v>
      </c>
      <c r="BJ17" s="56" t="s">
        <v>42</v>
      </c>
    </row>
    <row r="18" spans="2:62" ht="20.100000000000001" customHeight="1" x14ac:dyDescent="0.25">
      <c r="B18" s="155" t="s">
        <v>88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D18" s="55">
        <f t="shared" ca="1" si="11"/>
        <v>0.33914366044531141</v>
      </c>
      <c r="AE18" s="55">
        <v>17</v>
      </c>
      <c r="AF18" s="55" t="s">
        <v>24</v>
      </c>
      <c r="AG18" s="55">
        <f t="shared" ca="1" si="12"/>
        <v>4.3250278825925692E-2</v>
      </c>
      <c r="AH18" s="55">
        <v>17</v>
      </c>
      <c r="AI18" s="55" t="s">
        <v>1</v>
      </c>
      <c r="AJ18" s="55">
        <f t="shared" ca="1" si="13"/>
        <v>0.8153088766228852</v>
      </c>
      <c r="AK18" s="55">
        <v>17</v>
      </c>
      <c r="AL18" s="56" t="s">
        <v>23</v>
      </c>
      <c r="AM18" s="58">
        <f t="shared" ca="1" si="14"/>
        <v>0.4614253369503466</v>
      </c>
      <c r="AN18" s="55">
        <v>17</v>
      </c>
      <c r="AO18" s="56" t="s">
        <v>17</v>
      </c>
      <c r="AP18" s="55">
        <f t="shared" ca="1" si="15"/>
        <v>0.59620590043082178</v>
      </c>
      <c r="AQ18" s="55">
        <v>17</v>
      </c>
      <c r="AR18" s="56" t="s">
        <v>60</v>
      </c>
      <c r="AS18" s="55">
        <f t="shared" ca="1" si="16"/>
        <v>6.8880680368228808E-2</v>
      </c>
      <c r="AT18" s="55">
        <v>17</v>
      </c>
      <c r="AU18" s="56" t="s">
        <v>17</v>
      </c>
      <c r="AV18" s="55">
        <f t="shared" ca="1" si="17"/>
        <v>0.15000549586569434</v>
      </c>
      <c r="AW18" s="55">
        <v>17</v>
      </c>
      <c r="AX18" s="56" t="s">
        <v>60</v>
      </c>
      <c r="AY18" s="55">
        <f t="shared" ca="1" si="18"/>
        <v>0.7518962566559203</v>
      </c>
      <c r="AZ18" s="55">
        <v>17</v>
      </c>
      <c r="BA18" s="56" t="s">
        <v>17</v>
      </c>
      <c r="BB18" s="55">
        <f t="shared" ca="1" si="19"/>
        <v>0.63003353021685282</v>
      </c>
      <c r="BC18" s="55">
        <v>17</v>
      </c>
      <c r="BD18" s="56" t="s">
        <v>19</v>
      </c>
      <c r="BE18" s="55">
        <f t="shared" ca="1" si="20"/>
        <v>0.52780376921072436</v>
      </c>
      <c r="BF18" s="55">
        <v>17</v>
      </c>
      <c r="BG18" s="56" t="s">
        <v>17</v>
      </c>
      <c r="BH18" s="55">
        <f t="shared" ca="1" si="21"/>
        <v>5.625641033940787E-2</v>
      </c>
      <c r="BI18" s="55">
        <v>17</v>
      </c>
      <c r="BJ18" s="56" t="s">
        <v>18</v>
      </c>
    </row>
    <row r="19" spans="2:62" ht="20.100000000000001" customHeight="1" x14ac:dyDescent="0.25">
      <c r="B19" s="288">
        <v>31</v>
      </c>
      <c r="C19" s="288"/>
      <c r="D19" s="288"/>
      <c r="E19" s="289">
        <v>1</v>
      </c>
      <c r="F19" s="289">
        <v>2</v>
      </c>
      <c r="G19" s="289">
        <v>4</v>
      </c>
      <c r="H19" s="289">
        <v>6</v>
      </c>
      <c r="I19" s="289">
        <v>8</v>
      </c>
      <c r="J19" s="289">
        <v>9</v>
      </c>
      <c r="K19" s="289">
        <v>11</v>
      </c>
      <c r="L19" s="289">
        <v>13</v>
      </c>
      <c r="M19" s="289">
        <v>15</v>
      </c>
      <c r="N19" s="289">
        <v>17</v>
      </c>
      <c r="O19" s="289">
        <v>19</v>
      </c>
      <c r="P19" s="289">
        <v>20</v>
      </c>
      <c r="Q19" s="289">
        <v>22</v>
      </c>
      <c r="R19" s="289">
        <v>23</v>
      </c>
      <c r="S19" s="289">
        <v>27</v>
      </c>
      <c r="T19" s="289">
        <v>28</v>
      </c>
      <c r="U19" s="289"/>
      <c r="V19" s="289"/>
      <c r="W19" s="289"/>
      <c r="X19" s="289"/>
      <c r="Y19" s="289"/>
      <c r="Z19" s="289"/>
      <c r="AA19" s="289"/>
      <c r="AB19" s="289"/>
      <c r="AD19" s="55">
        <f t="shared" ca="1" si="11"/>
        <v>0.81547574539202405</v>
      </c>
      <c r="AE19" s="55">
        <v>18</v>
      </c>
      <c r="AF19" s="55" t="s">
        <v>25</v>
      </c>
      <c r="AG19" s="55">
        <f t="shared" ca="1" si="12"/>
        <v>0.3203264439973813</v>
      </c>
      <c r="AH19" s="55">
        <v>18</v>
      </c>
      <c r="AI19" s="55" t="s">
        <v>24</v>
      </c>
      <c r="AJ19" s="55">
        <f t="shared" ca="1" si="13"/>
        <v>0.62900824354567797</v>
      </c>
      <c r="AK19" s="55">
        <v>18</v>
      </c>
      <c r="AL19" s="56" t="s">
        <v>1</v>
      </c>
      <c r="AM19" s="58">
        <f t="shared" ca="1" si="14"/>
        <v>7.3117992008344568E-2</v>
      </c>
      <c r="AN19" s="55">
        <v>18</v>
      </c>
      <c r="AO19" s="56" t="s">
        <v>43</v>
      </c>
      <c r="AP19" s="55">
        <f t="shared" ca="1" si="15"/>
        <v>0.35574291291352422</v>
      </c>
      <c r="AQ19" s="55">
        <v>18</v>
      </c>
      <c r="AR19" s="56" t="s">
        <v>21</v>
      </c>
      <c r="AS19" s="55">
        <f t="shared" ca="1" si="16"/>
        <v>0.39379437259827976</v>
      </c>
      <c r="AT19" s="55">
        <v>18</v>
      </c>
      <c r="AU19" s="56" t="s">
        <v>43</v>
      </c>
      <c r="AV19" s="55">
        <f t="shared" ca="1" si="17"/>
        <v>0.50069424447426802</v>
      </c>
      <c r="AW19" s="55">
        <v>18</v>
      </c>
      <c r="AX19" s="56" t="s">
        <v>20</v>
      </c>
      <c r="AY19" s="55">
        <f t="shared" ca="1" si="18"/>
        <v>0.83668109418362546</v>
      </c>
      <c r="AZ19" s="55">
        <v>18</v>
      </c>
      <c r="BA19" s="56" t="s">
        <v>43</v>
      </c>
      <c r="BB19" s="55">
        <f t="shared" ca="1" si="19"/>
        <v>0.97949860498152719</v>
      </c>
      <c r="BC19" s="55">
        <v>18</v>
      </c>
      <c r="BD19" s="56" t="s">
        <v>43</v>
      </c>
      <c r="BE19" s="55">
        <f t="shared" ca="1" si="20"/>
        <v>0.19855660467736602</v>
      </c>
      <c r="BF19" s="55">
        <v>18</v>
      </c>
      <c r="BG19" s="56" t="s">
        <v>43</v>
      </c>
      <c r="BH19" s="55">
        <f t="shared" ca="1" si="21"/>
        <v>0.69277794648751845</v>
      </c>
      <c r="BI19" s="55">
        <v>18</v>
      </c>
      <c r="BJ19" s="56" t="s">
        <v>43</v>
      </c>
    </row>
    <row r="20" spans="2:62" ht="20.100000000000001" customHeight="1" x14ac:dyDescent="0.25">
      <c r="B20" s="288">
        <v>42</v>
      </c>
      <c r="C20" s="288"/>
      <c r="D20" s="288"/>
      <c r="E20" s="289">
        <v>1</v>
      </c>
      <c r="F20" s="289">
        <v>2</v>
      </c>
      <c r="G20" s="289">
        <v>4</v>
      </c>
      <c r="H20" s="289">
        <v>5</v>
      </c>
      <c r="I20" s="289">
        <v>7</v>
      </c>
      <c r="J20" s="289">
        <v>8</v>
      </c>
      <c r="K20" s="289">
        <v>11</v>
      </c>
      <c r="L20" s="289">
        <v>12</v>
      </c>
      <c r="M20" s="289">
        <v>15</v>
      </c>
      <c r="N20" s="289">
        <v>16</v>
      </c>
      <c r="O20" s="289">
        <v>18</v>
      </c>
      <c r="P20" s="289">
        <v>22</v>
      </c>
      <c r="Q20" s="289">
        <v>23</v>
      </c>
      <c r="R20" s="289">
        <v>26</v>
      </c>
      <c r="S20" s="289">
        <v>29</v>
      </c>
      <c r="T20" s="289">
        <v>33</v>
      </c>
      <c r="U20" s="289">
        <v>34</v>
      </c>
      <c r="V20" s="289">
        <v>36</v>
      </c>
      <c r="W20" s="289">
        <v>38</v>
      </c>
      <c r="X20" s="289">
        <v>39</v>
      </c>
      <c r="Y20" s="289">
        <v>42</v>
      </c>
      <c r="Z20" s="289"/>
      <c r="AA20" s="289"/>
      <c r="AB20" s="289"/>
      <c r="AD20" s="55">
        <f t="shared" ca="1" si="11"/>
        <v>0.37015330471140462</v>
      </c>
      <c r="AE20" s="55">
        <v>19</v>
      </c>
      <c r="AF20" s="55" t="s">
        <v>26</v>
      </c>
      <c r="AG20" s="55">
        <f t="shared" ca="1" si="12"/>
        <v>0.12299069174812216</v>
      </c>
      <c r="AH20" s="55">
        <v>19</v>
      </c>
      <c r="AI20" s="55" t="s">
        <v>25</v>
      </c>
      <c r="AJ20" s="55">
        <f t="shared" ca="1" si="13"/>
        <v>0.4329066846674946</v>
      </c>
      <c r="AK20" s="55">
        <v>19</v>
      </c>
      <c r="AL20" s="56" t="s">
        <v>35</v>
      </c>
      <c r="AM20" s="58">
        <f t="shared" ca="1" si="14"/>
        <v>3.0101981455541105E-2</v>
      </c>
      <c r="AN20" s="55">
        <v>19</v>
      </c>
      <c r="AO20" s="56" t="s">
        <v>18</v>
      </c>
      <c r="AP20" s="55">
        <f t="shared" ca="1" si="15"/>
        <v>0.99071682845635733</v>
      </c>
      <c r="AQ20" s="55">
        <v>19</v>
      </c>
      <c r="AR20" s="56" t="s">
        <v>22</v>
      </c>
      <c r="AS20" s="55">
        <f t="shared" ca="1" si="16"/>
        <v>0.96991308948119326</v>
      </c>
      <c r="AT20" s="55">
        <v>19</v>
      </c>
      <c r="AU20" s="56" t="s">
        <v>18</v>
      </c>
      <c r="AV20" s="55">
        <f t="shared" ca="1" si="17"/>
        <v>0.68545714766590904</v>
      </c>
      <c r="AW20" s="55">
        <v>19</v>
      </c>
      <c r="AX20" s="56" t="s">
        <v>21</v>
      </c>
      <c r="AY20" s="55">
        <f t="shared" ca="1" si="18"/>
        <v>0.77554477179651859</v>
      </c>
      <c r="AZ20" s="55">
        <v>19</v>
      </c>
      <c r="BA20" s="56" t="s">
        <v>18</v>
      </c>
      <c r="BB20" s="55">
        <f t="shared" ca="1" si="19"/>
        <v>0.51714304549116807</v>
      </c>
      <c r="BC20" s="55">
        <v>19</v>
      </c>
      <c r="BD20" s="56" t="s">
        <v>20</v>
      </c>
      <c r="BE20" s="55">
        <f t="shared" ca="1" si="20"/>
        <v>0.39982936027684379</v>
      </c>
      <c r="BF20" s="55">
        <v>19</v>
      </c>
      <c r="BG20" s="56" t="s">
        <v>18</v>
      </c>
      <c r="BH20" s="55">
        <f t="shared" ca="1" si="21"/>
        <v>0.463397068520505</v>
      </c>
      <c r="BI20" s="55">
        <v>19</v>
      </c>
      <c r="BJ20" s="56" t="s">
        <v>19</v>
      </c>
    </row>
    <row r="21" spans="2:62" ht="20.100000000000001" customHeight="1" x14ac:dyDescent="0.25">
      <c r="B21" s="288">
        <v>43</v>
      </c>
      <c r="C21" s="288"/>
      <c r="D21" s="288"/>
      <c r="E21" s="289">
        <v>2</v>
      </c>
      <c r="F21" s="289">
        <v>3</v>
      </c>
      <c r="G21" s="289">
        <v>6</v>
      </c>
      <c r="H21" s="289">
        <v>8</v>
      </c>
      <c r="I21" s="289">
        <v>9</v>
      </c>
      <c r="J21" s="289">
        <v>13</v>
      </c>
      <c r="K21" s="289">
        <v>14</v>
      </c>
      <c r="L21" s="289">
        <v>18</v>
      </c>
      <c r="M21" s="289">
        <v>20</v>
      </c>
      <c r="N21" s="289">
        <v>21</v>
      </c>
      <c r="O21" s="289">
        <v>25</v>
      </c>
      <c r="P21" s="289">
        <v>26</v>
      </c>
      <c r="Q21" s="289">
        <v>28</v>
      </c>
      <c r="R21" s="289">
        <v>30</v>
      </c>
      <c r="S21" s="289">
        <v>31</v>
      </c>
      <c r="T21" s="289">
        <v>35</v>
      </c>
      <c r="U21" s="289">
        <v>36</v>
      </c>
      <c r="V21" s="289">
        <v>38</v>
      </c>
      <c r="W21" s="289">
        <v>39</v>
      </c>
      <c r="X21" s="289">
        <v>41</v>
      </c>
      <c r="Y21" s="289">
        <v>42</v>
      </c>
      <c r="Z21" s="289"/>
      <c r="AA21" s="289"/>
      <c r="AB21" s="289"/>
      <c r="AD21" s="55">
        <f t="shared" ca="1" si="11"/>
        <v>0.27166635085648716</v>
      </c>
      <c r="AE21" s="55">
        <v>20</v>
      </c>
      <c r="AF21" s="55" t="s">
        <v>27</v>
      </c>
      <c r="AG21" s="55">
        <f t="shared" ca="1" si="12"/>
        <v>0.89782054078062201</v>
      </c>
      <c r="AH21" s="55">
        <v>20</v>
      </c>
      <c r="AI21" s="55">
        <v>20</v>
      </c>
      <c r="AJ21" s="55">
        <f t="shared" ca="1" si="13"/>
        <v>0.75431878116137707</v>
      </c>
      <c r="AK21" s="55">
        <v>20</v>
      </c>
      <c r="AL21" s="56" t="s">
        <v>24</v>
      </c>
      <c r="AM21" s="58">
        <f t="shared" ca="1" si="14"/>
        <v>0.24147524756073424</v>
      </c>
      <c r="AN21" s="55">
        <v>20</v>
      </c>
      <c r="AO21" s="56" t="s">
        <v>44</v>
      </c>
      <c r="AP21" s="55">
        <f t="shared" ca="1" si="15"/>
        <v>8.7041479065482319E-2</v>
      </c>
      <c r="AQ21" s="55">
        <v>20</v>
      </c>
      <c r="AR21" s="56" t="s">
        <v>44</v>
      </c>
      <c r="AS21" s="55">
        <f t="shared" ca="1" si="16"/>
        <v>0.26497964204823465</v>
      </c>
      <c r="AT21" s="55">
        <v>20</v>
      </c>
      <c r="AU21" s="56" t="s">
        <v>44</v>
      </c>
      <c r="AV21" s="55">
        <f t="shared" ca="1" si="17"/>
        <v>0.46878717172550155</v>
      </c>
      <c r="AW21" s="55">
        <v>20</v>
      </c>
      <c r="AX21" s="56" t="s">
        <v>44</v>
      </c>
      <c r="AY21" s="55">
        <f t="shared" ca="1" si="18"/>
        <v>0.89280512923921473</v>
      </c>
      <c r="AZ21" s="55">
        <v>20</v>
      </c>
      <c r="BA21" s="56" t="s">
        <v>44</v>
      </c>
      <c r="BB21" s="55">
        <f t="shared" ca="1" si="19"/>
        <v>0.40254563448967284</v>
      </c>
      <c r="BC21" s="55">
        <v>20</v>
      </c>
      <c r="BD21" s="56" t="s">
        <v>44</v>
      </c>
      <c r="BE21" s="55">
        <f t="shared" ca="1" si="20"/>
        <v>0.55719193053868177</v>
      </c>
      <c r="BF21" s="55">
        <v>20</v>
      </c>
      <c r="BG21" s="56" t="s">
        <v>44</v>
      </c>
      <c r="BH21" s="55">
        <f t="shared" ca="1" si="21"/>
        <v>0.66632644893308179</v>
      </c>
      <c r="BI21" s="55">
        <v>20</v>
      </c>
      <c r="BJ21" s="56" t="s">
        <v>20</v>
      </c>
    </row>
    <row r="22" spans="2:62" ht="20.100000000000001" customHeight="1" x14ac:dyDescent="0.3">
      <c r="B22" s="288">
        <v>47</v>
      </c>
      <c r="C22" s="288"/>
      <c r="D22" s="288"/>
      <c r="E22" s="289">
        <v>1</v>
      </c>
      <c r="F22" s="289">
        <v>2</v>
      </c>
      <c r="G22" s="289">
        <v>4</v>
      </c>
      <c r="H22" s="289">
        <v>5</v>
      </c>
      <c r="I22" s="289">
        <v>7</v>
      </c>
      <c r="J22" s="289">
        <v>9</v>
      </c>
      <c r="K22" s="289">
        <v>10</v>
      </c>
      <c r="L22" s="289">
        <v>13</v>
      </c>
      <c r="M22" s="289">
        <v>14</v>
      </c>
      <c r="N22" s="289">
        <v>19</v>
      </c>
      <c r="O22" s="289">
        <v>20</v>
      </c>
      <c r="P22" s="289">
        <v>23</v>
      </c>
      <c r="Q22" s="289">
        <v>24</v>
      </c>
      <c r="R22" s="289">
        <v>26</v>
      </c>
      <c r="S22" s="289">
        <v>29</v>
      </c>
      <c r="T22" s="289">
        <v>30</v>
      </c>
      <c r="U22" s="289">
        <v>32</v>
      </c>
      <c r="V22" s="289">
        <v>33</v>
      </c>
      <c r="W22" s="289">
        <v>37</v>
      </c>
      <c r="X22" s="289">
        <v>40</v>
      </c>
      <c r="Y22" s="289">
        <v>42</v>
      </c>
      <c r="Z22" s="289">
        <v>44</v>
      </c>
      <c r="AA22" s="289">
        <v>45</v>
      </c>
      <c r="AB22" s="289">
        <v>47</v>
      </c>
      <c r="AC22" s="10"/>
      <c r="AD22" s="10"/>
      <c r="AE22" s="10"/>
      <c r="AF22" s="10"/>
      <c r="AG22" s="10"/>
      <c r="AH22" s="55">
        <v>21</v>
      </c>
      <c r="AI22" s="55" t="s">
        <v>26</v>
      </c>
      <c r="AJ22" s="55">
        <f t="shared" ca="1" si="13"/>
        <v>6.8403231848114032E-2</v>
      </c>
      <c r="AK22" s="55">
        <v>21</v>
      </c>
      <c r="AL22" s="56" t="s">
        <v>25</v>
      </c>
      <c r="AM22" s="58">
        <f t="shared" ca="1" si="14"/>
        <v>0.18880775678077355</v>
      </c>
      <c r="AN22" s="55">
        <v>21</v>
      </c>
      <c r="AO22" s="56" t="s">
        <v>19</v>
      </c>
      <c r="AP22" s="55">
        <f t="shared" ca="1" si="15"/>
        <v>0.95994301466013165</v>
      </c>
      <c r="AQ22" s="55">
        <v>21</v>
      </c>
      <c r="AR22" s="56" t="s">
        <v>23</v>
      </c>
      <c r="AS22" s="55">
        <f t="shared" ca="1" si="16"/>
        <v>0.59920460515874674</v>
      </c>
      <c r="AT22" s="55">
        <v>21</v>
      </c>
      <c r="AU22" s="56" t="s">
        <v>19</v>
      </c>
      <c r="AV22" s="55">
        <f t="shared" ca="1" si="17"/>
        <v>0.8959190159036694</v>
      </c>
      <c r="AW22" s="55">
        <v>21</v>
      </c>
      <c r="AX22" s="56" t="s">
        <v>22</v>
      </c>
      <c r="AY22" s="55">
        <f t="shared" ca="1" si="18"/>
        <v>0.11243790659555486</v>
      </c>
      <c r="AZ22" s="55">
        <v>21</v>
      </c>
      <c r="BA22" s="56" t="s">
        <v>19</v>
      </c>
      <c r="BB22" s="55">
        <f t="shared" ca="1" si="19"/>
        <v>0.40981181140325029</v>
      </c>
      <c r="BC22" s="55">
        <v>21</v>
      </c>
      <c r="BD22" s="56" t="s">
        <v>21</v>
      </c>
      <c r="BE22" s="55">
        <f t="shared" ca="1" si="20"/>
        <v>0.26644517120243705</v>
      </c>
      <c r="BF22" s="55">
        <v>21</v>
      </c>
      <c r="BG22" s="56" t="s">
        <v>19</v>
      </c>
      <c r="BH22" s="55">
        <f t="shared" ca="1" si="21"/>
        <v>0.28763973608425863</v>
      </c>
      <c r="BI22" s="55">
        <v>21</v>
      </c>
      <c r="BJ22" s="56" t="s">
        <v>77</v>
      </c>
    </row>
    <row r="23" spans="2:62" ht="20.100000000000001" customHeight="1" x14ac:dyDescent="0.25">
      <c r="B23" s="288">
        <v>38</v>
      </c>
      <c r="C23" s="288"/>
      <c r="D23" s="288"/>
      <c r="E23" s="289">
        <v>2</v>
      </c>
      <c r="F23" s="289">
        <v>3</v>
      </c>
      <c r="G23" s="289">
        <v>5</v>
      </c>
      <c r="H23" s="289">
        <v>6</v>
      </c>
      <c r="I23" s="289">
        <v>8</v>
      </c>
      <c r="J23" s="289">
        <v>9</v>
      </c>
      <c r="K23" s="289">
        <v>11</v>
      </c>
      <c r="L23" s="289">
        <v>13</v>
      </c>
      <c r="M23" s="289">
        <v>15</v>
      </c>
      <c r="N23" s="289">
        <v>22</v>
      </c>
      <c r="O23" s="289">
        <v>23</v>
      </c>
      <c r="P23" s="289">
        <v>27</v>
      </c>
      <c r="Q23" s="289">
        <v>28</v>
      </c>
      <c r="R23" s="289">
        <v>30</v>
      </c>
      <c r="S23" s="289">
        <v>32</v>
      </c>
      <c r="T23" s="289">
        <v>33</v>
      </c>
      <c r="U23" s="289">
        <v>35</v>
      </c>
      <c r="V23" s="289">
        <v>37</v>
      </c>
      <c r="W23" s="289">
        <v>38</v>
      </c>
      <c r="X23" s="289"/>
      <c r="Y23" s="289"/>
      <c r="Z23" s="289"/>
      <c r="AA23" s="289"/>
      <c r="AB23" s="289"/>
      <c r="AD23" s="55">
        <f t="shared" ca="1" si="11"/>
        <v>0.56741989661722825</v>
      </c>
      <c r="AE23" s="55">
        <v>22</v>
      </c>
      <c r="AF23" s="55" t="s">
        <v>29</v>
      </c>
      <c r="AG23" s="55">
        <f t="shared" ca="1" si="12"/>
        <v>0.73791249010422055</v>
      </c>
      <c r="AH23" s="55">
        <v>22</v>
      </c>
      <c r="AI23" s="55" t="s">
        <v>27</v>
      </c>
      <c r="AJ23" s="55">
        <f t="shared" ca="1" si="13"/>
        <v>0.95930514099429909</v>
      </c>
      <c r="AK23" s="55">
        <v>22</v>
      </c>
      <c r="AL23" s="56" t="s">
        <v>26</v>
      </c>
      <c r="AM23" s="58">
        <f t="shared" ca="1" si="14"/>
        <v>0.73633997892085334</v>
      </c>
      <c r="AN23" s="55">
        <v>22</v>
      </c>
      <c r="AO23" s="56" t="s">
        <v>45</v>
      </c>
      <c r="AP23" s="55">
        <f t="shared" ca="1" si="15"/>
        <v>0.38286627126022377</v>
      </c>
      <c r="AQ23" s="55">
        <v>22</v>
      </c>
      <c r="AR23" s="56" t="s">
        <v>1</v>
      </c>
      <c r="AS23" s="55">
        <f t="shared" ca="1" si="16"/>
        <v>0.32679072361887418</v>
      </c>
      <c r="AT23" s="55">
        <v>22</v>
      </c>
      <c r="AU23" s="56" t="s">
        <v>45</v>
      </c>
      <c r="AV23" s="55">
        <f t="shared" ca="1" si="17"/>
        <v>0.69984056670240014</v>
      </c>
      <c r="AW23" s="55">
        <v>22</v>
      </c>
      <c r="AX23" s="56" t="s">
        <v>45</v>
      </c>
      <c r="AY23" s="55">
        <f t="shared" ca="1" si="18"/>
        <v>0.19188090818348302</v>
      </c>
      <c r="AZ23" s="55">
        <v>22</v>
      </c>
      <c r="BA23" s="56" t="s">
        <v>45</v>
      </c>
      <c r="BB23" s="55">
        <f t="shared" ca="1" si="19"/>
        <v>0.80887409084039752</v>
      </c>
      <c r="BC23" s="55">
        <v>22</v>
      </c>
      <c r="BD23" s="56" t="s">
        <v>22</v>
      </c>
      <c r="BE23" s="55">
        <f t="shared" ca="1" si="20"/>
        <v>0.2414619070231403</v>
      </c>
      <c r="BF23" s="55">
        <v>22</v>
      </c>
      <c r="BG23" s="56" t="s">
        <v>45</v>
      </c>
      <c r="BH23" s="55">
        <f t="shared" ca="1" si="21"/>
        <v>0.89281863050577703</v>
      </c>
      <c r="BI23" s="55">
        <v>22</v>
      </c>
      <c r="BJ23" s="56" t="s">
        <v>21</v>
      </c>
    </row>
    <row r="24" spans="2:62" ht="20.100000000000001" customHeight="1" x14ac:dyDescent="0.25">
      <c r="B24" s="288">
        <v>37</v>
      </c>
      <c r="C24" s="288"/>
      <c r="D24" s="288"/>
      <c r="E24" s="289">
        <v>1</v>
      </c>
      <c r="F24" s="289">
        <v>3</v>
      </c>
      <c r="G24" s="289">
        <v>4</v>
      </c>
      <c r="H24" s="289">
        <v>7</v>
      </c>
      <c r="I24" s="289">
        <v>8</v>
      </c>
      <c r="J24" s="289">
        <v>10</v>
      </c>
      <c r="K24" s="289">
        <v>11</v>
      </c>
      <c r="L24" s="289">
        <v>13</v>
      </c>
      <c r="M24" s="289">
        <v>14</v>
      </c>
      <c r="N24" s="289">
        <v>16</v>
      </c>
      <c r="O24" s="289">
        <v>18</v>
      </c>
      <c r="P24" s="289">
        <v>23</v>
      </c>
      <c r="Q24" s="289">
        <v>26</v>
      </c>
      <c r="R24" s="289">
        <v>28</v>
      </c>
      <c r="S24" s="289">
        <v>30</v>
      </c>
      <c r="T24" s="289">
        <v>32</v>
      </c>
      <c r="U24" s="289">
        <v>33</v>
      </c>
      <c r="V24" s="289">
        <v>36</v>
      </c>
      <c r="W24" s="289">
        <v>37</v>
      </c>
      <c r="X24" s="289"/>
      <c r="Y24" s="289"/>
      <c r="Z24" s="289"/>
      <c r="AA24" s="289"/>
      <c r="AB24" s="289"/>
      <c r="AD24" s="55">
        <f t="shared" ca="1" si="11"/>
        <v>5.2231081134846757E-2</v>
      </c>
      <c r="AE24" s="55">
        <v>23</v>
      </c>
      <c r="AF24" s="55" t="s">
        <v>30</v>
      </c>
      <c r="AG24" s="55">
        <f t="shared" ca="1" si="12"/>
        <v>0.57260907162639518</v>
      </c>
      <c r="AH24" s="55">
        <v>23</v>
      </c>
      <c r="AI24" s="55" t="s">
        <v>28</v>
      </c>
      <c r="AJ24" s="55">
        <f t="shared" ca="1" si="13"/>
        <v>0.88592216197552809</v>
      </c>
      <c r="AK24" s="55">
        <v>23</v>
      </c>
      <c r="AL24" s="56" t="s">
        <v>27</v>
      </c>
      <c r="AM24" s="58">
        <f t="shared" ca="1" si="14"/>
        <v>0.38393999750234187</v>
      </c>
      <c r="AN24" s="55">
        <v>23</v>
      </c>
      <c r="AO24" s="56" t="s">
        <v>20</v>
      </c>
      <c r="AP24" s="55">
        <f t="shared" ca="1" si="15"/>
        <v>4.7613474792951971E-2</v>
      </c>
      <c r="AQ24" s="55">
        <v>23</v>
      </c>
      <c r="AR24" s="56" t="s">
        <v>24</v>
      </c>
      <c r="AS24" s="55">
        <f t="shared" ca="1" si="16"/>
        <v>0.28293905480846937</v>
      </c>
      <c r="AT24" s="55">
        <v>23</v>
      </c>
      <c r="AU24" s="56" t="s">
        <v>20</v>
      </c>
      <c r="AV24" s="55">
        <f t="shared" ca="1" si="17"/>
        <v>0.11319473655654</v>
      </c>
      <c r="AW24" s="55">
        <v>23</v>
      </c>
      <c r="AX24" s="56" t="s">
        <v>23</v>
      </c>
      <c r="AY24" s="55">
        <f t="shared" ca="1" si="18"/>
        <v>0.78808259176828122</v>
      </c>
      <c r="AZ24" s="55">
        <v>23</v>
      </c>
      <c r="BA24" s="56" t="s">
        <v>20</v>
      </c>
      <c r="BB24" s="55">
        <f t="shared" ca="1" si="19"/>
        <v>0.82836868008921161</v>
      </c>
      <c r="BC24" s="55">
        <v>23</v>
      </c>
      <c r="BD24" s="56" t="s">
        <v>75</v>
      </c>
      <c r="BE24" s="55">
        <f t="shared" ca="1" si="20"/>
        <v>0.50102073293329763</v>
      </c>
      <c r="BF24" s="55">
        <v>23</v>
      </c>
      <c r="BG24" s="56" t="s">
        <v>20</v>
      </c>
      <c r="BH24" s="55">
        <f t="shared" ca="1" si="21"/>
        <v>0.24369301385358211</v>
      </c>
      <c r="BI24" s="55">
        <v>23</v>
      </c>
      <c r="BJ24" s="56" t="s">
        <v>75</v>
      </c>
    </row>
    <row r="25" spans="2:62" ht="20.100000000000001" customHeight="1" x14ac:dyDescent="0.25">
      <c r="B25" s="193" t="s">
        <v>87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2"/>
      <c r="AD25" s="55">
        <f t="shared" ca="1" si="11"/>
        <v>0.31055122681862746</v>
      </c>
      <c r="AE25" s="55">
        <v>24</v>
      </c>
      <c r="AF25" s="55" t="s">
        <v>4</v>
      </c>
      <c r="AG25" s="55">
        <f t="shared" ca="1" si="12"/>
        <v>0.9502352388384474</v>
      </c>
      <c r="AH25" s="55">
        <v>24</v>
      </c>
      <c r="AI25" s="55" t="s">
        <v>29</v>
      </c>
      <c r="AJ25" s="55">
        <f t="shared" ca="1" si="13"/>
        <v>2.3712512865890933E-2</v>
      </c>
      <c r="AK25" s="55">
        <v>24</v>
      </c>
      <c r="AL25" s="56" t="s">
        <v>28</v>
      </c>
      <c r="AM25" s="58">
        <f t="shared" ca="1" si="14"/>
        <v>4.1886260725744195E-3</v>
      </c>
      <c r="AN25" s="55">
        <v>24</v>
      </c>
      <c r="AO25" s="56" t="s">
        <v>46</v>
      </c>
      <c r="AP25" s="55">
        <f t="shared" ca="1" si="15"/>
        <v>0.28024740755424438</v>
      </c>
      <c r="AQ25" s="55">
        <v>24</v>
      </c>
      <c r="AR25" s="56" t="s">
        <v>46</v>
      </c>
      <c r="AS25" s="55">
        <f t="shared" ca="1" si="16"/>
        <v>0.19909901541114239</v>
      </c>
      <c r="AT25" s="55">
        <v>24</v>
      </c>
      <c r="AU25" s="56" t="s">
        <v>46</v>
      </c>
      <c r="AV25" s="55">
        <f t="shared" ca="1" si="17"/>
        <v>0.2295372551367123</v>
      </c>
      <c r="AW25" s="55">
        <v>24</v>
      </c>
      <c r="AX25" s="56" t="s">
        <v>1</v>
      </c>
      <c r="AY25" s="55">
        <f t="shared" ca="1" si="18"/>
        <v>0.58357568794754688</v>
      </c>
      <c r="AZ25" s="55">
        <v>24</v>
      </c>
      <c r="BA25" s="56" t="s">
        <v>46</v>
      </c>
      <c r="BB25" s="55">
        <f t="shared" ca="1" si="19"/>
        <v>0.11854229302439956</v>
      </c>
      <c r="BC25" s="55">
        <v>24</v>
      </c>
      <c r="BD25" s="56" t="s">
        <v>23</v>
      </c>
      <c r="BE25" s="55">
        <f t="shared" ca="1" si="20"/>
        <v>0.32093073603303934</v>
      </c>
      <c r="BF25" s="55">
        <v>24</v>
      </c>
      <c r="BG25" s="56" t="s">
        <v>46</v>
      </c>
      <c r="BH25" s="55">
        <f t="shared" ca="1" si="21"/>
        <v>0.45844989832063154</v>
      </c>
      <c r="BI25" s="55">
        <v>24</v>
      </c>
      <c r="BJ25" s="56" t="s">
        <v>22</v>
      </c>
    </row>
    <row r="26" spans="2:62" ht="20.100000000000001" customHeight="1" x14ac:dyDescent="0.25">
      <c r="B26" s="205" t="s">
        <v>98</v>
      </c>
      <c r="C26" s="206"/>
      <c r="D26" s="206"/>
      <c r="E26" s="206"/>
      <c r="F26" s="206"/>
      <c r="G26" s="206"/>
      <c r="H26" s="206"/>
      <c r="I26" s="206"/>
      <c r="J26" s="207"/>
      <c r="K26" s="202">
        <v>1</v>
      </c>
      <c r="L26" s="203"/>
      <c r="M26" s="204"/>
      <c r="N26" s="202">
        <v>2</v>
      </c>
      <c r="O26" s="203"/>
      <c r="P26" s="204"/>
      <c r="Q26" s="202">
        <v>3</v>
      </c>
      <c r="R26" s="203"/>
      <c r="S26" s="204"/>
      <c r="T26" s="202">
        <v>4</v>
      </c>
      <c r="U26" s="203"/>
      <c r="V26" s="204"/>
      <c r="W26" s="202">
        <v>5</v>
      </c>
      <c r="X26" s="203"/>
      <c r="Y26" s="204"/>
      <c r="Z26" s="202">
        <v>6</v>
      </c>
      <c r="AA26" s="203"/>
      <c r="AB26" s="204"/>
      <c r="AD26" s="55">
        <f t="shared" ca="1" si="11"/>
        <v>0.90462015591430922</v>
      </c>
      <c r="AE26" s="55">
        <v>25</v>
      </c>
      <c r="AF26" s="55" t="s">
        <v>31</v>
      </c>
      <c r="AG26" s="55">
        <f t="shared" ca="1" si="12"/>
        <v>0.23740635589130765</v>
      </c>
      <c r="AH26" s="55">
        <v>25</v>
      </c>
      <c r="AI26" s="55" t="s">
        <v>30</v>
      </c>
      <c r="AJ26" s="55">
        <f t="shared" ca="1" si="13"/>
        <v>0.72433529802243568</v>
      </c>
      <c r="AK26" s="55">
        <v>25</v>
      </c>
      <c r="AL26" s="56" t="s">
        <v>36</v>
      </c>
      <c r="AM26" s="58">
        <f t="shared" ca="1" si="14"/>
        <v>0.40129977033271602</v>
      </c>
      <c r="AN26" s="55">
        <v>25</v>
      </c>
      <c r="AO26" s="56" t="s">
        <v>21</v>
      </c>
      <c r="AP26" s="55">
        <f t="shared" ca="1" si="15"/>
        <v>0.81895095451473776</v>
      </c>
      <c r="AQ26" s="55">
        <v>25</v>
      </c>
      <c r="AR26" s="56" t="s">
        <v>25</v>
      </c>
      <c r="AS26" s="55">
        <f t="shared" ca="1" si="16"/>
        <v>0.22746833898779306</v>
      </c>
      <c r="AT26" s="55">
        <v>25</v>
      </c>
      <c r="AU26" s="56" t="s">
        <v>21</v>
      </c>
      <c r="AV26" s="55">
        <f t="shared" ca="1" si="17"/>
        <v>0.60630507909607567</v>
      </c>
      <c r="AW26" s="55">
        <v>25</v>
      </c>
      <c r="AX26" s="56" t="s">
        <v>36</v>
      </c>
      <c r="AY26" s="55">
        <f t="shared" ca="1" si="18"/>
        <v>0.72099970479801101</v>
      </c>
      <c r="AZ26" s="55">
        <v>25</v>
      </c>
      <c r="BA26" s="56" t="s">
        <v>21</v>
      </c>
      <c r="BB26" s="55">
        <f t="shared" ca="1" si="19"/>
        <v>0.32856515635497696</v>
      </c>
      <c r="BC26" s="55">
        <v>25</v>
      </c>
      <c r="BD26" s="56" t="s">
        <v>36</v>
      </c>
      <c r="BE26" s="55">
        <f t="shared" ca="1" si="20"/>
        <v>0.40805171464550027</v>
      </c>
      <c r="BF26" s="55">
        <v>25</v>
      </c>
      <c r="BG26" s="56" t="s">
        <v>21</v>
      </c>
      <c r="BH26" s="55">
        <f t="shared" ca="1" si="21"/>
        <v>0.96959242211827612</v>
      </c>
      <c r="BI26" s="55">
        <v>25</v>
      </c>
      <c r="BJ26" s="56" t="s">
        <v>36</v>
      </c>
    </row>
    <row r="27" spans="2:62" ht="20.100000000000001" customHeight="1" x14ac:dyDescent="0.25">
      <c r="B27" s="208"/>
      <c r="C27" s="209"/>
      <c r="D27" s="209"/>
      <c r="E27" s="209"/>
      <c r="F27" s="209"/>
      <c r="G27" s="209"/>
      <c r="H27" s="209"/>
      <c r="I27" s="209"/>
      <c r="J27" s="210"/>
      <c r="K27" s="202">
        <v>6</v>
      </c>
      <c r="L27" s="203"/>
      <c r="M27" s="204"/>
      <c r="N27" s="202">
        <v>2</v>
      </c>
      <c r="O27" s="203"/>
      <c r="P27" s="204"/>
      <c r="Q27" s="202">
        <v>3</v>
      </c>
      <c r="R27" s="203"/>
      <c r="S27" s="204"/>
      <c r="T27" s="202">
        <v>9</v>
      </c>
      <c r="U27" s="203"/>
      <c r="V27" s="204"/>
      <c r="W27" s="202">
        <v>1</v>
      </c>
      <c r="X27" s="203"/>
      <c r="Y27" s="204"/>
      <c r="Z27" s="202">
        <v>6</v>
      </c>
      <c r="AA27" s="203"/>
      <c r="AB27" s="204"/>
      <c r="AD27" s="55">
        <f t="shared" ca="1" si="11"/>
        <v>0.4131501336893737</v>
      </c>
      <c r="AE27" s="55">
        <v>26</v>
      </c>
      <c r="AF27" s="55" t="s">
        <v>8</v>
      </c>
      <c r="AG27" s="55">
        <f t="shared" ca="1" si="12"/>
        <v>0.26500043122363159</v>
      </c>
      <c r="AH27" s="55">
        <v>26</v>
      </c>
      <c r="AI27" s="55" t="s">
        <v>4</v>
      </c>
      <c r="AJ27" s="55">
        <f t="shared" ca="1" si="13"/>
        <v>0.62238280273576108</v>
      </c>
      <c r="AK27" s="55">
        <v>26</v>
      </c>
      <c r="AL27" s="56" t="s">
        <v>29</v>
      </c>
      <c r="AM27" s="58">
        <f t="shared" ca="1" si="14"/>
        <v>0.60532795428301567</v>
      </c>
      <c r="AN27" s="55">
        <v>26</v>
      </c>
      <c r="AO27" s="56" t="s">
        <v>47</v>
      </c>
      <c r="AP27" s="55">
        <f t="shared" ca="1" si="15"/>
        <v>6.8329593497236774E-2</v>
      </c>
      <c r="AQ27" s="55">
        <v>26</v>
      </c>
      <c r="AR27" s="56" t="s">
        <v>26</v>
      </c>
      <c r="AS27" s="55">
        <f t="shared" ca="1" si="16"/>
        <v>0.39009899535170944</v>
      </c>
      <c r="AT27" s="55">
        <v>26</v>
      </c>
      <c r="AU27" s="56" t="s">
        <v>47</v>
      </c>
      <c r="AV27" s="55">
        <f t="shared" ca="1" si="17"/>
        <v>0.46401340102320443</v>
      </c>
      <c r="AW27" s="55">
        <v>26</v>
      </c>
      <c r="AX27" s="56" t="s">
        <v>24</v>
      </c>
      <c r="AY27" s="55">
        <f t="shared" ca="1" si="18"/>
        <v>0.91072062417276067</v>
      </c>
      <c r="AZ27" s="55">
        <v>26</v>
      </c>
      <c r="BA27" s="56" t="s">
        <v>47</v>
      </c>
      <c r="BB27" s="55">
        <f t="shared" ca="1" si="19"/>
        <v>0.59038481457319081</v>
      </c>
      <c r="BC27" s="55">
        <v>26</v>
      </c>
      <c r="BD27" s="56" t="s">
        <v>1</v>
      </c>
      <c r="BE27" s="55">
        <f t="shared" ca="1" si="20"/>
        <v>0.16961667081924947</v>
      </c>
      <c r="BF27" s="55">
        <v>26</v>
      </c>
      <c r="BG27" s="56" t="s">
        <v>47</v>
      </c>
      <c r="BH27" s="55">
        <f t="shared" ca="1" si="21"/>
        <v>6.8646590271273622E-2</v>
      </c>
      <c r="BI27" s="55">
        <v>26</v>
      </c>
      <c r="BJ27" s="56" t="s">
        <v>23</v>
      </c>
    </row>
    <row r="28" spans="2:62" ht="20.100000000000001" customHeight="1" x14ac:dyDescent="0.35">
      <c r="B28" s="193" t="s">
        <v>137</v>
      </c>
      <c r="C28" s="218"/>
      <c r="D28" s="218"/>
      <c r="E28" s="218"/>
      <c r="F28" s="218"/>
      <c r="G28" s="218"/>
      <c r="H28" s="218"/>
      <c r="I28" s="218"/>
      <c r="J28" s="218"/>
      <c r="K28" s="219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1"/>
      <c r="AD28" s="178" t="s">
        <v>53</v>
      </c>
      <c r="AE28" s="178" t="s">
        <v>52</v>
      </c>
      <c r="AF28" s="179"/>
      <c r="AG28" s="55">
        <f t="shared" ca="1" si="12"/>
        <v>2.1083513421315203E-2</v>
      </c>
      <c r="AH28" s="55">
        <v>27</v>
      </c>
      <c r="AI28" s="55" t="s">
        <v>31</v>
      </c>
      <c r="AJ28" s="55">
        <f t="shared" ca="1" si="13"/>
        <v>0.40726552154381135</v>
      </c>
      <c r="AK28" s="55">
        <v>27</v>
      </c>
      <c r="AL28" s="56" t="s">
        <v>30</v>
      </c>
      <c r="AM28" s="58">
        <f t="shared" ca="1" si="14"/>
        <v>0.62309263261842052</v>
      </c>
      <c r="AN28" s="55">
        <v>27</v>
      </c>
      <c r="AO28" s="56" t="s">
        <v>22</v>
      </c>
      <c r="AP28" s="55">
        <f t="shared" ca="1" si="15"/>
        <v>0.33849963610951472</v>
      </c>
      <c r="AQ28" s="55">
        <v>27</v>
      </c>
      <c r="AR28" s="56" t="s">
        <v>61</v>
      </c>
      <c r="AS28" s="55">
        <f t="shared" ca="1" si="16"/>
        <v>0.65733869801912725</v>
      </c>
      <c r="AT28" s="55">
        <v>27</v>
      </c>
      <c r="AU28" s="56" t="s">
        <v>22</v>
      </c>
      <c r="AV28" s="55">
        <f t="shared" ca="1" si="17"/>
        <v>0.71480417708848876</v>
      </c>
      <c r="AW28" s="55">
        <v>27</v>
      </c>
      <c r="AX28" s="56" t="s">
        <v>25</v>
      </c>
      <c r="AY28" s="55">
        <f t="shared" ca="1" si="18"/>
        <v>0.54756987660741796</v>
      </c>
      <c r="AZ28" s="55">
        <v>27</v>
      </c>
      <c r="BA28" s="56" t="s">
        <v>22</v>
      </c>
      <c r="BB28" s="55">
        <f t="shared" ca="1" si="19"/>
        <v>0.61199490550642344</v>
      </c>
      <c r="BC28" s="55">
        <v>27</v>
      </c>
      <c r="BD28" s="56" t="s">
        <v>24</v>
      </c>
      <c r="BE28" s="55">
        <f t="shared" ca="1" si="20"/>
        <v>2.984016171616366E-3</v>
      </c>
      <c r="BF28" s="55">
        <v>27</v>
      </c>
      <c r="BG28" s="56" t="s">
        <v>22</v>
      </c>
      <c r="BH28" s="55">
        <f t="shared" ca="1" si="21"/>
        <v>0.30923861311291367</v>
      </c>
      <c r="BI28" s="55">
        <v>27</v>
      </c>
      <c r="BJ28" s="56" t="s">
        <v>61</v>
      </c>
    </row>
    <row r="29" spans="2:62" ht="20.100000000000001" customHeight="1" x14ac:dyDescent="0.25">
      <c r="B29" s="222" t="s">
        <v>138</v>
      </c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D29" s="179"/>
      <c r="AE29" s="179"/>
      <c r="AF29" s="179"/>
      <c r="AG29" s="55">
        <f t="shared" ca="1" si="12"/>
        <v>0.78000403521415829</v>
      </c>
      <c r="AH29" s="55">
        <v>28</v>
      </c>
      <c r="AI29" s="55" t="s">
        <v>8</v>
      </c>
      <c r="AJ29" s="55">
        <f t="shared" ca="1" si="13"/>
        <v>0.38524452523129649</v>
      </c>
      <c r="AK29" s="55">
        <v>28</v>
      </c>
      <c r="AL29" s="56" t="s">
        <v>4</v>
      </c>
      <c r="AM29" s="58">
        <f t="shared" ca="1" si="14"/>
        <v>0.56543499903667505</v>
      </c>
      <c r="AN29" s="55">
        <v>28</v>
      </c>
      <c r="AO29" s="56" t="s">
        <v>48</v>
      </c>
      <c r="AP29" s="55">
        <f t="shared" ca="1" si="15"/>
        <v>0.7537333946128425</v>
      </c>
      <c r="AQ29" s="55">
        <v>28</v>
      </c>
      <c r="AR29" s="56" t="s">
        <v>27</v>
      </c>
      <c r="AS29" s="55">
        <f t="shared" ca="1" si="16"/>
        <v>0.35199688401229934</v>
      </c>
      <c r="AT29" s="55">
        <v>28</v>
      </c>
      <c r="AU29" s="56" t="s">
        <v>48</v>
      </c>
      <c r="AV29" s="55">
        <f t="shared" ca="1" si="17"/>
        <v>0.97966852586176878</v>
      </c>
      <c r="AW29" s="55">
        <v>28</v>
      </c>
      <c r="AX29" s="56" t="s">
        <v>48</v>
      </c>
      <c r="AY29" s="55">
        <f t="shared" ca="1" si="18"/>
        <v>0.65806998606721778</v>
      </c>
      <c r="AZ29" s="55">
        <v>28</v>
      </c>
      <c r="BA29" s="56" t="s">
        <v>48</v>
      </c>
      <c r="BB29" s="55">
        <f t="shared" ca="1" si="19"/>
        <v>0.52930833898174467</v>
      </c>
      <c r="BC29" s="55">
        <v>28</v>
      </c>
      <c r="BD29" s="56" t="s">
        <v>48</v>
      </c>
      <c r="BE29" s="55">
        <f t="shared" ca="1" si="20"/>
        <v>0.29997006738058485</v>
      </c>
      <c r="BF29" s="55">
        <v>28</v>
      </c>
      <c r="BG29" s="56" t="s">
        <v>48</v>
      </c>
      <c r="BH29" s="55">
        <f t="shared" ca="1" si="21"/>
        <v>0.51820902684861836</v>
      </c>
      <c r="BI29" s="55">
        <v>28</v>
      </c>
      <c r="BJ29" s="56" t="s">
        <v>1</v>
      </c>
    </row>
    <row r="30" spans="2:62" ht="20.100000000000001" customHeight="1" x14ac:dyDescent="0.3">
      <c r="B30" s="50"/>
      <c r="C30" s="51"/>
      <c r="D30" s="51"/>
      <c r="E30" s="51"/>
      <c r="F30" s="51"/>
      <c r="G30" s="52" t="str">
        <f t="shared" ref="G30:L30" ca="1" si="22">CHAR(RANDBETWEEN(65,90))</f>
        <v>C</v>
      </c>
      <c r="H30" s="52" t="str">
        <f t="shared" ca="1" si="22"/>
        <v>B</v>
      </c>
      <c r="I30" s="52" t="str">
        <f t="shared" ca="1" si="22"/>
        <v>C</v>
      </c>
      <c r="J30" s="52" t="str">
        <f t="shared" ca="1" si="22"/>
        <v>S</v>
      </c>
      <c r="K30" s="52" t="str">
        <f t="shared" ca="1" si="22"/>
        <v>O</v>
      </c>
      <c r="L30" s="52" t="str">
        <f t="shared" ca="1" si="22"/>
        <v>I</v>
      </c>
      <c r="M30" s="53"/>
      <c r="N30" s="52" t="str">
        <f t="shared" ref="N30:S30" ca="1" si="23">CHAR(RANDBETWEEN(65,90))</f>
        <v>T</v>
      </c>
      <c r="O30" s="52" t="str">
        <f t="shared" ca="1" si="23"/>
        <v>T</v>
      </c>
      <c r="P30" s="52" t="str">
        <f t="shared" ca="1" si="23"/>
        <v>A</v>
      </c>
      <c r="Q30" s="52" t="str">
        <f t="shared" ca="1" si="23"/>
        <v>Y</v>
      </c>
      <c r="R30" s="52" t="str">
        <f t="shared" ca="1" si="23"/>
        <v>U</v>
      </c>
      <c r="S30" s="52" t="str">
        <f t="shared" ca="1" si="23"/>
        <v>L</v>
      </c>
      <c r="T30" s="53"/>
      <c r="U30" s="52" t="s">
        <v>4</v>
      </c>
      <c r="V30" s="52" t="s">
        <v>4</v>
      </c>
      <c r="W30" s="52" t="str">
        <f ca="1">CHAR(RANDBETWEEN(65,90))</f>
        <v>H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0.48422299725261642</v>
      </c>
      <c r="AH30" s="55">
        <v>29</v>
      </c>
      <c r="AI30" s="55">
        <v>29</v>
      </c>
      <c r="AJ30" s="55">
        <f t="shared" ca="1" si="13"/>
        <v>0.16925723257061809</v>
      </c>
      <c r="AK30" s="55">
        <v>29</v>
      </c>
      <c r="AL30" s="56" t="s">
        <v>31</v>
      </c>
      <c r="AM30" s="58">
        <f t="shared" ca="1" si="14"/>
        <v>0.56168886516257477</v>
      </c>
      <c r="AN30" s="55">
        <v>29</v>
      </c>
      <c r="AO30" s="56" t="s">
        <v>23</v>
      </c>
      <c r="AP30" s="55">
        <f t="shared" ca="1" si="15"/>
        <v>0.84952652511791571</v>
      </c>
      <c r="AQ30" s="55">
        <v>29</v>
      </c>
      <c r="AR30" s="56" t="s">
        <v>28</v>
      </c>
      <c r="AS30" s="55">
        <f t="shared" ca="1" si="16"/>
        <v>0.78399069385084041</v>
      </c>
      <c r="AT30" s="55">
        <v>29</v>
      </c>
      <c r="AU30" s="56" t="s">
        <v>23</v>
      </c>
      <c r="AV30" s="55">
        <f t="shared" ca="1" si="17"/>
        <v>0.88685183600147044</v>
      </c>
      <c r="AW30" s="55">
        <v>29</v>
      </c>
      <c r="AX30" s="56" t="s">
        <v>26</v>
      </c>
      <c r="AY30" s="55">
        <f t="shared" ca="1" si="18"/>
        <v>0.51444673241162886</v>
      </c>
      <c r="AZ30" s="55">
        <v>29</v>
      </c>
      <c r="BA30" s="56" t="s">
        <v>23</v>
      </c>
      <c r="BB30" s="55">
        <f t="shared" ca="1" si="19"/>
        <v>0.73411336583355724</v>
      </c>
      <c r="BC30" s="55">
        <v>29</v>
      </c>
      <c r="BD30" s="56" t="s">
        <v>25</v>
      </c>
      <c r="BE30" s="55">
        <f t="shared" ca="1" si="20"/>
        <v>0.42363107933818633</v>
      </c>
      <c r="BF30" s="55">
        <v>29</v>
      </c>
      <c r="BG30" s="56" t="s">
        <v>23</v>
      </c>
      <c r="BH30" s="55">
        <f t="shared" ca="1" si="21"/>
        <v>0.57050958007199071</v>
      </c>
      <c r="BI30" s="55">
        <v>29</v>
      </c>
      <c r="BJ30" s="56" t="s">
        <v>79</v>
      </c>
    </row>
    <row r="31" spans="2:62" ht="20.100000000000001" customHeight="1" x14ac:dyDescent="0.3">
      <c r="AD31" s="55"/>
      <c r="AE31" s="55"/>
      <c r="AF31" s="55"/>
      <c r="AG31" s="178" t="s">
        <v>53</v>
      </c>
      <c r="AH31" s="178">
        <v>29</v>
      </c>
      <c r="AI31" s="179"/>
      <c r="AJ31" s="55">
        <f t="shared" ca="1" si="13"/>
        <v>0.67893185410247348</v>
      </c>
      <c r="AK31" s="55">
        <v>30</v>
      </c>
      <c r="AL31" s="56" t="s">
        <v>8</v>
      </c>
      <c r="AM31" s="58">
        <f t="shared" ca="1" si="14"/>
        <v>0.48704117049153495</v>
      </c>
      <c r="AN31" s="55">
        <v>30</v>
      </c>
      <c r="AO31" s="56" t="s">
        <v>49</v>
      </c>
      <c r="AP31" s="55">
        <f t="shared" ca="1" si="15"/>
        <v>0.80446607939446058</v>
      </c>
      <c r="AQ31" s="55">
        <v>30</v>
      </c>
      <c r="AR31" s="56" t="s">
        <v>49</v>
      </c>
      <c r="AS31" s="55">
        <f t="shared" ca="1" si="16"/>
        <v>0.55117752606768144</v>
      </c>
      <c r="AT31" s="55">
        <v>30</v>
      </c>
      <c r="AU31" s="56" t="s">
        <v>49</v>
      </c>
      <c r="AV31" s="55">
        <f t="shared" ca="1" si="17"/>
        <v>0.43432336884490064</v>
      </c>
      <c r="AW31" s="55">
        <v>30</v>
      </c>
      <c r="AX31" s="56" t="s">
        <v>27</v>
      </c>
      <c r="AY31" s="55">
        <f t="shared" ca="1" si="18"/>
        <v>0.50571230034605785</v>
      </c>
      <c r="AZ31" s="55">
        <v>30</v>
      </c>
      <c r="BA31" s="56" t="s">
        <v>49</v>
      </c>
      <c r="BB31" s="55">
        <f t="shared" ca="1" si="19"/>
        <v>0.78696510813142939</v>
      </c>
      <c r="BC31" s="55">
        <v>30</v>
      </c>
      <c r="BD31" s="56" t="s">
        <v>49</v>
      </c>
      <c r="BE31" s="55">
        <f t="shared" ca="1" si="20"/>
        <v>0.87116687655370428</v>
      </c>
      <c r="BF31" s="55">
        <v>30</v>
      </c>
      <c r="BG31" s="56" t="s">
        <v>49</v>
      </c>
      <c r="BH31" s="55">
        <f t="shared" ca="1" si="21"/>
        <v>0.36656070130893315</v>
      </c>
      <c r="BI31" s="55">
        <v>30</v>
      </c>
      <c r="BJ31" s="56" t="s">
        <v>24</v>
      </c>
    </row>
    <row r="32" spans="2:62" ht="20.100000000000001" customHeight="1" x14ac:dyDescent="0.3">
      <c r="AD32" s="55"/>
      <c r="AE32" s="55"/>
      <c r="AF32" s="55"/>
      <c r="AG32" s="179"/>
      <c r="AH32" s="179"/>
      <c r="AI32" s="179"/>
      <c r="AJ32" s="55">
        <f t="shared" ca="1" si="13"/>
        <v>0.12870038043730847</v>
      </c>
      <c r="AK32" s="55">
        <v>31</v>
      </c>
      <c r="AL32" s="56" t="s">
        <v>37</v>
      </c>
      <c r="AM32" s="58">
        <f t="shared" ca="1" si="14"/>
        <v>0.91428894557903517</v>
      </c>
      <c r="AN32" s="55">
        <v>31</v>
      </c>
      <c r="AO32" s="56" t="s">
        <v>1</v>
      </c>
      <c r="AP32" s="55">
        <f t="shared" ca="1" si="15"/>
        <v>9.1606644017961258E-2</v>
      </c>
      <c r="AQ32" s="55">
        <v>31</v>
      </c>
      <c r="AR32" s="56" t="s">
        <v>29</v>
      </c>
      <c r="AS32" s="55">
        <f t="shared" ca="1" si="16"/>
        <v>0.18655045663940462</v>
      </c>
      <c r="AT32" s="55">
        <v>31</v>
      </c>
      <c r="AU32" s="56" t="s">
        <v>1</v>
      </c>
      <c r="AV32" s="55">
        <f t="shared" ca="1" si="17"/>
        <v>0.70796236222432785</v>
      </c>
      <c r="AW32" s="55">
        <v>31</v>
      </c>
      <c r="AX32" s="56" t="s">
        <v>37</v>
      </c>
      <c r="AY32" s="55">
        <f t="shared" ca="1" si="18"/>
        <v>0.29647471958917093</v>
      </c>
      <c r="AZ32" s="55">
        <v>31</v>
      </c>
      <c r="BA32" s="56" t="s">
        <v>1</v>
      </c>
      <c r="BB32" s="55">
        <f t="shared" ca="1" si="19"/>
        <v>1.0447451158025478E-2</v>
      </c>
      <c r="BC32" s="55">
        <v>31</v>
      </c>
      <c r="BD32" s="56" t="s">
        <v>26</v>
      </c>
      <c r="BE32" s="55">
        <f t="shared" ca="1" si="20"/>
        <v>0.76058253706995027</v>
      </c>
      <c r="BF32" s="55">
        <v>31</v>
      </c>
      <c r="BG32" s="56" t="s">
        <v>1</v>
      </c>
      <c r="BH32" s="55">
        <f t="shared" ca="1" si="21"/>
        <v>9.1953384195164523E-2</v>
      </c>
      <c r="BI32" s="55">
        <v>31</v>
      </c>
      <c r="BJ32" s="56" t="s">
        <v>25</v>
      </c>
    </row>
    <row r="33" spans="30:62" ht="20.100000000000001" customHeight="1" x14ac:dyDescent="0.3">
      <c r="AD33" s="55"/>
      <c r="AE33" s="55"/>
      <c r="AF33" s="55"/>
      <c r="AG33" s="55"/>
      <c r="AH33" s="55"/>
      <c r="AI33" s="55"/>
      <c r="AJ33" s="178" t="s">
        <v>53</v>
      </c>
      <c r="AK33" s="178">
        <v>31</v>
      </c>
      <c r="AL33" s="179"/>
      <c r="AM33" s="58">
        <f t="shared" ca="1" si="14"/>
        <v>0.23335520112089203</v>
      </c>
      <c r="AN33" s="55">
        <v>32</v>
      </c>
      <c r="AO33" s="56" t="s">
        <v>50</v>
      </c>
      <c r="AP33" s="55">
        <f t="shared" ca="1" si="15"/>
        <v>0.66480868863970577</v>
      </c>
      <c r="AQ33" s="55">
        <v>32</v>
      </c>
      <c r="AR33" s="56" t="s">
        <v>30</v>
      </c>
      <c r="AS33" s="55">
        <f t="shared" ca="1" si="16"/>
        <v>0.10949796686785307</v>
      </c>
      <c r="AT33" s="55">
        <v>32</v>
      </c>
      <c r="AU33" s="56" t="s">
        <v>50</v>
      </c>
      <c r="AV33" s="55">
        <f t="shared" ca="1" si="17"/>
        <v>0.30203910648470689</v>
      </c>
      <c r="AW33" s="55">
        <v>32</v>
      </c>
      <c r="AX33" s="56" t="s">
        <v>28</v>
      </c>
      <c r="AY33" s="55">
        <f t="shared" ca="1" si="18"/>
        <v>0.7374257328737589</v>
      </c>
      <c r="AZ33" s="55">
        <v>32</v>
      </c>
      <c r="BA33" s="56" t="s">
        <v>50</v>
      </c>
      <c r="BB33" s="55">
        <f t="shared" ca="1" si="19"/>
        <v>0.35165421631042526</v>
      </c>
      <c r="BC33" s="55">
        <v>32</v>
      </c>
      <c r="BD33" s="56" t="s">
        <v>27</v>
      </c>
      <c r="BE33" s="55">
        <f t="shared" ca="1" si="20"/>
        <v>0.31386883065996085</v>
      </c>
      <c r="BF33" s="55">
        <v>32</v>
      </c>
      <c r="BG33" s="56" t="s">
        <v>50</v>
      </c>
      <c r="BH33" s="55">
        <f t="shared" ca="1" si="21"/>
        <v>0.813001506692277</v>
      </c>
      <c r="BI33" s="55">
        <v>32</v>
      </c>
      <c r="BJ33" s="56" t="s">
        <v>50</v>
      </c>
    </row>
    <row r="34" spans="30:62" ht="20.100000000000001" customHeight="1" x14ac:dyDescent="0.3">
      <c r="AD34" s="55"/>
      <c r="AE34" s="55"/>
      <c r="AF34" s="55"/>
      <c r="AG34" s="55"/>
      <c r="AH34" s="55"/>
      <c r="AI34" s="55"/>
      <c r="AJ34" s="178"/>
      <c r="AK34" s="179"/>
      <c r="AL34" s="179"/>
      <c r="AM34" s="58">
        <f t="shared" ca="1" si="14"/>
        <v>0.85088065905428256</v>
      </c>
      <c r="AN34" s="55">
        <v>33</v>
      </c>
      <c r="AO34" s="56" t="s">
        <v>24</v>
      </c>
      <c r="AP34" s="55">
        <f t="shared" ca="1" si="15"/>
        <v>0.25680323256041371</v>
      </c>
      <c r="AQ34" s="55">
        <v>33</v>
      </c>
      <c r="AR34" s="56" t="s">
        <v>4</v>
      </c>
      <c r="AS34" s="55">
        <f t="shared" ca="1" si="16"/>
        <v>0.68477280251816863</v>
      </c>
      <c r="AT34" s="55">
        <v>33</v>
      </c>
      <c r="AU34" s="56" t="s">
        <v>24</v>
      </c>
      <c r="AV34" s="55">
        <f t="shared" ca="1" si="17"/>
        <v>0.95256416630592256</v>
      </c>
      <c r="AW34" s="55">
        <v>33</v>
      </c>
      <c r="AX34" s="56" t="s">
        <v>67</v>
      </c>
      <c r="AY34" s="55">
        <f t="shared" ca="1" si="18"/>
        <v>0.65534946838208741</v>
      </c>
      <c r="AZ34" s="55">
        <v>33</v>
      </c>
      <c r="BA34" s="56" t="s">
        <v>24</v>
      </c>
      <c r="BB34" s="55">
        <f t="shared" ca="1" si="19"/>
        <v>0.79227559103491718</v>
      </c>
      <c r="BC34" s="55">
        <v>33</v>
      </c>
      <c r="BD34" s="56" t="s">
        <v>67</v>
      </c>
      <c r="BE34" s="55">
        <f t="shared" ca="1" si="20"/>
        <v>0.63002883669168119</v>
      </c>
      <c r="BF34" s="55">
        <v>33</v>
      </c>
      <c r="BG34" s="56" t="s">
        <v>24</v>
      </c>
      <c r="BH34" s="55">
        <f t="shared" ca="1" si="21"/>
        <v>0.69450986108469159</v>
      </c>
      <c r="BI34" s="55">
        <v>33</v>
      </c>
      <c r="BJ34" s="56" t="s">
        <v>26</v>
      </c>
    </row>
    <row r="35" spans="30:62" ht="20.100000000000001" customHeight="1" x14ac:dyDescent="0.3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0.95025887366884687</v>
      </c>
      <c r="AN35" s="55">
        <v>34</v>
      </c>
      <c r="AO35" s="56" t="s">
        <v>51</v>
      </c>
      <c r="AP35" s="55">
        <f t="shared" ca="1" si="15"/>
        <v>0.31670797740598122</v>
      </c>
      <c r="AQ35" s="55">
        <v>34</v>
      </c>
      <c r="AR35" s="56" t="s">
        <v>51</v>
      </c>
      <c r="AS35" s="55">
        <f t="shared" ca="1" si="16"/>
        <v>0.16962015016372223</v>
      </c>
      <c r="AT35" s="55">
        <v>34</v>
      </c>
      <c r="AU35" s="56" t="s">
        <v>51</v>
      </c>
      <c r="AV35" s="55">
        <f t="shared" ca="1" si="17"/>
        <v>0.79848716875735715</v>
      </c>
      <c r="AW35" s="55">
        <v>34</v>
      </c>
      <c r="AX35" s="56" t="s">
        <v>29</v>
      </c>
      <c r="AY35" s="55">
        <f t="shared" ca="1" si="18"/>
        <v>0.27511331732103783</v>
      </c>
      <c r="AZ35" s="55">
        <v>34</v>
      </c>
      <c r="BA35" s="56" t="s">
        <v>51</v>
      </c>
      <c r="BB35" s="55">
        <f t="shared" ca="1" si="19"/>
        <v>0.8076814447908186</v>
      </c>
      <c r="BC35" s="55">
        <v>34</v>
      </c>
      <c r="BD35" s="56" t="s">
        <v>28</v>
      </c>
      <c r="BE35" s="55">
        <f t="shared" ca="1" si="20"/>
        <v>0.64150972638634196</v>
      </c>
      <c r="BF35" s="55">
        <v>34</v>
      </c>
      <c r="BG35" s="56" t="s">
        <v>51</v>
      </c>
      <c r="BH35" s="55">
        <f t="shared" ca="1" si="21"/>
        <v>0.63466519174003977</v>
      </c>
      <c r="BI35" s="55">
        <v>34</v>
      </c>
      <c r="BJ35" s="56" t="s">
        <v>51</v>
      </c>
    </row>
    <row r="36" spans="30:62" ht="20.100000000000001" customHeight="1" x14ac:dyDescent="0.3">
      <c r="AD36" s="55"/>
      <c r="AE36" s="55"/>
      <c r="AF36" s="55"/>
      <c r="AG36" s="55"/>
      <c r="AH36" s="55"/>
      <c r="AI36" s="55"/>
      <c r="AJ36" s="55"/>
      <c r="AK36" s="55"/>
      <c r="AL36" s="56"/>
      <c r="AM36" s="177" t="s">
        <v>53</v>
      </c>
      <c r="AN36" s="178">
        <v>34</v>
      </c>
      <c r="AO36" s="179"/>
      <c r="AP36" s="55">
        <f t="shared" ca="1" si="15"/>
        <v>8.3165025252533997E-2</v>
      </c>
      <c r="AQ36" s="55">
        <v>35</v>
      </c>
      <c r="AR36" s="56" t="s">
        <v>31</v>
      </c>
      <c r="AS36" s="55">
        <f t="shared" ca="1" si="16"/>
        <v>0.481113263067664</v>
      </c>
      <c r="AT36" s="55">
        <v>35</v>
      </c>
      <c r="AU36" s="56" t="s">
        <v>25</v>
      </c>
      <c r="AV36" s="55">
        <f t="shared" ca="1" si="17"/>
        <v>0.32497958654286008</v>
      </c>
      <c r="AW36" s="55">
        <v>35</v>
      </c>
      <c r="AX36" s="56" t="s">
        <v>30</v>
      </c>
      <c r="AY36" s="55">
        <f t="shared" ca="1" si="18"/>
        <v>0.4056473945095842</v>
      </c>
      <c r="AZ36" s="55">
        <v>35</v>
      </c>
      <c r="BA36" s="56" t="s">
        <v>25</v>
      </c>
      <c r="BB36" s="55">
        <f t="shared" ca="1" si="19"/>
        <v>0.67482654360327665</v>
      </c>
      <c r="BC36" s="55">
        <v>35</v>
      </c>
      <c r="BD36" s="56" t="s">
        <v>57</v>
      </c>
      <c r="BE36" s="55">
        <f t="shared" ca="1" si="20"/>
        <v>0.1988424860504926</v>
      </c>
      <c r="BF36" s="55">
        <v>35</v>
      </c>
      <c r="BG36" s="56" t="s">
        <v>25</v>
      </c>
      <c r="BH36" s="55">
        <f t="shared" ca="1" si="21"/>
        <v>0.49620286496233534</v>
      </c>
      <c r="BI36" s="55">
        <v>35</v>
      </c>
      <c r="BJ36" s="56" t="s">
        <v>27</v>
      </c>
    </row>
    <row r="37" spans="30:62" ht="20.100000000000001" customHeight="1" x14ac:dyDescent="0.3">
      <c r="AD37" s="55"/>
      <c r="AE37" s="55"/>
      <c r="AF37" s="55"/>
      <c r="AG37" s="55"/>
      <c r="AH37" s="55"/>
      <c r="AI37" s="55"/>
      <c r="AJ37" s="55"/>
      <c r="AK37" s="55"/>
      <c r="AL37" s="56"/>
      <c r="AM37" s="177"/>
      <c r="AN37" s="179"/>
      <c r="AO37" s="179"/>
      <c r="AP37" s="55">
        <f t="shared" ca="1" si="15"/>
        <v>0.45905478656910215</v>
      </c>
      <c r="AQ37" s="55">
        <v>36</v>
      </c>
      <c r="AR37" s="56" t="s">
        <v>8</v>
      </c>
      <c r="AS37" s="55">
        <f t="shared" ca="1" si="16"/>
        <v>0.21543817534682641</v>
      </c>
      <c r="AT37" s="55">
        <v>36</v>
      </c>
      <c r="AU37" s="56" t="s">
        <v>63</v>
      </c>
      <c r="AV37" s="55">
        <f t="shared" ca="1" si="17"/>
        <v>0.34639694313122926</v>
      </c>
      <c r="AW37" s="55">
        <v>36</v>
      </c>
      <c r="AX37" s="56" t="s">
        <v>63</v>
      </c>
      <c r="AY37" s="55">
        <f t="shared" ca="1" si="18"/>
        <v>0.53284579164360446</v>
      </c>
      <c r="AZ37" s="55">
        <v>36</v>
      </c>
      <c r="BA37" s="56" t="s">
        <v>63</v>
      </c>
      <c r="BB37" s="55">
        <f t="shared" ca="1" si="19"/>
        <v>0.39978559390559265</v>
      </c>
      <c r="BC37" s="55">
        <v>36</v>
      </c>
      <c r="BD37" s="56" t="s">
        <v>29</v>
      </c>
      <c r="BE37" s="55">
        <f t="shared" ca="1" si="20"/>
        <v>0.78418966183523886</v>
      </c>
      <c r="BF37" s="55">
        <v>36</v>
      </c>
      <c r="BG37" s="56" t="s">
        <v>63</v>
      </c>
      <c r="BH37" s="55">
        <f t="shared" ca="1" si="21"/>
        <v>0.61856053267829647</v>
      </c>
      <c r="BI37" s="55">
        <v>36</v>
      </c>
      <c r="BJ37" s="56" t="s">
        <v>63</v>
      </c>
    </row>
    <row r="38" spans="30:62" ht="20.100000000000001" customHeight="1" x14ac:dyDescent="0.3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0.35094433189494867</v>
      </c>
      <c r="AQ38" s="55">
        <v>37</v>
      </c>
      <c r="AR38" s="56" t="s">
        <v>62</v>
      </c>
      <c r="AS38" s="55">
        <f t="shared" ca="1" si="16"/>
        <v>0.13584260004164994</v>
      </c>
      <c r="AT38" s="55">
        <v>37</v>
      </c>
      <c r="AU38" s="56" t="s">
        <v>26</v>
      </c>
      <c r="AV38" s="55">
        <f t="shared" ca="1" si="17"/>
        <v>0.70949686342476481</v>
      </c>
      <c r="AW38" s="55">
        <v>37</v>
      </c>
      <c r="AX38" s="56" t="s">
        <v>4</v>
      </c>
      <c r="AY38" s="55">
        <f t="shared" ca="1" si="18"/>
        <v>0.37942137382211316</v>
      </c>
      <c r="AZ38" s="55">
        <v>37</v>
      </c>
      <c r="BA38" s="56" t="s">
        <v>26</v>
      </c>
      <c r="BB38" s="55">
        <f t="shared" ca="1" si="19"/>
        <v>0.35058203346774286</v>
      </c>
      <c r="BC38" s="55">
        <v>37</v>
      </c>
      <c r="BD38" s="56" t="s">
        <v>30</v>
      </c>
      <c r="BE38" s="55">
        <f t="shared" ca="1" si="20"/>
        <v>0.62494659135872288</v>
      </c>
      <c r="BF38" s="55">
        <v>37</v>
      </c>
      <c r="BG38" s="56" t="s">
        <v>26</v>
      </c>
      <c r="BH38" s="55">
        <f t="shared" ca="1" si="21"/>
        <v>0.88718017198640509</v>
      </c>
      <c r="BI38" s="55">
        <v>37</v>
      </c>
      <c r="BJ38" s="56" t="s">
        <v>28</v>
      </c>
    </row>
    <row r="39" spans="30:62" ht="20.100000000000001" customHeight="1" x14ac:dyDescent="0.3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78" t="s">
        <v>53</v>
      </c>
      <c r="AQ39" s="178">
        <v>37</v>
      </c>
      <c r="AR39" s="179"/>
      <c r="AS39" s="55">
        <f t="shared" ca="1" si="16"/>
        <v>0.14402322251537547</v>
      </c>
      <c r="AT39" s="55">
        <v>38</v>
      </c>
      <c r="AU39" s="56" t="s">
        <v>64</v>
      </c>
      <c r="AV39" s="55">
        <f t="shared" ca="1" si="17"/>
        <v>4.3918372446242082E-2</v>
      </c>
      <c r="AW39" s="55">
        <v>38</v>
      </c>
      <c r="AX39" s="56" t="s">
        <v>31</v>
      </c>
      <c r="AY39" s="55">
        <f t="shared" ca="1" si="18"/>
        <v>1.3245474606190411E-2</v>
      </c>
      <c r="AZ39" s="55">
        <v>38</v>
      </c>
      <c r="BA39" s="56" t="s">
        <v>64</v>
      </c>
      <c r="BB39" s="55">
        <f t="shared" ca="1" si="19"/>
        <v>0.40653223355731671</v>
      </c>
      <c r="BC39" s="55">
        <v>38</v>
      </c>
      <c r="BD39" s="56" t="s">
        <v>64</v>
      </c>
      <c r="BE39" s="55">
        <f t="shared" ca="1" si="20"/>
        <v>0.15084596348892454</v>
      </c>
      <c r="BF39" s="55">
        <v>38</v>
      </c>
      <c r="BG39" s="56" t="s">
        <v>64</v>
      </c>
      <c r="BH39" s="55">
        <f t="shared" ca="1" si="21"/>
        <v>0.79268590105562242</v>
      </c>
      <c r="BI39" s="55">
        <v>38</v>
      </c>
      <c r="BJ39" s="56" t="s">
        <v>64</v>
      </c>
    </row>
    <row r="40" spans="30:62" ht="20.100000000000001" customHeight="1" x14ac:dyDescent="0.3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55">
        <f t="shared" ca="1" si="17"/>
        <v>0.96168451205407668</v>
      </c>
      <c r="AW40" s="55">
        <v>39</v>
      </c>
      <c r="AX40" s="56" t="s">
        <v>68</v>
      </c>
      <c r="AY40" s="55">
        <f t="shared" ca="1" si="18"/>
        <v>0.77975494427544645</v>
      </c>
      <c r="AZ40" s="55">
        <v>39</v>
      </c>
      <c r="BA40" s="56" t="s">
        <v>27</v>
      </c>
      <c r="BB40" s="55">
        <f t="shared" ca="1" si="19"/>
        <v>0.8333250400565948</v>
      </c>
      <c r="BC40" s="55">
        <v>39</v>
      </c>
      <c r="BD40" s="56" t="s">
        <v>4</v>
      </c>
      <c r="BE40" s="55">
        <f t="shared" ca="1" si="20"/>
        <v>0.40103277293035533</v>
      </c>
      <c r="BF40" s="55">
        <v>39</v>
      </c>
      <c r="BG40" s="56" t="s">
        <v>27</v>
      </c>
      <c r="BH40" s="55">
        <f t="shared" ca="1" si="21"/>
        <v>0.6200153473225255</v>
      </c>
      <c r="BI40" s="55">
        <v>39</v>
      </c>
      <c r="BJ40" s="56" t="s">
        <v>29</v>
      </c>
    </row>
    <row r="41" spans="30:62" ht="20.100000000000001" customHeight="1" x14ac:dyDescent="0.3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78"/>
      <c r="AT41" s="179"/>
      <c r="AU41" s="179"/>
      <c r="AV41" s="55">
        <f t="shared" ca="1" si="17"/>
        <v>0.58841715451643428</v>
      </c>
      <c r="AW41" s="55">
        <v>40</v>
      </c>
      <c r="AX41" s="56" t="s">
        <v>8</v>
      </c>
      <c r="AY41" s="55">
        <f t="shared" ca="1" si="18"/>
        <v>8.3256462906952322E-2</v>
      </c>
      <c r="AZ41" s="55">
        <v>40</v>
      </c>
      <c r="BA41" s="56" t="s">
        <v>71</v>
      </c>
      <c r="BB41" s="55">
        <f t="shared" ca="1" si="19"/>
        <v>0.65884426279658315</v>
      </c>
      <c r="BC41" s="55">
        <v>40</v>
      </c>
      <c r="BD41" s="56" t="s">
        <v>71</v>
      </c>
      <c r="BE41" s="55">
        <f t="shared" ca="1" si="20"/>
        <v>7.8805818101078007E-2</v>
      </c>
      <c r="BF41" s="55">
        <v>40</v>
      </c>
      <c r="BG41" s="56" t="s">
        <v>71</v>
      </c>
      <c r="BH41" s="55">
        <f t="shared" ca="1" si="21"/>
        <v>0.75927854589985244</v>
      </c>
      <c r="BI41" s="55">
        <v>40</v>
      </c>
      <c r="BJ41" s="56" t="s">
        <v>30</v>
      </c>
    </row>
    <row r="42" spans="30:62" ht="20.100000000000001" customHeight="1" x14ac:dyDescent="0.3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0.64439072209182457</v>
      </c>
      <c r="AW42" s="55">
        <v>41</v>
      </c>
      <c r="AX42" s="56" t="s">
        <v>69</v>
      </c>
      <c r="AY42" s="55">
        <f t="shared" ca="1" si="18"/>
        <v>0.43452959407871361</v>
      </c>
      <c r="AZ42" s="55">
        <v>41</v>
      </c>
      <c r="BA42" s="56" t="s">
        <v>28</v>
      </c>
      <c r="BB42" s="55">
        <f t="shared" ca="1" si="19"/>
        <v>0.36648207122056631</v>
      </c>
      <c r="BC42" s="55">
        <v>41</v>
      </c>
      <c r="BD42" s="56" t="s">
        <v>31</v>
      </c>
      <c r="BE42" s="55">
        <f t="shared" ca="1" si="20"/>
        <v>0.7323623952642313</v>
      </c>
      <c r="BF42" s="55">
        <v>41</v>
      </c>
      <c r="BG42" s="56" t="s">
        <v>28</v>
      </c>
      <c r="BH42" s="55">
        <f t="shared" ca="1" si="21"/>
        <v>0.56884282883964632</v>
      </c>
      <c r="BI42" s="55">
        <v>41</v>
      </c>
      <c r="BJ42" s="56" t="s">
        <v>69</v>
      </c>
    </row>
    <row r="43" spans="30:62" ht="20.100000000000001" customHeight="1" x14ac:dyDescent="0.3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78" t="s">
        <v>53</v>
      </c>
      <c r="AW43" s="178">
        <v>41</v>
      </c>
      <c r="AX43" s="179"/>
      <c r="AY43" s="55">
        <f t="shared" ca="1" si="18"/>
        <v>0.10139901965342069</v>
      </c>
      <c r="AZ43" s="55">
        <v>42</v>
      </c>
      <c r="BA43" s="56" t="s">
        <v>55</v>
      </c>
      <c r="BB43" s="55">
        <f t="shared" ca="1" si="19"/>
        <v>0.48097931630691992</v>
      </c>
      <c r="BC43" s="55">
        <v>42</v>
      </c>
      <c r="BD43" s="56" t="s">
        <v>8</v>
      </c>
      <c r="BE43" s="55">
        <f t="shared" ca="1" si="20"/>
        <v>0.17461750408530652</v>
      </c>
      <c r="BF43" s="55">
        <v>42</v>
      </c>
      <c r="BG43" s="56" t="s">
        <v>55</v>
      </c>
      <c r="BH43" s="55">
        <f t="shared" ca="1" si="21"/>
        <v>0.44637106838243568</v>
      </c>
      <c r="BI43" s="55">
        <v>42</v>
      </c>
      <c r="BJ43" s="56" t="s">
        <v>4</v>
      </c>
    </row>
    <row r="44" spans="30:62" ht="20.100000000000001" customHeight="1" x14ac:dyDescent="0.3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55">
        <f t="shared" ca="1" si="19"/>
        <v>0.15571208406437376</v>
      </c>
      <c r="BC44" s="55">
        <v>43</v>
      </c>
      <c r="BD44" s="56" t="s">
        <v>76</v>
      </c>
      <c r="BE44" s="55">
        <f t="shared" ca="1" si="20"/>
        <v>0.44767880106775471</v>
      </c>
      <c r="BF44" s="55">
        <v>43</v>
      </c>
      <c r="BG44" s="56" t="s">
        <v>29</v>
      </c>
      <c r="BH44" s="55">
        <f t="shared" ca="1" si="21"/>
        <v>0.23878543451419154</v>
      </c>
      <c r="BI44" s="55">
        <v>43</v>
      </c>
      <c r="BJ44" s="56" t="s">
        <v>76</v>
      </c>
    </row>
    <row r="45" spans="30:62" ht="20.100000000000001" customHeight="1" x14ac:dyDescent="0.3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55">
        <f t="shared" ca="1" si="20"/>
        <v>0.48892858648776338</v>
      </c>
      <c r="BF45" s="55">
        <v>44</v>
      </c>
      <c r="BG45" s="56" t="s">
        <v>56</v>
      </c>
      <c r="BH45" s="55">
        <f t="shared" ca="1" si="21"/>
        <v>0.6672369115372635</v>
      </c>
      <c r="BI45" s="55">
        <v>44</v>
      </c>
      <c r="BJ45" s="56" t="s">
        <v>31</v>
      </c>
    </row>
    <row r="46" spans="30:62" ht="20.100000000000001" customHeight="1" x14ac:dyDescent="0.3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78"/>
      <c r="BC46" s="179"/>
      <c r="BD46" s="179"/>
      <c r="BE46" s="55">
        <f t="shared" ca="1" si="20"/>
        <v>0.99030671918348512</v>
      </c>
      <c r="BF46" s="55">
        <v>45</v>
      </c>
      <c r="BG46" s="56" t="s">
        <v>30</v>
      </c>
      <c r="BH46" s="55">
        <f t="shared" ca="1" si="21"/>
        <v>0.35392539664773404</v>
      </c>
      <c r="BI46" s="55">
        <v>45</v>
      </c>
      <c r="BJ46" s="56" t="s">
        <v>80</v>
      </c>
    </row>
    <row r="47" spans="30:62" ht="20.100000000000001" customHeight="1" x14ac:dyDescent="0.3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0.979479409112468</v>
      </c>
      <c r="BF47" s="55">
        <v>46</v>
      </c>
      <c r="BG47" s="56" t="s">
        <v>78</v>
      </c>
      <c r="BH47" s="55">
        <f t="shared" ca="1" si="21"/>
        <v>0.13727680321462854</v>
      </c>
      <c r="BI47" s="55">
        <v>46</v>
      </c>
      <c r="BJ47" s="56" t="s">
        <v>8</v>
      </c>
    </row>
    <row r="48" spans="30:62" ht="20.100000000000001" customHeight="1" x14ac:dyDescent="0.3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78" t="s">
        <v>53</v>
      </c>
      <c r="BF48" s="178">
        <v>46</v>
      </c>
      <c r="BG48" s="179"/>
      <c r="BH48" s="55">
        <f t="shared" ca="1" si="21"/>
        <v>0.68326474134096693</v>
      </c>
      <c r="BI48" s="55">
        <v>47</v>
      </c>
      <c r="BJ48" s="56" t="s">
        <v>58</v>
      </c>
    </row>
    <row r="49" spans="30:62" ht="20.100000000000001" customHeight="1" x14ac:dyDescent="0.3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78"/>
      <c r="BI50" s="179"/>
      <c r="BJ50" s="179"/>
    </row>
    <row r="51" spans="30:62" ht="20.100000000000001" customHeight="1" x14ac:dyDescent="0.3"/>
    <row r="98" spans="1:41" x14ac:dyDescent="0.3">
      <c r="A98" s="100"/>
    </row>
    <row r="99" spans="1:41" ht="20.100000000000001" customHeight="1" x14ac:dyDescent="0.3">
      <c r="A99" s="180" t="s">
        <v>70</v>
      </c>
      <c r="B99" s="181"/>
      <c r="C99" s="181"/>
      <c r="D99" s="181"/>
      <c r="E99" s="181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">
      <c r="A100" s="95">
        <f ca="1">MATCH(SMALL(A101:A105,COLUMN()),A101:A105,0)</f>
        <v>3</v>
      </c>
      <c r="B100" s="182" t="s">
        <v>83</v>
      </c>
      <c r="C100" s="182"/>
      <c r="D100" s="182"/>
      <c r="E100" s="183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25">
      <c r="A101" s="95">
        <f ca="1">RAND()</f>
        <v>0.6440439214072019</v>
      </c>
      <c r="B101" s="95">
        <v>1</v>
      </c>
      <c r="C101" s="63" t="s">
        <v>18</v>
      </c>
      <c r="D101" s="95"/>
      <c r="E101" s="63"/>
      <c r="F101" s="62"/>
      <c r="G101" s="182" t="s">
        <v>85</v>
      </c>
      <c r="H101" s="182"/>
      <c r="I101" s="182"/>
      <c r="J101" s="183"/>
      <c r="K101" s="180">
        <f ca="1">MATCH(SMALL(AD2:AD27,COLUMN()),AD2:AD27,0)</f>
        <v>26</v>
      </c>
      <c r="L101" s="181"/>
      <c r="M101" s="181"/>
      <c r="N101" s="180">
        <f ca="1">MATCH(SMALL(AD2:AD28,COLUMN()),AD2:AD28,0)</f>
        <v>22</v>
      </c>
      <c r="O101" s="181"/>
      <c r="P101" s="181"/>
      <c r="Q101" s="180">
        <f ca="1">MATCH(SMALL(AG2:AG30,COLUMN()),AG2:AG30,0)</f>
        <v>16</v>
      </c>
      <c r="R101" s="181"/>
      <c r="S101" s="181"/>
      <c r="T101" s="180">
        <f ca="1">MATCH(SMALL(AJ2:AJ32,COLUMN()),AJ2:AJ32,0)</f>
        <v>26</v>
      </c>
      <c r="U101" s="181"/>
      <c r="V101" s="181"/>
      <c r="W101" s="180">
        <f ca="1">MATCH(SMALL(AM2:AM35,COLUMN()),AM2:AM35,0)</f>
        <v>28</v>
      </c>
      <c r="X101" s="181"/>
      <c r="Y101" s="181"/>
      <c r="Z101" s="180">
        <f ca="1">MATCH(SMALL(AP2:AP38,COLUMN()),AP2:AP378,0)</f>
        <v>17</v>
      </c>
      <c r="AA101" s="181"/>
      <c r="AB101" s="181"/>
      <c r="AC101" s="61">
        <f ca="1">MATCH(SMALL(AS2:AS39,COLUMN()),AS2:AS39,0)</f>
        <v>21</v>
      </c>
      <c r="AD101" s="61">
        <f ca="1">MATCH(SMALL(AV2:AV42,COLUMN()),AV2:AV42,0)</f>
        <v>27</v>
      </c>
      <c r="AE101" s="61">
        <f ca="1">MATCH(SMALL(AY2:AY43,COLUMN()),AY2:AY43,0)</f>
        <v>19</v>
      </c>
      <c r="AF101" s="61">
        <f ca="1">MATCH(SMALL(BB2:BB44,COLUMN()),BB2:BB44,0)</f>
        <v>35</v>
      </c>
      <c r="AG101" s="61">
        <f ca="1">MATCH(SMALL(BE2:BE47,COLUMN()),BE2:BE47,0)</f>
        <v>37</v>
      </c>
      <c r="AH101" s="61">
        <f ca="1">MATCH(SMALL(BH2:BH48,COLUMN()),BH2:BH48,0)</f>
        <v>44</v>
      </c>
      <c r="AL101" s="2"/>
      <c r="AO101" s="2"/>
    </row>
    <row r="102" spans="1:41" ht="20.100000000000001" customHeight="1" x14ac:dyDescent="0.3">
      <c r="A102" s="95">
        <f ca="1">RAND()</f>
        <v>0.33591082695682539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">
      <c r="A103" s="95">
        <f t="shared" ref="A103:A120" ca="1" si="24">RAND()</f>
        <v>3.2093162321829238E-2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95">
        <f t="shared" ca="1" si="24"/>
        <v>0.71043397862912017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">
      <c r="A105" s="95">
        <f t="shared" ca="1" si="24"/>
        <v>0.24586171170308868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">
      <c r="A106" s="95">
        <f t="shared" ca="1" si="24"/>
        <v>0.26072142135790066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">
      <c r="A107" s="95">
        <f t="shared" ca="1" si="24"/>
        <v>0.64076010017342044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">
      <c r="A108" s="95">
        <f t="shared" ca="1" si="24"/>
        <v>0.75136717705211498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">
      <c r="A109" s="95">
        <f t="shared" ca="1" si="24"/>
        <v>0.87204444442545959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">
      <c r="A110" s="95">
        <f t="shared" ca="1" si="24"/>
        <v>0.42727467471059632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">
      <c r="A111" s="95">
        <f t="shared" ca="1" si="24"/>
        <v>0.3468237337404898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">
      <c r="A112" s="95">
        <f t="shared" ca="1" si="24"/>
        <v>0.87220952309892175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">
      <c r="A113" s="95">
        <f t="shared" ca="1" si="24"/>
        <v>0.17988435633379973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">
      <c r="A114" s="95">
        <f t="shared" ca="1" si="24"/>
        <v>0.82037792135853327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">
      <c r="A115" s="95">
        <f t="shared" ca="1" si="24"/>
        <v>0.28117291685918477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">
      <c r="A116" s="95">
        <f t="shared" ca="1" si="24"/>
        <v>0.77087981934647476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">
      <c r="A117" s="95">
        <f t="shared" ca="1" si="24"/>
        <v>0.64566727968982174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">
      <c r="A118" s="95">
        <f t="shared" ca="1" si="24"/>
        <v>0.86250459075621555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">
      <c r="A119" s="95">
        <f t="shared" ca="1" si="24"/>
        <v>8.3825375370117028E-2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">
      <c r="A120" s="95">
        <f t="shared" ca="1" si="24"/>
        <v>0.88919149410810117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">
      <c r="A121" s="95">
        <f ca="1">RAND()</f>
        <v>0.58481043880730954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">
      <c r="A122" s="95">
        <f ca="1">RAND()</f>
        <v>0.46266225606545586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">
      <c r="A123" s="95">
        <f t="shared" ref="A123:A125" ca="1" si="25">RAND()</f>
        <v>0.10231382903039732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">
      <c r="A124" s="95">
        <f t="shared" ca="1" si="25"/>
        <v>0.70959522144978904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">
      <c r="A125" s="95">
        <f t="shared" ca="1" si="25"/>
        <v>0.39672228460127923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">
      <c r="A126" s="3"/>
      <c r="B126" s="3"/>
      <c r="C126" s="3"/>
      <c r="D126" s="3"/>
      <c r="E126" s="3"/>
    </row>
    <row r="127" spans="1:34" x14ac:dyDescent="0.3">
      <c r="A127" s="100"/>
    </row>
    <row r="128" spans="1:34" x14ac:dyDescent="0.3">
      <c r="A128" s="100"/>
    </row>
  </sheetData>
  <sheetProtection selectLockedCells="1" selectUnlockedCells="1"/>
  <sortState columnSort="1" ref="E24:W24">
    <sortCondition ref="B24"/>
  </sortState>
  <mergeCells count="122">
    <mergeCell ref="B19:D19"/>
    <mergeCell ref="B20:D20"/>
    <mergeCell ref="B21:D21"/>
    <mergeCell ref="B22:D22"/>
    <mergeCell ref="B23:D23"/>
    <mergeCell ref="B24:D24"/>
    <mergeCell ref="K27:M27"/>
    <mergeCell ref="N27:P27"/>
    <mergeCell ref="Q27:S27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K9:M9"/>
    <mergeCell ref="W14:Y14"/>
    <mergeCell ref="T10:V10"/>
    <mergeCell ref="T11:V11"/>
    <mergeCell ref="T12:V12"/>
    <mergeCell ref="W10:Y10"/>
    <mergeCell ref="W11:Y11"/>
    <mergeCell ref="W12:Y12"/>
    <mergeCell ref="T14:V14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N13:P13"/>
    <mergeCell ref="N14:P14"/>
    <mergeCell ref="K10:M10"/>
    <mergeCell ref="K11:M11"/>
    <mergeCell ref="K12:M12"/>
    <mergeCell ref="I17:J17"/>
    <mergeCell ref="T15:V15"/>
    <mergeCell ref="T16:V16"/>
    <mergeCell ref="T17:Y17"/>
    <mergeCell ref="W15:Y15"/>
    <mergeCell ref="Q15:S15"/>
    <mergeCell ref="Q16:S16"/>
    <mergeCell ref="W13:Y13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B28:AB28"/>
    <mergeCell ref="B29:AB29"/>
    <mergeCell ref="I2:U4"/>
    <mergeCell ref="B4:H4"/>
    <mergeCell ref="V4:AB4"/>
    <mergeCell ref="Z27:AB27"/>
    <mergeCell ref="B26:J27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25:AB25"/>
    <mergeCell ref="N15:P15"/>
    <mergeCell ref="N16:P16"/>
    <mergeCell ref="Q13:S13"/>
    <mergeCell ref="Q14:S14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30</xdr:row>
                    <xdr:rowOff>76200</xdr:rowOff>
                  </from>
                  <to>
                    <xdr:col>4</xdr:col>
                    <xdr:colOff>228600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30</xdr:row>
                    <xdr:rowOff>76200</xdr:rowOff>
                  </from>
                  <to>
                    <xdr:col>28</xdr:col>
                    <xdr:colOff>0</xdr:colOff>
                    <xdr:row>31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DB69-76F5-4F20-91C9-AA018E7B1AD2}">
  <sheetPr codeName="Feuil8"/>
  <dimension ref="A1:BK136"/>
  <sheetViews>
    <sheetView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29"/>
    <col min="38" max="38" width="11.42578125" style="4"/>
    <col min="39" max="39" width="11.42578125" style="6"/>
    <col min="40" max="40" width="11.42578125" style="29"/>
    <col min="41" max="41" width="11.42578125" style="4"/>
    <col min="42" max="43" width="11.42578125" style="29"/>
    <col min="44" max="44" width="11.42578125" style="4"/>
    <col min="45" max="46" width="11.42578125" style="29"/>
    <col min="47" max="47" width="11.42578125" style="4"/>
    <col min="48" max="49" width="11.42578125" style="29"/>
    <col min="50" max="50" width="11.42578125" style="4"/>
    <col min="51" max="52" width="11.42578125" style="29"/>
    <col min="53" max="53" width="11.42578125" style="4"/>
    <col min="54" max="55" width="11.42578125" style="29"/>
    <col min="56" max="56" width="11.42578125" style="4"/>
    <col min="57" max="58" width="11.42578125" style="29"/>
    <col min="59" max="59" width="11.42578125" style="4"/>
    <col min="60" max="61" width="11.42578125" style="29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7"/>
      <c r="C2" s="27"/>
      <c r="D2" s="27"/>
      <c r="E2" s="30"/>
      <c r="F2" s="30"/>
      <c r="G2" s="30"/>
      <c r="H2" s="30"/>
      <c r="I2" s="148" t="s">
        <v>140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0.27137410074835755</v>
      </c>
      <c r="AE2" s="55">
        <v>1</v>
      </c>
      <c r="AF2" s="55" t="s">
        <v>9</v>
      </c>
      <c r="AG2" s="55">
        <f t="shared" ref="AG2:AG30" ca="1" si="1">RAND()</f>
        <v>0.65999751423956166</v>
      </c>
      <c r="AH2" s="55">
        <v>1</v>
      </c>
      <c r="AI2" s="55" t="s">
        <v>9</v>
      </c>
      <c r="AJ2" s="55">
        <f t="shared" ref="AJ2:AJ32" ca="1" si="2">RAND()</f>
        <v>0.63474779149505012</v>
      </c>
      <c r="AK2" s="55">
        <v>1</v>
      </c>
      <c r="AL2" s="56" t="s">
        <v>9</v>
      </c>
      <c r="AM2" s="58">
        <f t="shared" ref="AM2:AM35" ca="1" si="3">RAND()</f>
        <v>0.23390643581755821</v>
      </c>
      <c r="AN2" s="55">
        <v>1</v>
      </c>
      <c r="AO2" s="56" t="s">
        <v>9</v>
      </c>
      <c r="AP2" s="55">
        <f t="shared" ref="AP2:AP38" ca="1" si="4">RAND()</f>
        <v>0.99171909556666393</v>
      </c>
      <c r="AQ2" s="55">
        <v>1</v>
      </c>
      <c r="AR2" s="56" t="s">
        <v>9</v>
      </c>
      <c r="AS2" s="55">
        <f t="shared" ref="AS2:AS39" ca="1" si="5">RAND()</f>
        <v>0.60859205228613511</v>
      </c>
      <c r="AT2" s="55">
        <v>1</v>
      </c>
      <c r="AU2" s="56" t="s">
        <v>9</v>
      </c>
      <c r="AV2" s="55">
        <f t="shared" ref="AV2:AV42" ca="1" si="6">RAND()</f>
        <v>0.24161736761598429</v>
      </c>
      <c r="AW2" s="55">
        <v>1</v>
      </c>
      <c r="AX2" s="56" t="s">
        <v>9</v>
      </c>
      <c r="AY2" s="55">
        <f t="shared" ref="AY2:AY43" ca="1" si="7">RAND()</f>
        <v>0.39215047249876311</v>
      </c>
      <c r="AZ2" s="55">
        <v>1</v>
      </c>
      <c r="BA2" s="56" t="s">
        <v>9</v>
      </c>
      <c r="BB2" s="55">
        <f t="shared" ref="BB2:BB44" ca="1" si="8">RAND()</f>
        <v>4.5827862604286729E-2</v>
      </c>
      <c r="BC2" s="55">
        <v>1</v>
      </c>
      <c r="BD2" s="56" t="s">
        <v>9</v>
      </c>
      <c r="BE2" s="55">
        <f t="shared" ref="BE2:BE47" ca="1" si="9">RAND()</f>
        <v>0.89087610906972303</v>
      </c>
      <c r="BF2" s="55">
        <v>1</v>
      </c>
      <c r="BG2" s="56" t="s">
        <v>9</v>
      </c>
      <c r="BH2" s="55">
        <f t="shared" ref="BH2:BH48" ca="1" si="10">RAND()</f>
        <v>0.46090755830912777</v>
      </c>
      <c r="BI2" s="55">
        <v>1</v>
      </c>
      <c r="BJ2" s="56" t="s">
        <v>9</v>
      </c>
      <c r="BK2" s="7"/>
    </row>
    <row r="3" spans="2:63" ht="20.100000000000001" customHeight="1" x14ac:dyDescent="0.25">
      <c r="B3" s="30"/>
      <c r="C3" s="30"/>
      <c r="D3" s="30"/>
      <c r="E3" s="30"/>
      <c r="F3" s="30"/>
      <c r="G3" s="30"/>
      <c r="H3" s="30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30"/>
      <c r="W3" s="30"/>
      <c r="X3" s="30"/>
      <c r="Y3" s="30"/>
      <c r="Z3" s="30"/>
      <c r="AA3" s="30"/>
      <c r="AB3" s="30"/>
      <c r="AD3" s="55">
        <f t="shared" ca="1" si="0"/>
        <v>0.10890792097433344</v>
      </c>
      <c r="AE3" s="55">
        <v>2</v>
      </c>
      <c r="AF3" s="55" t="s">
        <v>10</v>
      </c>
      <c r="AG3" s="55">
        <f t="shared" ca="1" si="1"/>
        <v>0.10579429296192722</v>
      </c>
      <c r="AH3" s="55">
        <v>2</v>
      </c>
      <c r="AI3" s="55" t="s">
        <v>10</v>
      </c>
      <c r="AJ3" s="55">
        <f t="shared" ca="1" si="2"/>
        <v>9.6262835020427651E-2</v>
      </c>
      <c r="AK3" s="55">
        <v>2</v>
      </c>
      <c r="AL3" s="56" t="s">
        <v>10</v>
      </c>
      <c r="AM3" s="58">
        <f t="shared" ca="1" si="3"/>
        <v>6.0332069608164618E-2</v>
      </c>
      <c r="AN3" s="55">
        <v>2</v>
      </c>
      <c r="AO3" s="56" t="s">
        <v>38</v>
      </c>
      <c r="AP3" s="55">
        <f t="shared" ca="1" si="4"/>
        <v>0.58954441254515677</v>
      </c>
      <c r="AQ3" s="55">
        <v>2</v>
      </c>
      <c r="AR3" s="56" t="s">
        <v>10</v>
      </c>
      <c r="AS3" s="55">
        <f t="shared" ca="1" si="5"/>
        <v>0.57560113242223521</v>
      </c>
      <c r="AT3" s="55">
        <v>2</v>
      </c>
      <c r="AU3" s="56" t="s">
        <v>38</v>
      </c>
      <c r="AV3" s="55">
        <f t="shared" ca="1" si="6"/>
        <v>0.16464294393867129</v>
      </c>
      <c r="AW3" s="55">
        <v>2</v>
      </c>
      <c r="AX3" s="56" t="s">
        <v>10</v>
      </c>
      <c r="AY3" s="55">
        <f t="shared" ca="1" si="7"/>
        <v>0.64745968315850255</v>
      </c>
      <c r="AZ3" s="55">
        <v>2</v>
      </c>
      <c r="BA3" s="56" t="s">
        <v>38</v>
      </c>
      <c r="BB3" s="55">
        <f t="shared" ca="1" si="8"/>
        <v>0.27169302382410754</v>
      </c>
      <c r="BC3" s="55">
        <v>2</v>
      </c>
      <c r="BD3" s="56" t="s">
        <v>10</v>
      </c>
      <c r="BE3" s="55">
        <f t="shared" ca="1" si="9"/>
        <v>0.73874529925252019</v>
      </c>
      <c r="BF3" s="55">
        <v>2</v>
      </c>
      <c r="BG3" s="56" t="s">
        <v>38</v>
      </c>
      <c r="BH3" s="55">
        <f t="shared" ca="1" si="10"/>
        <v>0.98494962700666444</v>
      </c>
      <c r="BI3" s="55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55">
        <f t="shared" ca="1" si="0"/>
        <v>0.5617395576915114</v>
      </c>
      <c r="AE4" s="55">
        <v>3</v>
      </c>
      <c r="AF4" s="55" t="s">
        <v>11</v>
      </c>
      <c r="AG4" s="55">
        <f t="shared" ca="1" si="1"/>
        <v>0.82012964697563417</v>
      </c>
      <c r="AH4" s="55">
        <v>3</v>
      </c>
      <c r="AI4" s="55" t="s">
        <v>11</v>
      </c>
      <c r="AJ4" s="55">
        <f t="shared" ca="1" si="2"/>
        <v>0.5613318623163599</v>
      </c>
      <c r="AK4" s="55">
        <v>3</v>
      </c>
      <c r="AL4" s="56" t="s">
        <v>11</v>
      </c>
      <c r="AM4" s="58">
        <f t="shared" ca="1" si="3"/>
        <v>0.24508658203084333</v>
      </c>
      <c r="AN4" s="55">
        <v>3</v>
      </c>
      <c r="AO4" s="56" t="s">
        <v>10</v>
      </c>
      <c r="AP4" s="55">
        <f t="shared" ca="1" si="4"/>
        <v>0.23961965453034151</v>
      </c>
      <c r="AQ4" s="55">
        <v>3</v>
      </c>
      <c r="AR4" s="56" t="s">
        <v>11</v>
      </c>
      <c r="AS4" s="55">
        <f t="shared" ca="1" si="5"/>
        <v>0.13615550881348504</v>
      </c>
      <c r="AT4" s="55">
        <v>3</v>
      </c>
      <c r="AU4" s="56" t="s">
        <v>10</v>
      </c>
      <c r="AV4" s="55">
        <f t="shared" ca="1" si="6"/>
        <v>0.21128157499932587</v>
      </c>
      <c r="AW4" s="55">
        <v>3</v>
      </c>
      <c r="AX4" s="56" t="s">
        <v>65</v>
      </c>
      <c r="AY4" s="55">
        <f t="shared" ca="1" si="7"/>
        <v>4.6170304608249335E-2</v>
      </c>
      <c r="AZ4" s="55">
        <v>3</v>
      </c>
      <c r="BA4" s="56" t="s">
        <v>10</v>
      </c>
      <c r="BB4" s="55">
        <f t="shared" ca="1" si="8"/>
        <v>0.9635113635731406</v>
      </c>
      <c r="BC4" s="55">
        <v>3</v>
      </c>
      <c r="BD4" s="56" t="s">
        <v>65</v>
      </c>
      <c r="BE4" s="55">
        <f t="shared" ca="1" si="9"/>
        <v>0.63323985199099675</v>
      </c>
      <c r="BF4" s="55">
        <v>3</v>
      </c>
      <c r="BG4" s="56" t="s">
        <v>10</v>
      </c>
      <c r="BH4" s="55">
        <f t="shared" ca="1" si="10"/>
        <v>0.56658962247542166</v>
      </c>
      <c r="BI4" s="55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0.51527889041888719</v>
      </c>
      <c r="AE5" s="55">
        <v>4</v>
      </c>
      <c r="AF5" s="55" t="s">
        <v>12</v>
      </c>
      <c r="AG5" s="55">
        <f t="shared" ca="1" si="1"/>
        <v>0.35240167227152919</v>
      </c>
      <c r="AH5" s="55">
        <v>4</v>
      </c>
      <c r="AI5" s="55" t="s">
        <v>12</v>
      </c>
      <c r="AJ5" s="55">
        <f t="shared" ca="1" si="2"/>
        <v>0.7476357973863117</v>
      </c>
      <c r="AK5" s="55">
        <v>4</v>
      </c>
      <c r="AL5" s="56" t="s">
        <v>12</v>
      </c>
      <c r="AM5" s="58">
        <f t="shared" ca="1" si="3"/>
        <v>0.29372205871657575</v>
      </c>
      <c r="AN5" s="55">
        <v>4</v>
      </c>
      <c r="AO5" s="56" t="s">
        <v>39</v>
      </c>
      <c r="AP5" s="55">
        <f t="shared" ca="1" si="4"/>
        <v>0.25467761810173117</v>
      </c>
      <c r="AQ5" s="55">
        <v>4</v>
      </c>
      <c r="AR5" s="56" t="s">
        <v>39</v>
      </c>
      <c r="AS5" s="55">
        <f t="shared" ca="1" si="5"/>
        <v>0.29194280115391624</v>
      </c>
      <c r="AT5" s="55">
        <v>4</v>
      </c>
      <c r="AU5" s="56" t="s">
        <v>39</v>
      </c>
      <c r="AV5" s="55">
        <f t="shared" ca="1" si="6"/>
        <v>0.22772989401720733</v>
      </c>
      <c r="AW5" s="55">
        <v>4</v>
      </c>
      <c r="AX5" s="56" t="s">
        <v>11</v>
      </c>
      <c r="AY5" s="55">
        <f t="shared" ca="1" si="7"/>
        <v>0.45796385898471637</v>
      </c>
      <c r="AZ5" s="55">
        <v>4</v>
      </c>
      <c r="BA5" s="56" t="s">
        <v>39</v>
      </c>
      <c r="BB5" s="55">
        <f t="shared" ca="1" si="8"/>
        <v>3.9046372441775556E-4</v>
      </c>
      <c r="BC5" s="55">
        <v>4</v>
      </c>
      <c r="BD5" s="56" t="s">
        <v>11</v>
      </c>
      <c r="BE5" s="55">
        <f t="shared" ca="1" si="9"/>
        <v>1.4950337592596563E-2</v>
      </c>
      <c r="BF5" s="55">
        <v>4</v>
      </c>
      <c r="BG5" s="56" t="s">
        <v>39</v>
      </c>
      <c r="BH5" s="55">
        <f t="shared" ca="1" si="10"/>
        <v>0.95531970054829185</v>
      </c>
      <c r="BI5" s="55">
        <v>4</v>
      </c>
      <c r="BJ5" s="56" t="s">
        <v>11</v>
      </c>
    </row>
    <row r="6" spans="2:63" ht="20.100000000000001" customHeight="1" x14ac:dyDescent="0.25">
      <c r="B6" s="227" t="str">
        <f>HOME!F11</f>
        <v>CONFIDENTIAL CRYPTO</v>
      </c>
      <c r="C6" s="228"/>
      <c r="D6" s="228"/>
      <c r="E6" s="228"/>
      <c r="F6" s="228"/>
      <c r="G6" s="228"/>
      <c r="H6" s="228"/>
      <c r="I6" s="228"/>
      <c r="J6" s="229"/>
      <c r="K6" s="233" t="str">
        <f ca="1">CHAR(RANDBETWEEN(65,90))&amp;CHAR(RANDBETWEEN(65,90))&amp;CHAR(RANDBETWEEN(65,90))&amp;CHAR(RANDBETWEEN(65,90))&amp;CHAR(RANDBETWEEN(65,90))</f>
        <v>BSXVK</v>
      </c>
      <c r="L6" s="233"/>
      <c r="M6" s="233"/>
      <c r="N6" s="233"/>
      <c r="O6" s="233"/>
      <c r="P6" s="233"/>
      <c r="Q6" s="233"/>
      <c r="R6" s="233"/>
      <c r="S6" s="233"/>
      <c r="T6" s="140" t="str">
        <f>HOME!F10&amp;" "&amp;HOME!H10</f>
        <v>January 2019</v>
      </c>
      <c r="U6" s="141"/>
      <c r="V6" s="141"/>
      <c r="W6" s="141"/>
      <c r="X6" s="141"/>
      <c r="Y6" s="142"/>
      <c r="Z6" s="142"/>
      <c r="AA6" s="142"/>
      <c r="AB6" s="143"/>
      <c r="AD6" s="55">
        <f t="shared" ca="1" si="0"/>
        <v>0.82964665620352562</v>
      </c>
      <c r="AE6" s="55">
        <v>5</v>
      </c>
      <c r="AF6" s="55" t="s">
        <v>13</v>
      </c>
      <c r="AG6" s="55">
        <f t="shared" ca="1" si="1"/>
        <v>0.19287463704173702</v>
      </c>
      <c r="AH6" s="55">
        <v>5</v>
      </c>
      <c r="AI6" s="55" t="s">
        <v>13</v>
      </c>
      <c r="AJ6" s="55">
        <f t="shared" ca="1" si="2"/>
        <v>0.83035364709574178</v>
      </c>
      <c r="AK6" s="55">
        <v>5</v>
      </c>
      <c r="AL6" s="56" t="s">
        <v>13</v>
      </c>
      <c r="AM6" s="58">
        <f t="shared" ca="1" si="3"/>
        <v>0.64873420950708405</v>
      </c>
      <c r="AN6" s="55">
        <v>5</v>
      </c>
      <c r="AO6" s="56" t="s">
        <v>11</v>
      </c>
      <c r="AP6" s="55">
        <f t="shared" ca="1" si="4"/>
        <v>6.4024475359069299E-2</v>
      </c>
      <c r="AQ6" s="55">
        <v>5</v>
      </c>
      <c r="AR6" s="56" t="s">
        <v>12</v>
      </c>
      <c r="AS6" s="55">
        <f t="shared" ca="1" si="5"/>
        <v>0.41880138651400833</v>
      </c>
      <c r="AT6" s="55">
        <v>5</v>
      </c>
      <c r="AU6" s="56" t="s">
        <v>11</v>
      </c>
      <c r="AV6" s="55">
        <f t="shared" ca="1" si="6"/>
        <v>0.29954785851386467</v>
      </c>
      <c r="AW6" s="55">
        <v>5</v>
      </c>
      <c r="AX6" s="56" t="s">
        <v>12</v>
      </c>
      <c r="AY6" s="55">
        <f t="shared" ca="1" si="7"/>
        <v>0.18426765325942041</v>
      </c>
      <c r="AZ6" s="55">
        <v>5</v>
      </c>
      <c r="BA6" s="56" t="s">
        <v>11</v>
      </c>
      <c r="BB6" s="55">
        <f t="shared" ca="1" si="8"/>
        <v>0.77946034039533807</v>
      </c>
      <c r="BC6" s="55">
        <v>5</v>
      </c>
      <c r="BD6" s="56" t="s">
        <v>72</v>
      </c>
      <c r="BE6" s="55">
        <f t="shared" ca="1" si="9"/>
        <v>0.33813624483180416</v>
      </c>
      <c r="BF6" s="55">
        <v>5</v>
      </c>
      <c r="BG6" s="56" t="s">
        <v>11</v>
      </c>
      <c r="BH6" s="55">
        <f t="shared" ca="1" si="10"/>
        <v>0.25397715462341597</v>
      </c>
      <c r="BI6" s="55">
        <v>5</v>
      </c>
      <c r="BJ6" s="56" t="s">
        <v>72</v>
      </c>
    </row>
    <row r="7" spans="2:63" ht="20.100000000000001" customHeight="1" x14ac:dyDescent="0.25">
      <c r="B7" s="230"/>
      <c r="C7" s="231"/>
      <c r="D7" s="231"/>
      <c r="E7" s="231"/>
      <c r="F7" s="231"/>
      <c r="G7" s="231"/>
      <c r="H7" s="231"/>
      <c r="I7" s="231"/>
      <c r="J7" s="232"/>
      <c r="K7" s="234"/>
      <c r="L7" s="234"/>
      <c r="M7" s="234"/>
      <c r="N7" s="234"/>
      <c r="O7" s="234"/>
      <c r="P7" s="234"/>
      <c r="Q7" s="234"/>
      <c r="R7" s="234"/>
      <c r="S7" s="234"/>
      <c r="T7" s="144"/>
      <c r="U7" s="145"/>
      <c r="V7" s="145"/>
      <c r="W7" s="145"/>
      <c r="X7" s="145"/>
      <c r="Y7" s="146"/>
      <c r="Z7" s="146"/>
      <c r="AA7" s="146"/>
      <c r="AB7" s="147"/>
      <c r="AD7" s="55">
        <f t="shared" ca="1" si="0"/>
        <v>4.5441651557796892E-2</v>
      </c>
      <c r="AE7" s="55">
        <v>6</v>
      </c>
      <c r="AF7" s="55" t="s">
        <v>14</v>
      </c>
      <c r="AG7" s="55">
        <f t="shared" ca="1" si="1"/>
        <v>3.7865565165405624E-2</v>
      </c>
      <c r="AH7" s="55">
        <v>6</v>
      </c>
      <c r="AI7" s="55" t="s">
        <v>14</v>
      </c>
      <c r="AJ7" s="55">
        <f t="shared" ca="1" si="2"/>
        <v>0.23202365505072298</v>
      </c>
      <c r="AK7" s="55">
        <v>6</v>
      </c>
      <c r="AL7" s="56" t="s">
        <v>32</v>
      </c>
      <c r="AM7" s="58">
        <f t="shared" ca="1" si="3"/>
        <v>0.23535960513300547</v>
      </c>
      <c r="AN7" s="55">
        <v>6</v>
      </c>
      <c r="AO7" s="56" t="s">
        <v>32</v>
      </c>
      <c r="AP7" s="55">
        <f t="shared" ca="1" si="4"/>
        <v>0.60821925963499823</v>
      </c>
      <c r="AQ7" s="55">
        <v>6</v>
      </c>
      <c r="AR7" s="56" t="s">
        <v>13</v>
      </c>
      <c r="AS7" s="55">
        <f t="shared" ca="1" si="5"/>
        <v>0.39524293440896385</v>
      </c>
      <c r="AT7" s="55">
        <v>6</v>
      </c>
      <c r="AU7" s="56" t="s">
        <v>32</v>
      </c>
      <c r="AV7" s="55">
        <f t="shared" ca="1" si="6"/>
        <v>0.56124160198412298</v>
      </c>
      <c r="AW7" s="55">
        <v>6</v>
      </c>
      <c r="AX7" s="56" t="s">
        <v>32</v>
      </c>
      <c r="AY7" s="55">
        <f t="shared" ca="1" si="7"/>
        <v>0.94208118951410091</v>
      </c>
      <c r="AZ7" s="55">
        <v>6</v>
      </c>
      <c r="BA7" s="56" t="s">
        <v>32</v>
      </c>
      <c r="BB7" s="55">
        <f t="shared" ca="1" si="8"/>
        <v>0.93460544637206744</v>
      </c>
      <c r="BC7" s="55">
        <v>6</v>
      </c>
      <c r="BD7" s="56" t="s">
        <v>12</v>
      </c>
      <c r="BE7" s="55">
        <f t="shared" ca="1" si="9"/>
        <v>0.14897253757859774</v>
      </c>
      <c r="BF7" s="55">
        <v>6</v>
      </c>
      <c r="BG7" s="56" t="s">
        <v>32</v>
      </c>
      <c r="BH7" s="55">
        <f t="shared" ca="1" si="10"/>
        <v>0.97189898161428323</v>
      </c>
      <c r="BI7" s="55">
        <v>6</v>
      </c>
      <c r="BJ7" s="56" t="s">
        <v>12</v>
      </c>
    </row>
    <row r="8" spans="2:63" ht="20.100000000000001" customHeight="1" x14ac:dyDescent="0.25">
      <c r="B8" s="193" t="s">
        <v>89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6"/>
      <c r="AD8" s="55">
        <f t="shared" ca="1" si="0"/>
        <v>0.32492642604763033</v>
      </c>
      <c r="AE8" s="55">
        <v>7</v>
      </c>
      <c r="AF8" s="55" t="s">
        <v>15</v>
      </c>
      <c r="AG8" s="55">
        <f t="shared" ca="1" si="1"/>
        <v>0.91331825957336832</v>
      </c>
      <c r="AH8" s="55">
        <v>7</v>
      </c>
      <c r="AI8" s="55" t="s">
        <v>15</v>
      </c>
      <c r="AJ8" s="55">
        <f t="shared" ca="1" si="2"/>
        <v>0.57449103123936252</v>
      </c>
      <c r="AK8" s="55">
        <v>7</v>
      </c>
      <c r="AL8" s="56" t="s">
        <v>14</v>
      </c>
      <c r="AM8" s="58">
        <f t="shared" ca="1" si="3"/>
        <v>0.97173131072087204</v>
      </c>
      <c r="AN8" s="55">
        <v>7</v>
      </c>
      <c r="AO8" s="56" t="s">
        <v>12</v>
      </c>
      <c r="AP8" s="55">
        <f t="shared" ca="1" si="4"/>
        <v>0.22290886606449933</v>
      </c>
      <c r="AQ8" s="55">
        <v>7</v>
      </c>
      <c r="AR8" s="56" t="s">
        <v>54</v>
      </c>
      <c r="AS8" s="55">
        <f t="shared" ca="1" si="5"/>
        <v>0.39014727898821067</v>
      </c>
      <c r="AT8" s="55">
        <v>7</v>
      </c>
      <c r="AU8" s="56" t="s">
        <v>12</v>
      </c>
      <c r="AV8" s="55">
        <f t="shared" ca="1" si="6"/>
        <v>0.44982337963743568</v>
      </c>
      <c r="AW8" s="55">
        <v>7</v>
      </c>
      <c r="AX8" s="56" t="s">
        <v>13</v>
      </c>
      <c r="AY8" s="55">
        <f t="shared" ca="1" si="7"/>
        <v>0.12504614897832955</v>
      </c>
      <c r="AZ8" s="55">
        <v>7</v>
      </c>
      <c r="BA8" s="56" t="s">
        <v>12</v>
      </c>
      <c r="BB8" s="55">
        <f t="shared" ca="1" si="8"/>
        <v>0.80005647922949708</v>
      </c>
      <c r="BC8" s="55">
        <v>7</v>
      </c>
      <c r="BD8" s="56" t="s">
        <v>13</v>
      </c>
      <c r="BE8" s="55">
        <f t="shared" ca="1" si="9"/>
        <v>0.12887272487464918</v>
      </c>
      <c r="BF8" s="55">
        <v>7</v>
      </c>
      <c r="BG8" s="56" t="s">
        <v>12</v>
      </c>
      <c r="BH8" s="55">
        <f t="shared" ca="1" si="10"/>
        <v>0.60396907706146252</v>
      </c>
      <c r="BI8" s="55">
        <v>7</v>
      </c>
      <c r="BJ8" s="56" t="s">
        <v>54</v>
      </c>
    </row>
    <row r="9" spans="2:63" ht="20.100000000000001" customHeight="1" x14ac:dyDescent="0.25">
      <c r="B9" s="227" t="s">
        <v>0</v>
      </c>
      <c r="C9" s="237"/>
      <c r="D9" s="237"/>
      <c r="E9" s="237"/>
      <c r="F9" s="237"/>
      <c r="G9" s="237"/>
      <c r="H9" s="237"/>
      <c r="I9" s="237"/>
      <c r="J9" s="238"/>
      <c r="K9" s="202">
        <v>25</v>
      </c>
      <c r="L9" s="203"/>
      <c r="M9" s="204"/>
      <c r="N9" s="202">
        <v>26</v>
      </c>
      <c r="O9" s="203"/>
      <c r="P9" s="204"/>
      <c r="Q9" s="202">
        <v>29</v>
      </c>
      <c r="R9" s="203"/>
      <c r="S9" s="204"/>
      <c r="T9" s="202">
        <v>31</v>
      </c>
      <c r="U9" s="203"/>
      <c r="V9" s="204"/>
      <c r="W9" s="202">
        <v>34</v>
      </c>
      <c r="X9" s="203"/>
      <c r="Y9" s="204"/>
      <c r="Z9" s="202">
        <v>37</v>
      </c>
      <c r="AA9" s="203"/>
      <c r="AB9" s="204"/>
      <c r="AD9" s="55">
        <f t="shared" ca="1" si="0"/>
        <v>0.21961734759501894</v>
      </c>
      <c r="AE9" s="55">
        <v>8</v>
      </c>
      <c r="AF9" s="55" t="s">
        <v>16</v>
      </c>
      <c r="AG9" s="55">
        <f t="shared" ca="1" si="1"/>
        <v>0.42494661918232424</v>
      </c>
      <c r="AH9" s="55">
        <v>8</v>
      </c>
      <c r="AI9" s="55" t="s">
        <v>16</v>
      </c>
      <c r="AJ9" s="55">
        <f t="shared" ca="1" si="2"/>
        <v>0.96330195557757847</v>
      </c>
      <c r="AK9" s="55">
        <v>8</v>
      </c>
      <c r="AL9" s="56" t="s">
        <v>15</v>
      </c>
      <c r="AM9" s="58">
        <f t="shared" ca="1" si="3"/>
        <v>0.95947027161981058</v>
      </c>
      <c r="AN9" s="55">
        <v>8</v>
      </c>
      <c r="AO9" s="56" t="s">
        <v>33</v>
      </c>
      <c r="AP9" s="55">
        <f t="shared" ca="1" si="4"/>
        <v>1.2200000431562552E-3</v>
      </c>
      <c r="AQ9" s="55">
        <v>8</v>
      </c>
      <c r="AR9" s="56" t="s">
        <v>14</v>
      </c>
      <c r="AS9" s="55">
        <f t="shared" ca="1" si="5"/>
        <v>0.23907030899705117</v>
      </c>
      <c r="AT9" s="55">
        <v>8</v>
      </c>
      <c r="AU9" s="56" t="s">
        <v>33</v>
      </c>
      <c r="AV9" s="55">
        <f t="shared" ca="1" si="6"/>
        <v>0.20773830693562623</v>
      </c>
      <c r="AW9" s="55">
        <v>8</v>
      </c>
      <c r="AX9" s="56" t="s">
        <v>14</v>
      </c>
      <c r="AY9" s="55">
        <f t="shared" ca="1" si="7"/>
        <v>0.75390977800305914</v>
      </c>
      <c r="AZ9" s="55">
        <v>8</v>
      </c>
      <c r="BA9" s="56" t="s">
        <v>33</v>
      </c>
      <c r="BB9" s="55">
        <f t="shared" ca="1" si="8"/>
        <v>0.20654185453692142</v>
      </c>
      <c r="BC9" s="55">
        <v>8</v>
      </c>
      <c r="BD9" s="56" t="s">
        <v>33</v>
      </c>
      <c r="BE9" s="55">
        <f t="shared" ca="1" si="9"/>
        <v>0.79763960665875744</v>
      </c>
      <c r="BF9" s="55">
        <v>8</v>
      </c>
      <c r="BG9" s="56" t="s">
        <v>33</v>
      </c>
      <c r="BH9" s="55">
        <f t="shared" ca="1" si="10"/>
        <v>0.65392263013397733</v>
      </c>
      <c r="BI9" s="55">
        <v>8</v>
      </c>
      <c r="BJ9" s="56" t="s">
        <v>13</v>
      </c>
    </row>
    <row r="10" spans="2:63" ht="20.100000000000001" customHeight="1" x14ac:dyDescent="0.25">
      <c r="B10" s="239"/>
      <c r="C10" s="240"/>
      <c r="D10" s="240"/>
      <c r="E10" s="240"/>
      <c r="F10" s="240"/>
      <c r="G10" s="240"/>
      <c r="H10" s="240"/>
      <c r="I10" s="240"/>
      <c r="J10" s="241"/>
      <c r="K10" s="202" t="str">
        <f ca="1">VLOOKUP(K101,AE2:AF27,2,FALSE)</f>
        <v>O</v>
      </c>
      <c r="L10" s="245"/>
      <c r="M10" s="166"/>
      <c r="N10" s="202" t="str">
        <f ca="1">VLOOKUP(N101,AE2:AF27,2,FALSE)</f>
        <v>W</v>
      </c>
      <c r="O10" s="194"/>
      <c r="P10" s="195"/>
      <c r="Q10" s="202" t="str">
        <f ca="1">VLOOKUP(Q101,AH2:AI30,2,FALSE)</f>
        <v>P</v>
      </c>
      <c r="R10" s="194"/>
      <c r="S10" s="195"/>
      <c r="T10" s="202" t="str">
        <f ca="1">VLOOKUP(T101,AK2:AL32,2,FALSE)</f>
        <v>M</v>
      </c>
      <c r="U10" s="194"/>
      <c r="V10" s="195"/>
      <c r="W10" s="202" t="str">
        <f ca="1">VLOOKUP(W101,AN2:AO35,2,FALSE)</f>
        <v>N</v>
      </c>
      <c r="X10" s="194"/>
      <c r="Y10" s="195"/>
      <c r="Z10" s="202" t="str">
        <f ca="1">VLOOKUP(Z101,AQ2:AR38,2,FALSE)</f>
        <v>V</v>
      </c>
      <c r="AA10" s="245"/>
      <c r="AB10" s="166"/>
      <c r="AD10" s="55">
        <f t="shared" ca="1" si="0"/>
        <v>0.78516625199638479</v>
      </c>
      <c r="AE10" s="55">
        <v>9</v>
      </c>
      <c r="AF10" s="55" t="s">
        <v>17</v>
      </c>
      <c r="AG10" s="55">
        <f t="shared" ca="1" si="1"/>
        <v>0.25245873622105852</v>
      </c>
      <c r="AH10" s="55">
        <v>9</v>
      </c>
      <c r="AI10" s="55" t="s">
        <v>17</v>
      </c>
      <c r="AJ10" s="55">
        <f t="shared" ca="1" si="2"/>
        <v>8.9629037962376312E-2</v>
      </c>
      <c r="AK10" s="55">
        <v>9</v>
      </c>
      <c r="AL10" s="56" t="s">
        <v>16</v>
      </c>
      <c r="AM10" s="58">
        <f t="shared" ca="1" si="3"/>
        <v>0.8753430828788169</v>
      </c>
      <c r="AN10" s="55">
        <v>9</v>
      </c>
      <c r="AO10" s="56" t="s">
        <v>13</v>
      </c>
      <c r="AP10" s="55">
        <f t="shared" ca="1" si="4"/>
        <v>0.81026597488731944</v>
      </c>
      <c r="AQ10" s="55">
        <v>9</v>
      </c>
      <c r="AR10" s="56" t="s">
        <v>15</v>
      </c>
      <c r="AS10" s="55">
        <f t="shared" ca="1" si="5"/>
        <v>0.46396579568549023</v>
      </c>
      <c r="AT10" s="55">
        <v>9</v>
      </c>
      <c r="AU10" s="56" t="s">
        <v>13</v>
      </c>
      <c r="AV10" s="55">
        <f t="shared" ca="1" si="6"/>
        <v>0.42204391971588429</v>
      </c>
      <c r="AW10" s="55">
        <v>9</v>
      </c>
      <c r="AX10" s="56" t="s">
        <v>59</v>
      </c>
      <c r="AY10" s="55">
        <f t="shared" ca="1" si="7"/>
        <v>0.93697589399260028</v>
      </c>
      <c r="AZ10" s="55">
        <v>9</v>
      </c>
      <c r="BA10" s="56" t="s">
        <v>13</v>
      </c>
      <c r="BB10" s="55">
        <f t="shared" ca="1" si="8"/>
        <v>0.80844281549281061</v>
      </c>
      <c r="BC10" s="55">
        <v>9</v>
      </c>
      <c r="BD10" s="56" t="s">
        <v>14</v>
      </c>
      <c r="BE10" s="55">
        <f t="shared" ca="1" si="9"/>
        <v>0.37400692464253993</v>
      </c>
      <c r="BF10" s="55">
        <v>9</v>
      </c>
      <c r="BG10" s="56" t="s">
        <v>13</v>
      </c>
      <c r="BH10" s="55">
        <f t="shared" ca="1" si="10"/>
        <v>0.77045834410049474</v>
      </c>
      <c r="BI10" s="55">
        <v>9</v>
      </c>
      <c r="BJ10" s="56" t="s">
        <v>59</v>
      </c>
    </row>
    <row r="11" spans="2:63" ht="20.100000000000001" customHeight="1" x14ac:dyDescent="0.25">
      <c r="B11" s="239"/>
      <c r="C11" s="240"/>
      <c r="D11" s="240"/>
      <c r="E11" s="240"/>
      <c r="F11" s="240"/>
      <c r="G11" s="240"/>
      <c r="H11" s="240"/>
      <c r="I11" s="240"/>
      <c r="J11" s="241"/>
      <c r="K11" s="202">
        <v>38</v>
      </c>
      <c r="L11" s="245"/>
      <c r="M11" s="166"/>
      <c r="N11" s="202">
        <v>41</v>
      </c>
      <c r="O11" s="194"/>
      <c r="P11" s="195"/>
      <c r="Q11" s="202">
        <v>42</v>
      </c>
      <c r="R11" s="194"/>
      <c r="S11" s="195"/>
      <c r="T11" s="202">
        <v>43</v>
      </c>
      <c r="U11" s="194"/>
      <c r="V11" s="195"/>
      <c r="W11" s="202">
        <v>46</v>
      </c>
      <c r="X11" s="194"/>
      <c r="Y11" s="195"/>
      <c r="Z11" s="202">
        <v>47</v>
      </c>
      <c r="AA11" s="245"/>
      <c r="AB11" s="166"/>
      <c r="AD11" s="55">
        <f t="shared" ca="1" si="0"/>
        <v>0.79783607970415527</v>
      </c>
      <c r="AE11" s="55">
        <v>10</v>
      </c>
      <c r="AF11" s="55" t="s">
        <v>18</v>
      </c>
      <c r="AG11" s="55">
        <f t="shared" ca="1" si="1"/>
        <v>0.29257782002700372</v>
      </c>
      <c r="AH11" s="55">
        <v>10</v>
      </c>
      <c r="AI11" s="55">
        <v>10</v>
      </c>
      <c r="AJ11" s="55">
        <f t="shared" ca="1" si="2"/>
        <v>0.43892765588606875</v>
      </c>
      <c r="AK11" s="55">
        <v>10</v>
      </c>
      <c r="AL11" s="56" t="s">
        <v>17</v>
      </c>
      <c r="AM11" s="58">
        <f t="shared" ca="1" si="3"/>
        <v>0.64008998885042612</v>
      </c>
      <c r="AN11" s="55">
        <v>10</v>
      </c>
      <c r="AO11" s="56" t="s">
        <v>40</v>
      </c>
      <c r="AP11" s="55">
        <f t="shared" ca="1" si="4"/>
        <v>0.62725019752389333</v>
      </c>
      <c r="AQ11" s="55">
        <v>10</v>
      </c>
      <c r="AR11" s="56" t="s">
        <v>40</v>
      </c>
      <c r="AS11" s="55">
        <f t="shared" ca="1" si="5"/>
        <v>0.15047383637311473</v>
      </c>
      <c r="AT11" s="55">
        <v>10</v>
      </c>
      <c r="AU11" s="56" t="s">
        <v>40</v>
      </c>
      <c r="AV11" s="55">
        <f t="shared" ca="1" si="6"/>
        <v>0.78387056820147638</v>
      </c>
      <c r="AW11" s="55">
        <v>10</v>
      </c>
      <c r="AX11" s="56" t="s">
        <v>15</v>
      </c>
      <c r="AY11" s="55">
        <f t="shared" ca="1" si="7"/>
        <v>0.9411084809919722</v>
      </c>
      <c r="AZ11" s="55">
        <v>10</v>
      </c>
      <c r="BA11" s="56" t="s">
        <v>40</v>
      </c>
      <c r="BB11" s="55">
        <f t="shared" ca="1" si="8"/>
        <v>0.5622210660135587</v>
      </c>
      <c r="BC11" s="55">
        <v>10</v>
      </c>
      <c r="BD11" s="56" t="s">
        <v>40</v>
      </c>
      <c r="BE11" s="55">
        <f t="shared" ca="1" si="9"/>
        <v>0.799978661093245</v>
      </c>
      <c r="BF11" s="55">
        <v>10</v>
      </c>
      <c r="BG11" s="56" t="s">
        <v>40</v>
      </c>
      <c r="BH11" s="55">
        <f t="shared" ca="1" si="10"/>
        <v>0.41460214721631961</v>
      </c>
      <c r="BI11" s="55">
        <v>10</v>
      </c>
      <c r="BJ11" s="56" t="s">
        <v>14</v>
      </c>
    </row>
    <row r="12" spans="2:63" ht="20.100000000000001" customHeight="1" x14ac:dyDescent="0.25">
      <c r="B12" s="242"/>
      <c r="C12" s="243"/>
      <c r="D12" s="243"/>
      <c r="E12" s="243"/>
      <c r="F12" s="243"/>
      <c r="G12" s="243"/>
      <c r="H12" s="243"/>
      <c r="I12" s="243"/>
      <c r="J12" s="244"/>
      <c r="K12" s="202" t="str">
        <f ca="1">VLOOKUP(AC101,AT2:AU39,2,FALSE)</f>
        <v>34</v>
      </c>
      <c r="L12" s="245"/>
      <c r="M12" s="166"/>
      <c r="N12" s="202" t="str">
        <f ca="1">VLOOKUP(AD101,AW2:AX42,2,FALSE)</f>
        <v>25</v>
      </c>
      <c r="O12" s="194"/>
      <c r="P12" s="195"/>
      <c r="Q12" s="202" t="str">
        <f ca="1">VLOOKUP(AE101,AZ2:BA43,2,FALSE)</f>
        <v>T</v>
      </c>
      <c r="R12" s="194"/>
      <c r="S12" s="195"/>
      <c r="T12" s="202" t="str">
        <f ca="1">VLOOKUP(AF101,BC2:BD44,2,FALSE)</f>
        <v>U</v>
      </c>
      <c r="U12" s="194"/>
      <c r="V12" s="195"/>
      <c r="W12" s="202" t="str">
        <f ca="1">VLOOKUP(AG101,BF2:BG47,2,FALSE)</f>
        <v>T</v>
      </c>
      <c r="X12" s="194"/>
      <c r="Y12" s="195"/>
      <c r="Z12" s="202" t="str">
        <f ca="1">VLOOKUP(AH101,BI2:BJ48,2,FALSE)</f>
        <v>32</v>
      </c>
      <c r="AA12" s="194"/>
      <c r="AB12" s="195"/>
      <c r="AD12" s="55">
        <f t="shared" ca="1" si="0"/>
        <v>0.13475665344833965</v>
      </c>
      <c r="AE12" s="55">
        <v>11</v>
      </c>
      <c r="AF12" s="55" t="s">
        <v>19</v>
      </c>
      <c r="AG12" s="55">
        <f t="shared" ca="1" si="1"/>
        <v>0.14900829013251893</v>
      </c>
      <c r="AH12" s="55">
        <v>11</v>
      </c>
      <c r="AI12" s="55" t="s">
        <v>18</v>
      </c>
      <c r="AJ12" s="55">
        <f t="shared" ca="1" si="2"/>
        <v>0.20033451807414393</v>
      </c>
      <c r="AK12" s="55">
        <v>11</v>
      </c>
      <c r="AL12" s="56" t="s">
        <v>18</v>
      </c>
      <c r="AM12" s="58">
        <f t="shared" ca="1" si="3"/>
        <v>6.9920948898629431E-2</v>
      </c>
      <c r="AN12" s="55">
        <v>11</v>
      </c>
      <c r="AO12" s="56" t="s">
        <v>14</v>
      </c>
      <c r="AP12" s="55">
        <f t="shared" ca="1" si="4"/>
        <v>0.46013062342710798</v>
      </c>
      <c r="AQ12" s="55">
        <v>11</v>
      </c>
      <c r="AR12" s="56" t="s">
        <v>16</v>
      </c>
      <c r="AS12" s="55">
        <f t="shared" ca="1" si="5"/>
        <v>0.59350419331928772</v>
      </c>
      <c r="AT12" s="55">
        <v>11</v>
      </c>
      <c r="AU12" s="56" t="s">
        <v>14</v>
      </c>
      <c r="AV12" s="55">
        <f t="shared" ca="1" si="6"/>
        <v>0.80916591124650161</v>
      </c>
      <c r="AW12" s="55">
        <v>11</v>
      </c>
      <c r="AX12" s="56" t="s">
        <v>66</v>
      </c>
      <c r="AY12" s="55">
        <f t="shared" ca="1" si="7"/>
        <v>4.7989083366551166E-2</v>
      </c>
      <c r="AZ12" s="55">
        <v>11</v>
      </c>
      <c r="BA12" s="56" t="s">
        <v>14</v>
      </c>
      <c r="BB12" s="55">
        <f t="shared" ca="1" si="8"/>
        <v>0.39364150623272087</v>
      </c>
      <c r="BC12" s="55">
        <v>11</v>
      </c>
      <c r="BD12" s="56" t="s">
        <v>15</v>
      </c>
      <c r="BE12" s="55">
        <f t="shared" ca="1" si="9"/>
        <v>0.34786110239760193</v>
      </c>
      <c r="BF12" s="55">
        <v>11</v>
      </c>
      <c r="BG12" s="56" t="s">
        <v>14</v>
      </c>
      <c r="BH12" s="55">
        <f t="shared" ca="1" si="10"/>
        <v>0.82722621680939123</v>
      </c>
      <c r="BI12" s="55">
        <v>11</v>
      </c>
      <c r="BJ12" s="56" t="s">
        <v>15</v>
      </c>
    </row>
    <row r="13" spans="2:63" ht="20.100000000000001" customHeight="1" x14ac:dyDescent="0.25">
      <c r="B13" s="205" t="s">
        <v>2</v>
      </c>
      <c r="C13" s="247"/>
      <c r="D13" s="247"/>
      <c r="E13" s="237"/>
      <c r="F13" s="237"/>
      <c r="G13" s="237"/>
      <c r="H13" s="237"/>
      <c r="I13" s="237"/>
      <c r="J13" s="237"/>
      <c r="K13" s="237"/>
      <c r="L13" s="237"/>
      <c r="M13" s="229"/>
      <c r="N13" s="202">
        <v>2</v>
      </c>
      <c r="O13" s="194"/>
      <c r="P13" s="195"/>
      <c r="Q13" s="202">
        <v>3</v>
      </c>
      <c r="R13" s="194"/>
      <c r="S13" s="195"/>
      <c r="T13" s="202">
        <v>4</v>
      </c>
      <c r="U13" s="194"/>
      <c r="V13" s="195"/>
      <c r="W13" s="202">
        <v>5</v>
      </c>
      <c r="X13" s="194"/>
      <c r="Y13" s="195"/>
      <c r="Z13" s="202">
        <v>6</v>
      </c>
      <c r="AA13" s="194"/>
      <c r="AB13" s="195"/>
      <c r="AD13" s="55">
        <f t="shared" ca="1" si="0"/>
        <v>0.20496382342256103</v>
      </c>
      <c r="AE13" s="55">
        <v>12</v>
      </c>
      <c r="AF13" s="55" t="s">
        <v>20</v>
      </c>
      <c r="AG13" s="55">
        <f t="shared" ca="1" si="1"/>
        <v>0.90350498510047994</v>
      </c>
      <c r="AH13" s="55">
        <v>12</v>
      </c>
      <c r="AI13" s="55" t="s">
        <v>19</v>
      </c>
      <c r="AJ13" s="55">
        <f t="shared" ca="1" si="2"/>
        <v>0.49379031217122216</v>
      </c>
      <c r="AK13" s="55">
        <v>12</v>
      </c>
      <c r="AL13" s="56" t="s">
        <v>34</v>
      </c>
      <c r="AM13" s="58">
        <f t="shared" ca="1" si="3"/>
        <v>0.98931384636164732</v>
      </c>
      <c r="AN13" s="55">
        <v>12</v>
      </c>
      <c r="AO13" s="56" t="s">
        <v>34</v>
      </c>
      <c r="AP13" s="55">
        <f t="shared" ca="1" si="4"/>
        <v>0.4420794883768624</v>
      </c>
      <c r="AQ13" s="55">
        <v>12</v>
      </c>
      <c r="AR13" s="56" t="s">
        <v>17</v>
      </c>
      <c r="AS13" s="55">
        <f t="shared" ca="1" si="5"/>
        <v>0.60637841286823047</v>
      </c>
      <c r="AT13" s="55">
        <v>12</v>
      </c>
      <c r="AU13" s="56" t="s">
        <v>34</v>
      </c>
      <c r="AV13" s="55">
        <f t="shared" ca="1" si="6"/>
        <v>0.52936746730246698</v>
      </c>
      <c r="AW13" s="55">
        <v>12</v>
      </c>
      <c r="AX13" s="56" t="s">
        <v>16</v>
      </c>
      <c r="AY13" s="55">
        <f t="shared" ca="1" si="7"/>
        <v>0.12056143123072927</v>
      </c>
      <c r="AZ13" s="55">
        <v>12</v>
      </c>
      <c r="BA13" s="56" t="s">
        <v>34</v>
      </c>
      <c r="BB13" s="55">
        <f t="shared" ca="1" si="8"/>
        <v>0.59286646390381426</v>
      </c>
      <c r="BC13" s="55">
        <v>12</v>
      </c>
      <c r="BD13" s="56" t="s">
        <v>16</v>
      </c>
      <c r="BE13" s="55">
        <f t="shared" ca="1" si="9"/>
        <v>0.4777794382335111</v>
      </c>
      <c r="BF13" s="55">
        <v>12</v>
      </c>
      <c r="BG13" s="56" t="s">
        <v>34</v>
      </c>
      <c r="BH13" s="55">
        <f t="shared" ca="1" si="10"/>
        <v>0.58722757477352527</v>
      </c>
      <c r="BI13" s="55">
        <v>12</v>
      </c>
      <c r="BJ13" s="56" t="s">
        <v>34</v>
      </c>
    </row>
    <row r="14" spans="2:63" ht="20.100000000000001" customHeight="1" x14ac:dyDescent="0.25">
      <c r="B14" s="248"/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32"/>
      <c r="N14" s="202" t="s">
        <v>81</v>
      </c>
      <c r="O14" s="194"/>
      <c r="P14" s="195"/>
      <c r="Q14" s="246" t="s">
        <v>38</v>
      </c>
      <c r="R14" s="194"/>
      <c r="S14" s="195"/>
      <c r="T14" s="246" t="s">
        <v>65</v>
      </c>
      <c r="U14" s="194"/>
      <c r="V14" s="195"/>
      <c r="W14" s="246" t="s">
        <v>39</v>
      </c>
      <c r="X14" s="194"/>
      <c r="Y14" s="195"/>
      <c r="Z14" s="246" t="s">
        <v>72</v>
      </c>
      <c r="AA14" s="194"/>
      <c r="AB14" s="195"/>
      <c r="AD14" s="55">
        <f t="shared" ca="1" si="0"/>
        <v>0.18600216041537099</v>
      </c>
      <c r="AE14" s="55">
        <v>13</v>
      </c>
      <c r="AF14" s="55" t="s">
        <v>21</v>
      </c>
      <c r="AG14" s="55">
        <f t="shared" ca="1" si="1"/>
        <v>0.93152947965871491</v>
      </c>
      <c r="AH14" s="55">
        <v>13</v>
      </c>
      <c r="AI14" s="55" t="s">
        <v>20</v>
      </c>
      <c r="AJ14" s="55">
        <f t="shared" ca="1" si="2"/>
        <v>0.76631471863832734</v>
      </c>
      <c r="AK14" s="55">
        <v>13</v>
      </c>
      <c r="AL14" s="56" t="s">
        <v>19</v>
      </c>
      <c r="AM14" s="58">
        <f t="shared" ca="1" si="3"/>
        <v>6.0000381521894686E-2</v>
      </c>
      <c r="AN14" s="55">
        <v>13</v>
      </c>
      <c r="AO14" s="56" t="s">
        <v>15</v>
      </c>
      <c r="AP14" s="55">
        <f t="shared" ca="1" si="4"/>
        <v>0.44188392849185698</v>
      </c>
      <c r="AQ14" s="55">
        <v>13</v>
      </c>
      <c r="AR14" s="56" t="s">
        <v>18</v>
      </c>
      <c r="AS14" s="55">
        <f t="shared" ca="1" si="5"/>
        <v>0.44045717356559599</v>
      </c>
      <c r="AT14" s="55">
        <v>13</v>
      </c>
      <c r="AU14" s="56" t="s">
        <v>15</v>
      </c>
      <c r="AV14" s="55">
        <f t="shared" ca="1" si="6"/>
        <v>0.2182059104223758</v>
      </c>
      <c r="AW14" s="55">
        <v>13</v>
      </c>
      <c r="AX14" s="56" t="s">
        <v>17</v>
      </c>
      <c r="AY14" s="55">
        <f t="shared" ca="1" si="7"/>
        <v>0.22102736271940793</v>
      </c>
      <c r="AZ14" s="55">
        <v>13</v>
      </c>
      <c r="BA14" s="56" t="s">
        <v>15</v>
      </c>
      <c r="BB14" s="55">
        <f t="shared" ca="1" si="8"/>
        <v>0.2441782129076937</v>
      </c>
      <c r="BC14" s="55">
        <v>13</v>
      </c>
      <c r="BD14" s="56" t="s">
        <v>73</v>
      </c>
      <c r="BE14" s="55">
        <f t="shared" ca="1" si="9"/>
        <v>0.4250920943962575</v>
      </c>
      <c r="BF14" s="55">
        <v>13</v>
      </c>
      <c r="BG14" s="56" t="s">
        <v>15</v>
      </c>
      <c r="BH14" s="55">
        <f t="shared" ca="1" si="10"/>
        <v>0.51869961009545174</v>
      </c>
      <c r="BI14" s="55">
        <v>13</v>
      </c>
      <c r="BJ14" s="56" t="s">
        <v>16</v>
      </c>
    </row>
    <row r="15" spans="2:63" ht="20.100000000000001" customHeight="1" x14ac:dyDescent="0.25">
      <c r="B15" s="205" t="s">
        <v>3</v>
      </c>
      <c r="C15" s="247"/>
      <c r="D15" s="247"/>
      <c r="E15" s="237"/>
      <c r="F15" s="237"/>
      <c r="G15" s="237"/>
      <c r="H15" s="237"/>
      <c r="I15" s="237"/>
      <c r="J15" s="237"/>
      <c r="K15" s="237"/>
      <c r="L15" s="237"/>
      <c r="M15" s="229"/>
      <c r="N15" s="202">
        <v>2</v>
      </c>
      <c r="O15" s="194"/>
      <c r="P15" s="195"/>
      <c r="Q15" s="202">
        <v>3</v>
      </c>
      <c r="R15" s="194"/>
      <c r="S15" s="195"/>
      <c r="T15" s="202">
        <v>4</v>
      </c>
      <c r="U15" s="194"/>
      <c r="V15" s="195"/>
      <c r="W15" s="202">
        <v>5</v>
      </c>
      <c r="X15" s="194"/>
      <c r="Y15" s="195"/>
      <c r="Z15" s="202">
        <v>6</v>
      </c>
      <c r="AA15" s="194"/>
      <c r="AB15" s="195"/>
      <c r="AD15" s="55">
        <f t="shared" ca="1" si="0"/>
        <v>0.69910460243031491</v>
      </c>
      <c r="AE15" s="55">
        <v>14</v>
      </c>
      <c r="AF15" s="55" t="s">
        <v>22</v>
      </c>
      <c r="AG15" s="55">
        <f t="shared" ca="1" si="1"/>
        <v>0.61495175767489973</v>
      </c>
      <c r="AH15" s="55">
        <v>14</v>
      </c>
      <c r="AI15" s="55" t="s">
        <v>21</v>
      </c>
      <c r="AJ15" s="55">
        <f t="shared" ca="1" si="2"/>
        <v>0.52045595134622447</v>
      </c>
      <c r="AK15" s="55">
        <v>14</v>
      </c>
      <c r="AL15" s="56" t="s">
        <v>20</v>
      </c>
      <c r="AM15" s="58">
        <f t="shared" ca="1" si="3"/>
        <v>0.53587533576587199</v>
      </c>
      <c r="AN15" s="55">
        <v>14</v>
      </c>
      <c r="AO15" s="56" t="s">
        <v>41</v>
      </c>
      <c r="AP15" s="55">
        <f t="shared" ca="1" si="4"/>
        <v>0.89521831819826692</v>
      </c>
      <c r="AQ15" s="55">
        <v>14</v>
      </c>
      <c r="AR15" s="56" t="s">
        <v>41</v>
      </c>
      <c r="AS15" s="55">
        <f t="shared" ca="1" si="5"/>
        <v>0.87981994313667311</v>
      </c>
      <c r="AT15" s="55">
        <v>14</v>
      </c>
      <c r="AU15" s="56" t="s">
        <v>41</v>
      </c>
      <c r="AV15" s="55">
        <f t="shared" ca="1" si="6"/>
        <v>0.5060393931795667</v>
      </c>
      <c r="AW15" s="55">
        <v>14</v>
      </c>
      <c r="AX15" s="56" t="s">
        <v>41</v>
      </c>
      <c r="AY15" s="55">
        <f t="shared" ca="1" si="7"/>
        <v>0.71646425465778973</v>
      </c>
      <c r="AZ15" s="55">
        <v>14</v>
      </c>
      <c r="BA15" s="56" t="s">
        <v>41</v>
      </c>
      <c r="BB15" s="55">
        <f t="shared" ca="1" si="8"/>
        <v>0.14639966222445733</v>
      </c>
      <c r="BC15" s="55">
        <v>14</v>
      </c>
      <c r="BD15" s="56" t="s">
        <v>17</v>
      </c>
      <c r="BE15" s="55">
        <f t="shared" ca="1" si="9"/>
        <v>0.45849566254439544</v>
      </c>
      <c r="BF15" s="55">
        <v>14</v>
      </c>
      <c r="BG15" s="56" t="s">
        <v>41</v>
      </c>
      <c r="BH15" s="55">
        <f t="shared" ca="1" si="10"/>
        <v>0.72760063694920885</v>
      </c>
      <c r="BI15" s="55">
        <v>14</v>
      </c>
      <c r="BJ15" s="56" t="s">
        <v>41</v>
      </c>
    </row>
    <row r="16" spans="2:63" ht="20.100000000000001" customHeight="1" x14ac:dyDescent="0.25">
      <c r="B16" s="248"/>
      <c r="C16" s="249"/>
      <c r="D16" s="249"/>
      <c r="E16" s="249"/>
      <c r="F16" s="249"/>
      <c r="G16" s="249"/>
      <c r="H16" s="249"/>
      <c r="I16" s="249"/>
      <c r="J16" s="249"/>
      <c r="K16" s="249"/>
      <c r="L16" s="249"/>
      <c r="M16" s="232"/>
      <c r="N16" s="202">
        <f ca="1">RANDBETWEEN(1,3)</f>
        <v>1</v>
      </c>
      <c r="O16" s="194"/>
      <c r="P16" s="195"/>
      <c r="Q16" s="202">
        <f ca="1">RANDBETWEEN(1,3)</f>
        <v>3</v>
      </c>
      <c r="R16" s="194"/>
      <c r="S16" s="195"/>
      <c r="T16" s="202">
        <f ca="1">RANDBETWEEN(1,3)</f>
        <v>1</v>
      </c>
      <c r="U16" s="194"/>
      <c r="V16" s="195"/>
      <c r="W16" s="202">
        <f ca="1">RANDBETWEEN(1,3)</f>
        <v>1</v>
      </c>
      <c r="X16" s="194"/>
      <c r="Y16" s="195"/>
      <c r="Z16" s="202">
        <f ca="1">RANDBETWEEN(1,3)</f>
        <v>1</v>
      </c>
      <c r="AA16" s="194"/>
      <c r="AB16" s="195"/>
      <c r="AD16" s="55">
        <f t="shared" ca="1" si="0"/>
        <v>0.27289705809896125</v>
      </c>
      <c r="AE16" s="55">
        <v>15</v>
      </c>
      <c r="AF16" s="55" t="s">
        <v>23</v>
      </c>
      <c r="AG16" s="55">
        <f t="shared" ca="1" si="1"/>
        <v>0.58026756558383108</v>
      </c>
      <c r="AH16" s="55">
        <v>15</v>
      </c>
      <c r="AI16" s="55" t="s">
        <v>22</v>
      </c>
      <c r="AJ16" s="55">
        <f t="shared" ca="1" si="2"/>
        <v>0.58935851076959456</v>
      </c>
      <c r="AK16" s="55">
        <v>15</v>
      </c>
      <c r="AL16" s="56" t="s">
        <v>21</v>
      </c>
      <c r="AM16" s="58">
        <f t="shared" ca="1" si="3"/>
        <v>0.89666536301825794</v>
      </c>
      <c r="AN16" s="55">
        <v>15</v>
      </c>
      <c r="AO16" s="56" t="s">
        <v>16</v>
      </c>
      <c r="AP16" s="55">
        <f t="shared" ca="1" si="4"/>
        <v>0.54365546483688221</v>
      </c>
      <c r="AQ16" s="55">
        <v>15</v>
      </c>
      <c r="AR16" s="56" t="s">
        <v>19</v>
      </c>
      <c r="AS16" s="55">
        <f t="shared" ca="1" si="5"/>
        <v>0.36578853039577786</v>
      </c>
      <c r="AT16" s="55">
        <v>15</v>
      </c>
      <c r="AU16" s="56" t="s">
        <v>16</v>
      </c>
      <c r="AV16" s="55">
        <f t="shared" ca="1" si="6"/>
        <v>0.88569376613383288</v>
      </c>
      <c r="AW16" s="55">
        <v>15</v>
      </c>
      <c r="AX16" s="56" t="s">
        <v>18</v>
      </c>
      <c r="AY16" s="55">
        <f t="shared" ca="1" si="7"/>
        <v>0.13168887905012305</v>
      </c>
      <c r="AZ16" s="55">
        <v>15</v>
      </c>
      <c r="BA16" s="56" t="s">
        <v>16</v>
      </c>
      <c r="BB16" s="55">
        <f t="shared" ca="1" si="8"/>
        <v>0.57030486395423108</v>
      </c>
      <c r="BC16" s="55">
        <v>15</v>
      </c>
      <c r="BD16" s="56" t="s">
        <v>74</v>
      </c>
      <c r="BE16" s="55">
        <f t="shared" ca="1" si="9"/>
        <v>0.26982606036921397</v>
      </c>
      <c r="BF16" s="55">
        <v>15</v>
      </c>
      <c r="BG16" s="56" t="s">
        <v>16</v>
      </c>
      <c r="BH16" s="55">
        <f t="shared" ca="1" si="10"/>
        <v>0.95865917803183964</v>
      </c>
      <c r="BI16" s="55">
        <v>15</v>
      </c>
      <c r="BJ16" s="56" t="s">
        <v>17</v>
      </c>
    </row>
    <row r="17" spans="2:62" ht="20.100000000000001" customHeight="1" x14ac:dyDescent="0.25">
      <c r="B17" s="252" t="s">
        <v>5</v>
      </c>
      <c r="C17" s="253"/>
      <c r="D17" s="253"/>
      <c r="E17" s="253"/>
      <c r="F17" s="254"/>
      <c r="G17" s="254"/>
      <c r="H17" s="254"/>
      <c r="I17" s="245" t="str">
        <f ca="1">CHOOSE(RANDBETWEEN(1,2),"YES","NO")</f>
        <v>YES</v>
      </c>
      <c r="J17" s="195"/>
      <c r="K17" s="252" t="s">
        <v>6</v>
      </c>
      <c r="L17" s="254"/>
      <c r="M17" s="254"/>
      <c r="N17" s="254"/>
      <c r="O17" s="254"/>
      <c r="P17" s="254"/>
      <c r="Q17" s="245" t="str">
        <f ca="1">CHOOSE(RANDBETWEEN(1,2),"YES","NO")</f>
        <v>NO</v>
      </c>
      <c r="R17" s="194"/>
      <c r="S17" s="195"/>
      <c r="T17" s="202" t="s">
        <v>7</v>
      </c>
      <c r="U17" s="194"/>
      <c r="V17" s="194"/>
      <c r="W17" s="194"/>
      <c r="X17" s="194"/>
      <c r="Y17" s="194"/>
      <c r="Z17" s="245" t="str">
        <f ca="1">VLOOKUP(A100,B101:C105,2,FALSE)</f>
        <v>V</v>
      </c>
      <c r="AA17" s="194"/>
      <c r="AB17" s="80"/>
      <c r="AD17" s="55">
        <f t="shared" ca="1" si="0"/>
        <v>0.9216845556801172</v>
      </c>
      <c r="AE17" s="55">
        <v>16</v>
      </c>
      <c r="AF17" s="55" t="s">
        <v>1</v>
      </c>
      <c r="AG17" s="55">
        <f t="shared" ca="1" si="1"/>
        <v>6.9639618843981288E-2</v>
      </c>
      <c r="AH17" s="55">
        <v>16</v>
      </c>
      <c r="AI17" s="55" t="s">
        <v>23</v>
      </c>
      <c r="AJ17" s="55">
        <f t="shared" ca="1" si="2"/>
        <v>0.51180598553121126</v>
      </c>
      <c r="AK17" s="55">
        <v>16</v>
      </c>
      <c r="AL17" s="56" t="s">
        <v>22</v>
      </c>
      <c r="AM17" s="58">
        <f t="shared" ca="1" si="3"/>
        <v>0.98791391002898121</v>
      </c>
      <c r="AN17" s="55">
        <v>16</v>
      </c>
      <c r="AO17" s="56" t="s">
        <v>42</v>
      </c>
      <c r="AP17" s="55">
        <f t="shared" ca="1" si="4"/>
        <v>0.98015719171220295</v>
      </c>
      <c r="AQ17" s="55">
        <v>16</v>
      </c>
      <c r="AR17" s="56" t="s">
        <v>20</v>
      </c>
      <c r="AS17" s="55">
        <f t="shared" ca="1" si="5"/>
        <v>0.89884294818822164</v>
      </c>
      <c r="AT17" s="55">
        <v>16</v>
      </c>
      <c r="AU17" s="56" t="s">
        <v>42</v>
      </c>
      <c r="AV17" s="55">
        <f t="shared" ca="1" si="6"/>
        <v>0.74640975024814327</v>
      </c>
      <c r="AW17" s="55">
        <v>16</v>
      </c>
      <c r="AX17" s="56" t="s">
        <v>19</v>
      </c>
      <c r="AY17" s="55">
        <f t="shared" ca="1" si="7"/>
        <v>0.67587447193228323</v>
      </c>
      <c r="AZ17" s="55">
        <v>16</v>
      </c>
      <c r="BA17" s="56" t="s">
        <v>42</v>
      </c>
      <c r="BB17" s="55">
        <f t="shared" ca="1" si="8"/>
        <v>0.24782049788986626</v>
      </c>
      <c r="BC17" s="55">
        <v>16</v>
      </c>
      <c r="BD17" s="56" t="s">
        <v>18</v>
      </c>
      <c r="BE17" s="55">
        <f t="shared" ca="1" si="9"/>
        <v>0.17122557234009927</v>
      </c>
      <c r="BF17" s="55">
        <v>16</v>
      </c>
      <c r="BG17" s="56" t="s">
        <v>42</v>
      </c>
      <c r="BH17" s="55">
        <f t="shared" ca="1" si="10"/>
        <v>0.80296842729093831</v>
      </c>
      <c r="BI17" s="55">
        <v>16</v>
      </c>
      <c r="BJ17" s="56" t="s">
        <v>42</v>
      </c>
    </row>
    <row r="18" spans="2:62" ht="20.100000000000001" customHeight="1" x14ac:dyDescent="0.25"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D18" s="55">
        <f t="shared" ca="1" si="0"/>
        <v>0.26673040054126629</v>
      </c>
      <c r="AE18" s="55">
        <v>17</v>
      </c>
      <c r="AF18" s="55" t="s">
        <v>24</v>
      </c>
      <c r="AG18" s="55">
        <f t="shared" ca="1" si="1"/>
        <v>0.59128606045658405</v>
      </c>
      <c r="AH18" s="55">
        <v>17</v>
      </c>
      <c r="AI18" s="55" t="s">
        <v>1</v>
      </c>
      <c r="AJ18" s="55">
        <f t="shared" ca="1" si="2"/>
        <v>0.33688400108411287</v>
      </c>
      <c r="AK18" s="55">
        <v>17</v>
      </c>
      <c r="AL18" s="56" t="s">
        <v>23</v>
      </c>
      <c r="AM18" s="58">
        <f t="shared" ca="1" si="3"/>
        <v>0.54189027208375395</v>
      </c>
      <c r="AN18" s="55">
        <v>17</v>
      </c>
      <c r="AO18" s="56" t="s">
        <v>17</v>
      </c>
      <c r="AP18" s="55">
        <f t="shared" ca="1" si="4"/>
        <v>0.85312984343341691</v>
      </c>
      <c r="AQ18" s="55">
        <v>17</v>
      </c>
      <c r="AR18" s="56" t="s">
        <v>60</v>
      </c>
      <c r="AS18" s="55">
        <f t="shared" ca="1" si="5"/>
        <v>0.88622943987075187</v>
      </c>
      <c r="AT18" s="55">
        <v>17</v>
      </c>
      <c r="AU18" s="56" t="s">
        <v>17</v>
      </c>
      <c r="AV18" s="55">
        <f t="shared" ca="1" si="6"/>
        <v>0.8622776163223963</v>
      </c>
      <c r="AW18" s="55">
        <v>17</v>
      </c>
      <c r="AX18" s="56" t="s">
        <v>60</v>
      </c>
      <c r="AY18" s="55">
        <f t="shared" ca="1" si="7"/>
        <v>0.53972056278602953</v>
      </c>
      <c r="AZ18" s="55">
        <v>17</v>
      </c>
      <c r="BA18" s="56" t="s">
        <v>17</v>
      </c>
      <c r="BB18" s="55">
        <f t="shared" ca="1" si="8"/>
        <v>0.7240708217166526</v>
      </c>
      <c r="BC18" s="55">
        <v>17</v>
      </c>
      <c r="BD18" s="56" t="s">
        <v>19</v>
      </c>
      <c r="BE18" s="55">
        <f t="shared" ca="1" si="9"/>
        <v>0.42023635099625878</v>
      </c>
      <c r="BF18" s="55">
        <v>17</v>
      </c>
      <c r="BG18" s="56" t="s">
        <v>17</v>
      </c>
      <c r="BH18" s="55">
        <f t="shared" ca="1" si="10"/>
        <v>0.69429226572568736</v>
      </c>
      <c r="BI18" s="55">
        <v>17</v>
      </c>
      <c r="BJ18" s="56" t="s">
        <v>18</v>
      </c>
    </row>
    <row r="19" spans="2:62" ht="20.100000000000001" customHeight="1" x14ac:dyDescent="0.25">
      <c r="B19" s="251"/>
      <c r="C19" s="251"/>
      <c r="D19" s="251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D19" s="55">
        <f t="shared" ca="1" si="0"/>
        <v>0.50063810935187147</v>
      </c>
      <c r="AE19" s="55">
        <v>18</v>
      </c>
      <c r="AF19" s="55" t="s">
        <v>25</v>
      </c>
      <c r="AG19" s="55">
        <f t="shared" ca="1" si="1"/>
        <v>0.68865799182387955</v>
      </c>
      <c r="AH19" s="55">
        <v>18</v>
      </c>
      <c r="AI19" s="55" t="s">
        <v>24</v>
      </c>
      <c r="AJ19" s="55">
        <f t="shared" ca="1" si="2"/>
        <v>0.72229533959225134</v>
      </c>
      <c r="AK19" s="55">
        <v>18</v>
      </c>
      <c r="AL19" s="56" t="s">
        <v>1</v>
      </c>
      <c r="AM19" s="58">
        <f t="shared" ca="1" si="3"/>
        <v>6.9306008720156576E-2</v>
      </c>
      <c r="AN19" s="55">
        <v>18</v>
      </c>
      <c r="AO19" s="56" t="s">
        <v>43</v>
      </c>
      <c r="AP19" s="55">
        <f t="shared" ca="1" si="4"/>
        <v>2.0648248300550343E-2</v>
      </c>
      <c r="AQ19" s="55">
        <v>18</v>
      </c>
      <c r="AR19" s="56" t="s">
        <v>21</v>
      </c>
      <c r="AS19" s="55">
        <f t="shared" ca="1" si="5"/>
        <v>0.89632496063931344</v>
      </c>
      <c r="AT19" s="55">
        <v>18</v>
      </c>
      <c r="AU19" s="56" t="s">
        <v>43</v>
      </c>
      <c r="AV19" s="55">
        <f t="shared" ca="1" si="6"/>
        <v>3.9955122978059698E-2</v>
      </c>
      <c r="AW19" s="55">
        <v>18</v>
      </c>
      <c r="AX19" s="56" t="s">
        <v>20</v>
      </c>
      <c r="AY19" s="55">
        <f t="shared" ca="1" si="7"/>
        <v>0.28530230995710637</v>
      </c>
      <c r="AZ19" s="55">
        <v>18</v>
      </c>
      <c r="BA19" s="56" t="s">
        <v>43</v>
      </c>
      <c r="BB19" s="55">
        <f t="shared" ca="1" si="8"/>
        <v>0.80573823882994722</v>
      </c>
      <c r="BC19" s="55">
        <v>18</v>
      </c>
      <c r="BD19" s="56" t="s">
        <v>43</v>
      </c>
      <c r="BE19" s="55">
        <f t="shared" ca="1" si="9"/>
        <v>0.62243699080071091</v>
      </c>
      <c r="BF19" s="55">
        <v>18</v>
      </c>
      <c r="BG19" s="56" t="s">
        <v>43</v>
      </c>
      <c r="BH19" s="55">
        <f t="shared" ca="1" si="10"/>
        <v>0.2007126143088046</v>
      </c>
      <c r="BI19" s="55">
        <v>18</v>
      </c>
      <c r="BJ19" s="56" t="s">
        <v>43</v>
      </c>
    </row>
    <row r="20" spans="2:62" ht="20.100000000000001" customHeight="1" x14ac:dyDescent="0.25">
      <c r="B20" s="251"/>
      <c r="C20" s="251"/>
      <c r="D20" s="251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D20" s="55">
        <f t="shared" ca="1" si="0"/>
        <v>0.4317564878327631</v>
      </c>
      <c r="AE20" s="55">
        <v>19</v>
      </c>
      <c r="AF20" s="55" t="s">
        <v>26</v>
      </c>
      <c r="AG20" s="55">
        <f t="shared" ca="1" si="1"/>
        <v>0.78215494016638931</v>
      </c>
      <c r="AH20" s="55">
        <v>19</v>
      </c>
      <c r="AI20" s="55" t="s">
        <v>25</v>
      </c>
      <c r="AJ20" s="55">
        <f t="shared" ca="1" si="2"/>
        <v>2.0171821484522012E-2</v>
      </c>
      <c r="AK20" s="55">
        <v>19</v>
      </c>
      <c r="AL20" s="56" t="s">
        <v>35</v>
      </c>
      <c r="AM20" s="58">
        <f t="shared" ca="1" si="3"/>
        <v>0.24105902060951356</v>
      </c>
      <c r="AN20" s="55">
        <v>19</v>
      </c>
      <c r="AO20" s="56" t="s">
        <v>18</v>
      </c>
      <c r="AP20" s="55">
        <f t="shared" ca="1" si="4"/>
        <v>6.1965036032978094E-2</v>
      </c>
      <c r="AQ20" s="55">
        <v>19</v>
      </c>
      <c r="AR20" s="56" t="s">
        <v>22</v>
      </c>
      <c r="AS20" s="55">
        <f t="shared" ca="1" si="5"/>
        <v>0.1912819168693366</v>
      </c>
      <c r="AT20" s="55">
        <v>19</v>
      </c>
      <c r="AU20" s="56" t="s">
        <v>18</v>
      </c>
      <c r="AV20" s="55">
        <f t="shared" ca="1" si="6"/>
        <v>0.89535032483417265</v>
      </c>
      <c r="AW20" s="55">
        <v>19</v>
      </c>
      <c r="AX20" s="56" t="s">
        <v>21</v>
      </c>
      <c r="AY20" s="55">
        <f t="shared" ca="1" si="7"/>
        <v>0.74013178863763573</v>
      </c>
      <c r="AZ20" s="55">
        <v>19</v>
      </c>
      <c r="BA20" s="56" t="s">
        <v>18</v>
      </c>
      <c r="BB20" s="55">
        <f t="shared" ca="1" si="8"/>
        <v>0.99992532249690824</v>
      </c>
      <c r="BC20" s="55">
        <v>19</v>
      </c>
      <c r="BD20" s="56" t="s">
        <v>20</v>
      </c>
      <c r="BE20" s="55">
        <f t="shared" ca="1" si="9"/>
        <v>0.31567722382966212</v>
      </c>
      <c r="BF20" s="55">
        <v>19</v>
      </c>
      <c r="BG20" s="56" t="s">
        <v>18</v>
      </c>
      <c r="BH20" s="55">
        <f t="shared" ca="1" si="10"/>
        <v>0.19013248879247524</v>
      </c>
      <c r="BI20" s="55">
        <v>19</v>
      </c>
      <c r="BJ20" s="56" t="s">
        <v>19</v>
      </c>
    </row>
    <row r="21" spans="2:62" ht="20.100000000000001" customHeight="1" x14ac:dyDescent="0.25">
      <c r="B21" s="251"/>
      <c r="C21" s="251"/>
      <c r="D21" s="251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D21" s="55">
        <f t="shared" ca="1" si="0"/>
        <v>0.41949196093895769</v>
      </c>
      <c r="AE21" s="55">
        <v>20</v>
      </c>
      <c r="AF21" s="55" t="s">
        <v>27</v>
      </c>
      <c r="AG21" s="55">
        <f t="shared" ca="1" si="1"/>
        <v>0.79208252703855775</v>
      </c>
      <c r="AH21" s="55">
        <v>20</v>
      </c>
      <c r="AI21" s="55">
        <v>20</v>
      </c>
      <c r="AJ21" s="55">
        <f t="shared" ca="1" si="2"/>
        <v>0.22856772286256744</v>
      </c>
      <c r="AK21" s="55">
        <v>20</v>
      </c>
      <c r="AL21" s="56" t="s">
        <v>24</v>
      </c>
      <c r="AM21" s="58">
        <f t="shared" ca="1" si="3"/>
        <v>0.17046626343310201</v>
      </c>
      <c r="AN21" s="55">
        <v>20</v>
      </c>
      <c r="AO21" s="56" t="s">
        <v>44</v>
      </c>
      <c r="AP21" s="55">
        <f t="shared" ca="1" si="4"/>
        <v>0.37573732740264487</v>
      </c>
      <c r="AQ21" s="55">
        <v>20</v>
      </c>
      <c r="AR21" s="56" t="s">
        <v>44</v>
      </c>
      <c r="AS21" s="55">
        <f t="shared" ca="1" si="5"/>
        <v>0.48905702407223572</v>
      </c>
      <c r="AT21" s="55">
        <v>20</v>
      </c>
      <c r="AU21" s="56" t="s">
        <v>44</v>
      </c>
      <c r="AV21" s="55">
        <f t="shared" ca="1" si="6"/>
        <v>0.12847690851854388</v>
      </c>
      <c r="AW21" s="55">
        <v>20</v>
      </c>
      <c r="AX21" s="56" t="s">
        <v>44</v>
      </c>
      <c r="AY21" s="55">
        <f t="shared" ca="1" si="7"/>
        <v>0.7905103543877906</v>
      </c>
      <c r="AZ21" s="55">
        <v>20</v>
      </c>
      <c r="BA21" s="56" t="s">
        <v>44</v>
      </c>
      <c r="BB21" s="55">
        <f t="shared" ca="1" si="8"/>
        <v>0.38667387680765986</v>
      </c>
      <c r="BC21" s="55">
        <v>20</v>
      </c>
      <c r="BD21" s="56" t="s">
        <v>44</v>
      </c>
      <c r="BE21" s="55">
        <f t="shared" ca="1" si="9"/>
        <v>0.55054304835110723</v>
      </c>
      <c r="BF21" s="55">
        <v>20</v>
      </c>
      <c r="BG21" s="56" t="s">
        <v>44</v>
      </c>
      <c r="BH21" s="55">
        <f t="shared" ca="1" si="10"/>
        <v>0.80525049631481249</v>
      </c>
      <c r="BI21" s="55">
        <v>20</v>
      </c>
      <c r="BJ21" s="56" t="s">
        <v>20</v>
      </c>
    </row>
    <row r="22" spans="2:62" ht="20.100000000000001" customHeight="1" x14ac:dyDescent="0.25">
      <c r="B22" s="251"/>
      <c r="C22" s="251"/>
      <c r="D22" s="251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D22" s="55">
        <f t="shared" ca="1" si="0"/>
        <v>0.78784732716631967</v>
      </c>
      <c r="AE22" s="55">
        <v>21</v>
      </c>
      <c r="AF22" s="55" t="s">
        <v>28</v>
      </c>
      <c r="AG22" s="55">
        <f t="shared" ca="1" si="1"/>
        <v>0.75140923611640842</v>
      </c>
      <c r="AH22" s="55">
        <v>21</v>
      </c>
      <c r="AI22" s="55" t="s">
        <v>26</v>
      </c>
      <c r="AJ22" s="55">
        <f t="shared" ca="1" si="2"/>
        <v>0.89658474764882956</v>
      </c>
      <c r="AK22" s="55">
        <v>21</v>
      </c>
      <c r="AL22" s="56" t="s">
        <v>25</v>
      </c>
      <c r="AM22" s="58">
        <f t="shared" ca="1" si="3"/>
        <v>0.67748931750442121</v>
      </c>
      <c r="AN22" s="55">
        <v>21</v>
      </c>
      <c r="AO22" s="56" t="s">
        <v>19</v>
      </c>
      <c r="AP22" s="55">
        <f t="shared" ca="1" si="4"/>
        <v>0.40306872732130095</v>
      </c>
      <c r="AQ22" s="55">
        <v>21</v>
      </c>
      <c r="AR22" s="56" t="s">
        <v>23</v>
      </c>
      <c r="AS22" s="55">
        <f t="shared" ca="1" si="5"/>
        <v>0.81103186744275302</v>
      </c>
      <c r="AT22" s="55">
        <v>21</v>
      </c>
      <c r="AU22" s="56" t="s">
        <v>19</v>
      </c>
      <c r="AV22" s="55">
        <f t="shared" ca="1" si="6"/>
        <v>0.19264354843374787</v>
      </c>
      <c r="AW22" s="55">
        <v>21</v>
      </c>
      <c r="AX22" s="56" t="s">
        <v>22</v>
      </c>
      <c r="AY22" s="55">
        <f t="shared" ca="1" si="7"/>
        <v>0.42006974227758365</v>
      </c>
      <c r="AZ22" s="55">
        <v>21</v>
      </c>
      <c r="BA22" s="56" t="s">
        <v>19</v>
      </c>
      <c r="BB22" s="55">
        <f t="shared" ca="1" si="8"/>
        <v>0.45810341407424948</v>
      </c>
      <c r="BC22" s="55">
        <v>21</v>
      </c>
      <c r="BD22" s="56" t="s">
        <v>21</v>
      </c>
      <c r="BE22" s="55">
        <f t="shared" ca="1" si="9"/>
        <v>8.4268938817176897E-2</v>
      </c>
      <c r="BF22" s="55">
        <v>21</v>
      </c>
      <c r="BG22" s="56" t="s">
        <v>19</v>
      </c>
      <c r="BH22" s="55">
        <f t="shared" ca="1" si="10"/>
        <v>0.352158973883819</v>
      </c>
      <c r="BI22" s="55">
        <v>21</v>
      </c>
      <c r="BJ22" s="56" t="s">
        <v>77</v>
      </c>
    </row>
    <row r="23" spans="2:62" ht="20.100000000000001" customHeight="1" x14ac:dyDescent="0.25">
      <c r="B23" s="251"/>
      <c r="C23" s="251"/>
      <c r="D23" s="251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D23" s="55">
        <f t="shared" ca="1" si="0"/>
        <v>0.40168774191854972</v>
      </c>
      <c r="AE23" s="55">
        <v>22</v>
      </c>
      <c r="AF23" s="55" t="s">
        <v>29</v>
      </c>
      <c r="AG23" s="55">
        <f t="shared" ca="1" si="1"/>
        <v>0.18948549782467805</v>
      </c>
      <c r="AH23" s="55">
        <v>22</v>
      </c>
      <c r="AI23" s="55" t="s">
        <v>27</v>
      </c>
      <c r="AJ23" s="55">
        <f t="shared" ca="1" si="2"/>
        <v>0.73535054191286797</v>
      </c>
      <c r="AK23" s="55">
        <v>22</v>
      </c>
      <c r="AL23" s="56" t="s">
        <v>26</v>
      </c>
      <c r="AM23" s="58">
        <f t="shared" ca="1" si="3"/>
        <v>0.99722112895497217</v>
      </c>
      <c r="AN23" s="55">
        <v>22</v>
      </c>
      <c r="AO23" s="56" t="s">
        <v>45</v>
      </c>
      <c r="AP23" s="55">
        <f t="shared" ca="1" si="4"/>
        <v>0.34186118960251155</v>
      </c>
      <c r="AQ23" s="55">
        <v>22</v>
      </c>
      <c r="AR23" s="56" t="s">
        <v>1</v>
      </c>
      <c r="AS23" s="55">
        <f t="shared" ca="1" si="5"/>
        <v>0.44693123088110942</v>
      </c>
      <c r="AT23" s="55">
        <v>22</v>
      </c>
      <c r="AU23" s="56" t="s">
        <v>45</v>
      </c>
      <c r="AV23" s="55">
        <f t="shared" ca="1" si="6"/>
        <v>0.33918570983401053</v>
      </c>
      <c r="AW23" s="55">
        <v>22</v>
      </c>
      <c r="AX23" s="56" t="s">
        <v>45</v>
      </c>
      <c r="AY23" s="55">
        <f t="shared" ca="1" si="7"/>
        <v>0.13151311955900402</v>
      </c>
      <c r="AZ23" s="55">
        <v>22</v>
      </c>
      <c r="BA23" s="56" t="s">
        <v>45</v>
      </c>
      <c r="BB23" s="55">
        <f t="shared" ca="1" si="8"/>
        <v>0.34313769215884593</v>
      </c>
      <c r="BC23" s="55">
        <v>22</v>
      </c>
      <c r="BD23" s="56" t="s">
        <v>22</v>
      </c>
      <c r="BE23" s="55">
        <f t="shared" ca="1" si="9"/>
        <v>0.44806035938547517</v>
      </c>
      <c r="BF23" s="55">
        <v>22</v>
      </c>
      <c r="BG23" s="56" t="s">
        <v>45</v>
      </c>
      <c r="BH23" s="55">
        <f t="shared" ca="1" si="10"/>
        <v>0.59220533782075879</v>
      </c>
      <c r="BI23" s="55">
        <v>22</v>
      </c>
      <c r="BJ23" s="56" t="s">
        <v>21</v>
      </c>
    </row>
    <row r="24" spans="2:62" ht="20.100000000000001" customHeight="1" x14ac:dyDescent="0.25">
      <c r="B24" s="251"/>
      <c r="C24" s="251"/>
      <c r="D24" s="251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D24" s="55">
        <f t="shared" ca="1" si="0"/>
        <v>0.41318062698549907</v>
      </c>
      <c r="AE24" s="55">
        <v>23</v>
      </c>
      <c r="AF24" s="55" t="s">
        <v>30</v>
      </c>
      <c r="AG24" s="55">
        <f t="shared" ca="1" si="1"/>
        <v>0.68262148520096055</v>
      </c>
      <c r="AH24" s="55">
        <v>23</v>
      </c>
      <c r="AI24" s="55" t="s">
        <v>28</v>
      </c>
      <c r="AJ24" s="55">
        <f t="shared" ca="1" si="2"/>
        <v>0.64776489676385596</v>
      </c>
      <c r="AK24" s="55">
        <v>23</v>
      </c>
      <c r="AL24" s="56" t="s">
        <v>27</v>
      </c>
      <c r="AM24" s="58">
        <f t="shared" ca="1" si="3"/>
        <v>0.52531119188303999</v>
      </c>
      <c r="AN24" s="55">
        <v>23</v>
      </c>
      <c r="AO24" s="56" t="s">
        <v>20</v>
      </c>
      <c r="AP24" s="55">
        <f t="shared" ca="1" si="4"/>
        <v>0.84167606204829593</v>
      </c>
      <c r="AQ24" s="55">
        <v>23</v>
      </c>
      <c r="AR24" s="56" t="s">
        <v>24</v>
      </c>
      <c r="AS24" s="55">
        <f t="shared" ca="1" si="5"/>
        <v>0.51213926385172159</v>
      </c>
      <c r="AT24" s="55">
        <v>23</v>
      </c>
      <c r="AU24" s="56" t="s">
        <v>20</v>
      </c>
      <c r="AV24" s="55">
        <f t="shared" ca="1" si="6"/>
        <v>0.50224642561394761</v>
      </c>
      <c r="AW24" s="55">
        <v>23</v>
      </c>
      <c r="AX24" s="56" t="s">
        <v>23</v>
      </c>
      <c r="AY24" s="55">
        <f t="shared" ca="1" si="7"/>
        <v>0.5066107978946548</v>
      </c>
      <c r="AZ24" s="55">
        <v>23</v>
      </c>
      <c r="BA24" s="56" t="s">
        <v>20</v>
      </c>
      <c r="BB24" s="55">
        <f t="shared" ca="1" si="8"/>
        <v>0.37058759114332673</v>
      </c>
      <c r="BC24" s="55">
        <v>23</v>
      </c>
      <c r="BD24" s="56" t="s">
        <v>75</v>
      </c>
      <c r="BE24" s="55">
        <f t="shared" ca="1" si="9"/>
        <v>3.4023617695922215E-2</v>
      </c>
      <c r="BF24" s="55">
        <v>23</v>
      </c>
      <c r="BG24" s="56" t="s">
        <v>20</v>
      </c>
      <c r="BH24" s="55">
        <f t="shared" ca="1" si="10"/>
        <v>0.83203811437669573</v>
      </c>
      <c r="BI24" s="55">
        <v>23</v>
      </c>
      <c r="BJ24" s="56" t="s">
        <v>75</v>
      </c>
    </row>
    <row r="25" spans="2:62" ht="20.100000000000001" customHeight="1" x14ac:dyDescent="0.25">
      <c r="B25" s="256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D25" s="55">
        <f t="shared" ca="1" si="0"/>
        <v>0.53984363645271027</v>
      </c>
      <c r="AE25" s="55">
        <v>24</v>
      </c>
      <c r="AF25" s="55" t="s">
        <v>4</v>
      </c>
      <c r="AG25" s="55">
        <f t="shared" ca="1" si="1"/>
        <v>0.11713775767639145</v>
      </c>
      <c r="AH25" s="55">
        <v>24</v>
      </c>
      <c r="AI25" s="55" t="s">
        <v>29</v>
      </c>
      <c r="AJ25" s="55">
        <f t="shared" ca="1" si="2"/>
        <v>7.7230219205040807E-2</v>
      </c>
      <c r="AK25" s="55">
        <v>24</v>
      </c>
      <c r="AL25" s="56" t="s">
        <v>28</v>
      </c>
      <c r="AM25" s="58">
        <f t="shared" ca="1" si="3"/>
        <v>0.24900516617851975</v>
      </c>
      <c r="AN25" s="55">
        <v>24</v>
      </c>
      <c r="AO25" s="56" t="s">
        <v>46</v>
      </c>
      <c r="AP25" s="55">
        <f t="shared" ca="1" si="4"/>
        <v>5.3857781681620587E-2</v>
      </c>
      <c r="AQ25" s="55">
        <v>24</v>
      </c>
      <c r="AR25" s="56" t="s">
        <v>46</v>
      </c>
      <c r="AS25" s="55">
        <f t="shared" ca="1" si="5"/>
        <v>0.6772876785334524</v>
      </c>
      <c r="AT25" s="55">
        <v>24</v>
      </c>
      <c r="AU25" s="56" t="s">
        <v>46</v>
      </c>
      <c r="AV25" s="55">
        <f t="shared" ca="1" si="6"/>
        <v>0.75437358635531049</v>
      </c>
      <c r="AW25" s="55">
        <v>24</v>
      </c>
      <c r="AX25" s="56" t="s">
        <v>1</v>
      </c>
      <c r="AY25" s="55">
        <f t="shared" ca="1" si="7"/>
        <v>0.22002478476774057</v>
      </c>
      <c r="AZ25" s="55">
        <v>24</v>
      </c>
      <c r="BA25" s="56" t="s">
        <v>46</v>
      </c>
      <c r="BB25" s="55">
        <f t="shared" ca="1" si="8"/>
        <v>0.80400162668015962</v>
      </c>
      <c r="BC25" s="55">
        <v>24</v>
      </c>
      <c r="BD25" s="56" t="s">
        <v>23</v>
      </c>
      <c r="BE25" s="55">
        <f t="shared" ca="1" si="9"/>
        <v>5.6219366416676242E-2</v>
      </c>
      <c r="BF25" s="55">
        <v>24</v>
      </c>
      <c r="BG25" s="56" t="s">
        <v>46</v>
      </c>
      <c r="BH25" s="55">
        <f t="shared" ca="1" si="10"/>
        <v>0.40403459799228747</v>
      </c>
      <c r="BI25" s="55">
        <v>24</v>
      </c>
      <c r="BJ25" s="56" t="s">
        <v>22</v>
      </c>
    </row>
    <row r="26" spans="2:62" ht="20.100000000000001" customHeight="1" x14ac:dyDescent="0.25">
      <c r="B26" s="257"/>
      <c r="C26" s="258"/>
      <c r="D26" s="258"/>
      <c r="E26" s="258"/>
      <c r="F26" s="258"/>
      <c r="G26" s="258"/>
      <c r="H26" s="258"/>
      <c r="I26" s="258"/>
      <c r="J26" s="258"/>
      <c r="K26" s="251"/>
      <c r="L26" s="255"/>
      <c r="M26" s="255"/>
      <c r="N26" s="251"/>
      <c r="O26" s="255"/>
      <c r="P26" s="255"/>
      <c r="Q26" s="251"/>
      <c r="R26" s="255"/>
      <c r="S26" s="255"/>
      <c r="T26" s="251"/>
      <c r="U26" s="255"/>
      <c r="V26" s="255"/>
      <c r="W26" s="251"/>
      <c r="X26" s="255"/>
      <c r="Y26" s="255"/>
      <c r="Z26" s="251"/>
      <c r="AA26" s="255"/>
      <c r="AB26" s="255"/>
      <c r="AD26" s="55">
        <f t="shared" ca="1" si="0"/>
        <v>0.10421092347981109</v>
      </c>
      <c r="AE26" s="55">
        <v>25</v>
      </c>
      <c r="AF26" s="55" t="s">
        <v>31</v>
      </c>
      <c r="AG26" s="55">
        <f t="shared" ca="1" si="1"/>
        <v>0.10961423522473379</v>
      </c>
      <c r="AH26" s="55">
        <v>25</v>
      </c>
      <c r="AI26" s="55" t="s">
        <v>30</v>
      </c>
      <c r="AJ26" s="55">
        <f t="shared" ca="1" si="2"/>
        <v>5.3980150143086214E-2</v>
      </c>
      <c r="AK26" s="55">
        <v>25</v>
      </c>
      <c r="AL26" s="56" t="s">
        <v>36</v>
      </c>
      <c r="AM26" s="58">
        <f t="shared" ca="1" si="3"/>
        <v>0.36826479987537719</v>
      </c>
      <c r="AN26" s="55">
        <v>25</v>
      </c>
      <c r="AO26" s="56" t="s">
        <v>21</v>
      </c>
      <c r="AP26" s="55">
        <f t="shared" ca="1" si="4"/>
        <v>0.74868188744540753</v>
      </c>
      <c r="AQ26" s="55">
        <v>25</v>
      </c>
      <c r="AR26" s="56" t="s">
        <v>25</v>
      </c>
      <c r="AS26" s="55">
        <f t="shared" ca="1" si="5"/>
        <v>0.58546940677827553</v>
      </c>
      <c r="AT26" s="55">
        <v>25</v>
      </c>
      <c r="AU26" s="56" t="s">
        <v>21</v>
      </c>
      <c r="AV26" s="55">
        <f t="shared" ca="1" si="6"/>
        <v>0.7114382167894604</v>
      </c>
      <c r="AW26" s="55">
        <v>25</v>
      </c>
      <c r="AX26" s="56" t="s">
        <v>36</v>
      </c>
      <c r="AY26" s="55">
        <f t="shared" ca="1" si="7"/>
        <v>0.39803683810641044</v>
      </c>
      <c r="AZ26" s="55">
        <v>25</v>
      </c>
      <c r="BA26" s="56" t="s">
        <v>21</v>
      </c>
      <c r="BB26" s="55">
        <f t="shared" ca="1" si="8"/>
        <v>0.94599345433522164</v>
      </c>
      <c r="BC26" s="55">
        <v>25</v>
      </c>
      <c r="BD26" s="56" t="s">
        <v>36</v>
      </c>
      <c r="BE26" s="55">
        <f t="shared" ca="1" si="9"/>
        <v>0.70392966442117677</v>
      </c>
      <c r="BF26" s="55">
        <v>25</v>
      </c>
      <c r="BG26" s="56" t="s">
        <v>21</v>
      </c>
      <c r="BH26" s="55">
        <f t="shared" ca="1" si="10"/>
        <v>0.88290450937249354</v>
      </c>
      <c r="BI26" s="55">
        <v>25</v>
      </c>
      <c r="BJ26" s="56" t="s">
        <v>36</v>
      </c>
    </row>
    <row r="27" spans="2:62" ht="20.100000000000001" customHeight="1" x14ac:dyDescent="0.25">
      <c r="B27" s="259"/>
      <c r="C27" s="259"/>
      <c r="D27" s="259"/>
      <c r="E27" s="259"/>
      <c r="F27" s="259"/>
      <c r="G27" s="259"/>
      <c r="H27" s="259"/>
      <c r="I27" s="259"/>
      <c r="J27" s="259"/>
      <c r="K27" s="251"/>
      <c r="L27" s="255"/>
      <c r="M27" s="255"/>
      <c r="N27" s="251"/>
      <c r="O27" s="255"/>
      <c r="P27" s="255"/>
      <c r="Q27" s="251"/>
      <c r="R27" s="255"/>
      <c r="S27" s="255"/>
      <c r="T27" s="251"/>
      <c r="U27" s="255"/>
      <c r="V27" s="255"/>
      <c r="W27" s="251"/>
      <c r="X27" s="255"/>
      <c r="Y27" s="255"/>
      <c r="Z27" s="251"/>
      <c r="AA27" s="255"/>
      <c r="AB27" s="255"/>
      <c r="AD27" s="55">
        <f t="shared" ca="1" si="0"/>
        <v>2.3960279216851399E-2</v>
      </c>
      <c r="AE27" s="55">
        <v>26</v>
      </c>
      <c r="AF27" s="55" t="s">
        <v>8</v>
      </c>
      <c r="AG27" s="55">
        <f t="shared" ca="1" si="1"/>
        <v>0.502042251957727</v>
      </c>
      <c r="AH27" s="55">
        <v>26</v>
      </c>
      <c r="AI27" s="55" t="s">
        <v>4</v>
      </c>
      <c r="AJ27" s="55">
        <f t="shared" ca="1" si="2"/>
        <v>0.78202233386788744</v>
      </c>
      <c r="AK27" s="55">
        <v>26</v>
      </c>
      <c r="AL27" s="56" t="s">
        <v>29</v>
      </c>
      <c r="AM27" s="58">
        <f t="shared" ca="1" si="3"/>
        <v>2.2095891894439945E-2</v>
      </c>
      <c r="AN27" s="55">
        <v>26</v>
      </c>
      <c r="AO27" s="56" t="s">
        <v>47</v>
      </c>
      <c r="AP27" s="55">
        <f t="shared" ca="1" si="4"/>
        <v>0.47310079998318899</v>
      </c>
      <c r="AQ27" s="55">
        <v>26</v>
      </c>
      <c r="AR27" s="56" t="s">
        <v>26</v>
      </c>
      <c r="AS27" s="55">
        <f t="shared" ca="1" si="5"/>
        <v>0.21879365941017948</v>
      </c>
      <c r="AT27" s="55">
        <v>26</v>
      </c>
      <c r="AU27" s="56" t="s">
        <v>47</v>
      </c>
      <c r="AV27" s="55">
        <f t="shared" ca="1" si="6"/>
        <v>0.21266518494403452</v>
      </c>
      <c r="AW27" s="55">
        <v>26</v>
      </c>
      <c r="AX27" s="56" t="s">
        <v>24</v>
      </c>
      <c r="AY27" s="55">
        <f t="shared" ca="1" si="7"/>
        <v>0.61911047544009334</v>
      </c>
      <c r="AZ27" s="55">
        <v>26</v>
      </c>
      <c r="BA27" s="56" t="s">
        <v>47</v>
      </c>
      <c r="BB27" s="55">
        <f t="shared" ca="1" si="8"/>
        <v>0.39240387531884913</v>
      </c>
      <c r="BC27" s="55">
        <v>26</v>
      </c>
      <c r="BD27" s="56" t="s">
        <v>1</v>
      </c>
      <c r="BE27" s="55">
        <f t="shared" ca="1" si="9"/>
        <v>0.38992421323053894</v>
      </c>
      <c r="BF27" s="55">
        <v>26</v>
      </c>
      <c r="BG27" s="56" t="s">
        <v>47</v>
      </c>
      <c r="BH27" s="55">
        <f t="shared" ca="1" si="10"/>
        <v>0.20769594611919395</v>
      </c>
      <c r="BI27" s="55">
        <v>26</v>
      </c>
      <c r="BJ27" s="56" t="s">
        <v>23</v>
      </c>
    </row>
    <row r="28" spans="2:62" ht="20.100000000000001" customHeight="1" x14ac:dyDescent="0.3">
      <c r="B28" s="162"/>
      <c r="C28" s="171"/>
      <c r="D28" s="171"/>
      <c r="E28" s="171"/>
      <c r="F28" s="171"/>
      <c r="G28" s="171"/>
      <c r="H28" s="171"/>
      <c r="I28" s="171"/>
      <c r="J28" s="171"/>
      <c r="K28" s="17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78" t="s">
        <v>53</v>
      </c>
      <c r="AE28" s="178" t="s">
        <v>52</v>
      </c>
      <c r="AF28" s="179"/>
      <c r="AG28" s="55">
        <f t="shared" ca="1" si="1"/>
        <v>0.24208681710956992</v>
      </c>
      <c r="AH28" s="55">
        <v>27</v>
      </c>
      <c r="AI28" s="55" t="s">
        <v>31</v>
      </c>
      <c r="AJ28" s="55">
        <f t="shared" ca="1" si="2"/>
        <v>0.48801830277127534</v>
      </c>
      <c r="AK28" s="55">
        <v>27</v>
      </c>
      <c r="AL28" s="56" t="s">
        <v>30</v>
      </c>
      <c r="AM28" s="58">
        <f t="shared" ca="1" si="3"/>
        <v>0.59936681491352506</v>
      </c>
      <c r="AN28" s="55">
        <v>27</v>
      </c>
      <c r="AO28" s="56" t="s">
        <v>22</v>
      </c>
      <c r="AP28" s="55">
        <f t="shared" ca="1" si="4"/>
        <v>0.89800364200617921</v>
      </c>
      <c r="AQ28" s="55">
        <v>27</v>
      </c>
      <c r="AR28" s="56" t="s">
        <v>61</v>
      </c>
      <c r="AS28" s="55">
        <f t="shared" ca="1" si="5"/>
        <v>0.82749013367985658</v>
      </c>
      <c r="AT28" s="55">
        <v>27</v>
      </c>
      <c r="AU28" s="56" t="s">
        <v>22</v>
      </c>
      <c r="AV28" s="55">
        <f t="shared" ca="1" si="6"/>
        <v>0.24869547129139224</v>
      </c>
      <c r="AW28" s="55">
        <v>27</v>
      </c>
      <c r="AX28" s="56" t="s">
        <v>25</v>
      </c>
      <c r="AY28" s="55">
        <f t="shared" ca="1" si="7"/>
        <v>0.88128430848380779</v>
      </c>
      <c r="AZ28" s="55">
        <v>27</v>
      </c>
      <c r="BA28" s="56" t="s">
        <v>22</v>
      </c>
      <c r="BB28" s="55">
        <f t="shared" ca="1" si="8"/>
        <v>0.18874895095577582</v>
      </c>
      <c r="BC28" s="55">
        <v>27</v>
      </c>
      <c r="BD28" s="56" t="s">
        <v>24</v>
      </c>
      <c r="BE28" s="55">
        <f t="shared" ca="1" si="9"/>
        <v>0.35324951159785689</v>
      </c>
      <c r="BF28" s="55">
        <v>27</v>
      </c>
      <c r="BG28" s="56" t="s">
        <v>22</v>
      </c>
      <c r="BH28" s="55">
        <f t="shared" ca="1" si="10"/>
        <v>5.6904952227939232E-2</v>
      </c>
      <c r="BI28" s="55">
        <v>27</v>
      </c>
      <c r="BJ28" s="56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79"/>
      <c r="AE29" s="179"/>
      <c r="AF29" s="179"/>
      <c r="AG29" s="55">
        <f t="shared" ca="1" si="1"/>
        <v>0.59413989601227846</v>
      </c>
      <c r="AH29" s="55">
        <v>28</v>
      </c>
      <c r="AI29" s="55" t="s">
        <v>8</v>
      </c>
      <c r="AJ29" s="55">
        <f t="shared" ca="1" si="2"/>
        <v>0.83139040087443272</v>
      </c>
      <c r="AK29" s="55">
        <v>28</v>
      </c>
      <c r="AL29" s="56" t="s">
        <v>4</v>
      </c>
      <c r="AM29" s="58">
        <f t="shared" ca="1" si="3"/>
        <v>0.56734680152016848</v>
      </c>
      <c r="AN29" s="55">
        <v>28</v>
      </c>
      <c r="AO29" s="56" t="s">
        <v>48</v>
      </c>
      <c r="AP29" s="55">
        <f t="shared" ca="1" si="4"/>
        <v>0.91958944029459255</v>
      </c>
      <c r="AQ29" s="55">
        <v>28</v>
      </c>
      <c r="AR29" s="56" t="s">
        <v>27</v>
      </c>
      <c r="AS29" s="55">
        <f t="shared" ca="1" si="5"/>
        <v>0.99087737586710067</v>
      </c>
      <c r="AT29" s="55">
        <v>28</v>
      </c>
      <c r="AU29" s="56" t="s">
        <v>48</v>
      </c>
      <c r="AV29" s="55">
        <f t="shared" ca="1" si="6"/>
        <v>0.13444406037674539</v>
      </c>
      <c r="AW29" s="55">
        <v>28</v>
      </c>
      <c r="AX29" s="56" t="s">
        <v>48</v>
      </c>
      <c r="AY29" s="55">
        <f t="shared" ca="1" si="7"/>
        <v>0.35691464359916047</v>
      </c>
      <c r="AZ29" s="55">
        <v>28</v>
      </c>
      <c r="BA29" s="56" t="s">
        <v>48</v>
      </c>
      <c r="BB29" s="55">
        <f t="shared" ca="1" si="8"/>
        <v>0.15610160258301398</v>
      </c>
      <c r="BC29" s="55">
        <v>28</v>
      </c>
      <c r="BD29" s="56" t="s">
        <v>48</v>
      </c>
      <c r="BE29" s="55">
        <f t="shared" ca="1" si="9"/>
        <v>0.11102352025515094</v>
      </c>
      <c r="BF29" s="55">
        <v>28</v>
      </c>
      <c r="BG29" s="56" t="s">
        <v>48</v>
      </c>
      <c r="BH29" s="55">
        <f t="shared" ca="1" si="10"/>
        <v>0.31479141376245678</v>
      </c>
      <c r="BI29" s="55">
        <v>28</v>
      </c>
      <c r="BJ29" s="56" t="s">
        <v>1</v>
      </c>
    </row>
    <row r="30" spans="2:62" ht="20.100000000000001" customHeight="1" x14ac:dyDescent="0.3">
      <c r="AD30" s="55"/>
      <c r="AE30" s="55"/>
      <c r="AF30" s="55"/>
      <c r="AG30" s="55">
        <f t="shared" ca="1" si="1"/>
        <v>0.56259309234377841</v>
      </c>
      <c r="AH30" s="55">
        <v>29</v>
      </c>
      <c r="AI30" s="55">
        <v>29</v>
      </c>
      <c r="AJ30" s="55">
        <f t="shared" ca="1" si="2"/>
        <v>6.0495654553429423E-2</v>
      </c>
      <c r="AK30" s="55">
        <v>29</v>
      </c>
      <c r="AL30" s="56" t="s">
        <v>31</v>
      </c>
      <c r="AM30" s="58">
        <f t="shared" ca="1" si="3"/>
        <v>0.21083198958750204</v>
      </c>
      <c r="AN30" s="55">
        <v>29</v>
      </c>
      <c r="AO30" s="56" t="s">
        <v>23</v>
      </c>
      <c r="AP30" s="55">
        <f t="shared" ca="1" si="4"/>
        <v>0.3903909746338472</v>
      </c>
      <c r="AQ30" s="55">
        <v>29</v>
      </c>
      <c r="AR30" s="56" t="s">
        <v>28</v>
      </c>
      <c r="AS30" s="55">
        <f t="shared" ca="1" si="5"/>
        <v>0.69969196756498875</v>
      </c>
      <c r="AT30" s="55">
        <v>29</v>
      </c>
      <c r="AU30" s="56" t="s">
        <v>23</v>
      </c>
      <c r="AV30" s="55">
        <f t="shared" ca="1" si="6"/>
        <v>0.73944529783651358</v>
      </c>
      <c r="AW30" s="55">
        <v>29</v>
      </c>
      <c r="AX30" s="56" t="s">
        <v>26</v>
      </c>
      <c r="AY30" s="55">
        <f t="shared" ca="1" si="7"/>
        <v>0.93608690199808109</v>
      </c>
      <c r="AZ30" s="55">
        <v>29</v>
      </c>
      <c r="BA30" s="56" t="s">
        <v>23</v>
      </c>
      <c r="BB30" s="55">
        <f t="shared" ca="1" si="8"/>
        <v>0.50415715083022361</v>
      </c>
      <c r="BC30" s="55">
        <v>29</v>
      </c>
      <c r="BD30" s="56" t="s">
        <v>25</v>
      </c>
      <c r="BE30" s="55">
        <f t="shared" ca="1" si="9"/>
        <v>0.55113704961739185</v>
      </c>
      <c r="BF30" s="55">
        <v>29</v>
      </c>
      <c r="BG30" s="56" t="s">
        <v>23</v>
      </c>
      <c r="BH30" s="55">
        <f t="shared" ca="1" si="10"/>
        <v>0.9425937951038218</v>
      </c>
      <c r="BI30" s="55">
        <v>29</v>
      </c>
      <c r="BJ30" s="56" t="s">
        <v>79</v>
      </c>
    </row>
    <row r="31" spans="2:62" ht="20.100000000000001" customHeight="1" x14ac:dyDescent="0.3">
      <c r="AD31" s="55"/>
      <c r="AE31" s="55"/>
      <c r="AF31" s="55"/>
      <c r="AG31" s="178" t="s">
        <v>53</v>
      </c>
      <c r="AH31" s="178">
        <v>29</v>
      </c>
      <c r="AI31" s="179"/>
      <c r="AJ31" s="55">
        <f t="shared" ca="1" si="2"/>
        <v>0.34485761461076547</v>
      </c>
      <c r="AK31" s="55">
        <v>30</v>
      </c>
      <c r="AL31" s="56" t="s">
        <v>8</v>
      </c>
      <c r="AM31" s="58">
        <f t="shared" ca="1" si="3"/>
        <v>0.56403403783532358</v>
      </c>
      <c r="AN31" s="55">
        <v>30</v>
      </c>
      <c r="AO31" s="56" t="s">
        <v>49</v>
      </c>
      <c r="AP31" s="55">
        <f t="shared" ca="1" si="4"/>
        <v>0.34983579869790093</v>
      </c>
      <c r="AQ31" s="55">
        <v>30</v>
      </c>
      <c r="AR31" s="56" t="s">
        <v>49</v>
      </c>
      <c r="AS31" s="55">
        <f t="shared" ca="1" si="5"/>
        <v>0.92607164864057878</v>
      </c>
      <c r="AT31" s="55">
        <v>30</v>
      </c>
      <c r="AU31" s="56" t="s">
        <v>49</v>
      </c>
      <c r="AV31" s="55">
        <f t="shared" ca="1" si="6"/>
        <v>0.20910660141701909</v>
      </c>
      <c r="AW31" s="55">
        <v>30</v>
      </c>
      <c r="AX31" s="56" t="s">
        <v>27</v>
      </c>
      <c r="AY31" s="55">
        <f t="shared" ca="1" si="7"/>
        <v>0.85799354754549162</v>
      </c>
      <c r="AZ31" s="55">
        <v>30</v>
      </c>
      <c r="BA31" s="56" t="s">
        <v>49</v>
      </c>
      <c r="BB31" s="55">
        <f t="shared" ca="1" si="8"/>
        <v>0.51643274650574233</v>
      </c>
      <c r="BC31" s="55">
        <v>30</v>
      </c>
      <c r="BD31" s="56" t="s">
        <v>49</v>
      </c>
      <c r="BE31" s="55">
        <f t="shared" ca="1" si="9"/>
        <v>0.9093792053573907</v>
      </c>
      <c r="BF31" s="55">
        <v>30</v>
      </c>
      <c r="BG31" s="56" t="s">
        <v>49</v>
      </c>
      <c r="BH31" s="55">
        <f t="shared" ca="1" si="10"/>
        <v>3.6899142008223196E-2</v>
      </c>
      <c r="BI31" s="55">
        <v>30</v>
      </c>
      <c r="BJ31" s="56" t="s">
        <v>24</v>
      </c>
    </row>
    <row r="32" spans="2:62" ht="20.100000000000001" customHeight="1" x14ac:dyDescent="0.3">
      <c r="AD32" s="55"/>
      <c r="AE32" s="55"/>
      <c r="AF32" s="55"/>
      <c r="AG32" s="179"/>
      <c r="AH32" s="179"/>
      <c r="AI32" s="179"/>
      <c r="AJ32" s="55">
        <f t="shared" ca="1" si="2"/>
        <v>0.24837642619025735</v>
      </c>
      <c r="AK32" s="55">
        <v>31</v>
      </c>
      <c r="AL32" s="56" t="s">
        <v>37</v>
      </c>
      <c r="AM32" s="58">
        <f t="shared" ca="1" si="3"/>
        <v>0.60454598814987281</v>
      </c>
      <c r="AN32" s="55">
        <v>31</v>
      </c>
      <c r="AO32" s="56" t="s">
        <v>1</v>
      </c>
      <c r="AP32" s="55">
        <f t="shared" ca="1" si="4"/>
        <v>0.64482155974470901</v>
      </c>
      <c r="AQ32" s="55">
        <v>31</v>
      </c>
      <c r="AR32" s="56" t="s">
        <v>29</v>
      </c>
      <c r="AS32" s="55">
        <f t="shared" ca="1" si="5"/>
        <v>0.48812190507402253</v>
      </c>
      <c r="AT32" s="55">
        <v>31</v>
      </c>
      <c r="AU32" s="56" t="s">
        <v>1</v>
      </c>
      <c r="AV32" s="55">
        <f t="shared" ca="1" si="6"/>
        <v>0.3110189672475937</v>
      </c>
      <c r="AW32" s="55">
        <v>31</v>
      </c>
      <c r="AX32" s="56" t="s">
        <v>37</v>
      </c>
      <c r="AY32" s="55">
        <f t="shared" ca="1" si="7"/>
        <v>0.92083298301284811</v>
      </c>
      <c r="AZ32" s="55">
        <v>31</v>
      </c>
      <c r="BA32" s="56" t="s">
        <v>1</v>
      </c>
      <c r="BB32" s="55">
        <f t="shared" ca="1" si="8"/>
        <v>0.30670964534485035</v>
      </c>
      <c r="BC32" s="55">
        <v>31</v>
      </c>
      <c r="BD32" s="56" t="s">
        <v>26</v>
      </c>
      <c r="BE32" s="55">
        <f t="shared" ca="1" si="9"/>
        <v>0.13421425197189174</v>
      </c>
      <c r="BF32" s="55">
        <v>31</v>
      </c>
      <c r="BG32" s="56" t="s">
        <v>1</v>
      </c>
      <c r="BH32" s="55">
        <f t="shared" ca="1" si="10"/>
        <v>0.44731710951288695</v>
      </c>
      <c r="BI32" s="55">
        <v>31</v>
      </c>
      <c r="BJ32" s="56" t="s">
        <v>25</v>
      </c>
    </row>
    <row r="33" spans="30:62" ht="20.100000000000001" customHeight="1" x14ac:dyDescent="0.3">
      <c r="AD33" s="55"/>
      <c r="AE33" s="55"/>
      <c r="AF33" s="55"/>
      <c r="AG33" s="55"/>
      <c r="AH33" s="55"/>
      <c r="AI33" s="55"/>
      <c r="AJ33" s="178" t="s">
        <v>53</v>
      </c>
      <c r="AK33" s="178">
        <v>31</v>
      </c>
      <c r="AL33" s="179"/>
      <c r="AM33" s="58">
        <f t="shared" ca="1" si="3"/>
        <v>3.3952391932062786E-3</v>
      </c>
      <c r="AN33" s="55">
        <v>32</v>
      </c>
      <c r="AO33" s="56" t="s">
        <v>50</v>
      </c>
      <c r="AP33" s="55">
        <f t="shared" ca="1" si="4"/>
        <v>2.1576437651243285E-2</v>
      </c>
      <c r="AQ33" s="55">
        <v>32</v>
      </c>
      <c r="AR33" s="56" t="s">
        <v>30</v>
      </c>
      <c r="AS33" s="55">
        <f t="shared" ca="1" si="5"/>
        <v>0.59444051063947656</v>
      </c>
      <c r="AT33" s="55">
        <v>32</v>
      </c>
      <c r="AU33" s="56" t="s">
        <v>50</v>
      </c>
      <c r="AV33" s="55">
        <f t="shared" ca="1" si="6"/>
        <v>0.70485662831142559</v>
      </c>
      <c r="AW33" s="55">
        <v>32</v>
      </c>
      <c r="AX33" s="56" t="s">
        <v>28</v>
      </c>
      <c r="AY33" s="55">
        <f t="shared" ca="1" si="7"/>
        <v>4.2857401103214232E-2</v>
      </c>
      <c r="AZ33" s="55">
        <v>32</v>
      </c>
      <c r="BA33" s="56" t="s">
        <v>50</v>
      </c>
      <c r="BB33" s="55">
        <f t="shared" ca="1" si="8"/>
        <v>0.35480109435060558</v>
      </c>
      <c r="BC33" s="55">
        <v>32</v>
      </c>
      <c r="BD33" s="56" t="s">
        <v>27</v>
      </c>
      <c r="BE33" s="55">
        <f t="shared" ca="1" si="9"/>
        <v>0.68964346889492556</v>
      </c>
      <c r="BF33" s="55">
        <v>32</v>
      </c>
      <c r="BG33" s="56" t="s">
        <v>50</v>
      </c>
      <c r="BH33" s="55">
        <f t="shared" ca="1" si="10"/>
        <v>0.80267726279698282</v>
      </c>
      <c r="BI33" s="55">
        <v>32</v>
      </c>
      <c r="BJ33" s="56" t="s">
        <v>50</v>
      </c>
    </row>
    <row r="34" spans="30:62" ht="20.100000000000001" customHeight="1" x14ac:dyDescent="0.3">
      <c r="AD34" s="55"/>
      <c r="AE34" s="55"/>
      <c r="AF34" s="55"/>
      <c r="AG34" s="55"/>
      <c r="AH34" s="55"/>
      <c r="AI34" s="55"/>
      <c r="AJ34" s="178"/>
      <c r="AK34" s="179"/>
      <c r="AL34" s="179"/>
      <c r="AM34" s="58">
        <f t="shared" ca="1" si="3"/>
        <v>9.2160256308860267E-2</v>
      </c>
      <c r="AN34" s="55">
        <v>33</v>
      </c>
      <c r="AO34" s="56" t="s">
        <v>24</v>
      </c>
      <c r="AP34" s="55">
        <f t="shared" ca="1" si="4"/>
        <v>0.74756426197687076</v>
      </c>
      <c r="AQ34" s="55">
        <v>33</v>
      </c>
      <c r="AR34" s="56" t="s">
        <v>4</v>
      </c>
      <c r="AS34" s="55">
        <f t="shared" ca="1" si="5"/>
        <v>0.27254832022123043</v>
      </c>
      <c r="AT34" s="55">
        <v>33</v>
      </c>
      <c r="AU34" s="56" t="s">
        <v>24</v>
      </c>
      <c r="AV34" s="55">
        <f t="shared" ca="1" si="6"/>
        <v>0.37370976698379521</v>
      </c>
      <c r="AW34" s="55">
        <v>33</v>
      </c>
      <c r="AX34" s="56" t="s">
        <v>67</v>
      </c>
      <c r="AY34" s="55">
        <f t="shared" ca="1" si="7"/>
        <v>0.24416355604225848</v>
      </c>
      <c r="AZ34" s="55">
        <v>33</v>
      </c>
      <c r="BA34" s="56" t="s">
        <v>24</v>
      </c>
      <c r="BB34" s="55">
        <f t="shared" ca="1" si="8"/>
        <v>0.43213702975414314</v>
      </c>
      <c r="BC34" s="55">
        <v>33</v>
      </c>
      <c r="BD34" s="56" t="s">
        <v>67</v>
      </c>
      <c r="BE34" s="55">
        <f t="shared" ca="1" si="9"/>
        <v>8.2593654394971239E-3</v>
      </c>
      <c r="BF34" s="55">
        <v>33</v>
      </c>
      <c r="BG34" s="56" t="s">
        <v>24</v>
      </c>
      <c r="BH34" s="55">
        <f t="shared" ca="1" si="10"/>
        <v>0.20846067206210828</v>
      </c>
      <c r="BI34" s="55">
        <v>33</v>
      </c>
      <c r="BJ34" s="56" t="s">
        <v>26</v>
      </c>
    </row>
    <row r="35" spans="30:62" ht="20.100000000000001" customHeight="1" x14ac:dyDescent="0.3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0.58927939077426217</v>
      </c>
      <c r="AN35" s="55">
        <v>34</v>
      </c>
      <c r="AO35" s="56" t="s">
        <v>51</v>
      </c>
      <c r="AP35" s="55">
        <f t="shared" ca="1" si="4"/>
        <v>0.29826477194097145</v>
      </c>
      <c r="AQ35" s="55">
        <v>34</v>
      </c>
      <c r="AR35" s="56" t="s">
        <v>51</v>
      </c>
      <c r="AS35" s="55">
        <f t="shared" ca="1" si="5"/>
        <v>0.71481219116423023</v>
      </c>
      <c r="AT35" s="55">
        <v>34</v>
      </c>
      <c r="AU35" s="56" t="s">
        <v>51</v>
      </c>
      <c r="AV35" s="55">
        <f t="shared" ca="1" si="6"/>
        <v>0.65450771636292082</v>
      </c>
      <c r="AW35" s="55">
        <v>34</v>
      </c>
      <c r="AX35" s="56" t="s">
        <v>29</v>
      </c>
      <c r="AY35" s="55">
        <f t="shared" ca="1" si="7"/>
        <v>0.5258259503126087</v>
      </c>
      <c r="AZ35" s="55">
        <v>34</v>
      </c>
      <c r="BA35" s="56" t="s">
        <v>51</v>
      </c>
      <c r="BB35" s="55">
        <f t="shared" ca="1" si="8"/>
        <v>0.67045058847176642</v>
      </c>
      <c r="BC35" s="55">
        <v>34</v>
      </c>
      <c r="BD35" s="56" t="s">
        <v>28</v>
      </c>
      <c r="BE35" s="55">
        <f t="shared" ca="1" si="9"/>
        <v>0.61702801735494273</v>
      </c>
      <c r="BF35" s="55">
        <v>34</v>
      </c>
      <c r="BG35" s="56" t="s">
        <v>51</v>
      </c>
      <c r="BH35" s="55">
        <f t="shared" ca="1" si="10"/>
        <v>0.993972020234969</v>
      </c>
      <c r="BI35" s="55">
        <v>34</v>
      </c>
      <c r="BJ35" s="56" t="s">
        <v>51</v>
      </c>
    </row>
    <row r="36" spans="30:62" ht="20.100000000000001" customHeight="1" x14ac:dyDescent="0.3">
      <c r="AD36" s="55"/>
      <c r="AE36" s="55"/>
      <c r="AF36" s="55"/>
      <c r="AG36" s="55"/>
      <c r="AH36" s="55"/>
      <c r="AI36" s="55"/>
      <c r="AJ36" s="55"/>
      <c r="AK36" s="55"/>
      <c r="AL36" s="56"/>
      <c r="AM36" s="177" t="s">
        <v>53</v>
      </c>
      <c r="AN36" s="178">
        <v>34</v>
      </c>
      <c r="AO36" s="179"/>
      <c r="AP36" s="55">
        <f t="shared" ca="1" si="4"/>
        <v>0.10208385785907614</v>
      </c>
      <c r="AQ36" s="55">
        <v>35</v>
      </c>
      <c r="AR36" s="56" t="s">
        <v>31</v>
      </c>
      <c r="AS36" s="55">
        <f t="shared" ca="1" si="5"/>
        <v>8.286429213769364E-2</v>
      </c>
      <c r="AT36" s="55">
        <v>35</v>
      </c>
      <c r="AU36" s="56" t="s">
        <v>25</v>
      </c>
      <c r="AV36" s="55">
        <f t="shared" ca="1" si="6"/>
        <v>2.2566984834395898E-2</v>
      </c>
      <c r="AW36" s="55">
        <v>35</v>
      </c>
      <c r="AX36" s="56" t="s">
        <v>30</v>
      </c>
      <c r="AY36" s="55">
        <f t="shared" ca="1" si="7"/>
        <v>0.20663615105733402</v>
      </c>
      <c r="AZ36" s="55">
        <v>35</v>
      </c>
      <c r="BA36" s="56" t="s">
        <v>25</v>
      </c>
      <c r="BB36" s="55">
        <f t="shared" ca="1" si="8"/>
        <v>9.8461225088569915E-2</v>
      </c>
      <c r="BC36" s="55">
        <v>35</v>
      </c>
      <c r="BD36" s="56" t="s">
        <v>57</v>
      </c>
      <c r="BE36" s="55">
        <f t="shared" ca="1" si="9"/>
        <v>0.60667195489868142</v>
      </c>
      <c r="BF36" s="55">
        <v>35</v>
      </c>
      <c r="BG36" s="56" t="s">
        <v>25</v>
      </c>
      <c r="BH36" s="55">
        <f t="shared" ca="1" si="10"/>
        <v>0.70435043123440433</v>
      </c>
      <c r="BI36" s="55">
        <v>35</v>
      </c>
      <c r="BJ36" s="56" t="s">
        <v>27</v>
      </c>
    </row>
    <row r="37" spans="30:62" ht="20.100000000000001" customHeight="1" x14ac:dyDescent="0.3">
      <c r="AD37" s="55"/>
      <c r="AE37" s="55"/>
      <c r="AF37" s="55"/>
      <c r="AG37" s="55"/>
      <c r="AH37" s="55"/>
      <c r="AI37" s="55"/>
      <c r="AJ37" s="55"/>
      <c r="AK37" s="55"/>
      <c r="AL37" s="56"/>
      <c r="AM37" s="177"/>
      <c r="AN37" s="179"/>
      <c r="AO37" s="179"/>
      <c r="AP37" s="55">
        <f t="shared" ca="1" si="4"/>
        <v>0.18683189006928258</v>
      </c>
      <c r="AQ37" s="55">
        <v>36</v>
      </c>
      <c r="AR37" s="56" t="s">
        <v>8</v>
      </c>
      <c r="AS37" s="55">
        <f t="shared" ca="1" si="5"/>
        <v>2.6053777177897475E-2</v>
      </c>
      <c r="AT37" s="55">
        <v>36</v>
      </c>
      <c r="AU37" s="56" t="s">
        <v>63</v>
      </c>
      <c r="AV37" s="55">
        <f t="shared" ca="1" si="6"/>
        <v>0.97654408460422393</v>
      </c>
      <c r="AW37" s="55">
        <v>36</v>
      </c>
      <c r="AX37" s="56" t="s">
        <v>63</v>
      </c>
      <c r="AY37" s="55">
        <f t="shared" ca="1" si="7"/>
        <v>0.22496860049431544</v>
      </c>
      <c r="AZ37" s="55">
        <v>36</v>
      </c>
      <c r="BA37" s="56" t="s">
        <v>63</v>
      </c>
      <c r="BB37" s="55">
        <f t="shared" ca="1" si="8"/>
        <v>0.466302856012064</v>
      </c>
      <c r="BC37" s="55">
        <v>36</v>
      </c>
      <c r="BD37" s="56" t="s">
        <v>29</v>
      </c>
      <c r="BE37" s="55">
        <f t="shared" ca="1" si="9"/>
        <v>0.17943590680510113</v>
      </c>
      <c r="BF37" s="55">
        <v>36</v>
      </c>
      <c r="BG37" s="56" t="s">
        <v>63</v>
      </c>
      <c r="BH37" s="55">
        <f t="shared" ca="1" si="10"/>
        <v>0.78107489611979686</v>
      </c>
      <c r="BI37" s="55">
        <v>36</v>
      </c>
      <c r="BJ37" s="56" t="s">
        <v>63</v>
      </c>
    </row>
    <row r="38" spans="30:62" ht="20.100000000000001" customHeight="1" x14ac:dyDescent="0.3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0.94211674998407735</v>
      </c>
      <c r="AQ38" s="55">
        <v>37</v>
      </c>
      <c r="AR38" s="56" t="s">
        <v>62</v>
      </c>
      <c r="AS38" s="55">
        <f t="shared" ca="1" si="5"/>
        <v>0.19828850419228627</v>
      </c>
      <c r="AT38" s="55">
        <v>37</v>
      </c>
      <c r="AU38" s="56" t="s">
        <v>26</v>
      </c>
      <c r="AV38" s="55">
        <f t="shared" ca="1" si="6"/>
        <v>9.0214555372992611E-2</v>
      </c>
      <c r="AW38" s="55">
        <v>37</v>
      </c>
      <c r="AX38" s="56" t="s">
        <v>4</v>
      </c>
      <c r="AY38" s="55">
        <f t="shared" ca="1" si="7"/>
        <v>0.54995454172078129</v>
      </c>
      <c r="AZ38" s="55">
        <v>37</v>
      </c>
      <c r="BA38" s="56" t="s">
        <v>26</v>
      </c>
      <c r="BB38" s="55">
        <f t="shared" ca="1" si="8"/>
        <v>0.68721977903246345</v>
      </c>
      <c r="BC38" s="55">
        <v>37</v>
      </c>
      <c r="BD38" s="56" t="s">
        <v>30</v>
      </c>
      <c r="BE38" s="55">
        <f t="shared" ca="1" si="9"/>
        <v>0.12751830161816458</v>
      </c>
      <c r="BF38" s="55">
        <v>37</v>
      </c>
      <c r="BG38" s="56" t="s">
        <v>26</v>
      </c>
      <c r="BH38" s="55">
        <f t="shared" ca="1" si="10"/>
        <v>0.69001741922161619</v>
      </c>
      <c r="BI38" s="55">
        <v>37</v>
      </c>
      <c r="BJ38" s="56" t="s">
        <v>28</v>
      </c>
    </row>
    <row r="39" spans="30:62" ht="20.100000000000001" customHeight="1" x14ac:dyDescent="0.3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78" t="s">
        <v>53</v>
      </c>
      <c r="AQ39" s="178">
        <v>37</v>
      </c>
      <c r="AR39" s="179"/>
      <c r="AS39" s="55">
        <f t="shared" ca="1" si="5"/>
        <v>0.82830563936229396</v>
      </c>
      <c r="AT39" s="55">
        <v>38</v>
      </c>
      <c r="AU39" s="56" t="s">
        <v>64</v>
      </c>
      <c r="AV39" s="55">
        <f t="shared" ca="1" si="6"/>
        <v>0.36610963588301093</v>
      </c>
      <c r="AW39" s="55">
        <v>38</v>
      </c>
      <c r="AX39" s="56" t="s">
        <v>31</v>
      </c>
      <c r="AY39" s="55">
        <f t="shared" ca="1" si="7"/>
        <v>0.42927249014271629</v>
      </c>
      <c r="AZ39" s="55">
        <v>38</v>
      </c>
      <c r="BA39" s="56" t="s">
        <v>64</v>
      </c>
      <c r="BB39" s="55">
        <f t="shared" ca="1" si="8"/>
        <v>2.508824623458028E-3</v>
      </c>
      <c r="BC39" s="55">
        <v>38</v>
      </c>
      <c r="BD39" s="56" t="s">
        <v>64</v>
      </c>
      <c r="BE39" s="55">
        <f t="shared" ca="1" si="9"/>
        <v>0.17221321678028767</v>
      </c>
      <c r="BF39" s="55">
        <v>38</v>
      </c>
      <c r="BG39" s="56" t="s">
        <v>64</v>
      </c>
      <c r="BH39" s="55">
        <f t="shared" ca="1" si="10"/>
        <v>0.73620588975079115</v>
      </c>
      <c r="BI39" s="55">
        <v>38</v>
      </c>
      <c r="BJ39" s="56" t="s">
        <v>64</v>
      </c>
    </row>
    <row r="40" spans="30:62" ht="20.100000000000001" customHeight="1" x14ac:dyDescent="0.3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55">
        <f t="shared" ca="1" si="6"/>
        <v>0.94819656457545587</v>
      </c>
      <c r="AW40" s="55">
        <v>39</v>
      </c>
      <c r="AX40" s="56" t="s">
        <v>68</v>
      </c>
      <c r="AY40" s="55">
        <f t="shared" ca="1" si="7"/>
        <v>0.6908619560761271</v>
      </c>
      <c r="AZ40" s="55">
        <v>39</v>
      </c>
      <c r="BA40" s="56" t="s">
        <v>27</v>
      </c>
      <c r="BB40" s="55">
        <f t="shared" ca="1" si="8"/>
        <v>0.54763068734258291</v>
      </c>
      <c r="BC40" s="55">
        <v>39</v>
      </c>
      <c r="BD40" s="56" t="s">
        <v>4</v>
      </c>
      <c r="BE40" s="55">
        <f t="shared" ca="1" si="9"/>
        <v>0.59585271891594904</v>
      </c>
      <c r="BF40" s="55">
        <v>39</v>
      </c>
      <c r="BG40" s="56" t="s">
        <v>27</v>
      </c>
      <c r="BH40" s="55">
        <f t="shared" ca="1" si="10"/>
        <v>0.54291050545934594</v>
      </c>
      <c r="BI40" s="55">
        <v>39</v>
      </c>
      <c r="BJ40" s="56" t="s">
        <v>29</v>
      </c>
    </row>
    <row r="41" spans="30:62" ht="20.100000000000001" customHeight="1" x14ac:dyDescent="0.3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78"/>
      <c r="AT41" s="179"/>
      <c r="AU41" s="179"/>
      <c r="AV41" s="55">
        <f t="shared" ca="1" si="6"/>
        <v>7.5094520593815384E-2</v>
      </c>
      <c r="AW41" s="55">
        <v>40</v>
      </c>
      <c r="AX41" s="56" t="s">
        <v>8</v>
      </c>
      <c r="AY41" s="55">
        <f t="shared" ca="1" si="7"/>
        <v>0.17184801971003549</v>
      </c>
      <c r="AZ41" s="55">
        <v>40</v>
      </c>
      <c r="BA41" s="56" t="s">
        <v>71</v>
      </c>
      <c r="BB41" s="55">
        <f t="shared" ca="1" si="8"/>
        <v>2.9763437644731106E-2</v>
      </c>
      <c r="BC41" s="55">
        <v>40</v>
      </c>
      <c r="BD41" s="56" t="s">
        <v>71</v>
      </c>
      <c r="BE41" s="55">
        <f t="shared" ca="1" si="9"/>
        <v>0.68553825391182333</v>
      </c>
      <c r="BF41" s="55">
        <v>40</v>
      </c>
      <c r="BG41" s="56" t="s">
        <v>71</v>
      </c>
      <c r="BH41" s="55">
        <f t="shared" ca="1" si="10"/>
        <v>0.63417139350991292</v>
      </c>
      <c r="BI41" s="55">
        <v>40</v>
      </c>
      <c r="BJ41" s="56" t="s">
        <v>30</v>
      </c>
    </row>
    <row r="42" spans="30:62" ht="20.100000000000001" customHeight="1" x14ac:dyDescent="0.3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0.85827039989296516</v>
      </c>
      <c r="AW42" s="55">
        <v>41</v>
      </c>
      <c r="AX42" s="56" t="s">
        <v>69</v>
      </c>
      <c r="AY42" s="55">
        <f t="shared" ca="1" si="7"/>
        <v>0.11302339734268607</v>
      </c>
      <c r="AZ42" s="55">
        <v>41</v>
      </c>
      <c r="BA42" s="56" t="s">
        <v>28</v>
      </c>
      <c r="BB42" s="55">
        <f t="shared" ca="1" si="8"/>
        <v>0.54544426209710173</v>
      </c>
      <c r="BC42" s="55">
        <v>41</v>
      </c>
      <c r="BD42" s="56" t="s">
        <v>31</v>
      </c>
      <c r="BE42" s="55">
        <f t="shared" ca="1" si="9"/>
        <v>4.8609604872656309E-2</v>
      </c>
      <c r="BF42" s="55">
        <v>41</v>
      </c>
      <c r="BG42" s="56" t="s">
        <v>28</v>
      </c>
      <c r="BH42" s="55">
        <f t="shared" ca="1" si="10"/>
        <v>8.1481418218949386E-2</v>
      </c>
      <c r="BI42" s="55">
        <v>41</v>
      </c>
      <c r="BJ42" s="56" t="s">
        <v>69</v>
      </c>
    </row>
    <row r="43" spans="30:62" ht="20.100000000000001" customHeight="1" x14ac:dyDescent="0.3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78" t="s">
        <v>53</v>
      </c>
      <c r="AW43" s="178">
        <v>41</v>
      </c>
      <c r="AX43" s="179"/>
      <c r="AY43" s="55">
        <f t="shared" ca="1" si="7"/>
        <v>0.65542073306728221</v>
      </c>
      <c r="AZ43" s="55">
        <v>42</v>
      </c>
      <c r="BA43" s="56" t="s">
        <v>55</v>
      </c>
      <c r="BB43" s="55">
        <f t="shared" ca="1" si="8"/>
        <v>0.40198414964671936</v>
      </c>
      <c r="BC43" s="55">
        <v>42</v>
      </c>
      <c r="BD43" s="56" t="s">
        <v>8</v>
      </c>
      <c r="BE43" s="55">
        <f t="shared" ca="1" si="9"/>
        <v>0.56154558581003677</v>
      </c>
      <c r="BF43" s="55">
        <v>42</v>
      </c>
      <c r="BG43" s="56" t="s">
        <v>55</v>
      </c>
      <c r="BH43" s="55">
        <f t="shared" ca="1" si="10"/>
        <v>0.55606437855336244</v>
      </c>
      <c r="BI43" s="55">
        <v>42</v>
      </c>
      <c r="BJ43" s="56" t="s">
        <v>4</v>
      </c>
    </row>
    <row r="44" spans="30:62" ht="20.100000000000001" customHeight="1" x14ac:dyDescent="0.3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55">
        <f t="shared" ca="1" si="8"/>
        <v>0.42203924393077097</v>
      </c>
      <c r="BC44" s="55">
        <v>43</v>
      </c>
      <c r="BD44" s="56" t="s">
        <v>76</v>
      </c>
      <c r="BE44" s="55">
        <f t="shared" ca="1" si="9"/>
        <v>0.60108200506741283</v>
      </c>
      <c r="BF44" s="55">
        <v>43</v>
      </c>
      <c r="BG44" s="56" t="s">
        <v>29</v>
      </c>
      <c r="BH44" s="55">
        <f t="shared" ca="1" si="10"/>
        <v>0.27158617485668568</v>
      </c>
      <c r="BI44" s="55">
        <v>43</v>
      </c>
      <c r="BJ44" s="56" t="s">
        <v>76</v>
      </c>
    </row>
    <row r="45" spans="30:62" ht="20.100000000000001" customHeight="1" x14ac:dyDescent="0.3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55">
        <f t="shared" ca="1" si="9"/>
        <v>5.5673689397074622E-2</v>
      </c>
      <c r="BF45" s="55">
        <v>44</v>
      </c>
      <c r="BG45" s="56" t="s">
        <v>56</v>
      </c>
      <c r="BH45" s="55">
        <f t="shared" ca="1" si="10"/>
        <v>0.97260013689648728</v>
      </c>
      <c r="BI45" s="55">
        <v>44</v>
      </c>
      <c r="BJ45" s="56" t="s">
        <v>31</v>
      </c>
    </row>
    <row r="46" spans="30:62" ht="20.100000000000001" customHeight="1" x14ac:dyDescent="0.3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78"/>
      <c r="BC46" s="179"/>
      <c r="BD46" s="179"/>
      <c r="BE46" s="55">
        <f t="shared" ca="1" si="9"/>
        <v>1.2749902186479201E-2</v>
      </c>
      <c r="BF46" s="55">
        <v>45</v>
      </c>
      <c r="BG46" s="56" t="s">
        <v>30</v>
      </c>
      <c r="BH46" s="55">
        <f t="shared" ca="1" si="10"/>
        <v>0.70241970006427723</v>
      </c>
      <c r="BI46" s="55">
        <v>45</v>
      </c>
      <c r="BJ46" s="56" t="s">
        <v>80</v>
      </c>
    </row>
    <row r="47" spans="30:62" ht="20.100000000000001" customHeight="1" x14ac:dyDescent="0.3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0.16289081306185238</v>
      </c>
      <c r="BF47" s="55">
        <v>46</v>
      </c>
      <c r="BG47" s="56" t="s">
        <v>78</v>
      </c>
      <c r="BH47" s="55">
        <f t="shared" ca="1" si="10"/>
        <v>0.89239989494179528</v>
      </c>
      <c r="BI47" s="55">
        <v>46</v>
      </c>
      <c r="BJ47" s="56" t="s">
        <v>8</v>
      </c>
    </row>
    <row r="48" spans="30:62" ht="20.100000000000001" customHeight="1" x14ac:dyDescent="0.3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78" t="s">
        <v>53</v>
      </c>
      <c r="BF48" s="178">
        <v>46</v>
      </c>
      <c r="BG48" s="179"/>
      <c r="BH48" s="55">
        <f t="shared" ca="1" si="10"/>
        <v>0.79808273203311064</v>
      </c>
      <c r="BI48" s="55">
        <v>47</v>
      </c>
      <c r="BJ48" s="56" t="s">
        <v>58</v>
      </c>
    </row>
    <row r="49" spans="30:62" ht="20.100000000000001" customHeight="1" x14ac:dyDescent="0.3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78"/>
      <c r="BI50" s="179"/>
      <c r="BJ50" s="179"/>
    </row>
    <row r="51" spans="30:62" ht="20.100000000000001" customHeight="1" x14ac:dyDescent="0.3"/>
    <row r="97" spans="1:41" x14ac:dyDescent="0.3">
      <c r="A97" s="100"/>
    </row>
    <row r="98" spans="1:41" x14ac:dyDescent="0.3">
      <c r="A98" s="107"/>
      <c r="B98" s="85"/>
      <c r="C98" s="85"/>
      <c r="D98" s="85"/>
      <c r="E98" s="85"/>
      <c r="F98" s="85"/>
      <c r="G98" s="85"/>
      <c r="H98" s="85"/>
      <c r="I98" s="85"/>
      <c r="J98" s="85"/>
    </row>
    <row r="99" spans="1:41" ht="20.100000000000001" customHeight="1" x14ac:dyDescent="0.3">
      <c r="A99" s="180" t="s">
        <v>70</v>
      </c>
      <c r="B99" s="181"/>
      <c r="C99" s="181"/>
      <c r="D99" s="181"/>
      <c r="E99" s="181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">
      <c r="A100" s="95">
        <f ca="1">MATCH(SMALL(A101:A105,COLUMN()),A101:A105,0)</f>
        <v>2</v>
      </c>
      <c r="B100" s="182" t="s">
        <v>83</v>
      </c>
      <c r="C100" s="182"/>
      <c r="D100" s="182"/>
      <c r="E100" s="183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25">
      <c r="A101" s="95">
        <f ca="1">RAND()</f>
        <v>0.61804137396466496</v>
      </c>
      <c r="B101" s="95">
        <v>1</v>
      </c>
      <c r="C101" s="63" t="s">
        <v>18</v>
      </c>
      <c r="D101" s="95"/>
      <c r="E101" s="63"/>
      <c r="F101" s="62"/>
      <c r="G101" s="182" t="s">
        <v>85</v>
      </c>
      <c r="H101" s="182"/>
      <c r="I101" s="182"/>
      <c r="J101" s="183"/>
      <c r="K101" s="180">
        <f ca="1">MATCH(SMALL(AD2:AD27,COLUMN()),AD2:AD27,0)</f>
        <v>15</v>
      </c>
      <c r="L101" s="181"/>
      <c r="M101" s="181"/>
      <c r="N101" s="180">
        <f ca="1">MATCH(SMALL(AD2:AD28,COLUMN()),AD2:AD28,0)</f>
        <v>23</v>
      </c>
      <c r="O101" s="181"/>
      <c r="P101" s="181"/>
      <c r="Q101" s="180">
        <f ca="1">MATCH(SMALL(AG2:AG30,COLUMN()),AG2:AG30,0)</f>
        <v>17</v>
      </c>
      <c r="R101" s="181"/>
      <c r="S101" s="181"/>
      <c r="T101" s="180">
        <f ca="1">MATCH(SMALL(AJ2:AJ32,COLUMN()),AJ2:AJ32,0)</f>
        <v>15</v>
      </c>
      <c r="U101" s="181"/>
      <c r="V101" s="181"/>
      <c r="W101" s="180">
        <f ca="1">MATCH(SMALL(AM2:AM35,COLUMN()),AM2:AM35,0)</f>
        <v>27</v>
      </c>
      <c r="X101" s="181"/>
      <c r="Y101" s="181"/>
      <c r="Z101" s="180">
        <f ca="1">MATCH(SMALL(AP2:AP38,COLUMN()),AP2:AP378,0)</f>
        <v>31</v>
      </c>
      <c r="AA101" s="181"/>
      <c r="AB101" s="181"/>
      <c r="AC101" s="61">
        <f ca="1">MATCH(SMALL(AS2:AS39,COLUMN()),AS2:AS39,0)</f>
        <v>34</v>
      </c>
      <c r="AD101" s="61">
        <f ca="1">MATCH(SMALL(AV2:AV42,COLUMN()),AV2:AV42,0)</f>
        <v>25</v>
      </c>
      <c r="AE101" s="61">
        <f ca="1">MATCH(SMALL(AY2:AY43,COLUMN()),AY2:AY43,0)</f>
        <v>39</v>
      </c>
      <c r="AF101" s="61">
        <f ca="1">MATCH(SMALL(BB2:BB44,COLUMN()),BB2:BB44,0)</f>
        <v>34</v>
      </c>
      <c r="AG101" s="61">
        <f ca="1">MATCH(SMALL(BE2:BE47,COLUMN()),BE2:BE47,0)</f>
        <v>39</v>
      </c>
      <c r="AH101" s="61">
        <f ca="1">MATCH(SMALL(BH2:BH48,COLUMN()),BH2:BH48,0)</f>
        <v>32</v>
      </c>
      <c r="AL101" s="29"/>
      <c r="AO101" s="29"/>
    </row>
    <row r="102" spans="1:41" ht="20.100000000000001" customHeight="1" x14ac:dyDescent="0.3">
      <c r="A102" s="95">
        <f ca="1">RAND()</f>
        <v>0.2852333741102614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">
      <c r="A103" s="95">
        <f t="shared" ref="A103:A120" ca="1" si="11">RAND()</f>
        <v>0.98588761500943634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95">
        <f t="shared" ca="1" si="11"/>
        <v>0.92003206025800732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">
      <c r="A105" s="95">
        <f t="shared" ca="1" si="11"/>
        <v>0.97511959793367786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">
      <c r="A106" s="95">
        <f t="shared" ca="1" si="11"/>
        <v>0.89688160262876515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">
      <c r="A107" s="95">
        <f t="shared" ca="1" si="11"/>
        <v>0.35236773373439167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">
      <c r="A108" s="95">
        <f t="shared" ca="1" si="11"/>
        <v>7.5718499067433664E-2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">
      <c r="A109" s="95">
        <f t="shared" ca="1" si="11"/>
        <v>0.17196856019880968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">
      <c r="A110" s="95">
        <f t="shared" ca="1" si="11"/>
        <v>2.2243161595043581E-3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">
      <c r="A111" s="95">
        <f t="shared" ca="1" si="11"/>
        <v>0.87922532594174574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">
      <c r="A112" s="95">
        <f t="shared" ca="1" si="11"/>
        <v>0.76292020414649431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">
      <c r="A113" s="95">
        <f t="shared" ca="1" si="11"/>
        <v>0.75562600131694313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">
      <c r="A114" s="95">
        <f t="shared" ca="1" si="11"/>
        <v>0.37218178395556367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">
      <c r="A115" s="95">
        <f t="shared" ca="1" si="11"/>
        <v>0.98021957909827884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">
      <c r="A116" s="95">
        <f t="shared" ca="1" si="11"/>
        <v>0.59198089316825309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">
      <c r="A117" s="95">
        <f t="shared" ca="1" si="11"/>
        <v>0.7825944821512244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">
      <c r="A118" s="95">
        <f t="shared" ca="1" si="11"/>
        <v>0.75672995762422868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">
      <c r="A119" s="95">
        <f t="shared" ca="1" si="11"/>
        <v>0.46884492318466908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">
      <c r="A120" s="95">
        <f t="shared" ca="1" si="11"/>
        <v>0.70108180636938755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">
      <c r="A121" s="95">
        <f ca="1">RAND()</f>
        <v>0.46786748449660776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">
      <c r="A122" s="95">
        <f ca="1">RAND()</f>
        <v>0.96966328550575431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">
      <c r="A123" s="95">
        <f t="shared" ref="A123:A125" ca="1" si="12">RAND()</f>
        <v>0.72662744743812324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">
      <c r="A124" s="95">
        <f t="shared" ca="1" si="12"/>
        <v>0.34110924843922497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">
      <c r="A125" s="95">
        <f t="shared" ca="1" si="12"/>
        <v>0.43668016221428807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">
      <c r="A126" s="108"/>
      <c r="B126" s="108"/>
      <c r="C126" s="108"/>
      <c r="D126" s="108"/>
      <c r="E126" s="108"/>
      <c r="F126" s="85"/>
      <c r="G126" s="85"/>
      <c r="H126" s="85"/>
      <c r="I126" s="85"/>
      <c r="J126" s="85"/>
    </row>
    <row r="127" spans="1:34" x14ac:dyDescent="0.3">
      <c r="A127" s="100"/>
    </row>
    <row r="128" spans="1:34" x14ac:dyDescent="0.3">
      <c r="A128" s="100"/>
    </row>
    <row r="129" spans="1:1" x14ac:dyDescent="0.3">
      <c r="A129" s="100"/>
    </row>
    <row r="130" spans="1:1" x14ac:dyDescent="0.3">
      <c r="A130" s="100"/>
    </row>
    <row r="131" spans="1:1" x14ac:dyDescent="0.3">
      <c r="A131" s="100"/>
    </row>
    <row r="132" spans="1:1" x14ac:dyDescent="0.3">
      <c r="A132" s="100"/>
    </row>
    <row r="133" spans="1:1" x14ac:dyDescent="0.3">
      <c r="A133" s="100"/>
    </row>
    <row r="134" spans="1:1" x14ac:dyDescent="0.3">
      <c r="A134" s="100"/>
    </row>
    <row r="135" spans="1:1" x14ac:dyDescent="0.3">
      <c r="A135" s="100"/>
    </row>
    <row r="136" spans="1:1" x14ac:dyDescent="0.3">
      <c r="A136" s="100"/>
    </row>
  </sheetData>
  <sheetProtection selectLockedCells="1" selectUnlockedCells="1"/>
  <mergeCells count="120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85725</xdr:rowOff>
                  </from>
                  <to>
                    <xdr:col>28</xdr:col>
                    <xdr:colOff>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9525</xdr:colOff>
                    <xdr:row>17</xdr:row>
                    <xdr:rowOff>85725</xdr:rowOff>
                  </from>
                  <to>
                    <xdr:col>4</xdr:col>
                    <xdr:colOff>238125</xdr:colOff>
                    <xdr:row>18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3828-F0DF-4438-8590-73F93C14B22A}">
  <sheetPr codeName="Feuil9"/>
  <dimension ref="A1:BK126"/>
  <sheetViews>
    <sheetView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29"/>
    <col min="38" max="38" width="11.42578125" style="4"/>
    <col min="39" max="39" width="11.42578125" style="6"/>
    <col min="40" max="40" width="11.42578125" style="29"/>
    <col min="41" max="41" width="11.42578125" style="4"/>
    <col min="42" max="43" width="11.42578125" style="29"/>
    <col min="44" max="44" width="11.42578125" style="4"/>
    <col min="45" max="46" width="11.42578125" style="29"/>
    <col min="47" max="47" width="11.42578125" style="4"/>
    <col min="48" max="49" width="11.42578125" style="29"/>
    <col min="50" max="50" width="11.42578125" style="4"/>
    <col min="51" max="52" width="11.42578125" style="29"/>
    <col min="53" max="53" width="11.42578125" style="4"/>
    <col min="54" max="55" width="11.42578125" style="29"/>
    <col min="56" max="56" width="11.42578125" style="4"/>
    <col min="57" max="58" width="11.42578125" style="29"/>
    <col min="59" max="59" width="11.42578125" style="4"/>
    <col min="60" max="61" width="11.42578125" style="29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7"/>
      <c r="C2" s="27"/>
      <c r="D2" s="27"/>
      <c r="E2" s="30"/>
      <c r="F2" s="30"/>
      <c r="G2" s="30"/>
      <c r="H2" s="30"/>
      <c r="I2" s="148" t="s">
        <v>140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9.3074283632441857E-2</v>
      </c>
      <c r="AE2" s="55">
        <v>1</v>
      </c>
      <c r="AF2" s="55" t="s">
        <v>9</v>
      </c>
      <c r="AG2" s="55">
        <f t="shared" ref="AG2:AG30" ca="1" si="1">RAND()</f>
        <v>0.6674229542326735</v>
      </c>
      <c r="AH2" s="55">
        <v>1</v>
      </c>
      <c r="AI2" s="55" t="s">
        <v>9</v>
      </c>
      <c r="AJ2" s="55">
        <f t="shared" ref="AJ2:AJ32" ca="1" si="2">RAND()</f>
        <v>0.43526090603862999</v>
      </c>
      <c r="AK2" s="55">
        <v>1</v>
      </c>
      <c r="AL2" s="56" t="s">
        <v>9</v>
      </c>
      <c r="AM2" s="58">
        <f t="shared" ref="AM2:AM35" ca="1" si="3">RAND()</f>
        <v>0.30514920793207045</v>
      </c>
      <c r="AN2" s="55">
        <v>1</v>
      </c>
      <c r="AO2" s="56" t="s">
        <v>9</v>
      </c>
      <c r="AP2" s="55">
        <f t="shared" ref="AP2:AP38" ca="1" si="4">RAND()</f>
        <v>0.41393529218450176</v>
      </c>
      <c r="AQ2" s="55">
        <v>1</v>
      </c>
      <c r="AR2" s="56" t="s">
        <v>9</v>
      </c>
      <c r="AS2" s="55">
        <f t="shared" ref="AS2:AS39" ca="1" si="5">RAND()</f>
        <v>0.48006805549792386</v>
      </c>
      <c r="AT2" s="55">
        <v>1</v>
      </c>
      <c r="AU2" s="56" t="s">
        <v>9</v>
      </c>
      <c r="AV2" s="55">
        <f t="shared" ref="AV2:AV42" ca="1" si="6">RAND()</f>
        <v>0.44930455721657825</v>
      </c>
      <c r="AW2" s="55">
        <v>1</v>
      </c>
      <c r="AX2" s="56" t="s">
        <v>9</v>
      </c>
      <c r="AY2" s="55">
        <f t="shared" ref="AY2:AY43" ca="1" si="7">RAND()</f>
        <v>0.94284376867297059</v>
      </c>
      <c r="AZ2" s="55">
        <v>1</v>
      </c>
      <c r="BA2" s="56" t="s">
        <v>9</v>
      </c>
      <c r="BB2" s="55">
        <f t="shared" ref="BB2:BB44" ca="1" si="8">RAND()</f>
        <v>0.13373760382138178</v>
      </c>
      <c r="BC2" s="55">
        <v>1</v>
      </c>
      <c r="BD2" s="56" t="s">
        <v>9</v>
      </c>
      <c r="BE2" s="55">
        <f t="shared" ref="BE2:BE47" ca="1" si="9">RAND()</f>
        <v>0.973055476313611</v>
      </c>
      <c r="BF2" s="55">
        <v>1</v>
      </c>
      <c r="BG2" s="56" t="s">
        <v>9</v>
      </c>
      <c r="BH2" s="55">
        <f t="shared" ref="BH2:BH48" ca="1" si="10">RAND()</f>
        <v>0.96710384422665652</v>
      </c>
      <c r="BI2" s="55">
        <v>1</v>
      </c>
      <c r="BJ2" s="56" t="s">
        <v>9</v>
      </c>
      <c r="BK2" s="7"/>
    </row>
    <row r="3" spans="2:63" ht="20.100000000000001" customHeight="1" x14ac:dyDescent="0.25">
      <c r="B3" s="30"/>
      <c r="C3" s="30"/>
      <c r="D3" s="30"/>
      <c r="E3" s="30"/>
      <c r="F3" s="30"/>
      <c r="G3" s="30"/>
      <c r="H3" s="30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30"/>
      <c r="W3" s="30"/>
      <c r="X3" s="30"/>
      <c r="Y3" s="30"/>
      <c r="Z3" s="30"/>
      <c r="AA3" s="30"/>
      <c r="AB3" s="30"/>
      <c r="AD3" s="55">
        <f t="shared" ca="1" si="0"/>
        <v>0.51406638670854732</v>
      </c>
      <c r="AE3" s="55">
        <v>2</v>
      </c>
      <c r="AF3" s="55" t="s">
        <v>10</v>
      </c>
      <c r="AG3" s="55">
        <f t="shared" ca="1" si="1"/>
        <v>0.76313679104340881</v>
      </c>
      <c r="AH3" s="55">
        <v>2</v>
      </c>
      <c r="AI3" s="55" t="s">
        <v>10</v>
      </c>
      <c r="AJ3" s="55">
        <f t="shared" ca="1" si="2"/>
        <v>1.6861976947939339E-2</v>
      </c>
      <c r="AK3" s="55">
        <v>2</v>
      </c>
      <c r="AL3" s="56" t="s">
        <v>10</v>
      </c>
      <c r="AM3" s="58">
        <f t="shared" ca="1" si="3"/>
        <v>9.301227759330466E-2</v>
      </c>
      <c r="AN3" s="55">
        <v>2</v>
      </c>
      <c r="AO3" s="56" t="s">
        <v>38</v>
      </c>
      <c r="AP3" s="55">
        <f t="shared" ca="1" si="4"/>
        <v>0.12534711324635162</v>
      </c>
      <c r="AQ3" s="55">
        <v>2</v>
      </c>
      <c r="AR3" s="56" t="s">
        <v>10</v>
      </c>
      <c r="AS3" s="55">
        <f t="shared" ca="1" si="5"/>
        <v>0.25946746153955458</v>
      </c>
      <c r="AT3" s="55">
        <v>2</v>
      </c>
      <c r="AU3" s="56" t="s">
        <v>38</v>
      </c>
      <c r="AV3" s="55">
        <f t="shared" ca="1" si="6"/>
        <v>0.57734818156183432</v>
      </c>
      <c r="AW3" s="55">
        <v>2</v>
      </c>
      <c r="AX3" s="56" t="s">
        <v>10</v>
      </c>
      <c r="AY3" s="55">
        <f t="shared" ca="1" si="7"/>
        <v>0.23945853805848882</v>
      </c>
      <c r="AZ3" s="55">
        <v>2</v>
      </c>
      <c r="BA3" s="56" t="s">
        <v>38</v>
      </c>
      <c r="BB3" s="55">
        <f t="shared" ca="1" si="8"/>
        <v>0.54564839119412523</v>
      </c>
      <c r="BC3" s="55">
        <v>2</v>
      </c>
      <c r="BD3" s="56" t="s">
        <v>10</v>
      </c>
      <c r="BE3" s="55">
        <f t="shared" ca="1" si="9"/>
        <v>0.4022841057495139</v>
      </c>
      <c r="BF3" s="55">
        <v>2</v>
      </c>
      <c r="BG3" s="56" t="s">
        <v>38</v>
      </c>
      <c r="BH3" s="55">
        <f t="shared" ca="1" si="10"/>
        <v>0.81149671835041881</v>
      </c>
      <c r="BI3" s="55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55">
        <f t="shared" ca="1" si="0"/>
        <v>2.5089294515815541E-2</v>
      </c>
      <c r="AE4" s="55">
        <v>3</v>
      </c>
      <c r="AF4" s="55" t="s">
        <v>11</v>
      </c>
      <c r="AG4" s="55">
        <f t="shared" ca="1" si="1"/>
        <v>0.35293418661589182</v>
      </c>
      <c r="AH4" s="55">
        <v>3</v>
      </c>
      <c r="AI4" s="55" t="s">
        <v>11</v>
      </c>
      <c r="AJ4" s="55">
        <f t="shared" ca="1" si="2"/>
        <v>0.24177667719793994</v>
      </c>
      <c r="AK4" s="55">
        <v>3</v>
      </c>
      <c r="AL4" s="56" t="s">
        <v>11</v>
      </c>
      <c r="AM4" s="58">
        <f t="shared" ca="1" si="3"/>
        <v>0.42991031193072204</v>
      </c>
      <c r="AN4" s="55">
        <v>3</v>
      </c>
      <c r="AO4" s="56" t="s">
        <v>10</v>
      </c>
      <c r="AP4" s="55">
        <f t="shared" ca="1" si="4"/>
        <v>0.91941219175750666</v>
      </c>
      <c r="AQ4" s="55">
        <v>3</v>
      </c>
      <c r="AR4" s="56" t="s">
        <v>11</v>
      </c>
      <c r="AS4" s="55">
        <f t="shared" ca="1" si="5"/>
        <v>0.6837964945892494</v>
      </c>
      <c r="AT4" s="55">
        <v>3</v>
      </c>
      <c r="AU4" s="56" t="s">
        <v>10</v>
      </c>
      <c r="AV4" s="55">
        <f t="shared" ca="1" si="6"/>
        <v>0.71236019432906539</v>
      </c>
      <c r="AW4" s="55">
        <v>3</v>
      </c>
      <c r="AX4" s="56" t="s">
        <v>65</v>
      </c>
      <c r="AY4" s="55">
        <f t="shared" ca="1" si="7"/>
        <v>0.26100807624004319</v>
      </c>
      <c r="AZ4" s="55">
        <v>3</v>
      </c>
      <c r="BA4" s="56" t="s">
        <v>10</v>
      </c>
      <c r="BB4" s="55">
        <f t="shared" ca="1" si="8"/>
        <v>0.11580783872745226</v>
      </c>
      <c r="BC4" s="55">
        <v>3</v>
      </c>
      <c r="BD4" s="56" t="s">
        <v>65</v>
      </c>
      <c r="BE4" s="55">
        <f t="shared" ca="1" si="9"/>
        <v>0.80439130895897737</v>
      </c>
      <c r="BF4" s="55">
        <v>3</v>
      </c>
      <c r="BG4" s="56" t="s">
        <v>10</v>
      </c>
      <c r="BH4" s="55">
        <f t="shared" ca="1" si="10"/>
        <v>0.11530608194898417</v>
      </c>
      <c r="BI4" s="55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0.4758188176463527</v>
      </c>
      <c r="AE5" s="55">
        <v>4</v>
      </c>
      <c r="AF5" s="55" t="s">
        <v>12</v>
      </c>
      <c r="AG5" s="55">
        <f t="shared" ca="1" si="1"/>
        <v>0.99441109769127856</v>
      </c>
      <c r="AH5" s="55">
        <v>4</v>
      </c>
      <c r="AI5" s="55" t="s">
        <v>12</v>
      </c>
      <c r="AJ5" s="55">
        <f t="shared" ca="1" si="2"/>
        <v>0.66187858923013754</v>
      </c>
      <c r="AK5" s="55">
        <v>4</v>
      </c>
      <c r="AL5" s="56" t="s">
        <v>12</v>
      </c>
      <c r="AM5" s="58">
        <f t="shared" ca="1" si="3"/>
        <v>0.61447124088985128</v>
      </c>
      <c r="AN5" s="55">
        <v>4</v>
      </c>
      <c r="AO5" s="56" t="s">
        <v>39</v>
      </c>
      <c r="AP5" s="55">
        <f t="shared" ca="1" si="4"/>
        <v>0.64737883926900286</v>
      </c>
      <c r="AQ5" s="55">
        <v>4</v>
      </c>
      <c r="AR5" s="56" t="s">
        <v>39</v>
      </c>
      <c r="AS5" s="55">
        <f t="shared" ca="1" si="5"/>
        <v>0.88616582169782798</v>
      </c>
      <c r="AT5" s="55">
        <v>4</v>
      </c>
      <c r="AU5" s="56" t="s">
        <v>39</v>
      </c>
      <c r="AV5" s="55">
        <f t="shared" ca="1" si="6"/>
        <v>0.60222030435605167</v>
      </c>
      <c r="AW5" s="55">
        <v>4</v>
      </c>
      <c r="AX5" s="56" t="s">
        <v>11</v>
      </c>
      <c r="AY5" s="55">
        <f t="shared" ca="1" si="7"/>
        <v>0.2082604392794869</v>
      </c>
      <c r="AZ5" s="55">
        <v>4</v>
      </c>
      <c r="BA5" s="56" t="s">
        <v>39</v>
      </c>
      <c r="BB5" s="55">
        <f t="shared" ca="1" si="8"/>
        <v>0.14983006457222958</v>
      </c>
      <c r="BC5" s="55">
        <v>4</v>
      </c>
      <c r="BD5" s="56" t="s">
        <v>11</v>
      </c>
      <c r="BE5" s="55">
        <f t="shared" ca="1" si="9"/>
        <v>0.70532860878768788</v>
      </c>
      <c r="BF5" s="55">
        <v>4</v>
      </c>
      <c r="BG5" s="56" t="s">
        <v>39</v>
      </c>
      <c r="BH5" s="55">
        <f t="shared" ca="1" si="10"/>
        <v>0.6418090823044299</v>
      </c>
      <c r="BI5" s="55">
        <v>4</v>
      </c>
      <c r="BJ5" s="56" t="s">
        <v>11</v>
      </c>
    </row>
    <row r="6" spans="2:63" ht="20.100000000000001" customHeight="1" x14ac:dyDescent="0.25">
      <c r="B6" s="227" t="str">
        <f>HOME!F11</f>
        <v>CONFIDENTIAL CRYPTO</v>
      </c>
      <c r="C6" s="228"/>
      <c r="D6" s="228"/>
      <c r="E6" s="228"/>
      <c r="F6" s="228"/>
      <c r="G6" s="228"/>
      <c r="H6" s="228"/>
      <c r="I6" s="228"/>
      <c r="J6" s="229"/>
      <c r="K6" s="233" t="str">
        <f ca="1">CHAR(RANDBETWEEN(65,90))&amp;CHAR(RANDBETWEEN(65,90))&amp;CHAR(RANDBETWEEN(65,90))&amp;CHAR(RANDBETWEEN(65,90))&amp;CHAR(RANDBETWEEN(65,90))</f>
        <v>FYVZP</v>
      </c>
      <c r="L6" s="233"/>
      <c r="M6" s="233"/>
      <c r="N6" s="233"/>
      <c r="O6" s="233"/>
      <c r="P6" s="233"/>
      <c r="Q6" s="233"/>
      <c r="R6" s="233"/>
      <c r="S6" s="233"/>
      <c r="T6" s="140" t="str">
        <f>HOME!E10&amp;" "&amp;HOME!F10&amp;" "&amp;HOME!H10</f>
        <v>4 January 2019</v>
      </c>
      <c r="U6" s="141"/>
      <c r="V6" s="141"/>
      <c r="W6" s="141"/>
      <c r="X6" s="141"/>
      <c r="Y6" s="142"/>
      <c r="Z6" s="142"/>
      <c r="AA6" s="142"/>
      <c r="AB6" s="143"/>
      <c r="AD6" s="55">
        <f t="shared" ca="1" si="0"/>
        <v>0.90054361264280869</v>
      </c>
      <c r="AE6" s="55">
        <v>5</v>
      </c>
      <c r="AF6" s="55" t="s">
        <v>13</v>
      </c>
      <c r="AG6" s="55">
        <f t="shared" ca="1" si="1"/>
        <v>0.31784464382514044</v>
      </c>
      <c r="AH6" s="55">
        <v>5</v>
      </c>
      <c r="AI6" s="55" t="s">
        <v>13</v>
      </c>
      <c r="AJ6" s="55">
        <f t="shared" ca="1" si="2"/>
        <v>0.59185167503416392</v>
      </c>
      <c r="AK6" s="55">
        <v>5</v>
      </c>
      <c r="AL6" s="56" t="s">
        <v>13</v>
      </c>
      <c r="AM6" s="58">
        <f t="shared" ca="1" si="3"/>
        <v>0.1671837923455316</v>
      </c>
      <c r="AN6" s="55">
        <v>5</v>
      </c>
      <c r="AO6" s="56" t="s">
        <v>11</v>
      </c>
      <c r="AP6" s="55">
        <f t="shared" ca="1" si="4"/>
        <v>0.75277081025684311</v>
      </c>
      <c r="AQ6" s="55">
        <v>5</v>
      </c>
      <c r="AR6" s="56" t="s">
        <v>12</v>
      </c>
      <c r="AS6" s="55">
        <f t="shared" ca="1" si="5"/>
        <v>0.75545285945122531</v>
      </c>
      <c r="AT6" s="55">
        <v>5</v>
      </c>
      <c r="AU6" s="56" t="s">
        <v>11</v>
      </c>
      <c r="AV6" s="55">
        <f t="shared" ca="1" si="6"/>
        <v>0.65180705024706354</v>
      </c>
      <c r="AW6" s="55">
        <v>5</v>
      </c>
      <c r="AX6" s="56" t="s">
        <v>12</v>
      </c>
      <c r="AY6" s="55">
        <f t="shared" ca="1" si="7"/>
        <v>0.45874166852715192</v>
      </c>
      <c r="AZ6" s="55">
        <v>5</v>
      </c>
      <c r="BA6" s="56" t="s">
        <v>11</v>
      </c>
      <c r="BB6" s="55">
        <f t="shared" ca="1" si="8"/>
        <v>0.36235954141661331</v>
      </c>
      <c r="BC6" s="55">
        <v>5</v>
      </c>
      <c r="BD6" s="56" t="s">
        <v>72</v>
      </c>
      <c r="BE6" s="55">
        <f t="shared" ca="1" si="9"/>
        <v>0.69019471539928912</v>
      </c>
      <c r="BF6" s="55">
        <v>5</v>
      </c>
      <c r="BG6" s="56" t="s">
        <v>11</v>
      </c>
      <c r="BH6" s="55">
        <f t="shared" ca="1" si="10"/>
        <v>0.25039604945242588</v>
      </c>
      <c r="BI6" s="55">
        <v>5</v>
      </c>
      <c r="BJ6" s="56" t="s">
        <v>72</v>
      </c>
    </row>
    <row r="7" spans="2:63" ht="20.100000000000001" customHeight="1" x14ac:dyDescent="0.25">
      <c r="B7" s="230"/>
      <c r="C7" s="231"/>
      <c r="D7" s="231"/>
      <c r="E7" s="231"/>
      <c r="F7" s="231"/>
      <c r="G7" s="231"/>
      <c r="H7" s="231"/>
      <c r="I7" s="231"/>
      <c r="J7" s="232"/>
      <c r="K7" s="234"/>
      <c r="L7" s="234"/>
      <c r="M7" s="234"/>
      <c r="N7" s="234"/>
      <c r="O7" s="234"/>
      <c r="P7" s="234"/>
      <c r="Q7" s="234"/>
      <c r="R7" s="234"/>
      <c r="S7" s="234"/>
      <c r="T7" s="144"/>
      <c r="U7" s="145"/>
      <c r="V7" s="145"/>
      <c r="W7" s="145"/>
      <c r="X7" s="145"/>
      <c r="Y7" s="146"/>
      <c r="Z7" s="146"/>
      <c r="AA7" s="146"/>
      <c r="AB7" s="147"/>
      <c r="AD7" s="55">
        <f t="shared" ca="1" si="0"/>
        <v>0.64292291785840516</v>
      </c>
      <c r="AE7" s="55">
        <v>6</v>
      </c>
      <c r="AF7" s="55" t="s">
        <v>14</v>
      </c>
      <c r="AG7" s="55">
        <f t="shared" ca="1" si="1"/>
        <v>0.3329978645031636</v>
      </c>
      <c r="AH7" s="55">
        <v>6</v>
      </c>
      <c r="AI7" s="55" t="s">
        <v>14</v>
      </c>
      <c r="AJ7" s="55">
        <f t="shared" ca="1" si="2"/>
        <v>0.80808307046850336</v>
      </c>
      <c r="AK7" s="55">
        <v>6</v>
      </c>
      <c r="AL7" s="56" t="s">
        <v>32</v>
      </c>
      <c r="AM7" s="58">
        <f t="shared" ca="1" si="3"/>
        <v>0.66182906431577981</v>
      </c>
      <c r="AN7" s="55">
        <v>6</v>
      </c>
      <c r="AO7" s="56" t="s">
        <v>32</v>
      </c>
      <c r="AP7" s="55">
        <f t="shared" ca="1" si="4"/>
        <v>0.64982104886696579</v>
      </c>
      <c r="AQ7" s="55">
        <v>6</v>
      </c>
      <c r="AR7" s="56" t="s">
        <v>13</v>
      </c>
      <c r="AS7" s="55">
        <f t="shared" ca="1" si="5"/>
        <v>0.36139157456832438</v>
      </c>
      <c r="AT7" s="55">
        <v>6</v>
      </c>
      <c r="AU7" s="56" t="s">
        <v>32</v>
      </c>
      <c r="AV7" s="55">
        <f t="shared" ca="1" si="6"/>
        <v>0.2292943873122083</v>
      </c>
      <c r="AW7" s="55">
        <v>6</v>
      </c>
      <c r="AX7" s="56" t="s">
        <v>32</v>
      </c>
      <c r="AY7" s="55">
        <f t="shared" ca="1" si="7"/>
        <v>0.36236437955487633</v>
      </c>
      <c r="AZ7" s="55">
        <v>6</v>
      </c>
      <c r="BA7" s="56" t="s">
        <v>32</v>
      </c>
      <c r="BB7" s="55">
        <f t="shared" ca="1" si="8"/>
        <v>0.17787208096283624</v>
      </c>
      <c r="BC7" s="55">
        <v>6</v>
      </c>
      <c r="BD7" s="56" t="s">
        <v>12</v>
      </c>
      <c r="BE7" s="55">
        <f t="shared" ca="1" si="9"/>
        <v>0.15554653675962637</v>
      </c>
      <c r="BF7" s="55">
        <v>6</v>
      </c>
      <c r="BG7" s="56" t="s">
        <v>32</v>
      </c>
      <c r="BH7" s="55">
        <f t="shared" ca="1" si="10"/>
        <v>0.52952156590594035</v>
      </c>
      <c r="BI7" s="55">
        <v>6</v>
      </c>
      <c r="BJ7" s="56" t="s">
        <v>12</v>
      </c>
    </row>
    <row r="8" spans="2:63" ht="20.100000000000001" customHeight="1" x14ac:dyDescent="0.25">
      <c r="B8" s="155" t="s">
        <v>142</v>
      </c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D8" s="55">
        <f t="shared" ca="1" si="0"/>
        <v>0.1805849422267839</v>
      </c>
      <c r="AE8" s="55">
        <v>7</v>
      </c>
      <c r="AF8" s="55" t="s">
        <v>15</v>
      </c>
      <c r="AG8" s="55">
        <f t="shared" ca="1" si="1"/>
        <v>0.47569408635235144</v>
      </c>
      <c r="AH8" s="55">
        <v>7</v>
      </c>
      <c r="AI8" s="55" t="s">
        <v>15</v>
      </c>
      <c r="AJ8" s="55">
        <f t="shared" ca="1" si="2"/>
        <v>0.98499504424547357</v>
      </c>
      <c r="AK8" s="55">
        <v>7</v>
      </c>
      <c r="AL8" s="56" t="s">
        <v>14</v>
      </c>
      <c r="AM8" s="58">
        <f t="shared" ca="1" si="3"/>
        <v>0.34788107268623769</v>
      </c>
      <c r="AN8" s="55">
        <v>7</v>
      </c>
      <c r="AO8" s="56" t="s">
        <v>12</v>
      </c>
      <c r="AP8" s="55">
        <f t="shared" ca="1" si="4"/>
        <v>0.41894402669082564</v>
      </c>
      <c r="AQ8" s="55">
        <v>7</v>
      </c>
      <c r="AR8" s="56" t="s">
        <v>54</v>
      </c>
      <c r="AS8" s="55">
        <f t="shared" ca="1" si="5"/>
        <v>0.81326711246038275</v>
      </c>
      <c r="AT8" s="55">
        <v>7</v>
      </c>
      <c r="AU8" s="56" t="s">
        <v>12</v>
      </c>
      <c r="AV8" s="55">
        <f t="shared" ca="1" si="6"/>
        <v>0.64479347390371222</v>
      </c>
      <c r="AW8" s="55">
        <v>7</v>
      </c>
      <c r="AX8" s="56" t="s">
        <v>13</v>
      </c>
      <c r="AY8" s="55">
        <f t="shared" ca="1" si="7"/>
        <v>0.2185302371218707</v>
      </c>
      <c r="AZ8" s="55">
        <v>7</v>
      </c>
      <c r="BA8" s="56" t="s">
        <v>12</v>
      </c>
      <c r="BB8" s="55">
        <f t="shared" ca="1" si="8"/>
        <v>0.62746602881579483</v>
      </c>
      <c r="BC8" s="55">
        <v>7</v>
      </c>
      <c r="BD8" s="56" t="s">
        <v>13</v>
      </c>
      <c r="BE8" s="55">
        <f t="shared" ca="1" si="9"/>
        <v>0.15351650300219788</v>
      </c>
      <c r="BF8" s="55">
        <v>7</v>
      </c>
      <c r="BG8" s="56" t="s">
        <v>12</v>
      </c>
      <c r="BH8" s="55">
        <f t="shared" ca="1" si="10"/>
        <v>0.88209566798867545</v>
      </c>
      <c r="BI8" s="55">
        <v>7</v>
      </c>
      <c r="BJ8" s="56" t="s">
        <v>54</v>
      </c>
    </row>
    <row r="9" spans="2:63" ht="20.100000000000001" customHeight="1" x14ac:dyDescent="0.25">
      <c r="B9" s="155" t="s">
        <v>90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155"/>
      <c r="AB9" s="155"/>
      <c r="AD9" s="55">
        <f t="shared" ca="1" si="0"/>
        <v>0.54062542063614993</v>
      </c>
      <c r="AE9" s="55">
        <v>8</v>
      </c>
      <c r="AF9" s="55" t="s">
        <v>16</v>
      </c>
      <c r="AG9" s="55">
        <f t="shared" ca="1" si="1"/>
        <v>0.34263629791675776</v>
      </c>
      <c r="AH9" s="55">
        <v>8</v>
      </c>
      <c r="AI9" s="55" t="s">
        <v>16</v>
      </c>
      <c r="AJ9" s="55">
        <f t="shared" ca="1" si="2"/>
        <v>3.9150844110426797E-2</v>
      </c>
      <c r="AK9" s="55">
        <v>8</v>
      </c>
      <c r="AL9" s="56" t="s">
        <v>15</v>
      </c>
      <c r="AM9" s="58">
        <f t="shared" ca="1" si="3"/>
        <v>2.8968203779478174E-2</v>
      </c>
      <c r="AN9" s="55">
        <v>8</v>
      </c>
      <c r="AO9" s="56" t="s">
        <v>33</v>
      </c>
      <c r="AP9" s="55">
        <f t="shared" ca="1" si="4"/>
        <v>0.38210420163645975</v>
      </c>
      <c r="AQ9" s="55">
        <v>8</v>
      </c>
      <c r="AR9" s="56" t="s">
        <v>14</v>
      </c>
      <c r="AS9" s="55">
        <f t="shared" ca="1" si="5"/>
        <v>0.53222544950799555</v>
      </c>
      <c r="AT9" s="55">
        <v>8</v>
      </c>
      <c r="AU9" s="56" t="s">
        <v>33</v>
      </c>
      <c r="AV9" s="55">
        <f t="shared" ca="1" si="6"/>
        <v>0.59984566175198628</v>
      </c>
      <c r="AW9" s="55">
        <v>8</v>
      </c>
      <c r="AX9" s="56" t="s">
        <v>14</v>
      </c>
      <c r="AY9" s="55">
        <f t="shared" ca="1" si="7"/>
        <v>0.17937403817204045</v>
      </c>
      <c r="AZ9" s="55">
        <v>8</v>
      </c>
      <c r="BA9" s="56" t="s">
        <v>33</v>
      </c>
      <c r="BB9" s="55">
        <f t="shared" ca="1" si="8"/>
        <v>0.49616714251313165</v>
      </c>
      <c r="BC9" s="55">
        <v>8</v>
      </c>
      <c r="BD9" s="56" t="s">
        <v>33</v>
      </c>
      <c r="BE9" s="55">
        <f t="shared" ca="1" si="9"/>
        <v>7.4969416895301011E-2</v>
      </c>
      <c r="BF9" s="55">
        <v>8</v>
      </c>
      <c r="BG9" s="56" t="s">
        <v>33</v>
      </c>
      <c r="BH9" s="55">
        <f t="shared" ca="1" si="10"/>
        <v>0.33378487640368404</v>
      </c>
      <c r="BI9" s="55">
        <v>8</v>
      </c>
      <c r="BJ9" s="56" t="s">
        <v>13</v>
      </c>
    </row>
    <row r="10" spans="2:63" ht="20.100000000000001" customHeight="1" x14ac:dyDescent="0.25">
      <c r="B10" s="290" t="s">
        <v>92</v>
      </c>
      <c r="C10" s="290"/>
      <c r="D10" s="290"/>
      <c r="E10" s="291">
        <v>1</v>
      </c>
      <c r="F10" s="291">
        <v>2</v>
      </c>
      <c r="G10" s="291">
        <v>4</v>
      </c>
      <c r="H10" s="291">
        <v>6</v>
      </c>
      <c r="I10" s="291">
        <v>7</v>
      </c>
      <c r="J10" s="291">
        <v>10</v>
      </c>
      <c r="K10" s="291">
        <v>11</v>
      </c>
      <c r="L10" s="291">
        <v>17</v>
      </c>
      <c r="M10" s="291">
        <v>19</v>
      </c>
      <c r="N10" s="291">
        <v>21</v>
      </c>
      <c r="O10" s="291">
        <v>22</v>
      </c>
      <c r="P10" s="291">
        <v>25</v>
      </c>
      <c r="Q10" s="291">
        <v>27</v>
      </c>
      <c r="R10" s="291">
        <v>28</v>
      </c>
      <c r="S10" s="291">
        <v>33</v>
      </c>
      <c r="T10" s="291">
        <v>35</v>
      </c>
      <c r="U10" s="291">
        <v>36</v>
      </c>
      <c r="V10" s="291">
        <v>38</v>
      </c>
      <c r="W10" s="291">
        <v>39</v>
      </c>
      <c r="X10" s="291">
        <v>41</v>
      </c>
      <c r="Y10" s="291">
        <v>43</v>
      </c>
      <c r="Z10" s="291">
        <v>45</v>
      </c>
      <c r="AA10" s="291">
        <v>46</v>
      </c>
      <c r="AB10" s="291"/>
      <c r="AD10" s="55">
        <f t="shared" ca="1" si="0"/>
        <v>0.80054914595014848</v>
      </c>
      <c r="AE10" s="55">
        <v>9</v>
      </c>
      <c r="AF10" s="55" t="s">
        <v>17</v>
      </c>
      <c r="AG10" s="55">
        <f t="shared" ca="1" si="1"/>
        <v>0.83525526550964602</v>
      </c>
      <c r="AH10" s="55">
        <v>9</v>
      </c>
      <c r="AI10" s="55" t="s">
        <v>17</v>
      </c>
      <c r="AJ10" s="55">
        <f t="shared" ca="1" si="2"/>
        <v>0.73350662161694424</v>
      </c>
      <c r="AK10" s="55">
        <v>9</v>
      </c>
      <c r="AL10" s="56" t="s">
        <v>16</v>
      </c>
      <c r="AM10" s="58">
        <f t="shared" ca="1" si="3"/>
        <v>0.51272758757658654</v>
      </c>
      <c r="AN10" s="55">
        <v>9</v>
      </c>
      <c r="AO10" s="56" t="s">
        <v>13</v>
      </c>
      <c r="AP10" s="55">
        <f t="shared" ca="1" si="4"/>
        <v>0.78917294742775934</v>
      </c>
      <c r="AQ10" s="55">
        <v>9</v>
      </c>
      <c r="AR10" s="56" t="s">
        <v>15</v>
      </c>
      <c r="AS10" s="55">
        <f t="shared" ca="1" si="5"/>
        <v>0.34919357431541986</v>
      </c>
      <c r="AT10" s="55">
        <v>9</v>
      </c>
      <c r="AU10" s="56" t="s">
        <v>13</v>
      </c>
      <c r="AV10" s="55">
        <f t="shared" ca="1" si="6"/>
        <v>0.8848090728486907</v>
      </c>
      <c r="AW10" s="55">
        <v>9</v>
      </c>
      <c r="AX10" s="56" t="s">
        <v>59</v>
      </c>
      <c r="AY10" s="55">
        <f t="shared" ca="1" si="7"/>
        <v>0.59377808062755355</v>
      </c>
      <c r="AZ10" s="55">
        <v>9</v>
      </c>
      <c r="BA10" s="56" t="s">
        <v>13</v>
      </c>
      <c r="BB10" s="55">
        <f t="shared" ca="1" si="8"/>
        <v>0.48720467699757974</v>
      </c>
      <c r="BC10" s="55">
        <v>9</v>
      </c>
      <c r="BD10" s="56" t="s">
        <v>14</v>
      </c>
      <c r="BE10" s="55">
        <f t="shared" ca="1" si="9"/>
        <v>0.37227864466408456</v>
      </c>
      <c r="BF10" s="55">
        <v>9</v>
      </c>
      <c r="BG10" s="56" t="s">
        <v>13</v>
      </c>
      <c r="BH10" s="55">
        <f t="shared" ca="1" si="10"/>
        <v>0.21595587003645655</v>
      </c>
      <c r="BI10" s="55">
        <v>9</v>
      </c>
      <c r="BJ10" s="56" t="s">
        <v>59</v>
      </c>
    </row>
    <row r="11" spans="2:63" ht="20.100000000000001" customHeight="1" x14ac:dyDescent="0.25">
      <c r="B11" s="290" t="s">
        <v>93</v>
      </c>
      <c r="C11" s="290"/>
      <c r="D11" s="290"/>
      <c r="E11" s="291">
        <v>1</v>
      </c>
      <c r="F11" s="291">
        <v>2</v>
      </c>
      <c r="G11" s="291">
        <v>4</v>
      </c>
      <c r="H11" s="291">
        <v>5</v>
      </c>
      <c r="I11" s="291">
        <v>8</v>
      </c>
      <c r="J11" s="291">
        <v>11</v>
      </c>
      <c r="K11" s="291">
        <v>12</v>
      </c>
      <c r="L11" s="291">
        <v>15</v>
      </c>
      <c r="M11" s="291">
        <v>16</v>
      </c>
      <c r="N11" s="291">
        <v>18</v>
      </c>
      <c r="O11" s="291">
        <v>19</v>
      </c>
      <c r="P11" s="291">
        <v>23</v>
      </c>
      <c r="Q11" s="291">
        <v>24</v>
      </c>
      <c r="R11" s="291">
        <v>27</v>
      </c>
      <c r="S11" s="291">
        <v>29</v>
      </c>
      <c r="T11" s="291">
        <v>31</v>
      </c>
      <c r="U11" s="291">
        <v>33</v>
      </c>
      <c r="V11" s="291">
        <v>34</v>
      </c>
      <c r="W11" s="291">
        <v>37</v>
      </c>
      <c r="X11" s="291">
        <v>39</v>
      </c>
      <c r="Y11" s="291">
        <v>40</v>
      </c>
      <c r="Z11" s="291">
        <v>42</v>
      </c>
      <c r="AA11" s="291">
        <v>44</v>
      </c>
      <c r="AB11" s="291">
        <v>47</v>
      </c>
      <c r="AD11" s="55">
        <f t="shared" ca="1" si="0"/>
        <v>0.7439999121432419</v>
      </c>
      <c r="AE11" s="55">
        <v>10</v>
      </c>
      <c r="AF11" s="55" t="s">
        <v>18</v>
      </c>
      <c r="AG11" s="55">
        <f t="shared" ca="1" si="1"/>
        <v>0.27807733409122781</v>
      </c>
      <c r="AH11" s="55">
        <v>10</v>
      </c>
      <c r="AI11" s="55">
        <v>10</v>
      </c>
      <c r="AJ11" s="55">
        <f t="shared" ca="1" si="2"/>
        <v>0.40589668504149656</v>
      </c>
      <c r="AK11" s="55">
        <v>10</v>
      </c>
      <c r="AL11" s="56" t="s">
        <v>17</v>
      </c>
      <c r="AM11" s="58">
        <f t="shared" ca="1" si="3"/>
        <v>0.34680248126055901</v>
      </c>
      <c r="AN11" s="55">
        <v>10</v>
      </c>
      <c r="AO11" s="56" t="s">
        <v>40</v>
      </c>
      <c r="AP11" s="55">
        <f t="shared" ca="1" si="4"/>
        <v>0.12270958683769473</v>
      </c>
      <c r="AQ11" s="55">
        <v>10</v>
      </c>
      <c r="AR11" s="56" t="s">
        <v>40</v>
      </c>
      <c r="AS11" s="55">
        <f t="shared" ca="1" si="5"/>
        <v>0.89602737525524834</v>
      </c>
      <c r="AT11" s="55">
        <v>10</v>
      </c>
      <c r="AU11" s="56" t="s">
        <v>40</v>
      </c>
      <c r="AV11" s="55">
        <f t="shared" ca="1" si="6"/>
        <v>0.17599927868787402</v>
      </c>
      <c r="AW11" s="55">
        <v>10</v>
      </c>
      <c r="AX11" s="56" t="s">
        <v>15</v>
      </c>
      <c r="AY11" s="55">
        <f t="shared" ca="1" si="7"/>
        <v>8.582049085115484E-2</v>
      </c>
      <c r="AZ11" s="55">
        <v>10</v>
      </c>
      <c r="BA11" s="56" t="s">
        <v>40</v>
      </c>
      <c r="BB11" s="55">
        <f t="shared" ca="1" si="8"/>
        <v>4.5723611851961055E-3</v>
      </c>
      <c r="BC11" s="55">
        <v>10</v>
      </c>
      <c r="BD11" s="56" t="s">
        <v>40</v>
      </c>
      <c r="BE11" s="55">
        <f t="shared" ca="1" si="9"/>
        <v>0.43679017782837581</v>
      </c>
      <c r="BF11" s="55">
        <v>10</v>
      </c>
      <c r="BG11" s="56" t="s">
        <v>40</v>
      </c>
      <c r="BH11" s="55">
        <f t="shared" ca="1" si="10"/>
        <v>0.41759255422952868</v>
      </c>
      <c r="BI11" s="55">
        <v>10</v>
      </c>
      <c r="BJ11" s="56" t="s">
        <v>14</v>
      </c>
    </row>
    <row r="12" spans="2:63" ht="20.100000000000001" customHeight="1" x14ac:dyDescent="0.25">
      <c r="B12" s="290" t="s">
        <v>94</v>
      </c>
      <c r="C12" s="290"/>
      <c r="D12" s="290"/>
      <c r="E12" s="291">
        <v>1</v>
      </c>
      <c r="F12" s="291">
        <v>2</v>
      </c>
      <c r="G12" s="291">
        <v>6</v>
      </c>
      <c r="H12" s="291">
        <v>9</v>
      </c>
      <c r="I12" s="291">
        <v>14</v>
      </c>
      <c r="J12" s="291">
        <v>16</v>
      </c>
      <c r="K12" s="291">
        <v>17</v>
      </c>
      <c r="L12" s="291">
        <v>19</v>
      </c>
      <c r="M12" s="291">
        <v>20</v>
      </c>
      <c r="N12" s="291">
        <v>22</v>
      </c>
      <c r="O12" s="291">
        <v>23</v>
      </c>
      <c r="P12" s="291">
        <v>26</v>
      </c>
      <c r="Q12" s="291">
        <v>27</v>
      </c>
      <c r="R12" s="291">
        <v>30</v>
      </c>
      <c r="S12" s="291">
        <v>33</v>
      </c>
      <c r="T12" s="291">
        <v>34</v>
      </c>
      <c r="U12" s="291">
        <v>36</v>
      </c>
      <c r="V12" s="291">
        <v>37</v>
      </c>
      <c r="W12" s="291">
        <v>39</v>
      </c>
      <c r="X12" s="291">
        <v>40</v>
      </c>
      <c r="Y12" s="291">
        <v>42</v>
      </c>
      <c r="Z12" s="291">
        <v>45</v>
      </c>
      <c r="AA12" s="291">
        <v>46</v>
      </c>
      <c r="AB12" s="291"/>
      <c r="AD12" s="55">
        <f t="shared" ca="1" si="0"/>
        <v>0.41431495219576808</v>
      </c>
      <c r="AE12" s="55">
        <v>11</v>
      </c>
      <c r="AF12" s="55" t="s">
        <v>19</v>
      </c>
      <c r="AG12" s="55">
        <f t="shared" ca="1" si="1"/>
        <v>0.58995495617398608</v>
      </c>
      <c r="AH12" s="55">
        <v>11</v>
      </c>
      <c r="AI12" s="55" t="s">
        <v>18</v>
      </c>
      <c r="AJ12" s="55">
        <f t="shared" ca="1" si="2"/>
        <v>0.87886836817210312</v>
      </c>
      <c r="AK12" s="55">
        <v>11</v>
      </c>
      <c r="AL12" s="56" t="s">
        <v>18</v>
      </c>
      <c r="AM12" s="58">
        <f t="shared" ca="1" si="3"/>
        <v>0.14333915811630094</v>
      </c>
      <c r="AN12" s="55">
        <v>11</v>
      </c>
      <c r="AO12" s="56" t="s">
        <v>14</v>
      </c>
      <c r="AP12" s="55">
        <f t="shared" ca="1" si="4"/>
        <v>0.16821846555153819</v>
      </c>
      <c r="AQ12" s="55">
        <v>11</v>
      </c>
      <c r="AR12" s="56" t="s">
        <v>16</v>
      </c>
      <c r="AS12" s="55">
        <f t="shared" ca="1" si="5"/>
        <v>0.53233101030219276</v>
      </c>
      <c r="AT12" s="55">
        <v>11</v>
      </c>
      <c r="AU12" s="56" t="s">
        <v>14</v>
      </c>
      <c r="AV12" s="55">
        <f t="shared" ca="1" si="6"/>
        <v>0.7006454689295688</v>
      </c>
      <c r="AW12" s="55">
        <v>11</v>
      </c>
      <c r="AX12" s="56" t="s">
        <v>66</v>
      </c>
      <c r="AY12" s="55">
        <f t="shared" ca="1" si="7"/>
        <v>0.81512846124283656</v>
      </c>
      <c r="AZ12" s="55">
        <v>11</v>
      </c>
      <c r="BA12" s="56" t="s">
        <v>14</v>
      </c>
      <c r="BB12" s="55">
        <f t="shared" ca="1" si="8"/>
        <v>0.45849048713748242</v>
      </c>
      <c r="BC12" s="55">
        <v>11</v>
      </c>
      <c r="BD12" s="56" t="s">
        <v>15</v>
      </c>
      <c r="BE12" s="55">
        <f t="shared" ca="1" si="9"/>
        <v>6.7598378373647794E-3</v>
      </c>
      <c r="BF12" s="55">
        <v>11</v>
      </c>
      <c r="BG12" s="56" t="s">
        <v>14</v>
      </c>
      <c r="BH12" s="55">
        <f t="shared" ca="1" si="10"/>
        <v>0.2001519773449737</v>
      </c>
      <c r="BI12" s="55">
        <v>11</v>
      </c>
      <c r="BJ12" s="56" t="s">
        <v>15</v>
      </c>
    </row>
    <row r="13" spans="2:63" ht="20.100000000000001" customHeight="1" x14ac:dyDescent="0.3">
      <c r="B13" s="290" t="s">
        <v>95</v>
      </c>
      <c r="C13" s="290"/>
      <c r="D13" s="290"/>
      <c r="E13" s="291">
        <v>2</v>
      </c>
      <c r="F13" s="291">
        <v>5</v>
      </c>
      <c r="G13" s="291">
        <v>6</v>
      </c>
      <c r="H13" s="291">
        <v>8</v>
      </c>
      <c r="I13" s="291">
        <v>12</v>
      </c>
      <c r="J13" s="291">
        <v>14</v>
      </c>
      <c r="K13" s="291">
        <v>15</v>
      </c>
      <c r="L13" s="291">
        <v>18</v>
      </c>
      <c r="M13" s="291">
        <v>19</v>
      </c>
      <c r="N13" s="291">
        <v>21</v>
      </c>
      <c r="O13" s="291">
        <v>23</v>
      </c>
      <c r="P13" s="291">
        <v>26</v>
      </c>
      <c r="Q13" s="291">
        <v>27</v>
      </c>
      <c r="R13" s="291">
        <v>30</v>
      </c>
      <c r="S13" s="291">
        <v>31</v>
      </c>
      <c r="T13" s="291">
        <v>33</v>
      </c>
      <c r="U13" s="291">
        <v>35</v>
      </c>
      <c r="V13" s="291">
        <v>37</v>
      </c>
      <c r="W13" s="291">
        <v>38</v>
      </c>
      <c r="X13" s="291">
        <v>40</v>
      </c>
      <c r="Y13" s="291">
        <v>41</v>
      </c>
      <c r="Z13" s="291">
        <v>45</v>
      </c>
      <c r="AA13" s="291">
        <v>47</v>
      </c>
      <c r="AB13" s="291"/>
      <c r="AC13" s="10"/>
      <c r="AD13" s="10"/>
      <c r="AE13" s="10"/>
      <c r="AF13" s="10"/>
      <c r="AG13" s="55">
        <f t="shared" ca="1" si="1"/>
        <v>0.7786114015447454</v>
      </c>
      <c r="AH13" s="55">
        <v>12</v>
      </c>
      <c r="AI13" s="55" t="s">
        <v>19</v>
      </c>
      <c r="AJ13" s="55">
        <f t="shared" ca="1" si="2"/>
        <v>0.59913106668332627</v>
      </c>
      <c r="AK13" s="55">
        <v>12</v>
      </c>
      <c r="AL13" s="56" t="s">
        <v>34</v>
      </c>
      <c r="AM13" s="58">
        <f t="shared" ca="1" si="3"/>
        <v>0.98526567842060364</v>
      </c>
      <c r="AN13" s="55">
        <v>12</v>
      </c>
      <c r="AO13" s="56" t="s">
        <v>34</v>
      </c>
      <c r="AP13" s="55">
        <f t="shared" ca="1" si="4"/>
        <v>7.5163442957815962E-2</v>
      </c>
      <c r="AQ13" s="55">
        <v>12</v>
      </c>
      <c r="AR13" s="56" t="s">
        <v>17</v>
      </c>
      <c r="AS13" s="55">
        <f t="shared" ca="1" si="5"/>
        <v>0.5602344274781218</v>
      </c>
      <c r="AT13" s="55">
        <v>12</v>
      </c>
      <c r="AU13" s="56" t="s">
        <v>34</v>
      </c>
      <c r="AV13" s="55">
        <f t="shared" ca="1" si="6"/>
        <v>0.5520462047929795</v>
      </c>
      <c r="AW13" s="55">
        <v>12</v>
      </c>
      <c r="AX13" s="56" t="s">
        <v>16</v>
      </c>
      <c r="AY13" s="55">
        <f t="shared" ca="1" si="7"/>
        <v>0.49747672660412112</v>
      </c>
      <c r="AZ13" s="55">
        <v>12</v>
      </c>
      <c r="BA13" s="56" t="s">
        <v>34</v>
      </c>
      <c r="BB13" s="55">
        <f t="shared" ca="1" si="8"/>
        <v>0.58413741431909283</v>
      </c>
      <c r="BC13" s="55">
        <v>12</v>
      </c>
      <c r="BD13" s="56" t="s">
        <v>16</v>
      </c>
      <c r="BE13" s="55">
        <f t="shared" ca="1" si="9"/>
        <v>0.35910998581079123</v>
      </c>
      <c r="BF13" s="55">
        <v>12</v>
      </c>
      <c r="BG13" s="56" t="s">
        <v>34</v>
      </c>
      <c r="BH13" s="55">
        <f t="shared" ca="1" si="10"/>
        <v>0.3215536125256826</v>
      </c>
      <c r="BI13" s="55">
        <v>12</v>
      </c>
      <c r="BJ13" s="56" t="s">
        <v>34</v>
      </c>
    </row>
    <row r="14" spans="2:63" ht="20.100000000000001" customHeight="1" x14ac:dyDescent="0.25">
      <c r="B14" s="290" t="s">
        <v>96</v>
      </c>
      <c r="C14" s="290"/>
      <c r="D14" s="290"/>
      <c r="E14" s="291">
        <v>1</v>
      </c>
      <c r="F14" s="291">
        <v>3</v>
      </c>
      <c r="G14" s="291">
        <v>4</v>
      </c>
      <c r="H14" s="291">
        <v>6</v>
      </c>
      <c r="I14" s="291">
        <v>9</v>
      </c>
      <c r="J14" s="291">
        <v>10</v>
      </c>
      <c r="K14" s="291">
        <v>13</v>
      </c>
      <c r="L14" s="291">
        <v>16</v>
      </c>
      <c r="M14" s="291">
        <v>17</v>
      </c>
      <c r="N14" s="291">
        <v>19</v>
      </c>
      <c r="O14" s="291">
        <v>23</v>
      </c>
      <c r="P14" s="291">
        <v>27</v>
      </c>
      <c r="Q14" s="291">
        <v>28</v>
      </c>
      <c r="R14" s="291">
        <v>31</v>
      </c>
      <c r="S14" s="291">
        <v>32</v>
      </c>
      <c r="T14" s="291">
        <v>34</v>
      </c>
      <c r="U14" s="291">
        <v>35</v>
      </c>
      <c r="V14" s="291">
        <v>37</v>
      </c>
      <c r="W14" s="291">
        <v>38</v>
      </c>
      <c r="X14" s="291">
        <v>40</v>
      </c>
      <c r="Y14" s="291">
        <v>41</v>
      </c>
      <c r="Z14" s="291">
        <v>44</v>
      </c>
      <c r="AA14" s="291">
        <v>45</v>
      </c>
      <c r="AB14" s="291"/>
      <c r="AD14" s="55">
        <f t="shared" ca="1" si="0"/>
        <v>0.62847931999692563</v>
      </c>
      <c r="AE14" s="55">
        <v>13</v>
      </c>
      <c r="AF14" s="55" t="s">
        <v>21</v>
      </c>
      <c r="AG14" s="55">
        <f t="shared" ca="1" si="1"/>
        <v>0.32476392141652644</v>
      </c>
      <c r="AH14" s="55">
        <v>13</v>
      </c>
      <c r="AI14" s="55" t="s">
        <v>20</v>
      </c>
      <c r="AJ14" s="55">
        <f t="shared" ca="1" si="2"/>
        <v>0.24709057438475224</v>
      </c>
      <c r="AK14" s="55">
        <v>13</v>
      </c>
      <c r="AL14" s="56" t="s">
        <v>19</v>
      </c>
      <c r="AM14" s="58">
        <f t="shared" ca="1" si="3"/>
        <v>0.60562006103624355</v>
      </c>
      <c r="AN14" s="55">
        <v>13</v>
      </c>
      <c r="AO14" s="56" t="s">
        <v>15</v>
      </c>
      <c r="AP14" s="55">
        <f t="shared" ca="1" si="4"/>
        <v>0.4394881309507821</v>
      </c>
      <c r="AQ14" s="55">
        <v>13</v>
      </c>
      <c r="AR14" s="56" t="s">
        <v>18</v>
      </c>
      <c r="AS14" s="55">
        <f t="shared" ca="1" si="5"/>
        <v>0.57905742943654503</v>
      </c>
      <c r="AT14" s="55">
        <v>13</v>
      </c>
      <c r="AU14" s="56" t="s">
        <v>15</v>
      </c>
      <c r="AV14" s="55">
        <f t="shared" ca="1" si="6"/>
        <v>0.1612421699717449</v>
      </c>
      <c r="AW14" s="55">
        <v>13</v>
      </c>
      <c r="AX14" s="56" t="s">
        <v>17</v>
      </c>
      <c r="AY14" s="55">
        <f t="shared" ca="1" si="7"/>
        <v>0.97559072661136736</v>
      </c>
      <c r="AZ14" s="55">
        <v>13</v>
      </c>
      <c r="BA14" s="56" t="s">
        <v>15</v>
      </c>
      <c r="BB14" s="55">
        <f t="shared" ca="1" si="8"/>
        <v>0.16897538960370695</v>
      </c>
      <c r="BC14" s="55">
        <v>13</v>
      </c>
      <c r="BD14" s="56" t="s">
        <v>73</v>
      </c>
      <c r="BE14" s="55">
        <f t="shared" ca="1" si="9"/>
        <v>0.78787498901297293</v>
      </c>
      <c r="BF14" s="55">
        <v>13</v>
      </c>
      <c r="BG14" s="56" t="s">
        <v>15</v>
      </c>
      <c r="BH14" s="55">
        <f t="shared" ca="1" si="10"/>
        <v>0.76137030622246438</v>
      </c>
      <c r="BI14" s="55">
        <v>13</v>
      </c>
      <c r="BJ14" s="56" t="s">
        <v>16</v>
      </c>
    </row>
    <row r="15" spans="2:63" ht="20.100000000000001" customHeight="1" x14ac:dyDescent="0.25">
      <c r="B15" s="290" t="s">
        <v>97</v>
      </c>
      <c r="C15" s="290"/>
      <c r="D15" s="290"/>
      <c r="E15" s="291">
        <v>1</v>
      </c>
      <c r="F15" s="291">
        <v>3</v>
      </c>
      <c r="G15" s="291">
        <v>7</v>
      </c>
      <c r="H15" s="291">
        <v>10</v>
      </c>
      <c r="I15" s="291">
        <v>14</v>
      </c>
      <c r="J15" s="291">
        <v>16</v>
      </c>
      <c r="K15" s="291">
        <v>17</v>
      </c>
      <c r="L15" s="291">
        <v>19</v>
      </c>
      <c r="M15" s="291">
        <v>20</v>
      </c>
      <c r="N15" s="291">
        <v>22</v>
      </c>
      <c r="O15" s="291">
        <v>25</v>
      </c>
      <c r="P15" s="291">
        <v>26</v>
      </c>
      <c r="Q15" s="291">
        <v>28</v>
      </c>
      <c r="R15" s="291">
        <v>30</v>
      </c>
      <c r="S15" s="291">
        <v>31</v>
      </c>
      <c r="T15" s="291">
        <v>33</v>
      </c>
      <c r="U15" s="291">
        <v>34</v>
      </c>
      <c r="V15" s="291">
        <v>36</v>
      </c>
      <c r="W15" s="291">
        <v>39</v>
      </c>
      <c r="X15" s="291">
        <v>41</v>
      </c>
      <c r="Y15" s="291">
        <v>42</v>
      </c>
      <c r="Z15" s="291">
        <v>45</v>
      </c>
      <c r="AA15" s="291">
        <v>46</v>
      </c>
      <c r="AB15" s="291"/>
      <c r="AD15" s="55">
        <f t="shared" ca="1" si="0"/>
        <v>1.4861528319118578E-2</v>
      </c>
      <c r="AE15" s="55">
        <v>14</v>
      </c>
      <c r="AF15" s="55" t="s">
        <v>22</v>
      </c>
      <c r="AG15" s="55">
        <f t="shared" ca="1" si="1"/>
        <v>2.6320114382669346E-2</v>
      </c>
      <c r="AH15" s="55">
        <v>14</v>
      </c>
      <c r="AI15" s="55" t="s">
        <v>21</v>
      </c>
      <c r="AJ15" s="55">
        <f t="shared" ca="1" si="2"/>
        <v>0.63496160323954343</v>
      </c>
      <c r="AK15" s="55">
        <v>14</v>
      </c>
      <c r="AL15" s="56" t="s">
        <v>20</v>
      </c>
      <c r="AM15" s="58">
        <f t="shared" ca="1" si="3"/>
        <v>0.92723193151885663</v>
      </c>
      <c r="AN15" s="55">
        <v>14</v>
      </c>
      <c r="AO15" s="56" t="s">
        <v>41</v>
      </c>
      <c r="AP15" s="55">
        <f t="shared" ca="1" si="4"/>
        <v>0.5362382416716196</v>
      </c>
      <c r="AQ15" s="55">
        <v>14</v>
      </c>
      <c r="AR15" s="56" t="s">
        <v>41</v>
      </c>
      <c r="AS15" s="55">
        <f t="shared" ca="1" si="5"/>
        <v>0.48707160688526074</v>
      </c>
      <c r="AT15" s="55">
        <v>14</v>
      </c>
      <c r="AU15" s="56" t="s">
        <v>41</v>
      </c>
      <c r="AV15" s="55">
        <f t="shared" ca="1" si="6"/>
        <v>0.97347276614631151</v>
      </c>
      <c r="AW15" s="55">
        <v>14</v>
      </c>
      <c r="AX15" s="56" t="s">
        <v>41</v>
      </c>
      <c r="AY15" s="55">
        <f t="shared" ca="1" si="7"/>
        <v>2.5282231551324474E-2</v>
      </c>
      <c r="AZ15" s="55">
        <v>14</v>
      </c>
      <c r="BA15" s="56" t="s">
        <v>41</v>
      </c>
      <c r="BB15" s="55">
        <f t="shared" ca="1" si="8"/>
        <v>0.32466146066284152</v>
      </c>
      <c r="BC15" s="55">
        <v>14</v>
      </c>
      <c r="BD15" s="56" t="s">
        <v>17</v>
      </c>
      <c r="BE15" s="55">
        <f t="shared" ca="1" si="9"/>
        <v>0.92250852071217226</v>
      </c>
      <c r="BF15" s="55">
        <v>14</v>
      </c>
      <c r="BG15" s="56" t="s">
        <v>41</v>
      </c>
      <c r="BH15" s="55">
        <f t="shared" ca="1" si="10"/>
        <v>0.16297642627270092</v>
      </c>
      <c r="BI15" s="55">
        <v>14</v>
      </c>
      <c r="BJ15" s="56" t="s">
        <v>41</v>
      </c>
    </row>
    <row r="16" spans="2:63" ht="20.100000000000001" customHeight="1" x14ac:dyDescent="0.25">
      <c r="B16" s="193" t="s">
        <v>91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5"/>
      <c r="AD16" s="55">
        <f t="shared" ca="1" si="0"/>
        <v>0.48856601909758179</v>
      </c>
      <c r="AE16" s="55">
        <v>15</v>
      </c>
      <c r="AF16" s="55" t="s">
        <v>23</v>
      </c>
      <c r="AG16" s="55">
        <f t="shared" ca="1" si="1"/>
        <v>0.8116527820523699</v>
      </c>
      <c r="AH16" s="55">
        <v>15</v>
      </c>
      <c r="AI16" s="55" t="s">
        <v>22</v>
      </c>
      <c r="AJ16" s="55">
        <f t="shared" ca="1" si="2"/>
        <v>0.65507966916715776</v>
      </c>
      <c r="AK16" s="55">
        <v>15</v>
      </c>
      <c r="AL16" s="56" t="s">
        <v>21</v>
      </c>
      <c r="AM16" s="58">
        <f t="shared" ca="1" si="3"/>
        <v>0.88856400131309554</v>
      </c>
      <c r="AN16" s="55">
        <v>15</v>
      </c>
      <c r="AO16" s="56" t="s">
        <v>16</v>
      </c>
      <c r="AP16" s="55">
        <f t="shared" ca="1" si="4"/>
        <v>0.68218660815198606</v>
      </c>
      <c r="AQ16" s="55">
        <v>15</v>
      </c>
      <c r="AR16" s="56" t="s">
        <v>19</v>
      </c>
      <c r="AS16" s="55">
        <f t="shared" ca="1" si="5"/>
        <v>0.31271365672897877</v>
      </c>
      <c r="AT16" s="55">
        <v>15</v>
      </c>
      <c r="AU16" s="56" t="s">
        <v>16</v>
      </c>
      <c r="AV16" s="55">
        <f t="shared" ca="1" si="6"/>
        <v>0.63440966167379298</v>
      </c>
      <c r="AW16" s="55">
        <v>15</v>
      </c>
      <c r="AX16" s="56" t="s">
        <v>18</v>
      </c>
      <c r="AY16" s="55">
        <f t="shared" ca="1" si="7"/>
        <v>0.10175520149039019</v>
      </c>
      <c r="AZ16" s="55">
        <v>15</v>
      </c>
      <c r="BA16" s="56" t="s">
        <v>16</v>
      </c>
      <c r="BB16" s="55">
        <f t="shared" ca="1" si="8"/>
        <v>0.59853777600749869</v>
      </c>
      <c r="BC16" s="55">
        <v>15</v>
      </c>
      <c r="BD16" s="56" t="s">
        <v>74</v>
      </c>
      <c r="BE16" s="55">
        <f t="shared" ca="1" si="9"/>
        <v>0.20001145639391404</v>
      </c>
      <c r="BF16" s="55">
        <v>15</v>
      </c>
      <c r="BG16" s="56" t="s">
        <v>16</v>
      </c>
      <c r="BH16" s="55">
        <f t="shared" ca="1" si="10"/>
        <v>0.81793788177020232</v>
      </c>
      <c r="BI16" s="55">
        <v>15</v>
      </c>
      <c r="BJ16" s="56" t="s">
        <v>17</v>
      </c>
    </row>
    <row r="17" spans="2:62" ht="20.100000000000001" customHeight="1" x14ac:dyDescent="0.25">
      <c r="B17" s="205" t="s">
        <v>98</v>
      </c>
      <c r="C17" s="261"/>
      <c r="D17" s="261"/>
      <c r="E17" s="261"/>
      <c r="F17" s="261"/>
      <c r="G17" s="261"/>
      <c r="H17" s="261"/>
      <c r="I17" s="261"/>
      <c r="J17" s="262"/>
      <c r="K17" s="202">
        <v>1</v>
      </c>
      <c r="L17" s="194"/>
      <c r="M17" s="195"/>
      <c r="N17" s="202">
        <v>2</v>
      </c>
      <c r="O17" s="194"/>
      <c r="P17" s="195"/>
      <c r="Q17" s="202">
        <v>3</v>
      </c>
      <c r="R17" s="194"/>
      <c r="S17" s="195"/>
      <c r="T17" s="202">
        <v>4</v>
      </c>
      <c r="U17" s="194"/>
      <c r="V17" s="195"/>
      <c r="W17" s="202">
        <v>5</v>
      </c>
      <c r="X17" s="194"/>
      <c r="Y17" s="195"/>
      <c r="Z17" s="202">
        <v>6</v>
      </c>
      <c r="AA17" s="194"/>
      <c r="AB17" s="195"/>
      <c r="AD17" s="55">
        <f t="shared" ca="1" si="0"/>
        <v>0.28522047200164391</v>
      </c>
      <c r="AE17" s="55">
        <v>16</v>
      </c>
      <c r="AF17" s="55" t="s">
        <v>1</v>
      </c>
      <c r="AG17" s="55">
        <f t="shared" ca="1" si="1"/>
        <v>0.14223951047070649</v>
      </c>
      <c r="AH17" s="55">
        <v>16</v>
      </c>
      <c r="AI17" s="55" t="s">
        <v>23</v>
      </c>
      <c r="AJ17" s="55">
        <f t="shared" ca="1" si="2"/>
        <v>0.86508287963131081</v>
      </c>
      <c r="AK17" s="55">
        <v>16</v>
      </c>
      <c r="AL17" s="56" t="s">
        <v>22</v>
      </c>
      <c r="AM17" s="58">
        <f t="shared" ca="1" si="3"/>
        <v>0.88986901068838087</v>
      </c>
      <c r="AN17" s="55">
        <v>16</v>
      </c>
      <c r="AO17" s="56" t="s">
        <v>42</v>
      </c>
      <c r="AP17" s="55">
        <f t="shared" ca="1" si="4"/>
        <v>0.94505248387426022</v>
      </c>
      <c r="AQ17" s="55">
        <v>16</v>
      </c>
      <c r="AR17" s="56" t="s">
        <v>20</v>
      </c>
      <c r="AS17" s="55">
        <f t="shared" ca="1" si="5"/>
        <v>0.13507255096221316</v>
      </c>
      <c r="AT17" s="55">
        <v>16</v>
      </c>
      <c r="AU17" s="56" t="s">
        <v>42</v>
      </c>
      <c r="AV17" s="55">
        <f t="shared" ca="1" si="6"/>
        <v>0.61343189147159671</v>
      </c>
      <c r="AW17" s="55">
        <v>16</v>
      </c>
      <c r="AX17" s="56" t="s">
        <v>19</v>
      </c>
      <c r="AY17" s="55">
        <f t="shared" ca="1" si="7"/>
        <v>0.69537677837288703</v>
      </c>
      <c r="AZ17" s="55">
        <v>16</v>
      </c>
      <c r="BA17" s="56" t="s">
        <v>42</v>
      </c>
      <c r="BB17" s="55">
        <f t="shared" ca="1" si="8"/>
        <v>0.77467313668943827</v>
      </c>
      <c r="BC17" s="55">
        <v>16</v>
      </c>
      <c r="BD17" s="56" t="s">
        <v>18</v>
      </c>
      <c r="BE17" s="55">
        <f t="shared" ca="1" si="9"/>
        <v>0.75067081489512999</v>
      </c>
      <c r="BF17" s="55">
        <v>16</v>
      </c>
      <c r="BG17" s="56" t="s">
        <v>42</v>
      </c>
      <c r="BH17" s="55">
        <f t="shared" ca="1" si="10"/>
        <v>0.40181069950544779</v>
      </c>
      <c r="BI17" s="55">
        <v>16</v>
      </c>
      <c r="BJ17" s="56" t="s">
        <v>42</v>
      </c>
    </row>
    <row r="18" spans="2:62" ht="20.100000000000001" customHeight="1" x14ac:dyDescent="0.3">
      <c r="B18" s="208"/>
      <c r="C18" s="209"/>
      <c r="D18" s="209"/>
      <c r="E18" s="209"/>
      <c r="F18" s="209"/>
      <c r="G18" s="209"/>
      <c r="H18" s="209"/>
      <c r="I18" s="209"/>
      <c r="J18" s="210"/>
      <c r="K18" s="202">
        <v>5</v>
      </c>
      <c r="L18" s="194"/>
      <c r="M18" s="195"/>
      <c r="N18" s="202">
        <v>1</v>
      </c>
      <c r="O18" s="194"/>
      <c r="P18" s="195"/>
      <c r="Q18" s="202">
        <v>2</v>
      </c>
      <c r="R18" s="194"/>
      <c r="S18" s="195"/>
      <c r="T18" s="202">
        <v>8</v>
      </c>
      <c r="U18" s="194"/>
      <c r="V18" s="195"/>
      <c r="W18" s="202">
        <v>2</v>
      </c>
      <c r="X18" s="194"/>
      <c r="Y18" s="195"/>
      <c r="Z18" s="202">
        <v>9</v>
      </c>
      <c r="AA18" s="194"/>
      <c r="AB18" s="195"/>
      <c r="AC18" s="10"/>
      <c r="AD18" s="55">
        <f t="shared" ca="1" si="0"/>
        <v>0.28799681364327878</v>
      </c>
      <c r="AE18" s="55">
        <v>17</v>
      </c>
      <c r="AF18" s="55" t="s">
        <v>24</v>
      </c>
      <c r="AG18" s="55">
        <f t="shared" ca="1" si="1"/>
        <v>7.7362983822702125E-2</v>
      </c>
      <c r="AH18" s="55">
        <v>17</v>
      </c>
      <c r="AI18" s="55" t="s">
        <v>1</v>
      </c>
      <c r="AJ18" s="55">
        <f t="shared" ca="1" si="2"/>
        <v>0.36475903143891164</v>
      </c>
      <c r="AK18" s="55">
        <v>17</v>
      </c>
      <c r="AL18" s="56" t="s">
        <v>23</v>
      </c>
      <c r="AM18" s="58">
        <f t="shared" ca="1" si="3"/>
        <v>9.8780293960822885E-2</v>
      </c>
      <c r="AN18" s="55">
        <v>17</v>
      </c>
      <c r="AO18" s="56" t="s">
        <v>17</v>
      </c>
      <c r="AP18" s="55">
        <f t="shared" ca="1" si="4"/>
        <v>2.4483508575671942E-2</v>
      </c>
      <c r="AQ18" s="55">
        <v>17</v>
      </c>
      <c r="AR18" s="56" t="s">
        <v>60</v>
      </c>
      <c r="AS18" s="55">
        <f t="shared" ca="1" si="5"/>
        <v>0.24524721619308931</v>
      </c>
      <c r="AT18" s="55">
        <v>17</v>
      </c>
      <c r="AU18" s="56" t="s">
        <v>17</v>
      </c>
      <c r="AV18" s="55">
        <f t="shared" ca="1" si="6"/>
        <v>0.24170984751398761</v>
      </c>
      <c r="AW18" s="55">
        <v>17</v>
      </c>
      <c r="AX18" s="56" t="s">
        <v>60</v>
      </c>
      <c r="AY18" s="55">
        <f t="shared" ca="1" si="7"/>
        <v>0.68917572860891685</v>
      </c>
      <c r="AZ18" s="55">
        <v>17</v>
      </c>
      <c r="BA18" s="56" t="s">
        <v>17</v>
      </c>
      <c r="BB18" s="55">
        <f t="shared" ca="1" si="8"/>
        <v>0.92503459761897666</v>
      </c>
      <c r="BC18" s="55">
        <v>17</v>
      </c>
      <c r="BD18" s="56" t="s">
        <v>19</v>
      </c>
      <c r="BE18" s="55">
        <f t="shared" ca="1" si="9"/>
        <v>0.15786111961527105</v>
      </c>
      <c r="BF18" s="55">
        <v>17</v>
      </c>
      <c r="BG18" s="56" t="s">
        <v>17</v>
      </c>
      <c r="BH18" s="55">
        <f t="shared" ca="1" si="10"/>
        <v>0.10018013422542293</v>
      </c>
      <c r="BI18" s="55">
        <v>17</v>
      </c>
      <c r="BJ18" s="56" t="s">
        <v>18</v>
      </c>
    </row>
    <row r="19" spans="2:62" ht="20.100000000000001" customHeight="1" x14ac:dyDescent="0.25">
      <c r="B19" s="237"/>
      <c r="C19" s="237"/>
      <c r="D19" s="23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D19" s="55">
        <f t="shared" ca="1" si="0"/>
        <v>0.28479595686640835</v>
      </c>
      <c r="AE19" s="55">
        <v>18</v>
      </c>
      <c r="AF19" s="55" t="s">
        <v>25</v>
      </c>
      <c r="AG19" s="55">
        <f t="shared" ca="1" si="1"/>
        <v>0.54581981834148208</v>
      </c>
      <c r="AH19" s="55">
        <v>18</v>
      </c>
      <c r="AI19" s="55" t="s">
        <v>24</v>
      </c>
      <c r="AJ19" s="55">
        <f t="shared" ca="1" si="2"/>
        <v>0.57761789579108258</v>
      </c>
      <c r="AK19" s="55">
        <v>18</v>
      </c>
      <c r="AL19" s="56" t="s">
        <v>1</v>
      </c>
      <c r="AM19" s="58">
        <f t="shared" ca="1" si="3"/>
        <v>0.16052307604770333</v>
      </c>
      <c r="AN19" s="55">
        <v>18</v>
      </c>
      <c r="AO19" s="56" t="s">
        <v>43</v>
      </c>
      <c r="AP19" s="55">
        <f t="shared" ca="1" si="4"/>
        <v>0.35432982958070824</v>
      </c>
      <c r="AQ19" s="55">
        <v>18</v>
      </c>
      <c r="AR19" s="56" t="s">
        <v>21</v>
      </c>
      <c r="AS19" s="55">
        <f t="shared" ca="1" si="5"/>
        <v>0.74971263010558986</v>
      </c>
      <c r="AT19" s="55">
        <v>18</v>
      </c>
      <c r="AU19" s="56" t="s">
        <v>43</v>
      </c>
      <c r="AV19" s="55">
        <f t="shared" ca="1" si="6"/>
        <v>0.76295481269753063</v>
      </c>
      <c r="AW19" s="55">
        <v>18</v>
      </c>
      <c r="AX19" s="56" t="s">
        <v>20</v>
      </c>
      <c r="AY19" s="55">
        <f t="shared" ca="1" si="7"/>
        <v>0.87570174292490355</v>
      </c>
      <c r="AZ19" s="55">
        <v>18</v>
      </c>
      <c r="BA19" s="56" t="s">
        <v>43</v>
      </c>
      <c r="BB19" s="55">
        <f t="shared" ca="1" si="8"/>
        <v>0.23482719643925609</v>
      </c>
      <c r="BC19" s="55">
        <v>18</v>
      </c>
      <c r="BD19" s="56" t="s">
        <v>43</v>
      </c>
      <c r="BE19" s="55">
        <f t="shared" ca="1" si="9"/>
        <v>0.39392176858516958</v>
      </c>
      <c r="BF19" s="55">
        <v>18</v>
      </c>
      <c r="BG19" s="56" t="s">
        <v>43</v>
      </c>
      <c r="BH19" s="55">
        <f t="shared" ca="1" si="10"/>
        <v>0.21388987612781463</v>
      </c>
      <c r="BI19" s="55">
        <v>18</v>
      </c>
      <c r="BJ19" s="56" t="s">
        <v>43</v>
      </c>
    </row>
    <row r="20" spans="2:62" ht="20.100000000000001" customHeight="1" x14ac:dyDescent="0.25">
      <c r="B20" s="162"/>
      <c r="C20" s="162"/>
      <c r="D20" s="162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0.7113044855152878</v>
      </c>
      <c r="AE20" s="55">
        <v>19</v>
      </c>
      <c r="AF20" s="55" t="s">
        <v>26</v>
      </c>
      <c r="AG20" s="55">
        <f t="shared" ca="1" si="1"/>
        <v>0.38736391085120114</v>
      </c>
      <c r="AH20" s="55">
        <v>19</v>
      </c>
      <c r="AI20" s="55" t="s">
        <v>25</v>
      </c>
      <c r="AJ20" s="55">
        <f t="shared" ca="1" si="2"/>
        <v>0.65588182038993825</v>
      </c>
      <c r="AK20" s="55">
        <v>19</v>
      </c>
      <c r="AL20" s="56" t="s">
        <v>35</v>
      </c>
      <c r="AM20" s="58">
        <f t="shared" ca="1" si="3"/>
        <v>0.44556777873903219</v>
      </c>
      <c r="AN20" s="55">
        <v>19</v>
      </c>
      <c r="AO20" s="56" t="s">
        <v>18</v>
      </c>
      <c r="AP20" s="55">
        <f t="shared" ca="1" si="4"/>
        <v>0.66071602345285818</v>
      </c>
      <c r="AQ20" s="55">
        <v>19</v>
      </c>
      <c r="AR20" s="56" t="s">
        <v>22</v>
      </c>
      <c r="AS20" s="55">
        <f t="shared" ca="1" si="5"/>
        <v>0.87415420659759491</v>
      </c>
      <c r="AT20" s="55">
        <v>19</v>
      </c>
      <c r="AU20" s="56" t="s">
        <v>18</v>
      </c>
      <c r="AV20" s="55">
        <f t="shared" ca="1" si="6"/>
        <v>0.68646385235107599</v>
      </c>
      <c r="AW20" s="55">
        <v>19</v>
      </c>
      <c r="AX20" s="56" t="s">
        <v>21</v>
      </c>
      <c r="AY20" s="55">
        <f t="shared" ca="1" si="7"/>
        <v>0.53389163184217481</v>
      </c>
      <c r="AZ20" s="55">
        <v>19</v>
      </c>
      <c r="BA20" s="56" t="s">
        <v>18</v>
      </c>
      <c r="BB20" s="55">
        <f t="shared" ca="1" si="8"/>
        <v>0.59062203230444121</v>
      </c>
      <c r="BC20" s="55">
        <v>19</v>
      </c>
      <c r="BD20" s="56" t="s">
        <v>20</v>
      </c>
      <c r="BE20" s="55">
        <f t="shared" ca="1" si="9"/>
        <v>0.88857340196298629</v>
      </c>
      <c r="BF20" s="55">
        <v>19</v>
      </c>
      <c r="BG20" s="56" t="s">
        <v>18</v>
      </c>
      <c r="BH20" s="55">
        <f t="shared" ca="1" si="10"/>
        <v>0.90903420808151991</v>
      </c>
      <c r="BI20" s="55">
        <v>19</v>
      </c>
      <c r="BJ20" s="56" t="s">
        <v>19</v>
      </c>
    </row>
    <row r="21" spans="2:62" ht="20.100000000000001" customHeight="1" x14ac:dyDescent="0.25">
      <c r="B21" s="260"/>
      <c r="C21" s="260"/>
      <c r="D21" s="260"/>
      <c r="E21" s="260"/>
      <c r="F21" s="260"/>
      <c r="G21" s="260"/>
      <c r="H21" s="260"/>
      <c r="I21" s="260"/>
      <c r="J21" s="260"/>
      <c r="K21" s="260"/>
      <c r="L21" s="260"/>
      <c r="M21" s="260"/>
      <c r="N21" s="162"/>
      <c r="O21" s="162"/>
      <c r="P21" s="162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0.83220021571238711</v>
      </c>
      <c r="AE21" s="55">
        <v>20</v>
      </c>
      <c r="AF21" s="55" t="s">
        <v>27</v>
      </c>
      <c r="AG21" s="55">
        <f t="shared" ca="1" si="1"/>
        <v>0.6953314573662247</v>
      </c>
      <c r="AH21" s="55">
        <v>20</v>
      </c>
      <c r="AI21" s="55">
        <v>20</v>
      </c>
      <c r="AJ21" s="55">
        <f t="shared" ca="1" si="2"/>
        <v>0.16865680083464618</v>
      </c>
      <c r="AK21" s="55">
        <v>20</v>
      </c>
      <c r="AL21" s="56" t="s">
        <v>24</v>
      </c>
      <c r="AM21" s="58">
        <f t="shared" ca="1" si="3"/>
        <v>5.6816664782767368E-2</v>
      </c>
      <c r="AN21" s="55">
        <v>20</v>
      </c>
      <c r="AO21" s="56" t="s">
        <v>44</v>
      </c>
      <c r="AP21" s="55">
        <f t="shared" ca="1" si="4"/>
        <v>0.80808684543667397</v>
      </c>
      <c r="AQ21" s="55">
        <v>20</v>
      </c>
      <c r="AR21" s="56" t="s">
        <v>44</v>
      </c>
      <c r="AS21" s="55">
        <f t="shared" ca="1" si="5"/>
        <v>6.5270818871028813E-2</v>
      </c>
      <c r="AT21" s="55">
        <v>20</v>
      </c>
      <c r="AU21" s="56" t="s">
        <v>44</v>
      </c>
      <c r="AV21" s="55">
        <f t="shared" ca="1" si="6"/>
        <v>0.75265022163397022</v>
      </c>
      <c r="AW21" s="55">
        <v>20</v>
      </c>
      <c r="AX21" s="56" t="s">
        <v>44</v>
      </c>
      <c r="AY21" s="55">
        <f t="shared" ca="1" si="7"/>
        <v>0.87646540389177208</v>
      </c>
      <c r="AZ21" s="55">
        <v>20</v>
      </c>
      <c r="BA21" s="56" t="s">
        <v>44</v>
      </c>
      <c r="BB21" s="55">
        <f t="shared" ca="1" si="8"/>
        <v>4.7059905393105561E-2</v>
      </c>
      <c r="BC21" s="55">
        <v>20</v>
      </c>
      <c r="BD21" s="56" t="s">
        <v>44</v>
      </c>
      <c r="BE21" s="55">
        <f t="shared" ca="1" si="9"/>
        <v>7.0027926612546976E-2</v>
      </c>
      <c r="BF21" s="55">
        <v>20</v>
      </c>
      <c r="BG21" s="56" t="s">
        <v>44</v>
      </c>
      <c r="BH21" s="55">
        <f t="shared" ca="1" si="10"/>
        <v>2.2503230834711951E-2</v>
      </c>
      <c r="BI21" s="55">
        <v>20</v>
      </c>
      <c r="BJ21" s="56" t="s">
        <v>20</v>
      </c>
    </row>
    <row r="22" spans="2:62" ht="20.100000000000001" customHeight="1" x14ac:dyDescent="0.3">
      <c r="B22" s="162"/>
      <c r="C22" s="162"/>
      <c r="D22" s="162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0.67420593735076617</v>
      </c>
      <c r="AE22" s="55">
        <v>21</v>
      </c>
      <c r="AF22" s="55" t="s">
        <v>28</v>
      </c>
      <c r="AG22" s="55">
        <f t="shared" ca="1" si="1"/>
        <v>0.26511058893513983</v>
      </c>
      <c r="AH22" s="55">
        <v>21</v>
      </c>
      <c r="AI22" s="55" t="s">
        <v>26</v>
      </c>
      <c r="AJ22" s="55">
        <f t="shared" ca="1" si="2"/>
        <v>0.84200444045408307</v>
      </c>
      <c r="AK22" s="55">
        <v>21</v>
      </c>
      <c r="AL22" s="56" t="s">
        <v>25</v>
      </c>
      <c r="AM22" s="58">
        <f t="shared" ca="1" si="3"/>
        <v>0.17758024204663725</v>
      </c>
      <c r="AN22" s="55">
        <v>21</v>
      </c>
      <c r="AO22" s="56" t="s">
        <v>19</v>
      </c>
      <c r="AP22" s="55">
        <f t="shared" ca="1" si="4"/>
        <v>0.25497524234780922</v>
      </c>
      <c r="AQ22" s="55">
        <v>21</v>
      </c>
      <c r="AR22" s="56" t="s">
        <v>23</v>
      </c>
      <c r="AS22" s="55">
        <f t="shared" ca="1" si="5"/>
        <v>0.26409073744423694</v>
      </c>
      <c r="AT22" s="55">
        <v>21</v>
      </c>
      <c r="AU22" s="56" t="s">
        <v>19</v>
      </c>
      <c r="AV22" s="55">
        <f t="shared" ca="1" si="6"/>
        <v>0.93660628840922178</v>
      </c>
      <c r="AW22" s="55">
        <v>21</v>
      </c>
      <c r="AX22" s="56" t="s">
        <v>22</v>
      </c>
      <c r="AY22" s="55">
        <f t="shared" ca="1" si="7"/>
        <v>0.21544913573758306</v>
      </c>
      <c r="AZ22" s="55">
        <v>21</v>
      </c>
      <c r="BA22" s="56" t="s">
        <v>19</v>
      </c>
      <c r="BB22" s="55">
        <f t="shared" ca="1" si="8"/>
        <v>0.2046336560978137</v>
      </c>
      <c r="BC22" s="55">
        <v>21</v>
      </c>
      <c r="BD22" s="56" t="s">
        <v>21</v>
      </c>
      <c r="BE22" s="55">
        <f t="shared" ca="1" si="9"/>
        <v>0.3946079551780568</v>
      </c>
      <c r="BF22" s="55">
        <v>21</v>
      </c>
      <c r="BG22" s="56" t="s">
        <v>19</v>
      </c>
      <c r="BH22" s="55">
        <f t="shared" ca="1" si="10"/>
        <v>0.54963586097026251</v>
      </c>
      <c r="BI22" s="55">
        <v>21</v>
      </c>
      <c r="BJ22" s="56" t="s">
        <v>77</v>
      </c>
    </row>
    <row r="23" spans="2:62" ht="20.100000000000001" customHeight="1" x14ac:dyDescent="0.25">
      <c r="B23" s="162"/>
      <c r="C23" s="162"/>
      <c r="D23" s="162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0.68867780684431057</v>
      </c>
      <c r="AE23" s="55">
        <v>22</v>
      </c>
      <c r="AF23" s="55" t="s">
        <v>29</v>
      </c>
      <c r="AG23" s="55">
        <f t="shared" ca="1" si="1"/>
        <v>0.71518396731384792</v>
      </c>
      <c r="AH23" s="55">
        <v>22</v>
      </c>
      <c r="AI23" s="55" t="s">
        <v>27</v>
      </c>
      <c r="AJ23" s="55">
        <f t="shared" ca="1" si="2"/>
        <v>0.58492024478950333</v>
      </c>
      <c r="AK23" s="55">
        <v>22</v>
      </c>
      <c r="AL23" s="56" t="s">
        <v>26</v>
      </c>
      <c r="AM23" s="58">
        <f t="shared" ca="1" si="3"/>
        <v>0.77847717737512545</v>
      </c>
      <c r="AN23" s="55">
        <v>22</v>
      </c>
      <c r="AO23" s="56" t="s">
        <v>45</v>
      </c>
      <c r="AP23" s="55">
        <f t="shared" ca="1" si="4"/>
        <v>0.43340900082821932</v>
      </c>
      <c r="AQ23" s="55">
        <v>22</v>
      </c>
      <c r="AR23" s="56" t="s">
        <v>1</v>
      </c>
      <c r="AS23" s="55">
        <f t="shared" ca="1" si="5"/>
        <v>0.28771126274333791</v>
      </c>
      <c r="AT23" s="55">
        <v>22</v>
      </c>
      <c r="AU23" s="56" t="s">
        <v>45</v>
      </c>
      <c r="AV23" s="55">
        <f t="shared" ca="1" si="6"/>
        <v>0.92307236733888998</v>
      </c>
      <c r="AW23" s="55">
        <v>22</v>
      </c>
      <c r="AX23" s="56" t="s">
        <v>45</v>
      </c>
      <c r="AY23" s="55">
        <f t="shared" ca="1" si="7"/>
        <v>0.46417226953317703</v>
      </c>
      <c r="AZ23" s="55">
        <v>22</v>
      </c>
      <c r="BA23" s="56" t="s">
        <v>45</v>
      </c>
      <c r="BB23" s="55">
        <f t="shared" ca="1" si="8"/>
        <v>0.19262702774695728</v>
      </c>
      <c r="BC23" s="55">
        <v>22</v>
      </c>
      <c r="BD23" s="56" t="s">
        <v>22</v>
      </c>
      <c r="BE23" s="55">
        <f t="shared" ca="1" si="9"/>
        <v>5.638919858602276E-2</v>
      </c>
      <c r="BF23" s="55">
        <v>22</v>
      </c>
      <c r="BG23" s="56" t="s">
        <v>45</v>
      </c>
      <c r="BH23" s="55">
        <f t="shared" ca="1" si="10"/>
        <v>3.8236249555077761E-2</v>
      </c>
      <c r="BI23" s="55">
        <v>22</v>
      </c>
      <c r="BJ23" s="56" t="s">
        <v>21</v>
      </c>
    </row>
    <row r="24" spans="2:62" ht="20.100000000000001" customHeight="1" x14ac:dyDescent="0.25">
      <c r="B24" s="162"/>
      <c r="C24" s="162"/>
      <c r="D24" s="162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0.46992433957662616</v>
      </c>
      <c r="AE24" s="55">
        <v>23</v>
      </c>
      <c r="AF24" s="55" t="s">
        <v>30</v>
      </c>
      <c r="AG24" s="55">
        <f t="shared" ca="1" si="1"/>
        <v>0.8388200795344144</v>
      </c>
      <c r="AH24" s="55">
        <v>23</v>
      </c>
      <c r="AI24" s="55" t="s">
        <v>28</v>
      </c>
      <c r="AJ24" s="55">
        <f t="shared" ca="1" si="2"/>
        <v>0.95647987207734642</v>
      </c>
      <c r="AK24" s="55">
        <v>23</v>
      </c>
      <c r="AL24" s="56" t="s">
        <v>27</v>
      </c>
      <c r="AM24" s="58">
        <f t="shared" ca="1" si="3"/>
        <v>0.96699750232026582</v>
      </c>
      <c r="AN24" s="55">
        <v>23</v>
      </c>
      <c r="AO24" s="56" t="s">
        <v>20</v>
      </c>
      <c r="AP24" s="55">
        <f t="shared" ca="1" si="4"/>
        <v>0.11065020560923122</v>
      </c>
      <c r="AQ24" s="55">
        <v>23</v>
      </c>
      <c r="AR24" s="56" t="s">
        <v>24</v>
      </c>
      <c r="AS24" s="55">
        <f t="shared" ca="1" si="5"/>
        <v>0.17787643465878367</v>
      </c>
      <c r="AT24" s="55">
        <v>23</v>
      </c>
      <c r="AU24" s="56" t="s">
        <v>20</v>
      </c>
      <c r="AV24" s="55">
        <f t="shared" ca="1" si="6"/>
        <v>0.5787504545533908</v>
      </c>
      <c r="AW24" s="55">
        <v>23</v>
      </c>
      <c r="AX24" s="56" t="s">
        <v>23</v>
      </c>
      <c r="AY24" s="55">
        <f t="shared" ca="1" si="7"/>
        <v>0.48579720705523965</v>
      </c>
      <c r="AZ24" s="55">
        <v>23</v>
      </c>
      <c r="BA24" s="56" t="s">
        <v>20</v>
      </c>
      <c r="BB24" s="55">
        <f t="shared" ca="1" si="8"/>
        <v>0.28111390129607627</v>
      </c>
      <c r="BC24" s="55">
        <v>23</v>
      </c>
      <c r="BD24" s="56" t="s">
        <v>75</v>
      </c>
      <c r="BE24" s="55">
        <f t="shared" ca="1" si="9"/>
        <v>0.82202111087758545</v>
      </c>
      <c r="BF24" s="55">
        <v>23</v>
      </c>
      <c r="BG24" s="56" t="s">
        <v>20</v>
      </c>
      <c r="BH24" s="55">
        <f t="shared" ca="1" si="10"/>
        <v>0.48727487190980323</v>
      </c>
      <c r="BI24" s="55">
        <v>23</v>
      </c>
      <c r="BJ24" s="56" t="s">
        <v>75</v>
      </c>
    </row>
    <row r="25" spans="2:62" ht="20.100000000000001" customHeight="1" x14ac:dyDescent="0.25"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D25" s="55">
        <f t="shared" ca="1" si="0"/>
        <v>0.73736238439315815</v>
      </c>
      <c r="AE25" s="55">
        <v>24</v>
      </c>
      <c r="AF25" s="55" t="s">
        <v>4</v>
      </c>
      <c r="AG25" s="55">
        <f t="shared" ca="1" si="1"/>
        <v>0.97794942422944253</v>
      </c>
      <c r="AH25" s="55">
        <v>24</v>
      </c>
      <c r="AI25" s="55" t="s">
        <v>29</v>
      </c>
      <c r="AJ25" s="55">
        <f t="shared" ca="1" si="2"/>
        <v>0.24033390690210255</v>
      </c>
      <c r="AK25" s="55">
        <v>24</v>
      </c>
      <c r="AL25" s="56" t="s">
        <v>28</v>
      </c>
      <c r="AM25" s="58">
        <f t="shared" ca="1" si="3"/>
        <v>0.4705164009321503</v>
      </c>
      <c r="AN25" s="55">
        <v>24</v>
      </c>
      <c r="AO25" s="56" t="s">
        <v>46</v>
      </c>
      <c r="AP25" s="55">
        <f t="shared" ca="1" si="4"/>
        <v>0.89210923957358723</v>
      </c>
      <c r="AQ25" s="55">
        <v>24</v>
      </c>
      <c r="AR25" s="56" t="s">
        <v>46</v>
      </c>
      <c r="AS25" s="55">
        <f t="shared" ca="1" si="5"/>
        <v>0.83571924662884534</v>
      </c>
      <c r="AT25" s="55">
        <v>24</v>
      </c>
      <c r="AU25" s="56" t="s">
        <v>46</v>
      </c>
      <c r="AV25" s="55">
        <f t="shared" ca="1" si="6"/>
        <v>0.65821000323276246</v>
      </c>
      <c r="AW25" s="55">
        <v>24</v>
      </c>
      <c r="AX25" s="56" t="s">
        <v>1</v>
      </c>
      <c r="AY25" s="55">
        <f t="shared" ca="1" si="7"/>
        <v>0.13436172846172501</v>
      </c>
      <c r="AZ25" s="55">
        <v>24</v>
      </c>
      <c r="BA25" s="56" t="s">
        <v>46</v>
      </c>
      <c r="BB25" s="55">
        <f t="shared" ca="1" si="8"/>
        <v>0.72180288111187563</v>
      </c>
      <c r="BC25" s="55">
        <v>24</v>
      </c>
      <c r="BD25" s="56" t="s">
        <v>23</v>
      </c>
      <c r="BE25" s="55">
        <f t="shared" ca="1" si="9"/>
        <v>0.41945951635974965</v>
      </c>
      <c r="BF25" s="55">
        <v>24</v>
      </c>
      <c r="BG25" s="56" t="s">
        <v>46</v>
      </c>
      <c r="BH25" s="55">
        <f t="shared" ca="1" si="10"/>
        <v>0.56622273411325652</v>
      </c>
      <c r="BI25" s="55">
        <v>24</v>
      </c>
      <c r="BJ25" s="56" t="s">
        <v>22</v>
      </c>
    </row>
    <row r="26" spans="2:62" ht="20.100000000000001" customHeight="1" x14ac:dyDescent="0.25">
      <c r="B26" s="174"/>
      <c r="C26" s="175"/>
      <c r="D26" s="175"/>
      <c r="E26" s="175"/>
      <c r="F26" s="175"/>
      <c r="G26" s="175"/>
      <c r="H26" s="175"/>
      <c r="I26" s="175"/>
      <c r="J26" s="175"/>
      <c r="K26" s="162"/>
      <c r="L26" s="170"/>
      <c r="M26" s="170"/>
      <c r="N26" s="162"/>
      <c r="O26" s="170"/>
      <c r="P26" s="170"/>
      <c r="Q26" s="162"/>
      <c r="R26" s="170"/>
      <c r="S26" s="170"/>
      <c r="T26" s="162"/>
      <c r="U26" s="170"/>
      <c r="V26" s="170"/>
      <c r="W26" s="162"/>
      <c r="X26" s="170"/>
      <c r="Y26" s="170"/>
      <c r="Z26" s="162"/>
      <c r="AA26" s="170"/>
      <c r="AB26" s="170"/>
      <c r="AD26" s="55">
        <f t="shared" ca="1" si="0"/>
        <v>0.27940585391455708</v>
      </c>
      <c r="AE26" s="55">
        <v>25</v>
      </c>
      <c r="AF26" s="55" t="s">
        <v>31</v>
      </c>
      <c r="AG26" s="55">
        <f t="shared" ca="1" si="1"/>
        <v>7.3897248890414269E-2</v>
      </c>
      <c r="AH26" s="55">
        <v>25</v>
      </c>
      <c r="AI26" s="55" t="s">
        <v>30</v>
      </c>
      <c r="AJ26" s="55">
        <f t="shared" ca="1" si="2"/>
        <v>0.68137280522688093</v>
      </c>
      <c r="AK26" s="55">
        <v>25</v>
      </c>
      <c r="AL26" s="56" t="s">
        <v>36</v>
      </c>
      <c r="AM26" s="58">
        <f t="shared" ca="1" si="3"/>
        <v>0.27821234975144971</v>
      </c>
      <c r="AN26" s="55">
        <v>25</v>
      </c>
      <c r="AO26" s="56" t="s">
        <v>21</v>
      </c>
      <c r="AP26" s="55">
        <f t="shared" ca="1" si="4"/>
        <v>0.14515646747234856</v>
      </c>
      <c r="AQ26" s="55">
        <v>25</v>
      </c>
      <c r="AR26" s="56" t="s">
        <v>25</v>
      </c>
      <c r="AS26" s="55">
        <f t="shared" ca="1" si="5"/>
        <v>0.43894017629616644</v>
      </c>
      <c r="AT26" s="55">
        <v>25</v>
      </c>
      <c r="AU26" s="56" t="s">
        <v>21</v>
      </c>
      <c r="AV26" s="55">
        <f t="shared" ca="1" si="6"/>
        <v>0.51801851627659679</v>
      </c>
      <c r="AW26" s="55">
        <v>25</v>
      </c>
      <c r="AX26" s="56" t="s">
        <v>36</v>
      </c>
      <c r="AY26" s="55">
        <f t="shared" ca="1" si="7"/>
        <v>0.69893284483482299</v>
      </c>
      <c r="AZ26" s="55">
        <v>25</v>
      </c>
      <c r="BA26" s="56" t="s">
        <v>21</v>
      </c>
      <c r="BB26" s="55">
        <f t="shared" ca="1" si="8"/>
        <v>0.24490211748121948</v>
      </c>
      <c r="BC26" s="55">
        <v>25</v>
      </c>
      <c r="BD26" s="56" t="s">
        <v>36</v>
      </c>
      <c r="BE26" s="55">
        <f t="shared" ca="1" si="9"/>
        <v>0.42218443105879411</v>
      </c>
      <c r="BF26" s="55">
        <v>25</v>
      </c>
      <c r="BG26" s="56" t="s">
        <v>21</v>
      </c>
      <c r="BH26" s="55">
        <f t="shared" ca="1" si="10"/>
        <v>0.91164702029276357</v>
      </c>
      <c r="BI26" s="55">
        <v>25</v>
      </c>
      <c r="BJ26" s="56" t="s">
        <v>36</v>
      </c>
    </row>
    <row r="27" spans="2:62" ht="20.100000000000001" customHeight="1" x14ac:dyDescent="0.25">
      <c r="B27" s="176"/>
      <c r="C27" s="176"/>
      <c r="D27" s="176"/>
      <c r="E27" s="176"/>
      <c r="F27" s="176"/>
      <c r="G27" s="176"/>
      <c r="H27" s="176"/>
      <c r="I27" s="176"/>
      <c r="J27" s="176"/>
      <c r="K27" s="162"/>
      <c r="L27" s="170"/>
      <c r="M27" s="170"/>
      <c r="N27" s="162"/>
      <c r="O27" s="170"/>
      <c r="P27" s="170"/>
      <c r="Q27" s="162"/>
      <c r="R27" s="170"/>
      <c r="S27" s="170"/>
      <c r="T27" s="162"/>
      <c r="U27" s="170"/>
      <c r="V27" s="170"/>
      <c r="W27" s="162"/>
      <c r="X27" s="170"/>
      <c r="Y27" s="170"/>
      <c r="Z27" s="162"/>
      <c r="AA27" s="170"/>
      <c r="AB27" s="170"/>
      <c r="AD27" s="55">
        <f t="shared" ca="1" si="0"/>
        <v>0.58723104860620334</v>
      </c>
      <c r="AE27" s="55">
        <v>26</v>
      </c>
      <c r="AF27" s="55" t="s">
        <v>8</v>
      </c>
      <c r="AG27" s="55">
        <f t="shared" ca="1" si="1"/>
        <v>0.98843095695451655</v>
      </c>
      <c r="AH27" s="55">
        <v>26</v>
      </c>
      <c r="AI27" s="55" t="s">
        <v>4</v>
      </c>
      <c r="AJ27" s="55">
        <f t="shared" ca="1" si="2"/>
        <v>0.61701713561129612</v>
      </c>
      <c r="AK27" s="55">
        <v>26</v>
      </c>
      <c r="AL27" s="56" t="s">
        <v>29</v>
      </c>
      <c r="AM27" s="58">
        <f t="shared" ca="1" si="3"/>
        <v>0.59997597705007788</v>
      </c>
      <c r="AN27" s="55">
        <v>26</v>
      </c>
      <c r="AO27" s="56" t="s">
        <v>47</v>
      </c>
      <c r="AP27" s="55">
        <f t="shared" ca="1" si="4"/>
        <v>0.85267285756789135</v>
      </c>
      <c r="AQ27" s="55">
        <v>26</v>
      </c>
      <c r="AR27" s="56" t="s">
        <v>26</v>
      </c>
      <c r="AS27" s="55">
        <f t="shared" ca="1" si="5"/>
        <v>0.57135144710718577</v>
      </c>
      <c r="AT27" s="55">
        <v>26</v>
      </c>
      <c r="AU27" s="56" t="s">
        <v>47</v>
      </c>
      <c r="AV27" s="55">
        <f t="shared" ca="1" si="6"/>
        <v>2.3379006448464024E-3</v>
      </c>
      <c r="AW27" s="55">
        <v>26</v>
      </c>
      <c r="AX27" s="56" t="s">
        <v>24</v>
      </c>
      <c r="AY27" s="55">
        <f t="shared" ca="1" si="7"/>
        <v>0.8625444899010648</v>
      </c>
      <c r="AZ27" s="55">
        <v>26</v>
      </c>
      <c r="BA27" s="56" t="s">
        <v>47</v>
      </c>
      <c r="BB27" s="55">
        <f t="shared" ca="1" si="8"/>
        <v>0.67013455286405954</v>
      </c>
      <c r="BC27" s="55">
        <v>26</v>
      </c>
      <c r="BD27" s="56" t="s">
        <v>1</v>
      </c>
      <c r="BE27" s="55">
        <f t="shared" ca="1" si="9"/>
        <v>0.2907463062618364</v>
      </c>
      <c r="BF27" s="55">
        <v>26</v>
      </c>
      <c r="BG27" s="56" t="s">
        <v>47</v>
      </c>
      <c r="BH27" s="55">
        <f t="shared" ca="1" si="10"/>
        <v>0.88632574106152551</v>
      </c>
      <c r="BI27" s="55">
        <v>26</v>
      </c>
      <c r="BJ27" s="56" t="s">
        <v>23</v>
      </c>
    </row>
    <row r="28" spans="2:62" ht="20.100000000000001" customHeight="1" x14ac:dyDescent="0.3">
      <c r="B28" s="162"/>
      <c r="C28" s="171"/>
      <c r="D28" s="171"/>
      <c r="E28" s="171"/>
      <c r="F28" s="171"/>
      <c r="G28" s="171"/>
      <c r="H28" s="171"/>
      <c r="I28" s="171"/>
      <c r="J28" s="171"/>
      <c r="K28" s="17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78" t="s">
        <v>53</v>
      </c>
      <c r="AE28" s="178" t="s">
        <v>52</v>
      </c>
      <c r="AF28" s="179"/>
      <c r="AG28" s="55">
        <f t="shared" ca="1" si="1"/>
        <v>0.88287058538925478</v>
      </c>
      <c r="AH28" s="55">
        <v>27</v>
      </c>
      <c r="AI28" s="55" t="s">
        <v>31</v>
      </c>
      <c r="AJ28" s="55">
        <f t="shared" ca="1" si="2"/>
        <v>0.28089859237569381</v>
      </c>
      <c r="AK28" s="55">
        <v>27</v>
      </c>
      <c r="AL28" s="56" t="s">
        <v>30</v>
      </c>
      <c r="AM28" s="58">
        <f t="shared" ca="1" si="3"/>
        <v>0.54135818610769881</v>
      </c>
      <c r="AN28" s="55">
        <v>27</v>
      </c>
      <c r="AO28" s="56" t="s">
        <v>22</v>
      </c>
      <c r="AP28" s="55">
        <f t="shared" ca="1" si="4"/>
        <v>0.16509910019240404</v>
      </c>
      <c r="AQ28" s="55">
        <v>27</v>
      </c>
      <c r="AR28" s="56" t="s">
        <v>61</v>
      </c>
      <c r="AS28" s="55">
        <f t="shared" ca="1" si="5"/>
        <v>0.59455456696840625</v>
      </c>
      <c r="AT28" s="55">
        <v>27</v>
      </c>
      <c r="AU28" s="56" t="s">
        <v>22</v>
      </c>
      <c r="AV28" s="55">
        <f t="shared" ca="1" si="6"/>
        <v>0.24651494402345964</v>
      </c>
      <c r="AW28" s="55">
        <v>27</v>
      </c>
      <c r="AX28" s="56" t="s">
        <v>25</v>
      </c>
      <c r="AY28" s="55">
        <f t="shared" ca="1" si="7"/>
        <v>0.70639636448128296</v>
      </c>
      <c r="AZ28" s="55">
        <v>27</v>
      </c>
      <c r="BA28" s="56" t="s">
        <v>22</v>
      </c>
      <c r="BB28" s="55">
        <f t="shared" ca="1" si="8"/>
        <v>0.69609791370731322</v>
      </c>
      <c r="BC28" s="55">
        <v>27</v>
      </c>
      <c r="BD28" s="56" t="s">
        <v>24</v>
      </c>
      <c r="BE28" s="55">
        <f t="shared" ca="1" si="9"/>
        <v>0.27822246787852634</v>
      </c>
      <c r="BF28" s="55">
        <v>27</v>
      </c>
      <c r="BG28" s="56" t="s">
        <v>22</v>
      </c>
      <c r="BH28" s="55">
        <f t="shared" ca="1" si="10"/>
        <v>0.7685740735618305</v>
      </c>
      <c r="BI28" s="55">
        <v>27</v>
      </c>
      <c r="BJ28" s="56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79"/>
      <c r="AE29" s="179"/>
      <c r="AF29" s="179"/>
      <c r="AG29" s="55">
        <f t="shared" ca="1" si="1"/>
        <v>0.70899174812589061</v>
      </c>
      <c r="AH29" s="55">
        <v>28</v>
      </c>
      <c r="AI29" s="55" t="s">
        <v>8</v>
      </c>
      <c r="AJ29" s="55">
        <f t="shared" ca="1" si="2"/>
        <v>0.66890696819747875</v>
      </c>
      <c r="AK29" s="55">
        <v>28</v>
      </c>
      <c r="AL29" s="56" t="s">
        <v>4</v>
      </c>
      <c r="AM29" s="58">
        <f t="shared" ca="1" si="3"/>
        <v>0.81554495728945231</v>
      </c>
      <c r="AN29" s="55">
        <v>28</v>
      </c>
      <c r="AO29" s="56" t="s">
        <v>48</v>
      </c>
      <c r="AP29" s="55">
        <f t="shared" ca="1" si="4"/>
        <v>0.81577115073504347</v>
      </c>
      <c r="AQ29" s="55">
        <v>28</v>
      </c>
      <c r="AR29" s="56" t="s">
        <v>27</v>
      </c>
      <c r="AS29" s="55">
        <f t="shared" ca="1" si="5"/>
        <v>0.55397790476455422</v>
      </c>
      <c r="AT29" s="55">
        <v>28</v>
      </c>
      <c r="AU29" s="56" t="s">
        <v>48</v>
      </c>
      <c r="AV29" s="55">
        <f t="shared" ca="1" si="6"/>
        <v>0.66074569901713054</v>
      </c>
      <c r="AW29" s="55">
        <v>28</v>
      </c>
      <c r="AX29" s="56" t="s">
        <v>48</v>
      </c>
      <c r="AY29" s="55">
        <f t="shared" ca="1" si="7"/>
        <v>0.94269952054535333</v>
      </c>
      <c r="AZ29" s="55">
        <v>28</v>
      </c>
      <c r="BA29" s="56" t="s">
        <v>48</v>
      </c>
      <c r="BB29" s="55">
        <f t="shared" ca="1" si="8"/>
        <v>0.94665854635099245</v>
      </c>
      <c r="BC29" s="55">
        <v>28</v>
      </c>
      <c r="BD29" s="56" t="s">
        <v>48</v>
      </c>
      <c r="BE29" s="55">
        <f t="shared" ca="1" si="9"/>
        <v>0.2578588423461573</v>
      </c>
      <c r="BF29" s="55">
        <v>28</v>
      </c>
      <c r="BG29" s="56" t="s">
        <v>48</v>
      </c>
      <c r="BH29" s="55">
        <f t="shared" ca="1" si="10"/>
        <v>0.91215164704995644</v>
      </c>
      <c r="BI29" s="55">
        <v>28</v>
      </c>
      <c r="BJ29" s="56" t="s">
        <v>1</v>
      </c>
    </row>
    <row r="30" spans="2:62" ht="20.100000000000001" customHeight="1" x14ac:dyDescent="0.3">
      <c r="AD30" s="55"/>
      <c r="AE30" s="55"/>
      <c r="AF30" s="55"/>
      <c r="AG30" s="55">
        <f t="shared" ca="1" si="1"/>
        <v>0.35730762605404975</v>
      </c>
      <c r="AH30" s="55">
        <v>29</v>
      </c>
      <c r="AI30" s="55">
        <v>29</v>
      </c>
      <c r="AJ30" s="55">
        <f t="shared" ca="1" si="2"/>
        <v>0.80535785226841483</v>
      </c>
      <c r="AK30" s="55">
        <v>29</v>
      </c>
      <c r="AL30" s="56" t="s">
        <v>31</v>
      </c>
      <c r="AM30" s="58">
        <f t="shared" ca="1" si="3"/>
        <v>0.79675916715471418</v>
      </c>
      <c r="AN30" s="55">
        <v>29</v>
      </c>
      <c r="AO30" s="56" t="s">
        <v>23</v>
      </c>
      <c r="AP30" s="55">
        <f t="shared" ca="1" si="4"/>
        <v>0.11042985891683488</v>
      </c>
      <c r="AQ30" s="55">
        <v>29</v>
      </c>
      <c r="AR30" s="56" t="s">
        <v>28</v>
      </c>
      <c r="AS30" s="55">
        <f t="shared" ca="1" si="5"/>
        <v>0.33836142889257337</v>
      </c>
      <c r="AT30" s="55">
        <v>29</v>
      </c>
      <c r="AU30" s="56" t="s">
        <v>23</v>
      </c>
      <c r="AV30" s="55">
        <f t="shared" ca="1" si="6"/>
        <v>0.46701840580530485</v>
      </c>
      <c r="AW30" s="55">
        <v>29</v>
      </c>
      <c r="AX30" s="56" t="s">
        <v>26</v>
      </c>
      <c r="AY30" s="55">
        <f t="shared" ca="1" si="7"/>
        <v>0.43857482102602408</v>
      </c>
      <c r="AZ30" s="55">
        <v>29</v>
      </c>
      <c r="BA30" s="56" t="s">
        <v>23</v>
      </c>
      <c r="BB30" s="55">
        <f t="shared" ca="1" si="8"/>
        <v>0.54684665345827299</v>
      </c>
      <c r="BC30" s="55">
        <v>29</v>
      </c>
      <c r="BD30" s="56" t="s">
        <v>25</v>
      </c>
      <c r="BE30" s="55">
        <f t="shared" ca="1" si="9"/>
        <v>0.97601707507664226</v>
      </c>
      <c r="BF30" s="55">
        <v>29</v>
      </c>
      <c r="BG30" s="56" t="s">
        <v>23</v>
      </c>
      <c r="BH30" s="55">
        <f t="shared" ca="1" si="10"/>
        <v>0.90294873763711936</v>
      </c>
      <c r="BI30" s="55">
        <v>29</v>
      </c>
      <c r="BJ30" s="56" t="s">
        <v>79</v>
      </c>
    </row>
    <row r="31" spans="2:62" ht="20.100000000000001" customHeight="1" x14ac:dyDescent="0.3">
      <c r="AD31" s="55"/>
      <c r="AE31" s="55"/>
      <c r="AF31" s="55"/>
      <c r="AG31" s="178" t="s">
        <v>53</v>
      </c>
      <c r="AH31" s="178">
        <v>29</v>
      </c>
      <c r="AI31" s="179"/>
      <c r="AJ31" s="55">
        <f t="shared" ca="1" si="2"/>
        <v>0.19873494558433735</v>
      </c>
      <c r="AK31" s="55">
        <v>30</v>
      </c>
      <c r="AL31" s="56" t="s">
        <v>8</v>
      </c>
      <c r="AM31" s="58">
        <f t="shared" ca="1" si="3"/>
        <v>0.74169609441373496</v>
      </c>
      <c r="AN31" s="55">
        <v>30</v>
      </c>
      <c r="AO31" s="56" t="s">
        <v>49</v>
      </c>
      <c r="AP31" s="55">
        <f t="shared" ca="1" si="4"/>
        <v>0.13664760485384231</v>
      </c>
      <c r="AQ31" s="55">
        <v>30</v>
      </c>
      <c r="AR31" s="56" t="s">
        <v>49</v>
      </c>
      <c r="AS31" s="55">
        <f t="shared" ca="1" si="5"/>
        <v>0.64044977063206965</v>
      </c>
      <c r="AT31" s="55">
        <v>30</v>
      </c>
      <c r="AU31" s="56" t="s">
        <v>49</v>
      </c>
      <c r="AV31" s="55">
        <f t="shared" ca="1" si="6"/>
        <v>0.46563041390951676</v>
      </c>
      <c r="AW31" s="55">
        <v>30</v>
      </c>
      <c r="AX31" s="56" t="s">
        <v>27</v>
      </c>
      <c r="AY31" s="55">
        <f t="shared" ca="1" si="7"/>
        <v>0.33371913499965211</v>
      </c>
      <c r="AZ31" s="55">
        <v>30</v>
      </c>
      <c r="BA31" s="56" t="s">
        <v>49</v>
      </c>
      <c r="BB31" s="55">
        <f t="shared" ca="1" si="8"/>
        <v>0.40824271166328352</v>
      </c>
      <c r="BC31" s="55">
        <v>30</v>
      </c>
      <c r="BD31" s="56" t="s">
        <v>49</v>
      </c>
      <c r="BE31" s="55">
        <f t="shared" ca="1" si="9"/>
        <v>0.51461999814551385</v>
      </c>
      <c r="BF31" s="55">
        <v>30</v>
      </c>
      <c r="BG31" s="56" t="s">
        <v>49</v>
      </c>
      <c r="BH31" s="55">
        <f t="shared" ca="1" si="10"/>
        <v>0.64332119416446842</v>
      </c>
      <c r="BI31" s="55">
        <v>30</v>
      </c>
      <c r="BJ31" s="56" t="s">
        <v>24</v>
      </c>
    </row>
    <row r="32" spans="2:62" ht="20.100000000000001" customHeight="1" x14ac:dyDescent="0.3">
      <c r="AD32" s="55"/>
      <c r="AE32" s="55"/>
      <c r="AF32" s="55"/>
      <c r="AG32" s="179"/>
      <c r="AH32" s="179"/>
      <c r="AI32" s="179"/>
      <c r="AJ32" s="55">
        <f t="shared" ca="1" si="2"/>
        <v>0.77174346931115012</v>
      </c>
      <c r="AK32" s="55">
        <v>31</v>
      </c>
      <c r="AL32" s="56" t="s">
        <v>37</v>
      </c>
      <c r="AM32" s="58">
        <f t="shared" ca="1" si="3"/>
        <v>0.36471191700883976</v>
      </c>
      <c r="AN32" s="55">
        <v>31</v>
      </c>
      <c r="AO32" s="56" t="s">
        <v>1</v>
      </c>
      <c r="AP32" s="55">
        <f t="shared" ca="1" si="4"/>
        <v>0.53422504610576815</v>
      </c>
      <c r="AQ32" s="55">
        <v>31</v>
      </c>
      <c r="AR32" s="56" t="s">
        <v>29</v>
      </c>
      <c r="AS32" s="55">
        <f t="shared" ca="1" si="5"/>
        <v>0.59980164159758609</v>
      </c>
      <c r="AT32" s="55">
        <v>31</v>
      </c>
      <c r="AU32" s="56" t="s">
        <v>1</v>
      </c>
      <c r="AV32" s="55">
        <f t="shared" ca="1" si="6"/>
        <v>0.88289848550033578</v>
      </c>
      <c r="AW32" s="55">
        <v>31</v>
      </c>
      <c r="AX32" s="56" t="s">
        <v>37</v>
      </c>
      <c r="AY32" s="55">
        <f t="shared" ca="1" si="7"/>
        <v>0.37619306958497079</v>
      </c>
      <c r="AZ32" s="55">
        <v>31</v>
      </c>
      <c r="BA32" s="56" t="s">
        <v>1</v>
      </c>
      <c r="BB32" s="55">
        <f t="shared" ca="1" si="8"/>
        <v>0.15905648980089893</v>
      </c>
      <c r="BC32" s="55">
        <v>31</v>
      </c>
      <c r="BD32" s="56" t="s">
        <v>26</v>
      </c>
      <c r="BE32" s="55">
        <f t="shared" ca="1" si="9"/>
        <v>0.15435326752148848</v>
      </c>
      <c r="BF32" s="55">
        <v>31</v>
      </c>
      <c r="BG32" s="56" t="s">
        <v>1</v>
      </c>
      <c r="BH32" s="55">
        <f t="shared" ca="1" si="10"/>
        <v>0.36915955625143504</v>
      </c>
      <c r="BI32" s="55">
        <v>31</v>
      </c>
      <c r="BJ32" s="56" t="s">
        <v>25</v>
      </c>
    </row>
    <row r="33" spans="30:62" ht="20.100000000000001" customHeight="1" x14ac:dyDescent="0.3">
      <c r="AD33" s="55"/>
      <c r="AE33" s="55"/>
      <c r="AF33" s="55"/>
      <c r="AG33" s="55"/>
      <c r="AH33" s="55"/>
      <c r="AI33" s="55"/>
      <c r="AJ33" s="178" t="s">
        <v>53</v>
      </c>
      <c r="AK33" s="178">
        <v>31</v>
      </c>
      <c r="AL33" s="179"/>
      <c r="AM33" s="58">
        <f t="shared" ca="1" si="3"/>
        <v>0.47987953399944672</v>
      </c>
      <c r="AN33" s="55">
        <v>32</v>
      </c>
      <c r="AO33" s="56" t="s">
        <v>50</v>
      </c>
      <c r="AP33" s="55">
        <f t="shared" ca="1" si="4"/>
        <v>0.73234319716292595</v>
      </c>
      <c r="AQ33" s="55">
        <v>32</v>
      </c>
      <c r="AR33" s="56" t="s">
        <v>30</v>
      </c>
      <c r="AS33" s="55">
        <f t="shared" ca="1" si="5"/>
        <v>4.7213791719020293E-2</v>
      </c>
      <c r="AT33" s="55">
        <v>32</v>
      </c>
      <c r="AU33" s="56" t="s">
        <v>50</v>
      </c>
      <c r="AV33" s="55">
        <f t="shared" ca="1" si="6"/>
        <v>4.1382324515970792E-2</v>
      </c>
      <c r="AW33" s="55">
        <v>32</v>
      </c>
      <c r="AX33" s="56" t="s">
        <v>28</v>
      </c>
      <c r="AY33" s="55">
        <f t="shared" ca="1" si="7"/>
        <v>0.59925303003352781</v>
      </c>
      <c r="AZ33" s="55">
        <v>32</v>
      </c>
      <c r="BA33" s="56" t="s">
        <v>50</v>
      </c>
      <c r="BB33" s="55">
        <f t="shared" ca="1" si="8"/>
        <v>0.62165883684958656</v>
      </c>
      <c r="BC33" s="55">
        <v>32</v>
      </c>
      <c r="BD33" s="56" t="s">
        <v>27</v>
      </c>
      <c r="BE33" s="55">
        <f t="shared" ca="1" si="9"/>
        <v>0.69512093103833072</v>
      </c>
      <c r="BF33" s="55">
        <v>32</v>
      </c>
      <c r="BG33" s="56" t="s">
        <v>50</v>
      </c>
      <c r="BH33" s="55">
        <f t="shared" ca="1" si="10"/>
        <v>0.11190946522961887</v>
      </c>
      <c r="BI33" s="55">
        <v>32</v>
      </c>
      <c r="BJ33" s="56" t="s">
        <v>50</v>
      </c>
    </row>
    <row r="34" spans="30:62" ht="20.100000000000001" customHeight="1" x14ac:dyDescent="0.3">
      <c r="AD34" s="55"/>
      <c r="AE34" s="55"/>
      <c r="AF34" s="55"/>
      <c r="AG34" s="55"/>
      <c r="AH34" s="55"/>
      <c r="AI34" s="55"/>
      <c r="AJ34" s="178"/>
      <c r="AK34" s="179"/>
      <c r="AL34" s="179"/>
      <c r="AM34" s="58">
        <f t="shared" ca="1" si="3"/>
        <v>0.99639476504885605</v>
      </c>
      <c r="AN34" s="55">
        <v>33</v>
      </c>
      <c r="AO34" s="56" t="s">
        <v>24</v>
      </c>
      <c r="AP34" s="55">
        <f t="shared" ca="1" si="4"/>
        <v>0.87174039071931486</v>
      </c>
      <c r="AQ34" s="55">
        <v>33</v>
      </c>
      <c r="AR34" s="56" t="s">
        <v>4</v>
      </c>
      <c r="AS34" s="55">
        <f t="shared" ca="1" si="5"/>
        <v>0.15752386193419798</v>
      </c>
      <c r="AT34" s="55">
        <v>33</v>
      </c>
      <c r="AU34" s="56" t="s">
        <v>24</v>
      </c>
      <c r="AV34" s="55">
        <f t="shared" ca="1" si="6"/>
        <v>0.16210050383971852</v>
      </c>
      <c r="AW34" s="55">
        <v>33</v>
      </c>
      <c r="AX34" s="56" t="s">
        <v>67</v>
      </c>
      <c r="AY34" s="55">
        <f t="shared" ca="1" si="7"/>
        <v>0.58447956422741998</v>
      </c>
      <c r="AZ34" s="55">
        <v>33</v>
      </c>
      <c r="BA34" s="56" t="s">
        <v>24</v>
      </c>
      <c r="BB34" s="55">
        <f t="shared" ca="1" si="8"/>
        <v>0.29162386402896567</v>
      </c>
      <c r="BC34" s="55">
        <v>33</v>
      </c>
      <c r="BD34" s="56" t="s">
        <v>67</v>
      </c>
      <c r="BE34" s="55">
        <f t="shared" ca="1" si="9"/>
        <v>0.54504045195961803</v>
      </c>
      <c r="BF34" s="55">
        <v>33</v>
      </c>
      <c r="BG34" s="56" t="s">
        <v>24</v>
      </c>
      <c r="BH34" s="55">
        <f t="shared" ca="1" si="10"/>
        <v>4.3870260732640332E-2</v>
      </c>
      <c r="BI34" s="55">
        <v>33</v>
      </c>
      <c r="BJ34" s="56" t="s">
        <v>26</v>
      </c>
    </row>
    <row r="35" spans="30:62" ht="20.100000000000001" customHeight="1" x14ac:dyDescent="0.3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0.71364757334882412</v>
      </c>
      <c r="AN35" s="55">
        <v>34</v>
      </c>
      <c r="AO35" s="56" t="s">
        <v>51</v>
      </c>
      <c r="AP35" s="55">
        <f t="shared" ca="1" si="4"/>
        <v>4.5488954116645997E-2</v>
      </c>
      <c r="AQ35" s="55">
        <v>34</v>
      </c>
      <c r="AR35" s="56" t="s">
        <v>51</v>
      </c>
      <c r="AS35" s="55">
        <f t="shared" ca="1" si="5"/>
        <v>0.96015857366330237</v>
      </c>
      <c r="AT35" s="55">
        <v>34</v>
      </c>
      <c r="AU35" s="56" t="s">
        <v>51</v>
      </c>
      <c r="AV35" s="55">
        <f t="shared" ca="1" si="6"/>
        <v>0.71820380473726153</v>
      </c>
      <c r="AW35" s="55">
        <v>34</v>
      </c>
      <c r="AX35" s="56" t="s">
        <v>29</v>
      </c>
      <c r="AY35" s="55">
        <f t="shared" ca="1" si="7"/>
        <v>0.21279468164000259</v>
      </c>
      <c r="AZ35" s="55">
        <v>34</v>
      </c>
      <c r="BA35" s="56" t="s">
        <v>51</v>
      </c>
      <c r="BB35" s="55">
        <f t="shared" ca="1" si="8"/>
        <v>0.17511316567587865</v>
      </c>
      <c r="BC35" s="55">
        <v>34</v>
      </c>
      <c r="BD35" s="56" t="s">
        <v>28</v>
      </c>
      <c r="BE35" s="55">
        <f t="shared" ca="1" si="9"/>
        <v>0.68328337458193522</v>
      </c>
      <c r="BF35" s="55">
        <v>34</v>
      </c>
      <c r="BG35" s="56" t="s">
        <v>51</v>
      </c>
      <c r="BH35" s="55">
        <f t="shared" ca="1" si="10"/>
        <v>0.24945256267386884</v>
      </c>
      <c r="BI35" s="55">
        <v>34</v>
      </c>
      <c r="BJ35" s="56" t="s">
        <v>51</v>
      </c>
    </row>
    <row r="36" spans="30:62" ht="20.100000000000001" customHeight="1" x14ac:dyDescent="0.3">
      <c r="AD36" s="55"/>
      <c r="AE36" s="55"/>
      <c r="AF36" s="55"/>
      <c r="AG36" s="55"/>
      <c r="AH36" s="55"/>
      <c r="AI36" s="55"/>
      <c r="AJ36" s="55"/>
      <c r="AK36" s="55"/>
      <c r="AL36" s="56"/>
      <c r="AM36" s="177" t="s">
        <v>53</v>
      </c>
      <c r="AN36" s="178">
        <v>34</v>
      </c>
      <c r="AO36" s="179"/>
      <c r="AP36" s="55">
        <f t="shared" ca="1" si="4"/>
        <v>0.86443426676211277</v>
      </c>
      <c r="AQ36" s="55">
        <v>35</v>
      </c>
      <c r="AR36" s="56" t="s">
        <v>31</v>
      </c>
      <c r="AS36" s="55">
        <f t="shared" ca="1" si="5"/>
        <v>0.87660844001274729</v>
      </c>
      <c r="AT36" s="55">
        <v>35</v>
      </c>
      <c r="AU36" s="56" t="s">
        <v>25</v>
      </c>
      <c r="AV36" s="55">
        <f t="shared" ca="1" si="6"/>
        <v>0.7788151715824897</v>
      </c>
      <c r="AW36" s="55">
        <v>35</v>
      </c>
      <c r="AX36" s="56" t="s">
        <v>30</v>
      </c>
      <c r="AY36" s="55">
        <f t="shared" ca="1" si="7"/>
        <v>0.83585008940734484</v>
      </c>
      <c r="AZ36" s="55">
        <v>35</v>
      </c>
      <c r="BA36" s="56" t="s">
        <v>25</v>
      </c>
      <c r="BB36" s="55">
        <f t="shared" ca="1" si="8"/>
        <v>0.89842961531875498</v>
      </c>
      <c r="BC36" s="55">
        <v>35</v>
      </c>
      <c r="BD36" s="56" t="s">
        <v>57</v>
      </c>
      <c r="BE36" s="55">
        <f t="shared" ca="1" si="9"/>
        <v>0.37248892555151092</v>
      </c>
      <c r="BF36" s="55">
        <v>35</v>
      </c>
      <c r="BG36" s="56" t="s">
        <v>25</v>
      </c>
      <c r="BH36" s="55">
        <f t="shared" ca="1" si="10"/>
        <v>0.31267791404758227</v>
      </c>
      <c r="BI36" s="55">
        <v>35</v>
      </c>
      <c r="BJ36" s="56" t="s">
        <v>27</v>
      </c>
    </row>
    <row r="37" spans="30:62" ht="20.100000000000001" customHeight="1" x14ac:dyDescent="0.3">
      <c r="AD37" s="55"/>
      <c r="AE37" s="55"/>
      <c r="AF37" s="55"/>
      <c r="AG37" s="55"/>
      <c r="AH37" s="55"/>
      <c r="AI37" s="55"/>
      <c r="AJ37" s="55"/>
      <c r="AK37" s="55"/>
      <c r="AL37" s="56"/>
      <c r="AM37" s="177"/>
      <c r="AN37" s="179"/>
      <c r="AO37" s="179"/>
      <c r="AP37" s="55">
        <f t="shared" ca="1" si="4"/>
        <v>0.97674443998676042</v>
      </c>
      <c r="AQ37" s="55">
        <v>36</v>
      </c>
      <c r="AR37" s="56" t="s">
        <v>8</v>
      </c>
      <c r="AS37" s="55">
        <f t="shared" ca="1" si="5"/>
        <v>7.2861944825918235E-2</v>
      </c>
      <c r="AT37" s="55">
        <v>36</v>
      </c>
      <c r="AU37" s="56" t="s">
        <v>63</v>
      </c>
      <c r="AV37" s="55">
        <f t="shared" ca="1" si="6"/>
        <v>1.7225580160366349E-2</v>
      </c>
      <c r="AW37" s="55">
        <v>36</v>
      </c>
      <c r="AX37" s="56" t="s">
        <v>63</v>
      </c>
      <c r="AY37" s="55">
        <f t="shared" ca="1" si="7"/>
        <v>0.31464643185128416</v>
      </c>
      <c r="AZ37" s="55">
        <v>36</v>
      </c>
      <c r="BA37" s="56" t="s">
        <v>63</v>
      </c>
      <c r="BB37" s="55">
        <f t="shared" ca="1" si="8"/>
        <v>0.8242284290595312</v>
      </c>
      <c r="BC37" s="55">
        <v>36</v>
      </c>
      <c r="BD37" s="56" t="s">
        <v>29</v>
      </c>
      <c r="BE37" s="55">
        <f t="shared" ca="1" si="9"/>
        <v>0.51555659023005584</v>
      </c>
      <c r="BF37" s="55">
        <v>36</v>
      </c>
      <c r="BG37" s="56" t="s">
        <v>63</v>
      </c>
      <c r="BH37" s="55">
        <f t="shared" ca="1" si="10"/>
        <v>0.45721084449873972</v>
      </c>
      <c r="BI37" s="55">
        <v>36</v>
      </c>
      <c r="BJ37" s="56" t="s">
        <v>63</v>
      </c>
    </row>
    <row r="38" spans="30:62" ht="20.100000000000001" customHeight="1" x14ac:dyDescent="0.3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1.2156019520341288E-2</v>
      </c>
      <c r="AQ38" s="55">
        <v>37</v>
      </c>
      <c r="AR38" s="56" t="s">
        <v>62</v>
      </c>
      <c r="AS38" s="55">
        <f t="shared" ca="1" si="5"/>
        <v>0.17471423167778466</v>
      </c>
      <c r="AT38" s="55">
        <v>37</v>
      </c>
      <c r="AU38" s="56" t="s">
        <v>26</v>
      </c>
      <c r="AV38" s="55">
        <f t="shared" ca="1" si="6"/>
        <v>0.60354299196332373</v>
      </c>
      <c r="AW38" s="55">
        <v>37</v>
      </c>
      <c r="AX38" s="56" t="s">
        <v>4</v>
      </c>
      <c r="AY38" s="55">
        <f t="shared" ca="1" si="7"/>
        <v>0.39948214169210539</v>
      </c>
      <c r="AZ38" s="55">
        <v>37</v>
      </c>
      <c r="BA38" s="56" t="s">
        <v>26</v>
      </c>
      <c r="BB38" s="55">
        <f t="shared" ca="1" si="8"/>
        <v>0.92155904247753107</v>
      </c>
      <c r="BC38" s="55">
        <v>37</v>
      </c>
      <c r="BD38" s="56" t="s">
        <v>30</v>
      </c>
      <c r="BE38" s="55">
        <f t="shared" ca="1" si="9"/>
        <v>0.23339718209694105</v>
      </c>
      <c r="BF38" s="55">
        <v>37</v>
      </c>
      <c r="BG38" s="56" t="s">
        <v>26</v>
      </c>
      <c r="BH38" s="55">
        <f t="shared" ca="1" si="10"/>
        <v>0.96271141748717992</v>
      </c>
      <c r="BI38" s="55">
        <v>37</v>
      </c>
      <c r="BJ38" s="56" t="s">
        <v>28</v>
      </c>
    </row>
    <row r="39" spans="30:62" ht="20.100000000000001" customHeight="1" x14ac:dyDescent="0.3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78" t="s">
        <v>53</v>
      </c>
      <c r="AQ39" s="178">
        <v>37</v>
      </c>
      <c r="AR39" s="179"/>
      <c r="AS39" s="55">
        <f t="shared" ca="1" si="5"/>
        <v>0.36011295196631965</v>
      </c>
      <c r="AT39" s="55">
        <v>38</v>
      </c>
      <c r="AU39" s="56" t="s">
        <v>64</v>
      </c>
      <c r="AV39" s="55">
        <f t="shared" ca="1" si="6"/>
        <v>9.1726142062734772E-2</v>
      </c>
      <c r="AW39" s="55">
        <v>38</v>
      </c>
      <c r="AX39" s="56" t="s">
        <v>31</v>
      </c>
      <c r="AY39" s="55">
        <f t="shared" ca="1" si="7"/>
        <v>0.97815445463825468</v>
      </c>
      <c r="AZ39" s="55">
        <v>38</v>
      </c>
      <c r="BA39" s="56" t="s">
        <v>64</v>
      </c>
      <c r="BB39" s="55">
        <f t="shared" ca="1" si="8"/>
        <v>0.58084203229393117</v>
      </c>
      <c r="BC39" s="55">
        <v>38</v>
      </c>
      <c r="BD39" s="56" t="s">
        <v>64</v>
      </c>
      <c r="BE39" s="55">
        <f t="shared" ca="1" si="9"/>
        <v>7.8947085168796893E-2</v>
      </c>
      <c r="BF39" s="55">
        <v>38</v>
      </c>
      <c r="BG39" s="56" t="s">
        <v>64</v>
      </c>
      <c r="BH39" s="55">
        <f t="shared" ca="1" si="10"/>
        <v>0.39060683911004523</v>
      </c>
      <c r="BI39" s="55">
        <v>38</v>
      </c>
      <c r="BJ39" s="56" t="s">
        <v>64</v>
      </c>
    </row>
    <row r="40" spans="30:62" ht="20.100000000000001" customHeight="1" x14ac:dyDescent="0.3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55">
        <f t="shared" ca="1" si="6"/>
        <v>0.31384449810029669</v>
      </c>
      <c r="AW40" s="55">
        <v>39</v>
      </c>
      <c r="AX40" s="56" t="s">
        <v>68</v>
      </c>
      <c r="AY40" s="55">
        <f t="shared" ca="1" si="7"/>
        <v>2.2852469771740269E-2</v>
      </c>
      <c r="AZ40" s="55">
        <v>39</v>
      </c>
      <c r="BA40" s="56" t="s">
        <v>27</v>
      </c>
      <c r="BB40" s="55">
        <f t="shared" ca="1" si="8"/>
        <v>0.14336603132261694</v>
      </c>
      <c r="BC40" s="55">
        <v>39</v>
      </c>
      <c r="BD40" s="56" t="s">
        <v>4</v>
      </c>
      <c r="BE40" s="55">
        <f t="shared" ca="1" si="9"/>
        <v>0.68719544849942538</v>
      </c>
      <c r="BF40" s="55">
        <v>39</v>
      </c>
      <c r="BG40" s="56" t="s">
        <v>27</v>
      </c>
      <c r="BH40" s="55">
        <f t="shared" ca="1" si="10"/>
        <v>0.82471893098963078</v>
      </c>
      <c r="BI40" s="55">
        <v>39</v>
      </c>
      <c r="BJ40" s="56" t="s">
        <v>29</v>
      </c>
    </row>
    <row r="41" spans="30:62" ht="20.100000000000001" customHeight="1" x14ac:dyDescent="0.3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78"/>
      <c r="AT41" s="179"/>
      <c r="AU41" s="179"/>
      <c r="AV41" s="55">
        <f t="shared" ca="1" si="6"/>
        <v>0.7211051734414119</v>
      </c>
      <c r="AW41" s="55">
        <v>40</v>
      </c>
      <c r="AX41" s="56" t="s">
        <v>8</v>
      </c>
      <c r="AY41" s="55">
        <f t="shared" ca="1" si="7"/>
        <v>0.2090965064284438</v>
      </c>
      <c r="AZ41" s="55">
        <v>40</v>
      </c>
      <c r="BA41" s="56" t="s">
        <v>71</v>
      </c>
      <c r="BB41" s="55">
        <f t="shared" ca="1" si="8"/>
        <v>0.41849554713612747</v>
      </c>
      <c r="BC41" s="55">
        <v>40</v>
      </c>
      <c r="BD41" s="56" t="s">
        <v>71</v>
      </c>
      <c r="BE41" s="55">
        <f t="shared" ca="1" si="9"/>
        <v>0.62572026386397184</v>
      </c>
      <c r="BF41" s="55">
        <v>40</v>
      </c>
      <c r="BG41" s="56" t="s">
        <v>71</v>
      </c>
      <c r="BH41" s="55">
        <f t="shared" ca="1" si="10"/>
        <v>0.84108804293797379</v>
      </c>
      <c r="BI41" s="55">
        <v>40</v>
      </c>
      <c r="BJ41" s="56" t="s">
        <v>30</v>
      </c>
    </row>
    <row r="42" spans="30:62" ht="20.100000000000001" customHeight="1" x14ac:dyDescent="0.3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0.71287379784124727</v>
      </c>
      <c r="AW42" s="55">
        <v>41</v>
      </c>
      <c r="AX42" s="56" t="s">
        <v>69</v>
      </c>
      <c r="AY42" s="55">
        <f t="shared" ca="1" si="7"/>
        <v>0.92798488480601193</v>
      </c>
      <c r="AZ42" s="55">
        <v>41</v>
      </c>
      <c r="BA42" s="56" t="s">
        <v>28</v>
      </c>
      <c r="BB42" s="55">
        <f t="shared" ca="1" si="8"/>
        <v>0.69240311220394513</v>
      </c>
      <c r="BC42" s="55">
        <v>41</v>
      </c>
      <c r="BD42" s="56" t="s">
        <v>31</v>
      </c>
      <c r="BE42" s="55">
        <f t="shared" ca="1" si="9"/>
        <v>4.1187783912891129E-2</v>
      </c>
      <c r="BF42" s="55">
        <v>41</v>
      </c>
      <c r="BG42" s="56" t="s">
        <v>28</v>
      </c>
      <c r="BH42" s="55">
        <f t="shared" ca="1" si="10"/>
        <v>0.91909963234610703</v>
      </c>
      <c r="BI42" s="55">
        <v>41</v>
      </c>
      <c r="BJ42" s="56" t="s">
        <v>69</v>
      </c>
    </row>
    <row r="43" spans="30:62" ht="20.100000000000001" customHeight="1" x14ac:dyDescent="0.3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78" t="s">
        <v>53</v>
      </c>
      <c r="AW43" s="178">
        <v>41</v>
      </c>
      <c r="AX43" s="179"/>
      <c r="AY43" s="55">
        <f t="shared" ca="1" si="7"/>
        <v>0.1383096969778691</v>
      </c>
      <c r="AZ43" s="55">
        <v>42</v>
      </c>
      <c r="BA43" s="56" t="s">
        <v>55</v>
      </c>
      <c r="BB43" s="55">
        <f t="shared" ca="1" si="8"/>
        <v>0.29458673846254535</v>
      </c>
      <c r="BC43" s="55">
        <v>42</v>
      </c>
      <c r="BD43" s="56" t="s">
        <v>8</v>
      </c>
      <c r="BE43" s="55">
        <f t="shared" ca="1" si="9"/>
        <v>0.5713594053651041</v>
      </c>
      <c r="BF43" s="55">
        <v>42</v>
      </c>
      <c r="BG43" s="56" t="s">
        <v>55</v>
      </c>
      <c r="BH43" s="55">
        <f t="shared" ca="1" si="10"/>
        <v>0.4676789434489953</v>
      </c>
      <c r="BI43" s="55">
        <v>42</v>
      </c>
      <c r="BJ43" s="56" t="s">
        <v>4</v>
      </c>
    </row>
    <row r="44" spans="30:62" ht="20.100000000000001" customHeight="1" x14ac:dyDescent="0.3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55">
        <f t="shared" ca="1" si="8"/>
        <v>0.61729518905425462</v>
      </c>
      <c r="BC44" s="55">
        <v>43</v>
      </c>
      <c r="BD44" s="56" t="s">
        <v>76</v>
      </c>
      <c r="BE44" s="55">
        <f t="shared" ca="1" si="9"/>
        <v>0.27348697636239161</v>
      </c>
      <c r="BF44" s="55">
        <v>43</v>
      </c>
      <c r="BG44" s="56" t="s">
        <v>29</v>
      </c>
      <c r="BH44" s="55">
        <f t="shared" ca="1" si="10"/>
        <v>0.77966328159670606</v>
      </c>
      <c r="BI44" s="55">
        <v>43</v>
      </c>
      <c r="BJ44" s="56" t="s">
        <v>76</v>
      </c>
    </row>
    <row r="45" spans="30:62" ht="20.100000000000001" customHeight="1" x14ac:dyDescent="0.3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55">
        <f t="shared" ca="1" si="9"/>
        <v>8.1786113801305294E-2</v>
      </c>
      <c r="BF45" s="55">
        <v>44</v>
      </c>
      <c r="BG45" s="56" t="s">
        <v>56</v>
      </c>
      <c r="BH45" s="55">
        <f t="shared" ca="1" si="10"/>
        <v>0.80683405401532393</v>
      </c>
      <c r="BI45" s="55">
        <v>44</v>
      </c>
      <c r="BJ45" s="56" t="s">
        <v>31</v>
      </c>
    </row>
    <row r="46" spans="30:62" ht="20.100000000000001" customHeight="1" x14ac:dyDescent="0.3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78"/>
      <c r="BC46" s="179"/>
      <c r="BD46" s="179"/>
      <c r="BE46" s="55">
        <f t="shared" ca="1" si="9"/>
        <v>0.70411072566921495</v>
      </c>
      <c r="BF46" s="55">
        <v>45</v>
      </c>
      <c r="BG46" s="56" t="s">
        <v>30</v>
      </c>
      <c r="BH46" s="55">
        <f t="shared" ca="1" si="10"/>
        <v>0.11067425800699016</v>
      </c>
      <c r="BI46" s="55">
        <v>45</v>
      </c>
      <c r="BJ46" s="56" t="s">
        <v>80</v>
      </c>
    </row>
    <row r="47" spans="30:62" ht="20.100000000000001" customHeight="1" x14ac:dyDescent="0.3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2.9961244225729322E-2</v>
      </c>
      <c r="BF47" s="55">
        <v>46</v>
      </c>
      <c r="BG47" s="56" t="s">
        <v>78</v>
      </c>
      <c r="BH47" s="55">
        <f t="shared" ca="1" si="10"/>
        <v>9.4286369321163188E-2</v>
      </c>
      <c r="BI47" s="55">
        <v>46</v>
      </c>
      <c r="BJ47" s="56" t="s">
        <v>8</v>
      </c>
    </row>
    <row r="48" spans="30:62" ht="20.100000000000001" customHeight="1" x14ac:dyDescent="0.3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78" t="s">
        <v>53</v>
      </c>
      <c r="BF48" s="178">
        <v>46</v>
      </c>
      <c r="BG48" s="179"/>
      <c r="BH48" s="55">
        <f t="shared" ca="1" si="10"/>
        <v>0.85688671513500547</v>
      </c>
      <c r="BI48" s="55">
        <v>47</v>
      </c>
      <c r="BJ48" s="56" t="s">
        <v>58</v>
      </c>
    </row>
    <row r="49" spans="30:62" ht="20.100000000000001" customHeight="1" x14ac:dyDescent="0.3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78"/>
      <c r="BI50" s="179"/>
      <c r="BJ50" s="179"/>
    </row>
    <row r="51" spans="30:62" ht="20.100000000000001" customHeight="1" x14ac:dyDescent="0.3"/>
    <row r="99" spans="1:41" ht="20.100000000000001" customHeight="1" x14ac:dyDescent="0.3">
      <c r="A99" s="180" t="s">
        <v>70</v>
      </c>
      <c r="B99" s="181"/>
      <c r="C99" s="181"/>
      <c r="D99" s="181"/>
      <c r="E99" s="181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">
      <c r="A100" s="61">
        <f ca="1">MATCH(SMALL(A101:A125,COLUMN()),A101:A125,0)</f>
        <v>16</v>
      </c>
      <c r="B100" s="182" t="s">
        <v>83</v>
      </c>
      <c r="C100" s="182"/>
      <c r="D100" s="182"/>
      <c r="E100" s="183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25">
      <c r="A101" s="61">
        <f ca="1">RAND()</f>
        <v>0.24324730581213128</v>
      </c>
      <c r="B101" s="61">
        <v>1</v>
      </c>
      <c r="C101" s="63" t="s">
        <v>10</v>
      </c>
      <c r="D101" s="61"/>
      <c r="E101" s="63"/>
      <c r="F101" s="62"/>
      <c r="G101" s="182" t="s">
        <v>85</v>
      </c>
      <c r="H101" s="182"/>
      <c r="I101" s="182"/>
      <c r="J101" s="183"/>
      <c r="K101" s="180">
        <f ca="1">MATCH(SMALL(AD2:AD27,COLUMN()),AD2:AD27,0)</f>
        <v>4</v>
      </c>
      <c r="L101" s="181"/>
      <c r="M101" s="181"/>
      <c r="N101" s="180">
        <f ca="1">MATCH(SMALL(AD2:AD28,COLUMN()),AD2:AD28,0)</f>
        <v>8</v>
      </c>
      <c r="O101" s="181"/>
      <c r="P101" s="181"/>
      <c r="Q101" s="180">
        <f ca="1">MATCH(SMALL(AG2:AG30,COLUMN()),AG2:AG30,0)</f>
        <v>1</v>
      </c>
      <c r="R101" s="181"/>
      <c r="S101" s="181"/>
      <c r="T101" s="180">
        <f ca="1">MATCH(SMALL(AJ2:AJ32,COLUMN()),AJ2:AJ32,0)</f>
        <v>4</v>
      </c>
      <c r="U101" s="181"/>
      <c r="V101" s="181"/>
      <c r="W101" s="180">
        <f ca="1">MATCH(SMALL(AM2:AM35,COLUMN()),AM2:AM35,0)</f>
        <v>6</v>
      </c>
      <c r="X101" s="181"/>
      <c r="Y101" s="181"/>
      <c r="Z101" s="180">
        <f ca="1">MATCH(SMALL(AP2:AP38,COLUMN()),AP2:AP378,0)</f>
        <v>32</v>
      </c>
      <c r="AA101" s="181"/>
      <c r="AB101" s="181"/>
      <c r="AC101" s="61">
        <f ca="1">MATCH(SMALL(AS2:AS39,COLUMN()),AS2:AS39,0)</f>
        <v>3</v>
      </c>
      <c r="AD101" s="61">
        <f ca="1">MATCH(SMALL(AV2:AV42,COLUMN()),AV2:AV42,0)</f>
        <v>3</v>
      </c>
      <c r="AE101" s="61">
        <f ca="1">MATCH(SMALL(AY2:AY43,COLUMN()),AY2:AY43,0)</f>
        <v>25</v>
      </c>
      <c r="AF101" s="61">
        <f ca="1">MATCH(SMALL(BB2:BB44,COLUMN()),BB2:BB44,0)</f>
        <v>32</v>
      </c>
      <c r="AG101" s="61">
        <f ca="1">MATCH(SMALL(BE2:BE47,COLUMN()),BE2:BE47,0)</f>
        <v>34</v>
      </c>
      <c r="AH101" s="61">
        <f ca="1">MATCH(SMALL(BH2:BH48,COLUMN()),BH2:BH48,0)</f>
        <v>2</v>
      </c>
      <c r="AL101" s="29"/>
      <c r="AO101" s="29"/>
    </row>
    <row r="102" spans="1:41" ht="20.100000000000001" customHeight="1" x14ac:dyDescent="0.3">
      <c r="A102" s="61">
        <f ca="1">RAND()</f>
        <v>0.35476491004758737</v>
      </c>
      <c r="B102" s="61">
        <v>2</v>
      </c>
      <c r="C102" s="63" t="s">
        <v>11</v>
      </c>
      <c r="D102" s="61"/>
      <c r="E102" s="63"/>
      <c r="F102" s="62"/>
      <c r="G102" s="62"/>
      <c r="H102" s="62"/>
      <c r="I102" s="62"/>
      <c r="J102" s="66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">
      <c r="A103" s="61">
        <f t="shared" ref="A103:A120" ca="1" si="11">RAND()</f>
        <v>0.76834654101566469</v>
      </c>
      <c r="B103" s="61">
        <v>3</v>
      </c>
      <c r="C103" s="64" t="s">
        <v>12</v>
      </c>
      <c r="D103" s="61"/>
      <c r="E103" s="64"/>
      <c r="F103" s="65"/>
      <c r="G103" s="65"/>
      <c r="H103" s="65"/>
      <c r="I103" s="65"/>
      <c r="J103" s="66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61">
        <f t="shared" ca="1" si="11"/>
        <v>0.80191675911072358</v>
      </c>
      <c r="B104" s="61">
        <v>4</v>
      </c>
      <c r="C104" s="64" t="s">
        <v>13</v>
      </c>
      <c r="D104" s="61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">
      <c r="A105" s="61">
        <f t="shared" ca="1" si="11"/>
        <v>0.18559782475476305</v>
      </c>
      <c r="B105" s="61">
        <v>5</v>
      </c>
      <c r="C105" s="64" t="s">
        <v>14</v>
      </c>
      <c r="D105" s="61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">
      <c r="A106" s="61">
        <f t="shared" ca="1" si="11"/>
        <v>0.78705285072507825</v>
      </c>
      <c r="B106" s="61">
        <v>6</v>
      </c>
      <c r="C106" s="64" t="s">
        <v>15</v>
      </c>
      <c r="D106" s="61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">
      <c r="A107" s="61">
        <f t="shared" ca="1" si="11"/>
        <v>0.67472072920187232</v>
      </c>
      <c r="B107" s="61">
        <v>7</v>
      </c>
      <c r="C107" s="64" t="s">
        <v>16</v>
      </c>
      <c r="D107" s="61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">
      <c r="A108" s="61">
        <f t="shared" ca="1" si="11"/>
        <v>0.98991911878125038</v>
      </c>
      <c r="B108" s="61">
        <v>8</v>
      </c>
      <c r="C108" s="64" t="s">
        <v>17</v>
      </c>
      <c r="D108" s="61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">
      <c r="A109" s="61">
        <f t="shared" ca="1" si="11"/>
        <v>0.49467745281729147</v>
      </c>
      <c r="B109" s="61">
        <v>9</v>
      </c>
      <c r="C109" s="63" t="s">
        <v>18</v>
      </c>
      <c r="D109" s="61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">
      <c r="A110" s="61">
        <f t="shared" ca="1" si="11"/>
        <v>0.33399803327342137</v>
      </c>
      <c r="B110" s="61">
        <v>10</v>
      </c>
      <c r="C110" s="63" t="s">
        <v>19</v>
      </c>
      <c r="D110" s="61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">
      <c r="A111" s="61">
        <f t="shared" ca="1" si="11"/>
        <v>0.95302219461915516</v>
      </c>
      <c r="B111" s="61">
        <v>11</v>
      </c>
      <c r="C111" s="64" t="s">
        <v>20</v>
      </c>
      <c r="D111" s="61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">
      <c r="A112" s="61">
        <f t="shared" ca="1" si="11"/>
        <v>0.59408594546244453</v>
      </c>
      <c r="B112" s="61">
        <v>12</v>
      </c>
      <c r="C112" s="64" t="s">
        <v>21</v>
      </c>
      <c r="D112" s="61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">
      <c r="A113" s="61">
        <f t="shared" ca="1" si="11"/>
        <v>0.64047031229457174</v>
      </c>
      <c r="B113" s="61">
        <v>13</v>
      </c>
      <c r="C113" s="64" t="s">
        <v>22</v>
      </c>
      <c r="D113" s="61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">
      <c r="A114" s="61">
        <f t="shared" ca="1" si="11"/>
        <v>0.97944596100810466</v>
      </c>
      <c r="B114" s="61">
        <v>14</v>
      </c>
      <c r="C114" s="64" t="s">
        <v>23</v>
      </c>
      <c r="D114" s="61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">
      <c r="A115" s="61">
        <f t="shared" ca="1" si="11"/>
        <v>0.42602060930656549</v>
      </c>
      <c r="B115" s="61">
        <v>15</v>
      </c>
      <c r="C115" s="64" t="s">
        <v>1</v>
      </c>
      <c r="D115" s="61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">
      <c r="A116" s="61">
        <f t="shared" ca="1" si="11"/>
        <v>4.3915004577541161E-2</v>
      </c>
      <c r="B116" s="61">
        <v>16</v>
      </c>
      <c r="C116" s="64" t="s">
        <v>24</v>
      </c>
      <c r="D116" s="61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">
      <c r="A117" s="61">
        <f t="shared" ca="1" si="11"/>
        <v>0.62522558356579028</v>
      </c>
      <c r="B117" s="61">
        <v>17</v>
      </c>
      <c r="C117" s="63" t="s">
        <v>25</v>
      </c>
      <c r="D117" s="61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">
      <c r="A118" s="61">
        <f t="shared" ca="1" si="11"/>
        <v>0.23182660150319767</v>
      </c>
      <c r="B118" s="61">
        <v>18</v>
      </c>
      <c r="C118" s="63" t="s">
        <v>26</v>
      </c>
      <c r="D118" s="61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">
      <c r="A119" s="61">
        <f t="shared" ca="1" si="11"/>
        <v>0.4742611477676737</v>
      </c>
      <c r="B119" s="61">
        <v>19</v>
      </c>
      <c r="C119" s="64" t="s">
        <v>27</v>
      </c>
      <c r="D119" s="61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">
      <c r="A120" s="61">
        <f t="shared" ca="1" si="11"/>
        <v>0.87449967132189843</v>
      </c>
      <c r="B120" s="61">
        <v>20</v>
      </c>
      <c r="C120" s="63" t="s">
        <v>28</v>
      </c>
      <c r="D120" s="61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">
      <c r="A121" s="61">
        <f ca="1">RAND()</f>
        <v>0.40300506768941247</v>
      </c>
      <c r="B121" s="61">
        <v>21</v>
      </c>
      <c r="C121" s="61" t="s">
        <v>29</v>
      </c>
      <c r="D121" s="61"/>
      <c r="E121" s="61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">
      <c r="A122" s="61">
        <f ca="1">RAND()</f>
        <v>0.32530525609495975</v>
      </c>
      <c r="B122" s="61">
        <v>22</v>
      </c>
      <c r="C122" s="61" t="s">
        <v>30</v>
      </c>
      <c r="D122" s="61"/>
      <c r="E122" s="61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">
      <c r="A123" s="61">
        <f t="shared" ref="A123:A125" ca="1" si="12">RAND()</f>
        <v>0.4192062391941902</v>
      </c>
      <c r="B123" s="61">
        <v>23</v>
      </c>
      <c r="C123" s="61" t="s">
        <v>4</v>
      </c>
      <c r="D123" s="61"/>
      <c r="E123" s="61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">
      <c r="A124" s="61">
        <f t="shared" ca="1" si="12"/>
        <v>0.91709708264922718</v>
      </c>
      <c r="B124" s="61">
        <v>24</v>
      </c>
      <c r="C124" s="61" t="s">
        <v>31</v>
      </c>
      <c r="D124" s="61"/>
      <c r="E124" s="61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">
      <c r="A125" s="61">
        <f t="shared" ca="1" si="12"/>
        <v>0.94468024616902779</v>
      </c>
      <c r="B125" s="61">
        <v>25</v>
      </c>
      <c r="C125" s="61" t="s">
        <v>8</v>
      </c>
      <c r="D125" s="61"/>
      <c r="E125" s="61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">
      <c r="A126" s="3"/>
      <c r="B126" s="3"/>
      <c r="C126" s="3"/>
      <c r="D126" s="3"/>
      <c r="E126" s="3"/>
    </row>
  </sheetData>
  <sortState columnSort="1" ref="E15:AA15">
    <sortCondition ref="B15"/>
  </sortState>
  <mergeCells count="91">
    <mergeCell ref="T17:V17"/>
    <mergeCell ref="W17:Y17"/>
    <mergeCell ref="Z17:AB17"/>
    <mergeCell ref="K18:M18"/>
    <mergeCell ref="N18:P18"/>
    <mergeCell ref="Q18:S18"/>
    <mergeCell ref="T18:V18"/>
    <mergeCell ref="W18:Y18"/>
    <mergeCell ref="Z18:AB18"/>
    <mergeCell ref="K103:AH103"/>
    <mergeCell ref="B9:AB9"/>
    <mergeCell ref="B10:D10"/>
    <mergeCell ref="B11:D11"/>
    <mergeCell ref="B12:D12"/>
    <mergeCell ref="B13:D13"/>
    <mergeCell ref="B14:D14"/>
    <mergeCell ref="B15:D15"/>
    <mergeCell ref="B16:AB16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K33:AL34"/>
    <mergeCell ref="N27:P27"/>
    <mergeCell ref="Q27:S27"/>
    <mergeCell ref="T27:V27"/>
    <mergeCell ref="W27:Y27"/>
    <mergeCell ref="Z27:AB27"/>
    <mergeCell ref="AD28:AD29"/>
    <mergeCell ref="AE28:AF29"/>
    <mergeCell ref="AG31:AG32"/>
    <mergeCell ref="AH31:AI32"/>
    <mergeCell ref="AJ33:AJ34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9:D19"/>
    <mergeCell ref="B20:D20"/>
    <mergeCell ref="B21:D21"/>
    <mergeCell ref="B22:D22"/>
    <mergeCell ref="B23:D23"/>
    <mergeCell ref="E21:G21"/>
    <mergeCell ref="H21:J21"/>
    <mergeCell ref="K21:M21"/>
    <mergeCell ref="N21:P21"/>
    <mergeCell ref="Q17:S17"/>
    <mergeCell ref="K17:M17"/>
    <mergeCell ref="N17:P17"/>
    <mergeCell ref="B8:AB8"/>
    <mergeCell ref="I2:U4"/>
    <mergeCell ref="B4:H4"/>
    <mergeCell ref="V4:AB4"/>
    <mergeCell ref="B6:J7"/>
    <mergeCell ref="K6:S7"/>
    <mergeCell ref="T6:AB7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lea_cx_52_day">
                <anchor moveWithCells="1" sizeWithCells="1">
                  <from>
                    <xdr:col>1</xdr:col>
                    <xdr:colOff>9525</xdr:colOff>
                    <xdr:row>18</xdr:row>
                    <xdr:rowOff>76200</xdr:rowOff>
                  </from>
                  <to>
                    <xdr:col>4</xdr:col>
                    <xdr:colOff>238125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161925</xdr:colOff>
                    <xdr:row>18</xdr:row>
                    <xdr:rowOff>85725</xdr:rowOff>
                  </from>
                  <to>
                    <xdr:col>28</xdr:col>
                    <xdr:colOff>9525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Spinner 3">
              <controlPr defaultSize="0" autoPict="0">
                <anchor moveWithCells="1" sizeWithCells="1">
                  <from>
                    <xdr:col>28</xdr:col>
                    <xdr:colOff>104775</xdr:colOff>
                    <xdr:row>5</xdr:row>
                    <xdr:rowOff>76200</xdr:rowOff>
                  </from>
                  <to>
                    <xdr:col>28</xdr:col>
                    <xdr:colOff>371475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autoPageBreaks="0"/>
  </sheetPr>
  <dimension ref="A1:BK139"/>
  <sheetViews>
    <sheetView zoomScaleNormal="100" workbookViewId="0"/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2"/>
    <col min="38" max="38" width="11.42578125" style="4"/>
    <col min="39" max="39" width="11.42578125" style="6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2"/>
      <c r="C2" s="22"/>
      <c r="D2" s="22"/>
      <c r="E2" s="30"/>
      <c r="F2" s="30"/>
      <c r="G2" s="30"/>
      <c r="H2" s="30"/>
      <c r="I2" s="148" t="s">
        <v>140</v>
      </c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30"/>
      <c r="W2" s="30"/>
      <c r="X2" s="30"/>
      <c r="Y2" s="30"/>
      <c r="Z2" s="30"/>
      <c r="AA2" s="30"/>
      <c r="AB2" s="30"/>
      <c r="AD2" s="55">
        <f t="shared" ref="AD2:AD8" ca="1" si="0">RAND()</f>
        <v>4.817156615598861E-2</v>
      </c>
      <c r="AE2" s="55">
        <v>1</v>
      </c>
      <c r="AF2" s="55" t="s">
        <v>9</v>
      </c>
      <c r="AG2" s="55">
        <f t="shared" ref="AG2:AG8" ca="1" si="1">RAND()</f>
        <v>0.62987337689682166</v>
      </c>
      <c r="AH2" s="55">
        <v>1</v>
      </c>
      <c r="AI2" s="55" t="s">
        <v>9</v>
      </c>
      <c r="AJ2" s="55">
        <f t="shared" ref="AJ2:AJ8" ca="1" si="2">RAND()</f>
        <v>0.13888531967453766</v>
      </c>
      <c r="AK2" s="55">
        <v>1</v>
      </c>
      <c r="AL2" s="56" t="s">
        <v>9</v>
      </c>
      <c r="AM2" s="58">
        <f t="shared" ref="AM2:AM8" ca="1" si="3">RAND()</f>
        <v>0.15102785491631121</v>
      </c>
      <c r="AN2" s="55">
        <v>1</v>
      </c>
      <c r="AO2" s="56" t="s">
        <v>9</v>
      </c>
      <c r="AP2" s="55">
        <f t="shared" ref="AP2:AP8" ca="1" si="4">RAND()</f>
        <v>0.13228122311102886</v>
      </c>
      <c r="AQ2" s="55">
        <v>1</v>
      </c>
      <c r="AR2" s="56" t="s">
        <v>9</v>
      </c>
      <c r="AS2" s="55">
        <f t="shared" ref="AS2:AS8" ca="1" si="5">RAND()</f>
        <v>0.42461126568243679</v>
      </c>
      <c r="AT2" s="55">
        <v>1</v>
      </c>
      <c r="AU2" s="56" t="s">
        <v>9</v>
      </c>
      <c r="AV2" s="55">
        <f t="shared" ref="AV2:AV8" ca="1" si="6">RAND()</f>
        <v>0.32936367330577276</v>
      </c>
      <c r="AW2" s="55">
        <v>1</v>
      </c>
      <c r="AX2" s="56" t="s">
        <v>9</v>
      </c>
      <c r="AY2" s="55">
        <f t="shared" ref="AY2:AY8" ca="1" si="7">RAND()</f>
        <v>0.44567284826300957</v>
      </c>
      <c r="AZ2" s="55">
        <v>1</v>
      </c>
      <c r="BA2" s="56" t="s">
        <v>9</v>
      </c>
      <c r="BB2" s="55">
        <f t="shared" ref="BB2:BB8" ca="1" si="8">RAND()</f>
        <v>0.32757335317439229</v>
      </c>
      <c r="BC2" s="55">
        <v>1</v>
      </c>
      <c r="BD2" s="56" t="s">
        <v>9</v>
      </c>
      <c r="BE2" s="55">
        <f t="shared" ref="BE2:BE8" ca="1" si="9">RAND()</f>
        <v>0.21068268097024712</v>
      </c>
      <c r="BF2" s="55">
        <v>1</v>
      </c>
      <c r="BG2" s="56" t="s">
        <v>9</v>
      </c>
      <c r="BH2" s="55">
        <f t="shared" ref="BH2:BH8" ca="1" si="10">RAND()</f>
        <v>0.62115244572840489</v>
      </c>
      <c r="BI2" s="55">
        <v>1</v>
      </c>
      <c r="BJ2" s="56" t="s">
        <v>9</v>
      </c>
      <c r="BK2" s="7"/>
    </row>
    <row r="3" spans="2:63" ht="20.100000000000001" customHeight="1" x14ac:dyDescent="0.25">
      <c r="B3" s="30"/>
      <c r="C3" s="30"/>
      <c r="D3" s="30"/>
      <c r="E3" s="30"/>
      <c r="F3" s="30"/>
      <c r="G3" s="30"/>
      <c r="H3" s="30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30"/>
      <c r="W3" s="30"/>
      <c r="X3" s="30"/>
      <c r="Y3" s="30"/>
      <c r="Z3" s="30"/>
      <c r="AA3" s="30"/>
      <c r="AB3" s="30"/>
      <c r="AD3" s="55">
        <f t="shared" ca="1" si="0"/>
        <v>0.61146273233363491</v>
      </c>
      <c r="AE3" s="55">
        <v>2</v>
      </c>
      <c r="AF3" s="55" t="s">
        <v>10</v>
      </c>
      <c r="AG3" s="55">
        <f t="shared" ca="1" si="1"/>
        <v>0.94181213272374009</v>
      </c>
      <c r="AH3" s="55">
        <v>2</v>
      </c>
      <c r="AI3" s="55" t="s">
        <v>10</v>
      </c>
      <c r="AJ3" s="55">
        <f t="shared" ca="1" si="2"/>
        <v>0.81992098991450857</v>
      </c>
      <c r="AK3" s="55">
        <v>2</v>
      </c>
      <c r="AL3" s="56" t="s">
        <v>10</v>
      </c>
      <c r="AM3" s="58">
        <f t="shared" ca="1" si="3"/>
        <v>3.6726854811434451E-2</v>
      </c>
      <c r="AN3" s="55">
        <v>2</v>
      </c>
      <c r="AO3" s="56" t="s">
        <v>38</v>
      </c>
      <c r="AP3" s="55">
        <f t="shared" ca="1" si="4"/>
        <v>0.25467106759456037</v>
      </c>
      <c r="AQ3" s="55">
        <v>2</v>
      </c>
      <c r="AR3" s="56" t="s">
        <v>10</v>
      </c>
      <c r="AS3" s="55">
        <f t="shared" ca="1" si="5"/>
        <v>0.44845536739856329</v>
      </c>
      <c r="AT3" s="55">
        <v>2</v>
      </c>
      <c r="AU3" s="56" t="s">
        <v>38</v>
      </c>
      <c r="AV3" s="55">
        <f t="shared" ca="1" si="6"/>
        <v>0.84085352164386395</v>
      </c>
      <c r="AW3" s="55">
        <v>2</v>
      </c>
      <c r="AX3" s="56" t="s">
        <v>10</v>
      </c>
      <c r="AY3" s="55">
        <f t="shared" ca="1" si="7"/>
        <v>0.38420069863059647</v>
      </c>
      <c r="AZ3" s="55">
        <v>2</v>
      </c>
      <c r="BA3" s="56" t="s">
        <v>38</v>
      </c>
      <c r="BB3" s="55">
        <f t="shared" ca="1" si="8"/>
        <v>0.52413747978681535</v>
      </c>
      <c r="BC3" s="55">
        <v>2</v>
      </c>
      <c r="BD3" s="56" t="s">
        <v>10</v>
      </c>
      <c r="BE3" s="55">
        <f t="shared" ca="1" si="9"/>
        <v>0.1428185764019313</v>
      </c>
      <c r="BF3" s="55">
        <v>2</v>
      </c>
      <c r="BG3" s="56" t="s">
        <v>38</v>
      </c>
      <c r="BH3" s="55">
        <f t="shared" ca="1" si="10"/>
        <v>0.89918963667419571</v>
      </c>
      <c r="BI3" s="55">
        <v>2</v>
      </c>
      <c r="BJ3" s="56" t="s">
        <v>10</v>
      </c>
    </row>
    <row r="4" spans="2:63" ht="20.100000000000001" customHeight="1" x14ac:dyDescent="0.25">
      <c r="B4" s="150" t="s">
        <v>84</v>
      </c>
      <c r="C4" s="150"/>
      <c r="D4" s="150"/>
      <c r="E4" s="150"/>
      <c r="F4" s="150"/>
      <c r="G4" s="150"/>
      <c r="H4" s="150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51" t="s">
        <v>84</v>
      </c>
      <c r="W4" s="151"/>
      <c r="X4" s="151"/>
      <c r="Y4" s="151"/>
      <c r="Z4" s="151"/>
      <c r="AA4" s="151"/>
      <c r="AB4" s="151"/>
      <c r="AD4" s="55">
        <f t="shared" ca="1" si="0"/>
        <v>0.90227766095551809</v>
      </c>
      <c r="AE4" s="55">
        <v>3</v>
      </c>
      <c r="AF4" s="55" t="s">
        <v>11</v>
      </c>
      <c r="AG4" s="55">
        <f t="shared" ca="1" si="1"/>
        <v>0.97145912758319042</v>
      </c>
      <c r="AH4" s="55">
        <v>3</v>
      </c>
      <c r="AI4" s="55" t="s">
        <v>11</v>
      </c>
      <c r="AJ4" s="55">
        <f t="shared" ca="1" si="2"/>
        <v>0.44945028660670694</v>
      </c>
      <c r="AK4" s="55">
        <v>3</v>
      </c>
      <c r="AL4" s="56" t="s">
        <v>11</v>
      </c>
      <c r="AM4" s="58">
        <f t="shared" ca="1" si="3"/>
        <v>0.55177568251906339</v>
      </c>
      <c r="AN4" s="55">
        <v>3</v>
      </c>
      <c r="AO4" s="56" t="s">
        <v>10</v>
      </c>
      <c r="AP4" s="55">
        <f t="shared" ca="1" si="4"/>
        <v>0.90311320691722952</v>
      </c>
      <c r="AQ4" s="55">
        <v>3</v>
      </c>
      <c r="AR4" s="56" t="s">
        <v>11</v>
      </c>
      <c r="AS4" s="55">
        <f t="shared" ca="1" si="5"/>
        <v>0.34648313005222497</v>
      </c>
      <c r="AT4" s="55">
        <v>3</v>
      </c>
      <c r="AU4" s="56" t="s">
        <v>10</v>
      </c>
      <c r="AV4" s="55">
        <f t="shared" ca="1" si="6"/>
        <v>0.7563871728194459</v>
      </c>
      <c r="AW4" s="55">
        <v>3</v>
      </c>
      <c r="AX4" s="56" t="s">
        <v>65</v>
      </c>
      <c r="AY4" s="55">
        <f t="shared" ca="1" si="7"/>
        <v>4.3395315299078252E-2</v>
      </c>
      <c r="AZ4" s="55">
        <v>3</v>
      </c>
      <c r="BA4" s="56" t="s">
        <v>10</v>
      </c>
      <c r="BB4" s="55">
        <f t="shared" ca="1" si="8"/>
        <v>0.96793193821026424</v>
      </c>
      <c r="BC4" s="55">
        <v>3</v>
      </c>
      <c r="BD4" s="56" t="s">
        <v>65</v>
      </c>
      <c r="BE4" s="55">
        <f t="shared" ca="1" si="9"/>
        <v>0.48598156677988058</v>
      </c>
      <c r="BF4" s="55">
        <v>3</v>
      </c>
      <c r="BG4" s="56" t="s">
        <v>10</v>
      </c>
      <c r="BH4" s="55">
        <f t="shared" ca="1" si="10"/>
        <v>0.6858515147430474</v>
      </c>
      <c r="BI4" s="55">
        <v>3</v>
      </c>
      <c r="BJ4" s="56" t="s">
        <v>65</v>
      </c>
    </row>
    <row r="5" spans="2:63" ht="9.9499999999999993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0.85126049324572728</v>
      </c>
      <c r="AE5" s="55">
        <v>4</v>
      </c>
      <c r="AF5" s="55" t="s">
        <v>12</v>
      </c>
      <c r="AG5" s="55">
        <f t="shared" ca="1" si="1"/>
        <v>0.81939222261714018</v>
      </c>
      <c r="AH5" s="55">
        <v>4</v>
      </c>
      <c r="AI5" s="55" t="s">
        <v>12</v>
      </c>
      <c r="AJ5" s="55">
        <f t="shared" ca="1" si="2"/>
        <v>0.89743281819077458</v>
      </c>
      <c r="AK5" s="55">
        <v>4</v>
      </c>
      <c r="AL5" s="56" t="s">
        <v>12</v>
      </c>
      <c r="AM5" s="58">
        <f t="shared" ca="1" si="3"/>
        <v>0.16165864914476435</v>
      </c>
      <c r="AN5" s="55">
        <v>4</v>
      </c>
      <c r="AO5" s="56" t="s">
        <v>39</v>
      </c>
      <c r="AP5" s="55">
        <f t="shared" ca="1" si="4"/>
        <v>0.18421581673919807</v>
      </c>
      <c r="AQ5" s="55">
        <v>4</v>
      </c>
      <c r="AR5" s="56" t="s">
        <v>39</v>
      </c>
      <c r="AS5" s="55">
        <f t="shared" ca="1" si="5"/>
        <v>0.17633194546108732</v>
      </c>
      <c r="AT5" s="55">
        <v>4</v>
      </c>
      <c r="AU5" s="56" t="s">
        <v>39</v>
      </c>
      <c r="AV5" s="55">
        <f t="shared" ca="1" si="6"/>
        <v>0.6910481604265396</v>
      </c>
      <c r="AW5" s="55">
        <v>4</v>
      </c>
      <c r="AX5" s="56" t="s">
        <v>11</v>
      </c>
      <c r="AY5" s="55">
        <f t="shared" ca="1" si="7"/>
        <v>0.14176393216606542</v>
      </c>
      <c r="AZ5" s="55">
        <v>4</v>
      </c>
      <c r="BA5" s="56" t="s">
        <v>39</v>
      </c>
      <c r="BB5" s="55">
        <f t="shared" ca="1" si="8"/>
        <v>6.9692205466872825E-2</v>
      </c>
      <c r="BC5" s="55">
        <v>4</v>
      </c>
      <c r="BD5" s="56" t="s">
        <v>11</v>
      </c>
      <c r="BE5" s="55">
        <f t="shared" ca="1" si="9"/>
        <v>0.68749534621727781</v>
      </c>
      <c r="BF5" s="55">
        <v>4</v>
      </c>
      <c r="BG5" s="56" t="s">
        <v>39</v>
      </c>
      <c r="BH5" s="55">
        <f t="shared" ca="1" si="10"/>
        <v>0.63016375017524973</v>
      </c>
      <c r="BI5" s="55">
        <v>4</v>
      </c>
      <c r="BJ5" s="56" t="s">
        <v>11</v>
      </c>
    </row>
    <row r="6" spans="2:63" ht="20.100000000000001" customHeight="1" x14ac:dyDescent="0.25">
      <c r="B6" s="227" t="str">
        <f>HOME!F11</f>
        <v>CONFIDENTIAL CRYPTO</v>
      </c>
      <c r="C6" s="228"/>
      <c r="D6" s="228"/>
      <c r="E6" s="228"/>
      <c r="F6" s="228"/>
      <c r="G6" s="228"/>
      <c r="H6" s="228"/>
      <c r="I6" s="228"/>
      <c r="J6" s="229"/>
      <c r="K6" s="233" t="str">
        <f ca="1">CHAR(RANDBETWEEN(65,90))&amp;CHAR(RANDBETWEEN(65,90))&amp;CHAR(RANDBETWEEN(65,90))&amp;CHAR(RANDBETWEEN(65,90))&amp;CHAR(RANDBETWEEN(65,90))</f>
        <v>OFGOS</v>
      </c>
      <c r="L6" s="233"/>
      <c r="M6" s="233"/>
      <c r="N6" s="233"/>
      <c r="O6" s="233"/>
      <c r="P6" s="233"/>
      <c r="Q6" s="233"/>
      <c r="R6" s="233"/>
      <c r="S6" s="233"/>
      <c r="T6" s="268" t="str">
        <f>HOME!F10</f>
        <v>January</v>
      </c>
      <c r="U6" s="269"/>
      <c r="V6" s="269"/>
      <c r="W6" s="269"/>
      <c r="X6" s="269"/>
      <c r="Y6" s="272">
        <f>HOME!H10</f>
        <v>2019</v>
      </c>
      <c r="Z6" s="272"/>
      <c r="AA6" s="272"/>
      <c r="AB6" s="273"/>
      <c r="AD6" s="55">
        <f t="shared" ca="1" si="0"/>
        <v>0.64450224140617185</v>
      </c>
      <c r="AE6" s="55">
        <v>5</v>
      </c>
      <c r="AF6" s="55" t="s">
        <v>13</v>
      </c>
      <c r="AG6" s="55">
        <f t="shared" ca="1" si="1"/>
        <v>0.95350013553955937</v>
      </c>
      <c r="AH6" s="55">
        <v>5</v>
      </c>
      <c r="AI6" s="55" t="s">
        <v>13</v>
      </c>
      <c r="AJ6" s="55">
        <f t="shared" ca="1" si="2"/>
        <v>0.9483832144311134</v>
      </c>
      <c r="AK6" s="55">
        <v>5</v>
      </c>
      <c r="AL6" s="56" t="s">
        <v>13</v>
      </c>
      <c r="AM6" s="58">
        <f t="shared" ca="1" si="3"/>
        <v>0.9457783657867237</v>
      </c>
      <c r="AN6" s="55">
        <v>5</v>
      </c>
      <c r="AO6" s="56" t="s">
        <v>11</v>
      </c>
      <c r="AP6" s="55">
        <f t="shared" ca="1" si="4"/>
        <v>0.95459194634827949</v>
      </c>
      <c r="AQ6" s="55">
        <v>5</v>
      </c>
      <c r="AR6" s="56" t="s">
        <v>12</v>
      </c>
      <c r="AS6" s="55">
        <f t="shared" ca="1" si="5"/>
        <v>0.38787828438798944</v>
      </c>
      <c r="AT6" s="55">
        <v>5</v>
      </c>
      <c r="AU6" s="56" t="s">
        <v>11</v>
      </c>
      <c r="AV6" s="55">
        <f t="shared" ca="1" si="6"/>
        <v>0.20191830581748071</v>
      </c>
      <c r="AW6" s="55">
        <v>5</v>
      </c>
      <c r="AX6" s="56" t="s">
        <v>12</v>
      </c>
      <c r="AY6" s="55">
        <f t="shared" ca="1" si="7"/>
        <v>0.43259348651444451</v>
      </c>
      <c r="AZ6" s="55">
        <v>5</v>
      </c>
      <c r="BA6" s="56" t="s">
        <v>11</v>
      </c>
      <c r="BB6" s="55">
        <f t="shared" ca="1" si="8"/>
        <v>0.65955092380992375</v>
      </c>
      <c r="BC6" s="55">
        <v>5</v>
      </c>
      <c r="BD6" s="56" t="s">
        <v>72</v>
      </c>
      <c r="BE6" s="55">
        <f t="shared" ca="1" si="9"/>
        <v>0.55180097027576358</v>
      </c>
      <c r="BF6" s="55">
        <v>5</v>
      </c>
      <c r="BG6" s="56" t="s">
        <v>11</v>
      </c>
      <c r="BH6" s="55">
        <f t="shared" ca="1" si="10"/>
        <v>0.27111656269738449</v>
      </c>
      <c r="BI6" s="55">
        <v>5</v>
      </c>
      <c r="BJ6" s="56" t="s">
        <v>72</v>
      </c>
    </row>
    <row r="7" spans="2:63" ht="20.100000000000001" customHeight="1" x14ac:dyDescent="0.25">
      <c r="B7" s="230"/>
      <c r="C7" s="231"/>
      <c r="D7" s="231"/>
      <c r="E7" s="231"/>
      <c r="F7" s="231"/>
      <c r="G7" s="231"/>
      <c r="H7" s="231"/>
      <c r="I7" s="231"/>
      <c r="J7" s="232"/>
      <c r="K7" s="234"/>
      <c r="L7" s="234"/>
      <c r="M7" s="234"/>
      <c r="N7" s="234"/>
      <c r="O7" s="234"/>
      <c r="P7" s="234"/>
      <c r="Q7" s="234"/>
      <c r="R7" s="234"/>
      <c r="S7" s="234"/>
      <c r="T7" s="270"/>
      <c r="U7" s="271"/>
      <c r="V7" s="271"/>
      <c r="W7" s="271"/>
      <c r="X7" s="271"/>
      <c r="Y7" s="274"/>
      <c r="Z7" s="274"/>
      <c r="AA7" s="274"/>
      <c r="AB7" s="275"/>
      <c r="AD7" s="55">
        <f t="shared" ca="1" si="0"/>
        <v>0.44289910606013849</v>
      </c>
      <c r="AE7" s="55">
        <v>6</v>
      </c>
      <c r="AF7" s="55" t="s">
        <v>14</v>
      </c>
      <c r="AG7" s="55">
        <f t="shared" ca="1" si="1"/>
        <v>0.79360422334032221</v>
      </c>
      <c r="AH7" s="55">
        <v>6</v>
      </c>
      <c r="AI7" s="55" t="s">
        <v>14</v>
      </c>
      <c r="AJ7" s="55">
        <f t="shared" ca="1" si="2"/>
        <v>0.20315170572977115</v>
      </c>
      <c r="AK7" s="55">
        <v>6</v>
      </c>
      <c r="AL7" s="56" t="s">
        <v>32</v>
      </c>
      <c r="AM7" s="58">
        <f t="shared" ca="1" si="3"/>
        <v>0.16485219101583082</v>
      </c>
      <c r="AN7" s="55">
        <v>6</v>
      </c>
      <c r="AO7" s="56" t="s">
        <v>32</v>
      </c>
      <c r="AP7" s="55">
        <f t="shared" ca="1" si="4"/>
        <v>0.26510381483140122</v>
      </c>
      <c r="AQ7" s="55">
        <v>6</v>
      </c>
      <c r="AR7" s="56" t="s">
        <v>13</v>
      </c>
      <c r="AS7" s="55">
        <f t="shared" ca="1" si="5"/>
        <v>0.66471888336001173</v>
      </c>
      <c r="AT7" s="55">
        <v>6</v>
      </c>
      <c r="AU7" s="56" t="s">
        <v>32</v>
      </c>
      <c r="AV7" s="55">
        <f t="shared" ca="1" si="6"/>
        <v>0.71155364596558535</v>
      </c>
      <c r="AW7" s="55">
        <v>6</v>
      </c>
      <c r="AX7" s="56" t="s">
        <v>32</v>
      </c>
      <c r="AY7" s="55">
        <f t="shared" ca="1" si="7"/>
        <v>0.65037411388591171</v>
      </c>
      <c r="AZ7" s="55">
        <v>6</v>
      </c>
      <c r="BA7" s="56" t="s">
        <v>32</v>
      </c>
      <c r="BB7" s="55">
        <f t="shared" ca="1" si="8"/>
        <v>0.11719209486286275</v>
      </c>
      <c r="BC7" s="55">
        <v>6</v>
      </c>
      <c r="BD7" s="56" t="s">
        <v>12</v>
      </c>
      <c r="BE7" s="55">
        <f t="shared" ca="1" si="9"/>
        <v>0.95500092227796818</v>
      </c>
      <c r="BF7" s="55">
        <v>6</v>
      </c>
      <c r="BG7" s="56" t="s">
        <v>32</v>
      </c>
      <c r="BH7" s="55">
        <f t="shared" ca="1" si="10"/>
        <v>0.71768340871893332</v>
      </c>
      <c r="BI7" s="55">
        <v>6</v>
      </c>
      <c r="BJ7" s="56" t="s">
        <v>12</v>
      </c>
    </row>
    <row r="8" spans="2:63" ht="20.100000000000001" customHeight="1" x14ac:dyDescent="0.25">
      <c r="B8" s="193" t="s">
        <v>89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6"/>
      <c r="AD8" s="55">
        <f t="shared" ca="1" si="0"/>
        <v>0.87064916203685094</v>
      </c>
      <c r="AE8" s="55">
        <v>7</v>
      </c>
      <c r="AF8" s="55" t="s">
        <v>15</v>
      </c>
      <c r="AG8" s="55">
        <f t="shared" ca="1" si="1"/>
        <v>0.78265459004888616</v>
      </c>
      <c r="AH8" s="55">
        <v>7</v>
      </c>
      <c r="AI8" s="55" t="s">
        <v>15</v>
      </c>
      <c r="AJ8" s="55">
        <f t="shared" ca="1" si="2"/>
        <v>0.43117102565795373</v>
      </c>
      <c r="AK8" s="55">
        <v>7</v>
      </c>
      <c r="AL8" s="56" t="s">
        <v>14</v>
      </c>
      <c r="AM8" s="58">
        <f t="shared" ca="1" si="3"/>
        <v>0.98360873181383701</v>
      </c>
      <c r="AN8" s="55">
        <v>7</v>
      </c>
      <c r="AO8" s="56" t="s">
        <v>12</v>
      </c>
      <c r="AP8" s="55">
        <f t="shared" ca="1" si="4"/>
        <v>0.60236948110798005</v>
      </c>
      <c r="AQ8" s="55">
        <v>7</v>
      </c>
      <c r="AR8" s="56" t="s">
        <v>54</v>
      </c>
      <c r="AS8" s="55">
        <f t="shared" ca="1" si="5"/>
        <v>0.95308425148895615</v>
      </c>
      <c r="AT8" s="55">
        <v>7</v>
      </c>
      <c r="AU8" s="56" t="s">
        <v>12</v>
      </c>
      <c r="AV8" s="55">
        <f t="shared" ca="1" si="6"/>
        <v>0.52084414921578037</v>
      </c>
      <c r="AW8" s="55">
        <v>7</v>
      </c>
      <c r="AX8" s="56" t="s">
        <v>13</v>
      </c>
      <c r="AY8" s="55">
        <f t="shared" ca="1" si="7"/>
        <v>0.82554519095741885</v>
      </c>
      <c r="AZ8" s="55">
        <v>7</v>
      </c>
      <c r="BA8" s="56" t="s">
        <v>12</v>
      </c>
      <c r="BB8" s="55">
        <f t="shared" ca="1" si="8"/>
        <v>6.0574661709702271E-2</v>
      </c>
      <c r="BC8" s="55">
        <v>7</v>
      </c>
      <c r="BD8" s="56" t="s">
        <v>13</v>
      </c>
      <c r="BE8" s="55">
        <f t="shared" ca="1" si="9"/>
        <v>0.14582387277270781</v>
      </c>
      <c r="BF8" s="55">
        <v>7</v>
      </c>
      <c r="BG8" s="56" t="s">
        <v>12</v>
      </c>
      <c r="BH8" s="55">
        <f t="shared" ca="1" si="10"/>
        <v>0.2990422060422615</v>
      </c>
      <c r="BI8" s="55">
        <v>7</v>
      </c>
      <c r="BJ8" s="56" t="s">
        <v>54</v>
      </c>
    </row>
    <row r="9" spans="2:63" ht="20.100000000000001" customHeight="1" x14ac:dyDescent="0.25">
      <c r="B9" s="227" t="s">
        <v>0</v>
      </c>
      <c r="C9" s="237"/>
      <c r="D9" s="237"/>
      <c r="E9" s="237"/>
      <c r="F9" s="237"/>
      <c r="G9" s="237"/>
      <c r="H9" s="237"/>
      <c r="I9" s="237"/>
      <c r="J9" s="238"/>
      <c r="K9" s="202">
        <v>25</v>
      </c>
      <c r="L9" s="203"/>
      <c r="M9" s="204"/>
      <c r="N9" s="202">
        <v>26</v>
      </c>
      <c r="O9" s="203"/>
      <c r="P9" s="204"/>
      <c r="Q9" s="202">
        <v>29</v>
      </c>
      <c r="R9" s="203"/>
      <c r="S9" s="204"/>
      <c r="T9" s="202">
        <v>31</v>
      </c>
      <c r="U9" s="203"/>
      <c r="V9" s="204"/>
      <c r="W9" s="202">
        <v>34</v>
      </c>
      <c r="X9" s="203"/>
      <c r="Y9" s="204"/>
      <c r="Z9" s="202">
        <v>37</v>
      </c>
      <c r="AA9" s="203"/>
      <c r="AB9" s="204"/>
      <c r="AD9" s="55">
        <f t="shared" ref="AD9:AD27" ca="1" si="11">RAND()</f>
        <v>0.4171791739652071</v>
      </c>
      <c r="AE9" s="55">
        <v>8</v>
      </c>
      <c r="AF9" s="55" t="s">
        <v>16</v>
      </c>
      <c r="AG9" s="55">
        <f t="shared" ref="AG9:AG30" ca="1" si="12">RAND()</f>
        <v>0.6638302263890179</v>
      </c>
      <c r="AH9" s="55">
        <v>8</v>
      </c>
      <c r="AI9" s="55" t="s">
        <v>16</v>
      </c>
      <c r="AJ9" s="55">
        <f t="shared" ref="AJ9:AJ32" ca="1" si="13">RAND()</f>
        <v>0.88158822768611522</v>
      </c>
      <c r="AK9" s="55">
        <v>8</v>
      </c>
      <c r="AL9" s="56" t="s">
        <v>15</v>
      </c>
      <c r="AM9" s="58">
        <f t="shared" ref="AM9:AM35" ca="1" si="14">RAND()</f>
        <v>0.94524271360444445</v>
      </c>
      <c r="AN9" s="55">
        <v>8</v>
      </c>
      <c r="AO9" s="56" t="s">
        <v>33</v>
      </c>
      <c r="AP9" s="55">
        <f t="shared" ref="AP9:AP38" ca="1" si="15">RAND()</f>
        <v>0.84708933701288402</v>
      </c>
      <c r="AQ9" s="55">
        <v>8</v>
      </c>
      <c r="AR9" s="56" t="s">
        <v>14</v>
      </c>
      <c r="AS9" s="55">
        <f t="shared" ref="AS9:AS39" ca="1" si="16">RAND()</f>
        <v>0.59946571580005703</v>
      </c>
      <c r="AT9" s="55">
        <v>8</v>
      </c>
      <c r="AU9" s="56" t="s">
        <v>33</v>
      </c>
      <c r="AV9" s="55">
        <f t="shared" ref="AV9:AV42" ca="1" si="17">RAND()</f>
        <v>0.92756451792363503</v>
      </c>
      <c r="AW9" s="55">
        <v>8</v>
      </c>
      <c r="AX9" s="56" t="s">
        <v>14</v>
      </c>
      <c r="AY9" s="55">
        <f t="shared" ref="AY9:AY43" ca="1" si="18">RAND()</f>
        <v>0.56920809943304407</v>
      </c>
      <c r="AZ9" s="55">
        <v>8</v>
      </c>
      <c r="BA9" s="56" t="s">
        <v>33</v>
      </c>
      <c r="BB9" s="55">
        <f t="shared" ref="BB9:BB44" ca="1" si="19">RAND()</f>
        <v>4.5101038583112096E-2</v>
      </c>
      <c r="BC9" s="55">
        <v>8</v>
      </c>
      <c r="BD9" s="56" t="s">
        <v>33</v>
      </c>
      <c r="BE9" s="55">
        <f t="shared" ref="BE9:BE47" ca="1" si="20">RAND()</f>
        <v>0.83146812376600843</v>
      </c>
      <c r="BF9" s="55">
        <v>8</v>
      </c>
      <c r="BG9" s="56" t="s">
        <v>33</v>
      </c>
      <c r="BH9" s="55">
        <f t="shared" ref="BH9:BH48" ca="1" si="21">RAND()</f>
        <v>0.31123965063844972</v>
      </c>
      <c r="BI9" s="55">
        <v>8</v>
      </c>
      <c r="BJ9" s="56" t="s">
        <v>13</v>
      </c>
    </row>
    <row r="10" spans="2:63" ht="20.100000000000001" customHeight="1" x14ac:dyDescent="0.25">
      <c r="B10" s="239"/>
      <c r="C10" s="240"/>
      <c r="D10" s="240"/>
      <c r="E10" s="240"/>
      <c r="F10" s="240"/>
      <c r="G10" s="240"/>
      <c r="H10" s="240"/>
      <c r="I10" s="240"/>
      <c r="J10" s="241"/>
      <c r="K10" s="202" t="str">
        <f ca="1">VLOOKUP(K101,AE2:AF27,2,FALSE)</f>
        <v>I</v>
      </c>
      <c r="L10" s="245"/>
      <c r="M10" s="166"/>
      <c r="N10" s="202" t="str">
        <f ca="1">VLOOKUP(N101,AE2:AF27,2,FALSE)</f>
        <v>B</v>
      </c>
      <c r="O10" s="194"/>
      <c r="P10" s="195"/>
      <c r="Q10" s="202" t="str">
        <f ca="1">VLOOKUP(Q101,AH2:AI30,2,FALSE)</f>
        <v>O</v>
      </c>
      <c r="R10" s="194"/>
      <c r="S10" s="195"/>
      <c r="T10" s="202" t="str">
        <f ca="1">VLOOKUP(T101,AK2:AL32,2,FALSE)</f>
        <v>L</v>
      </c>
      <c r="U10" s="194"/>
      <c r="V10" s="195"/>
      <c r="W10" s="202" t="str">
        <f ca="1">VLOOKUP(W101,AN2:AO35,2,FALSE)</f>
        <v>M</v>
      </c>
      <c r="X10" s="194"/>
      <c r="Y10" s="195"/>
      <c r="Z10" s="202" t="str">
        <f ca="1">VLOOKUP(Z101,AQ2:AR38,2,FALSE)</f>
        <v>P</v>
      </c>
      <c r="AA10" s="245"/>
      <c r="AB10" s="166"/>
      <c r="AD10" s="55">
        <f t="shared" ca="1" si="11"/>
        <v>0.50267184424258826</v>
      </c>
      <c r="AE10" s="55">
        <v>9</v>
      </c>
      <c r="AF10" s="55" t="s">
        <v>17</v>
      </c>
      <c r="AG10" s="55">
        <f t="shared" ca="1" si="12"/>
        <v>0.53794776047495341</v>
      </c>
      <c r="AH10" s="55">
        <v>9</v>
      </c>
      <c r="AI10" s="55" t="s">
        <v>17</v>
      </c>
      <c r="AJ10" s="55">
        <f t="shared" ca="1" si="13"/>
        <v>0.61038300553533242</v>
      </c>
      <c r="AK10" s="55">
        <v>9</v>
      </c>
      <c r="AL10" s="56" t="s">
        <v>16</v>
      </c>
      <c r="AM10" s="58">
        <f t="shared" ca="1" si="14"/>
        <v>0.76952783412939973</v>
      </c>
      <c r="AN10" s="55">
        <v>9</v>
      </c>
      <c r="AO10" s="56" t="s">
        <v>13</v>
      </c>
      <c r="AP10" s="55">
        <f t="shared" ca="1" si="15"/>
        <v>0.61730377411380866</v>
      </c>
      <c r="AQ10" s="55">
        <v>9</v>
      </c>
      <c r="AR10" s="56" t="s">
        <v>15</v>
      </c>
      <c r="AS10" s="55">
        <f t="shared" ca="1" si="16"/>
        <v>0.20895892845187558</v>
      </c>
      <c r="AT10" s="55">
        <v>9</v>
      </c>
      <c r="AU10" s="56" t="s">
        <v>13</v>
      </c>
      <c r="AV10" s="55">
        <f t="shared" ca="1" si="17"/>
        <v>0.25634748107329142</v>
      </c>
      <c r="AW10" s="55">
        <v>9</v>
      </c>
      <c r="AX10" s="56" t="s">
        <v>59</v>
      </c>
      <c r="AY10" s="55">
        <f t="shared" ca="1" si="18"/>
        <v>0.46267694189627562</v>
      </c>
      <c r="AZ10" s="55">
        <v>9</v>
      </c>
      <c r="BA10" s="56" t="s">
        <v>13</v>
      </c>
      <c r="BB10" s="55">
        <f t="shared" ca="1" si="19"/>
        <v>0.26177419815359304</v>
      </c>
      <c r="BC10" s="55">
        <v>9</v>
      </c>
      <c r="BD10" s="56" t="s">
        <v>14</v>
      </c>
      <c r="BE10" s="55">
        <f t="shared" ca="1" si="20"/>
        <v>0.21791451654701566</v>
      </c>
      <c r="BF10" s="55">
        <v>9</v>
      </c>
      <c r="BG10" s="56" t="s">
        <v>13</v>
      </c>
      <c r="BH10" s="55">
        <f t="shared" ca="1" si="21"/>
        <v>0.52700966312249753</v>
      </c>
      <c r="BI10" s="55">
        <v>9</v>
      </c>
      <c r="BJ10" s="56" t="s">
        <v>59</v>
      </c>
    </row>
    <row r="11" spans="2:63" ht="20.100000000000001" customHeight="1" x14ac:dyDescent="0.25">
      <c r="B11" s="239"/>
      <c r="C11" s="240"/>
      <c r="D11" s="240"/>
      <c r="E11" s="240"/>
      <c r="F11" s="240"/>
      <c r="G11" s="240"/>
      <c r="H11" s="240"/>
      <c r="I11" s="240"/>
      <c r="J11" s="241"/>
      <c r="K11" s="202">
        <v>38</v>
      </c>
      <c r="L11" s="245"/>
      <c r="M11" s="166"/>
      <c r="N11" s="202">
        <v>41</v>
      </c>
      <c r="O11" s="194"/>
      <c r="P11" s="195"/>
      <c r="Q11" s="202">
        <v>42</v>
      </c>
      <c r="R11" s="194"/>
      <c r="S11" s="195"/>
      <c r="T11" s="202">
        <v>43</v>
      </c>
      <c r="U11" s="194"/>
      <c r="V11" s="195"/>
      <c r="W11" s="202">
        <v>46</v>
      </c>
      <c r="X11" s="194"/>
      <c r="Y11" s="195"/>
      <c r="Z11" s="202">
        <v>47</v>
      </c>
      <c r="AA11" s="245"/>
      <c r="AB11" s="166"/>
      <c r="AD11" s="55">
        <f t="shared" ca="1" si="11"/>
        <v>0.15868396025946252</v>
      </c>
      <c r="AE11" s="55">
        <v>10</v>
      </c>
      <c r="AF11" s="55" t="s">
        <v>18</v>
      </c>
      <c r="AG11" s="55">
        <f t="shared" ca="1" si="12"/>
        <v>0.90966235213507007</v>
      </c>
      <c r="AH11" s="55">
        <v>10</v>
      </c>
      <c r="AI11" s="55">
        <v>10</v>
      </c>
      <c r="AJ11" s="55">
        <f t="shared" ca="1" si="13"/>
        <v>0.49535229365401756</v>
      </c>
      <c r="AK11" s="55">
        <v>10</v>
      </c>
      <c r="AL11" s="56" t="s">
        <v>17</v>
      </c>
      <c r="AM11" s="58">
        <f t="shared" ca="1" si="14"/>
        <v>0.13485643174296669</v>
      </c>
      <c r="AN11" s="55">
        <v>10</v>
      </c>
      <c r="AO11" s="56" t="s">
        <v>40</v>
      </c>
      <c r="AP11" s="55">
        <f t="shared" ca="1" si="15"/>
        <v>0.47887530706818371</v>
      </c>
      <c r="AQ11" s="55">
        <v>10</v>
      </c>
      <c r="AR11" s="56" t="s">
        <v>40</v>
      </c>
      <c r="AS11" s="55">
        <f t="shared" ca="1" si="16"/>
        <v>0.29671763774356164</v>
      </c>
      <c r="AT11" s="55">
        <v>10</v>
      </c>
      <c r="AU11" s="56" t="s">
        <v>40</v>
      </c>
      <c r="AV11" s="55">
        <f t="shared" ca="1" si="17"/>
        <v>0.2958082551653145</v>
      </c>
      <c r="AW11" s="55">
        <v>10</v>
      </c>
      <c r="AX11" s="56" t="s">
        <v>15</v>
      </c>
      <c r="AY11" s="55">
        <f t="shared" ca="1" si="18"/>
        <v>0.52339405514221005</v>
      </c>
      <c r="AZ11" s="55">
        <v>10</v>
      </c>
      <c r="BA11" s="56" t="s">
        <v>40</v>
      </c>
      <c r="BB11" s="55">
        <f t="shared" ca="1" si="19"/>
        <v>0.37745441601943908</v>
      </c>
      <c r="BC11" s="55">
        <v>10</v>
      </c>
      <c r="BD11" s="56" t="s">
        <v>40</v>
      </c>
      <c r="BE11" s="55">
        <f t="shared" ca="1" si="20"/>
        <v>0.73489822575961239</v>
      </c>
      <c r="BF11" s="55">
        <v>10</v>
      </c>
      <c r="BG11" s="56" t="s">
        <v>40</v>
      </c>
      <c r="BH11" s="55">
        <f t="shared" ca="1" si="21"/>
        <v>0.28489293505218638</v>
      </c>
      <c r="BI11" s="55">
        <v>10</v>
      </c>
      <c r="BJ11" s="56" t="s">
        <v>14</v>
      </c>
    </row>
    <row r="12" spans="2:63" ht="20.100000000000001" customHeight="1" x14ac:dyDescent="0.25">
      <c r="B12" s="242"/>
      <c r="C12" s="243"/>
      <c r="D12" s="243"/>
      <c r="E12" s="243"/>
      <c r="F12" s="243"/>
      <c r="G12" s="243"/>
      <c r="H12" s="243"/>
      <c r="I12" s="243"/>
      <c r="J12" s="244"/>
      <c r="K12" s="202" t="str">
        <f ca="1">VLOOKUP(AC101,AT2:AU39,2,FALSE)</f>
        <v>06</v>
      </c>
      <c r="L12" s="245"/>
      <c r="M12" s="166"/>
      <c r="N12" s="202" t="str">
        <f ca="1">VLOOKUP(AD101,AW2:AX42,2,FALSE)</f>
        <v>M</v>
      </c>
      <c r="O12" s="194"/>
      <c r="P12" s="195"/>
      <c r="Q12" s="202" t="str">
        <f ca="1">VLOOKUP(AE101,AZ2:BA43,2,FALSE)</f>
        <v>M</v>
      </c>
      <c r="R12" s="194"/>
      <c r="S12" s="195"/>
      <c r="T12" s="202" t="str">
        <f ca="1">VLOOKUP(AF101,BC2:BD44,2,FALSE)</f>
        <v>33</v>
      </c>
      <c r="U12" s="194"/>
      <c r="V12" s="195"/>
      <c r="W12" s="202" t="str">
        <f ca="1">VLOOKUP(AG101,BF2:BG47,2,FALSE)</f>
        <v>44</v>
      </c>
      <c r="X12" s="194"/>
      <c r="Y12" s="195"/>
      <c r="Z12" s="202" t="str">
        <f ca="1">VLOOKUP(AH101,BI2:BJ48,2,FALSE)</f>
        <v>Y</v>
      </c>
      <c r="AA12" s="194"/>
      <c r="AB12" s="195"/>
      <c r="AD12" s="55">
        <f t="shared" ca="1" si="11"/>
        <v>7.8266025120054761E-2</v>
      </c>
      <c r="AE12" s="55">
        <v>11</v>
      </c>
      <c r="AF12" s="55" t="s">
        <v>19</v>
      </c>
      <c r="AG12" s="55">
        <f t="shared" ca="1" si="12"/>
        <v>0.78330990163355019</v>
      </c>
      <c r="AH12" s="55">
        <v>11</v>
      </c>
      <c r="AI12" s="55" t="s">
        <v>18</v>
      </c>
      <c r="AJ12" s="55">
        <f t="shared" ca="1" si="13"/>
        <v>0.69389115395520895</v>
      </c>
      <c r="AK12" s="55">
        <v>11</v>
      </c>
      <c r="AL12" s="56" t="s">
        <v>18</v>
      </c>
      <c r="AM12" s="58">
        <f t="shared" ca="1" si="14"/>
        <v>0.25620625884612613</v>
      </c>
      <c r="AN12" s="55">
        <v>11</v>
      </c>
      <c r="AO12" s="56" t="s">
        <v>14</v>
      </c>
      <c r="AP12" s="55">
        <f t="shared" ca="1" si="15"/>
        <v>0.64412207146864608</v>
      </c>
      <c r="AQ12" s="55">
        <v>11</v>
      </c>
      <c r="AR12" s="56" t="s">
        <v>16</v>
      </c>
      <c r="AS12" s="55">
        <f t="shared" ca="1" si="16"/>
        <v>8.4170394539041959E-2</v>
      </c>
      <c r="AT12" s="55">
        <v>11</v>
      </c>
      <c r="AU12" s="56" t="s">
        <v>14</v>
      </c>
      <c r="AV12" s="55">
        <f t="shared" ca="1" si="17"/>
        <v>0.23248970516503487</v>
      </c>
      <c r="AW12" s="55">
        <v>11</v>
      </c>
      <c r="AX12" s="56" t="s">
        <v>66</v>
      </c>
      <c r="AY12" s="55">
        <f t="shared" ca="1" si="18"/>
        <v>0.56692259877999451</v>
      </c>
      <c r="AZ12" s="55">
        <v>11</v>
      </c>
      <c r="BA12" s="56" t="s">
        <v>14</v>
      </c>
      <c r="BB12" s="55">
        <f t="shared" ca="1" si="19"/>
        <v>0.11625588352714222</v>
      </c>
      <c r="BC12" s="55">
        <v>11</v>
      </c>
      <c r="BD12" s="56" t="s">
        <v>15</v>
      </c>
      <c r="BE12" s="55">
        <f t="shared" ca="1" si="20"/>
        <v>0.41601221139733302</v>
      </c>
      <c r="BF12" s="55">
        <v>11</v>
      </c>
      <c r="BG12" s="56" t="s">
        <v>14</v>
      </c>
      <c r="BH12" s="55">
        <f t="shared" ca="1" si="21"/>
        <v>0.93880490503730296</v>
      </c>
      <c r="BI12" s="55">
        <v>11</v>
      </c>
      <c r="BJ12" s="56" t="s">
        <v>15</v>
      </c>
    </row>
    <row r="13" spans="2:63" ht="20.100000000000001" customHeight="1" x14ac:dyDescent="0.25">
      <c r="B13" s="205" t="s">
        <v>2</v>
      </c>
      <c r="C13" s="247"/>
      <c r="D13" s="247"/>
      <c r="E13" s="237"/>
      <c r="F13" s="237"/>
      <c r="G13" s="237"/>
      <c r="H13" s="237"/>
      <c r="I13" s="237"/>
      <c r="J13" s="237"/>
      <c r="K13" s="237"/>
      <c r="L13" s="237"/>
      <c r="M13" s="229"/>
      <c r="N13" s="202">
        <v>2</v>
      </c>
      <c r="O13" s="194"/>
      <c r="P13" s="195"/>
      <c r="Q13" s="202">
        <v>3</v>
      </c>
      <c r="R13" s="194"/>
      <c r="S13" s="195"/>
      <c r="T13" s="202">
        <v>4</v>
      </c>
      <c r="U13" s="194"/>
      <c r="V13" s="195"/>
      <c r="W13" s="202">
        <v>5</v>
      </c>
      <c r="X13" s="194"/>
      <c r="Y13" s="195"/>
      <c r="Z13" s="202">
        <v>6</v>
      </c>
      <c r="AA13" s="194"/>
      <c r="AB13" s="195"/>
      <c r="AD13" s="55">
        <f t="shared" ca="1" si="11"/>
        <v>0.63840419452098596</v>
      </c>
      <c r="AE13" s="55">
        <v>12</v>
      </c>
      <c r="AF13" s="55" t="s">
        <v>20</v>
      </c>
      <c r="AG13" s="55">
        <f t="shared" ca="1" si="12"/>
        <v>0.68125452739450776</v>
      </c>
      <c r="AH13" s="55">
        <v>12</v>
      </c>
      <c r="AI13" s="55" t="s">
        <v>19</v>
      </c>
      <c r="AJ13" s="55">
        <f t="shared" ca="1" si="13"/>
        <v>0.50586552586223754</v>
      </c>
      <c r="AK13" s="55">
        <v>12</v>
      </c>
      <c r="AL13" s="56" t="s">
        <v>34</v>
      </c>
      <c r="AM13" s="58">
        <f t="shared" ca="1" si="14"/>
        <v>0.32552318601027175</v>
      </c>
      <c r="AN13" s="55">
        <v>12</v>
      </c>
      <c r="AO13" s="56" t="s">
        <v>34</v>
      </c>
      <c r="AP13" s="55">
        <f t="shared" ca="1" si="15"/>
        <v>0.73716901836571946</v>
      </c>
      <c r="AQ13" s="55">
        <v>12</v>
      </c>
      <c r="AR13" s="56" t="s">
        <v>17</v>
      </c>
      <c r="AS13" s="55">
        <f t="shared" ca="1" si="16"/>
        <v>0.52435169490443811</v>
      </c>
      <c r="AT13" s="55">
        <v>12</v>
      </c>
      <c r="AU13" s="56" t="s">
        <v>34</v>
      </c>
      <c r="AV13" s="55">
        <f t="shared" ca="1" si="17"/>
        <v>5.8708537698194507E-2</v>
      </c>
      <c r="AW13" s="55">
        <v>12</v>
      </c>
      <c r="AX13" s="56" t="s">
        <v>16</v>
      </c>
      <c r="AY13" s="55">
        <f t="shared" ca="1" si="18"/>
        <v>6.6942760488844621E-2</v>
      </c>
      <c r="AZ13" s="55">
        <v>12</v>
      </c>
      <c r="BA13" s="56" t="s">
        <v>34</v>
      </c>
      <c r="BB13" s="55">
        <f t="shared" ca="1" si="19"/>
        <v>0.96441022449911862</v>
      </c>
      <c r="BC13" s="55">
        <v>12</v>
      </c>
      <c r="BD13" s="56" t="s">
        <v>16</v>
      </c>
      <c r="BE13" s="55">
        <f t="shared" ca="1" si="20"/>
        <v>0.5285012812358959</v>
      </c>
      <c r="BF13" s="55">
        <v>12</v>
      </c>
      <c r="BG13" s="56" t="s">
        <v>34</v>
      </c>
      <c r="BH13" s="55">
        <f t="shared" ca="1" si="21"/>
        <v>0.52340263908086626</v>
      </c>
      <c r="BI13" s="55">
        <v>12</v>
      </c>
      <c r="BJ13" s="56" t="s">
        <v>34</v>
      </c>
    </row>
    <row r="14" spans="2:63" ht="20.100000000000001" customHeight="1" x14ac:dyDescent="0.25">
      <c r="B14" s="248"/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32"/>
      <c r="N14" s="202" t="s">
        <v>81</v>
      </c>
      <c r="O14" s="194"/>
      <c r="P14" s="195"/>
      <c r="Q14" s="246" t="s">
        <v>38</v>
      </c>
      <c r="R14" s="194"/>
      <c r="S14" s="195"/>
      <c r="T14" s="246" t="s">
        <v>65</v>
      </c>
      <c r="U14" s="194"/>
      <c r="V14" s="195"/>
      <c r="W14" s="246" t="s">
        <v>39</v>
      </c>
      <c r="X14" s="194"/>
      <c r="Y14" s="195"/>
      <c r="Z14" s="246" t="s">
        <v>72</v>
      </c>
      <c r="AA14" s="194"/>
      <c r="AB14" s="195"/>
      <c r="AD14" s="55">
        <f t="shared" ca="1" si="11"/>
        <v>0.98911057963433857</v>
      </c>
      <c r="AE14" s="55">
        <v>13</v>
      </c>
      <c r="AF14" s="55" t="s">
        <v>21</v>
      </c>
      <c r="AG14" s="55">
        <f t="shared" ca="1" si="12"/>
        <v>0.74521504939134708</v>
      </c>
      <c r="AH14" s="55">
        <v>13</v>
      </c>
      <c r="AI14" s="55" t="s">
        <v>20</v>
      </c>
      <c r="AJ14" s="55">
        <f t="shared" ca="1" si="13"/>
        <v>0.32827526642628946</v>
      </c>
      <c r="AK14" s="55">
        <v>13</v>
      </c>
      <c r="AL14" s="56" t="s">
        <v>19</v>
      </c>
      <c r="AM14" s="58">
        <f t="shared" ca="1" si="14"/>
        <v>6.4643875972788534E-2</v>
      </c>
      <c r="AN14" s="55">
        <v>13</v>
      </c>
      <c r="AO14" s="56" t="s">
        <v>15</v>
      </c>
      <c r="AP14" s="55">
        <f t="shared" ca="1" si="15"/>
        <v>6.8620299025335285E-2</v>
      </c>
      <c r="AQ14" s="55">
        <v>13</v>
      </c>
      <c r="AR14" s="56" t="s">
        <v>18</v>
      </c>
      <c r="AS14" s="55">
        <f t="shared" ca="1" si="16"/>
        <v>3.3304027983566575E-2</v>
      </c>
      <c r="AT14" s="55">
        <v>13</v>
      </c>
      <c r="AU14" s="56" t="s">
        <v>15</v>
      </c>
      <c r="AV14" s="55">
        <f t="shared" ca="1" si="17"/>
        <v>0.75274068178435016</v>
      </c>
      <c r="AW14" s="55">
        <v>13</v>
      </c>
      <c r="AX14" s="56" t="s">
        <v>17</v>
      </c>
      <c r="AY14" s="55">
        <f t="shared" ca="1" si="18"/>
        <v>0.9617327317189589</v>
      </c>
      <c r="AZ14" s="55">
        <v>13</v>
      </c>
      <c r="BA14" s="56" t="s">
        <v>15</v>
      </c>
      <c r="BB14" s="55">
        <f t="shared" ca="1" si="19"/>
        <v>0.43948910326957769</v>
      </c>
      <c r="BC14" s="55">
        <v>13</v>
      </c>
      <c r="BD14" s="56" t="s">
        <v>73</v>
      </c>
      <c r="BE14" s="55">
        <f t="shared" ca="1" si="20"/>
        <v>0.46432778057267532</v>
      </c>
      <c r="BF14" s="55">
        <v>13</v>
      </c>
      <c r="BG14" s="56" t="s">
        <v>15</v>
      </c>
      <c r="BH14" s="55">
        <f t="shared" ca="1" si="21"/>
        <v>0.69356800154530329</v>
      </c>
      <c r="BI14" s="55">
        <v>13</v>
      </c>
      <c r="BJ14" s="56" t="s">
        <v>16</v>
      </c>
    </row>
    <row r="15" spans="2:63" ht="20.100000000000001" customHeight="1" x14ac:dyDescent="0.25">
      <c r="B15" s="205" t="s">
        <v>3</v>
      </c>
      <c r="C15" s="247"/>
      <c r="D15" s="247"/>
      <c r="E15" s="237"/>
      <c r="F15" s="237"/>
      <c r="G15" s="237"/>
      <c r="H15" s="237"/>
      <c r="I15" s="237"/>
      <c r="J15" s="237"/>
      <c r="K15" s="237"/>
      <c r="L15" s="237"/>
      <c r="M15" s="229"/>
      <c r="N15" s="202">
        <v>2</v>
      </c>
      <c r="O15" s="194"/>
      <c r="P15" s="195"/>
      <c r="Q15" s="202">
        <v>3</v>
      </c>
      <c r="R15" s="194"/>
      <c r="S15" s="195"/>
      <c r="T15" s="202">
        <v>4</v>
      </c>
      <c r="U15" s="194"/>
      <c r="V15" s="195"/>
      <c r="W15" s="202">
        <v>5</v>
      </c>
      <c r="X15" s="194"/>
      <c r="Y15" s="195"/>
      <c r="Z15" s="202">
        <v>6</v>
      </c>
      <c r="AA15" s="194"/>
      <c r="AB15" s="195"/>
      <c r="AD15" s="55">
        <f t="shared" ca="1" si="11"/>
        <v>0.1230647982681109</v>
      </c>
      <c r="AE15" s="55">
        <v>14</v>
      </c>
      <c r="AF15" s="55" t="s">
        <v>22</v>
      </c>
      <c r="AG15" s="55">
        <f t="shared" ca="1" si="12"/>
        <v>0.57499774017580296</v>
      </c>
      <c r="AH15" s="55">
        <v>14</v>
      </c>
      <c r="AI15" s="55" t="s">
        <v>21</v>
      </c>
      <c r="AJ15" s="55">
        <f t="shared" ca="1" si="13"/>
        <v>0.82461401631250753</v>
      </c>
      <c r="AK15" s="55">
        <v>14</v>
      </c>
      <c r="AL15" s="56" t="s">
        <v>20</v>
      </c>
      <c r="AM15" s="58">
        <f t="shared" ca="1" si="14"/>
        <v>0.86341993770702574</v>
      </c>
      <c r="AN15" s="55">
        <v>14</v>
      </c>
      <c r="AO15" s="56" t="s">
        <v>41</v>
      </c>
      <c r="AP15" s="55">
        <f t="shared" ca="1" si="15"/>
        <v>0.71567229801147625</v>
      </c>
      <c r="AQ15" s="55">
        <v>14</v>
      </c>
      <c r="AR15" s="56" t="s">
        <v>41</v>
      </c>
      <c r="AS15" s="55">
        <f t="shared" ca="1" si="16"/>
        <v>0.30261313361598519</v>
      </c>
      <c r="AT15" s="55">
        <v>14</v>
      </c>
      <c r="AU15" s="56" t="s">
        <v>41</v>
      </c>
      <c r="AV15" s="55">
        <f t="shared" ca="1" si="17"/>
        <v>0.12155814372200535</v>
      </c>
      <c r="AW15" s="55">
        <v>14</v>
      </c>
      <c r="AX15" s="56" t="s">
        <v>41</v>
      </c>
      <c r="AY15" s="55">
        <f t="shared" ca="1" si="18"/>
        <v>0.14880831554463747</v>
      </c>
      <c r="AZ15" s="55">
        <v>14</v>
      </c>
      <c r="BA15" s="56" t="s">
        <v>41</v>
      </c>
      <c r="BB15" s="55">
        <f t="shared" ca="1" si="19"/>
        <v>0.64363813852632679</v>
      </c>
      <c r="BC15" s="55">
        <v>14</v>
      </c>
      <c r="BD15" s="56" t="s">
        <v>17</v>
      </c>
      <c r="BE15" s="55">
        <f t="shared" ca="1" si="20"/>
        <v>0.31151054221055197</v>
      </c>
      <c r="BF15" s="55">
        <v>14</v>
      </c>
      <c r="BG15" s="56" t="s">
        <v>41</v>
      </c>
      <c r="BH15" s="55">
        <f t="shared" ca="1" si="21"/>
        <v>0.57924346617406874</v>
      </c>
      <c r="BI15" s="55">
        <v>14</v>
      </c>
      <c r="BJ15" s="56" t="s">
        <v>41</v>
      </c>
    </row>
    <row r="16" spans="2:63" ht="20.100000000000001" customHeight="1" x14ac:dyDescent="0.25">
      <c r="B16" s="248"/>
      <c r="C16" s="249"/>
      <c r="D16" s="249"/>
      <c r="E16" s="249"/>
      <c r="F16" s="249"/>
      <c r="G16" s="249"/>
      <c r="H16" s="249"/>
      <c r="I16" s="249"/>
      <c r="J16" s="249"/>
      <c r="K16" s="249"/>
      <c r="L16" s="249"/>
      <c r="M16" s="232"/>
      <c r="N16" s="202">
        <f ca="1">RANDBETWEEN(1,3)</f>
        <v>2</v>
      </c>
      <c r="O16" s="194"/>
      <c r="P16" s="195"/>
      <c r="Q16" s="202">
        <f ca="1">RANDBETWEEN(1,3)</f>
        <v>1</v>
      </c>
      <c r="R16" s="194"/>
      <c r="S16" s="195"/>
      <c r="T16" s="202">
        <f ca="1">RANDBETWEEN(1,3)</f>
        <v>1</v>
      </c>
      <c r="U16" s="194"/>
      <c r="V16" s="195"/>
      <c r="W16" s="202">
        <f ca="1">RANDBETWEEN(1,3)</f>
        <v>3</v>
      </c>
      <c r="X16" s="194"/>
      <c r="Y16" s="195"/>
      <c r="Z16" s="202">
        <f ca="1">RANDBETWEEN(1,3)</f>
        <v>3</v>
      </c>
      <c r="AA16" s="194"/>
      <c r="AB16" s="195"/>
      <c r="AD16" s="55">
        <f t="shared" ca="1" si="11"/>
        <v>0.16808412942613193</v>
      </c>
      <c r="AE16" s="55">
        <v>15</v>
      </c>
      <c r="AF16" s="55" t="s">
        <v>23</v>
      </c>
      <c r="AG16" s="55">
        <f t="shared" ca="1" si="12"/>
        <v>0.16262342083973136</v>
      </c>
      <c r="AH16" s="55">
        <v>15</v>
      </c>
      <c r="AI16" s="55" t="s">
        <v>22</v>
      </c>
      <c r="AJ16" s="55">
        <f t="shared" ca="1" si="13"/>
        <v>5.513829024048067E-2</v>
      </c>
      <c r="AK16" s="55">
        <v>15</v>
      </c>
      <c r="AL16" s="56" t="s">
        <v>21</v>
      </c>
      <c r="AM16" s="58">
        <f t="shared" ca="1" si="14"/>
        <v>0.83755604493781188</v>
      </c>
      <c r="AN16" s="55">
        <v>15</v>
      </c>
      <c r="AO16" s="56" t="s">
        <v>16</v>
      </c>
      <c r="AP16" s="55">
        <f t="shared" ca="1" si="15"/>
        <v>0.55105361025767452</v>
      </c>
      <c r="AQ16" s="55">
        <v>15</v>
      </c>
      <c r="AR16" s="56" t="s">
        <v>19</v>
      </c>
      <c r="AS16" s="55">
        <f t="shared" ca="1" si="16"/>
        <v>0.11508426931829896</v>
      </c>
      <c r="AT16" s="55">
        <v>15</v>
      </c>
      <c r="AU16" s="56" t="s">
        <v>16</v>
      </c>
      <c r="AV16" s="55">
        <f t="shared" ca="1" si="17"/>
        <v>0.64272924173841817</v>
      </c>
      <c r="AW16" s="55">
        <v>15</v>
      </c>
      <c r="AX16" s="56" t="s">
        <v>18</v>
      </c>
      <c r="AY16" s="55">
        <f t="shared" ca="1" si="18"/>
        <v>0.35617040299433134</v>
      </c>
      <c r="AZ16" s="55">
        <v>15</v>
      </c>
      <c r="BA16" s="56" t="s">
        <v>16</v>
      </c>
      <c r="BB16" s="55">
        <f t="shared" ca="1" si="19"/>
        <v>0.81413136276776799</v>
      </c>
      <c r="BC16" s="55">
        <v>15</v>
      </c>
      <c r="BD16" s="56" t="s">
        <v>74</v>
      </c>
      <c r="BE16" s="55">
        <f t="shared" ca="1" si="20"/>
        <v>2.6804309215978206E-2</v>
      </c>
      <c r="BF16" s="55">
        <v>15</v>
      </c>
      <c r="BG16" s="56" t="s">
        <v>16</v>
      </c>
      <c r="BH16" s="55">
        <f t="shared" ca="1" si="21"/>
        <v>0.62185213364639103</v>
      </c>
      <c r="BI16" s="55">
        <v>15</v>
      </c>
      <c r="BJ16" s="56" t="s">
        <v>17</v>
      </c>
    </row>
    <row r="17" spans="2:62" ht="20.100000000000001" customHeight="1" x14ac:dyDescent="0.25">
      <c r="B17" s="252" t="s">
        <v>5</v>
      </c>
      <c r="C17" s="253"/>
      <c r="D17" s="253"/>
      <c r="E17" s="253"/>
      <c r="F17" s="254"/>
      <c r="G17" s="254"/>
      <c r="H17" s="254"/>
      <c r="I17" s="245" t="str">
        <f ca="1">CHOOSE(RANDBETWEEN(1,2),"YES","NO")</f>
        <v>YES</v>
      </c>
      <c r="J17" s="195"/>
      <c r="K17" s="252" t="s">
        <v>6</v>
      </c>
      <c r="L17" s="254"/>
      <c r="M17" s="254"/>
      <c r="N17" s="254"/>
      <c r="O17" s="254"/>
      <c r="P17" s="254"/>
      <c r="Q17" s="245" t="str">
        <f ca="1">CHOOSE(RANDBETWEEN(1,2),"YES","NO")</f>
        <v>YES</v>
      </c>
      <c r="R17" s="194"/>
      <c r="S17" s="195"/>
      <c r="T17" s="202" t="s">
        <v>7</v>
      </c>
      <c r="U17" s="194"/>
      <c r="V17" s="194"/>
      <c r="W17" s="194"/>
      <c r="X17" s="194"/>
      <c r="Y17" s="194"/>
      <c r="Z17" s="245" t="str">
        <f ca="1">VLOOKUP(A100,B101:C105,2,FALSE)</f>
        <v>V</v>
      </c>
      <c r="AA17" s="194"/>
      <c r="AB17" s="80"/>
      <c r="AD17" s="55">
        <f t="shared" ca="1" si="11"/>
        <v>0.94395362155825269</v>
      </c>
      <c r="AE17" s="55">
        <v>16</v>
      </c>
      <c r="AF17" s="55" t="s">
        <v>1</v>
      </c>
      <c r="AG17" s="55">
        <f t="shared" ca="1" si="12"/>
        <v>0.75724860616092526</v>
      </c>
      <c r="AH17" s="55">
        <v>16</v>
      </c>
      <c r="AI17" s="55" t="s">
        <v>23</v>
      </c>
      <c r="AJ17" s="55">
        <f t="shared" ca="1" si="13"/>
        <v>0.8522682963682815</v>
      </c>
      <c r="AK17" s="55">
        <v>16</v>
      </c>
      <c r="AL17" s="56" t="s">
        <v>22</v>
      </c>
      <c r="AM17" s="58">
        <f t="shared" ca="1" si="14"/>
        <v>0.14787931111199015</v>
      </c>
      <c r="AN17" s="55">
        <v>16</v>
      </c>
      <c r="AO17" s="56" t="s">
        <v>42</v>
      </c>
      <c r="AP17" s="55">
        <f t="shared" ca="1" si="15"/>
        <v>0.19973280116545944</v>
      </c>
      <c r="AQ17" s="55">
        <v>16</v>
      </c>
      <c r="AR17" s="56" t="s">
        <v>20</v>
      </c>
      <c r="AS17" s="55">
        <f t="shared" ca="1" si="16"/>
        <v>0.62084312914751738</v>
      </c>
      <c r="AT17" s="55">
        <v>16</v>
      </c>
      <c r="AU17" s="56" t="s">
        <v>42</v>
      </c>
      <c r="AV17" s="55">
        <f t="shared" ca="1" si="17"/>
        <v>0.99676229011925832</v>
      </c>
      <c r="AW17" s="55">
        <v>16</v>
      </c>
      <c r="AX17" s="56" t="s">
        <v>19</v>
      </c>
      <c r="AY17" s="55">
        <f t="shared" ca="1" si="18"/>
        <v>0.49047324933226255</v>
      </c>
      <c r="AZ17" s="55">
        <v>16</v>
      </c>
      <c r="BA17" s="56" t="s">
        <v>42</v>
      </c>
      <c r="BB17" s="55">
        <f t="shared" ca="1" si="19"/>
        <v>0.69250467349436851</v>
      </c>
      <c r="BC17" s="55">
        <v>16</v>
      </c>
      <c r="BD17" s="56" t="s">
        <v>18</v>
      </c>
      <c r="BE17" s="55">
        <f t="shared" ca="1" si="20"/>
        <v>0.16547598429610633</v>
      </c>
      <c r="BF17" s="55">
        <v>16</v>
      </c>
      <c r="BG17" s="56" t="s">
        <v>42</v>
      </c>
      <c r="BH17" s="55">
        <f t="shared" ca="1" si="21"/>
        <v>0.5623551475983195</v>
      </c>
      <c r="BI17" s="55">
        <v>16</v>
      </c>
      <c r="BJ17" s="56" t="s">
        <v>42</v>
      </c>
    </row>
    <row r="18" spans="2:62" ht="20.100000000000001" customHeight="1" x14ac:dyDescent="0.25">
      <c r="B18" s="193" t="s">
        <v>90</v>
      </c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2"/>
      <c r="AD18" s="55">
        <f t="shared" ca="1" si="11"/>
        <v>0.64382555885969006</v>
      </c>
      <c r="AE18" s="55">
        <v>17</v>
      </c>
      <c r="AF18" s="55" t="s">
        <v>24</v>
      </c>
      <c r="AG18" s="55">
        <f t="shared" ca="1" si="12"/>
        <v>0.22038308173823262</v>
      </c>
      <c r="AH18" s="55">
        <v>17</v>
      </c>
      <c r="AI18" s="55" t="s">
        <v>1</v>
      </c>
      <c r="AJ18" s="55">
        <f t="shared" ca="1" si="13"/>
        <v>0.2447765247688638</v>
      </c>
      <c r="AK18" s="55">
        <v>17</v>
      </c>
      <c r="AL18" s="56" t="s">
        <v>23</v>
      </c>
      <c r="AM18" s="58">
        <f t="shared" ca="1" si="14"/>
        <v>0.11558868984464843</v>
      </c>
      <c r="AN18" s="55">
        <v>17</v>
      </c>
      <c r="AO18" s="56" t="s">
        <v>17</v>
      </c>
      <c r="AP18" s="55">
        <f t="shared" ca="1" si="15"/>
        <v>4.7650386476065676E-2</v>
      </c>
      <c r="AQ18" s="55">
        <v>17</v>
      </c>
      <c r="AR18" s="56" t="s">
        <v>60</v>
      </c>
      <c r="AS18" s="55">
        <f t="shared" ca="1" si="16"/>
        <v>0.99350799854580618</v>
      </c>
      <c r="AT18" s="55">
        <v>17</v>
      </c>
      <c r="AU18" s="56" t="s">
        <v>17</v>
      </c>
      <c r="AV18" s="55">
        <f t="shared" ca="1" si="17"/>
        <v>0.2824724248999233</v>
      </c>
      <c r="AW18" s="55">
        <v>17</v>
      </c>
      <c r="AX18" s="56" t="s">
        <v>60</v>
      </c>
      <c r="AY18" s="55">
        <f t="shared" ca="1" si="18"/>
        <v>3.5252029736258739E-2</v>
      </c>
      <c r="AZ18" s="55">
        <v>17</v>
      </c>
      <c r="BA18" s="56" t="s">
        <v>17</v>
      </c>
      <c r="BB18" s="55">
        <f t="shared" ca="1" si="19"/>
        <v>4.6477233693369979E-2</v>
      </c>
      <c r="BC18" s="55">
        <v>17</v>
      </c>
      <c r="BD18" s="56" t="s">
        <v>19</v>
      </c>
      <c r="BE18" s="55">
        <f t="shared" ca="1" si="20"/>
        <v>0.62471962033533013</v>
      </c>
      <c r="BF18" s="55">
        <v>17</v>
      </c>
      <c r="BG18" s="56" t="s">
        <v>17</v>
      </c>
      <c r="BH18" s="55">
        <f t="shared" ca="1" si="21"/>
        <v>5.6931266861733443E-2</v>
      </c>
      <c r="BI18" s="55">
        <v>17</v>
      </c>
      <c r="BJ18" s="56" t="s">
        <v>18</v>
      </c>
    </row>
    <row r="19" spans="2:62" ht="20.100000000000001" customHeight="1" x14ac:dyDescent="0.25">
      <c r="B19" s="263" t="s">
        <v>92</v>
      </c>
      <c r="C19" s="263"/>
      <c r="D19" s="263"/>
      <c r="E19" s="99">
        <v>1</v>
      </c>
      <c r="F19" s="99">
        <v>3</v>
      </c>
      <c r="G19" s="99">
        <v>4</v>
      </c>
      <c r="H19" s="99">
        <v>6</v>
      </c>
      <c r="I19" s="99">
        <v>7</v>
      </c>
      <c r="J19" s="99">
        <v>10</v>
      </c>
      <c r="K19" s="99">
        <v>11</v>
      </c>
      <c r="L19" s="99">
        <v>13</v>
      </c>
      <c r="M19" s="99">
        <v>17</v>
      </c>
      <c r="N19" s="99">
        <v>19</v>
      </c>
      <c r="O19" s="99">
        <v>21</v>
      </c>
      <c r="P19" s="99">
        <v>23</v>
      </c>
      <c r="Q19" s="99">
        <v>24</v>
      </c>
      <c r="R19" s="99">
        <v>26</v>
      </c>
      <c r="S19" s="99">
        <v>27</v>
      </c>
      <c r="T19" s="99">
        <v>29</v>
      </c>
      <c r="U19" s="99">
        <v>30</v>
      </c>
      <c r="V19" s="99">
        <v>32</v>
      </c>
      <c r="W19" s="99">
        <v>33</v>
      </c>
      <c r="X19" s="99">
        <v>38</v>
      </c>
      <c r="Y19" s="99">
        <v>42</v>
      </c>
      <c r="Z19" s="99">
        <v>44</v>
      </c>
      <c r="AA19" s="99">
        <v>45</v>
      </c>
      <c r="AB19" s="99">
        <v>47</v>
      </c>
      <c r="AD19" s="55">
        <f t="shared" ca="1" si="11"/>
        <v>0.7790279999849361</v>
      </c>
      <c r="AE19" s="55">
        <v>18</v>
      </c>
      <c r="AF19" s="55" t="s">
        <v>25</v>
      </c>
      <c r="AG19" s="55">
        <f t="shared" ca="1" si="12"/>
        <v>0.78440117968938627</v>
      </c>
      <c r="AH19" s="55">
        <v>18</v>
      </c>
      <c r="AI19" s="55" t="s">
        <v>24</v>
      </c>
      <c r="AJ19" s="55">
        <f t="shared" ca="1" si="13"/>
        <v>5.875475111578321E-2</v>
      </c>
      <c r="AK19" s="55">
        <v>18</v>
      </c>
      <c r="AL19" s="56" t="s">
        <v>1</v>
      </c>
      <c r="AM19" s="58">
        <f t="shared" ca="1" si="14"/>
        <v>0.70976171718452741</v>
      </c>
      <c r="AN19" s="55">
        <v>18</v>
      </c>
      <c r="AO19" s="56" t="s">
        <v>43</v>
      </c>
      <c r="AP19" s="55">
        <f t="shared" ca="1" si="15"/>
        <v>0.86150492712725213</v>
      </c>
      <c r="AQ19" s="55">
        <v>18</v>
      </c>
      <c r="AR19" s="56" t="s">
        <v>21</v>
      </c>
      <c r="AS19" s="55">
        <f t="shared" ca="1" si="16"/>
        <v>0.24948408500758934</v>
      </c>
      <c r="AT19" s="55">
        <v>18</v>
      </c>
      <c r="AU19" s="56" t="s">
        <v>43</v>
      </c>
      <c r="AV19" s="55">
        <f t="shared" ca="1" si="17"/>
        <v>0.66717109882610537</v>
      </c>
      <c r="AW19" s="55">
        <v>18</v>
      </c>
      <c r="AX19" s="56" t="s">
        <v>20</v>
      </c>
      <c r="AY19" s="55">
        <f t="shared" ca="1" si="18"/>
        <v>0.53145768459527754</v>
      </c>
      <c r="AZ19" s="55">
        <v>18</v>
      </c>
      <c r="BA19" s="56" t="s">
        <v>43</v>
      </c>
      <c r="BB19" s="55">
        <f t="shared" ca="1" si="19"/>
        <v>0.28079836878374287</v>
      </c>
      <c r="BC19" s="55">
        <v>18</v>
      </c>
      <c r="BD19" s="56" t="s">
        <v>43</v>
      </c>
      <c r="BE19" s="55">
        <f t="shared" ca="1" si="20"/>
        <v>0.63491699354110775</v>
      </c>
      <c r="BF19" s="55">
        <v>18</v>
      </c>
      <c r="BG19" s="56" t="s">
        <v>43</v>
      </c>
      <c r="BH19" s="55">
        <f t="shared" ca="1" si="21"/>
        <v>0.35884828061831797</v>
      </c>
      <c r="BI19" s="55">
        <v>18</v>
      </c>
      <c r="BJ19" s="56" t="s">
        <v>43</v>
      </c>
    </row>
    <row r="20" spans="2:62" ht="20.100000000000001" customHeight="1" x14ac:dyDescent="0.25">
      <c r="B20" s="263" t="s">
        <v>93</v>
      </c>
      <c r="C20" s="263"/>
      <c r="D20" s="263"/>
      <c r="E20" s="99">
        <v>4</v>
      </c>
      <c r="F20" s="99">
        <v>5</v>
      </c>
      <c r="G20" s="99">
        <v>7</v>
      </c>
      <c r="H20" s="99">
        <v>8</v>
      </c>
      <c r="I20" s="99">
        <v>12</v>
      </c>
      <c r="J20" s="99">
        <v>14</v>
      </c>
      <c r="K20" s="99">
        <v>15</v>
      </c>
      <c r="L20" s="99">
        <v>19</v>
      </c>
      <c r="M20" s="99">
        <v>20</v>
      </c>
      <c r="N20" s="99">
        <v>23</v>
      </c>
      <c r="O20" s="99">
        <v>24</v>
      </c>
      <c r="P20" s="99">
        <v>26</v>
      </c>
      <c r="Q20" s="99">
        <v>28</v>
      </c>
      <c r="R20" s="99">
        <v>29</v>
      </c>
      <c r="S20" s="99">
        <v>31</v>
      </c>
      <c r="T20" s="99">
        <v>32</v>
      </c>
      <c r="U20" s="99">
        <v>36</v>
      </c>
      <c r="V20" s="99">
        <v>37</v>
      </c>
      <c r="W20" s="99">
        <v>39</v>
      </c>
      <c r="X20" s="99">
        <v>40</v>
      </c>
      <c r="Y20" s="99">
        <v>44</v>
      </c>
      <c r="Z20" s="99">
        <v>46</v>
      </c>
      <c r="AA20" s="99">
        <v>47</v>
      </c>
      <c r="AB20" s="99"/>
      <c r="AD20" s="55">
        <f t="shared" ca="1" si="11"/>
        <v>0.54196960020004292</v>
      </c>
      <c r="AE20" s="55">
        <v>19</v>
      </c>
      <c r="AF20" s="55" t="s">
        <v>26</v>
      </c>
      <c r="AG20" s="55">
        <f t="shared" ca="1" si="12"/>
        <v>0.87744637673202086</v>
      </c>
      <c r="AH20" s="55">
        <v>19</v>
      </c>
      <c r="AI20" s="55" t="s">
        <v>25</v>
      </c>
      <c r="AJ20" s="55">
        <f t="shared" ca="1" si="13"/>
        <v>0.8331008160708383</v>
      </c>
      <c r="AK20" s="55">
        <v>19</v>
      </c>
      <c r="AL20" s="56" t="s">
        <v>35</v>
      </c>
      <c r="AM20" s="58">
        <f t="shared" ca="1" si="14"/>
        <v>0.46968835983285362</v>
      </c>
      <c r="AN20" s="55">
        <v>19</v>
      </c>
      <c r="AO20" s="56" t="s">
        <v>18</v>
      </c>
      <c r="AP20" s="55">
        <f t="shared" ca="1" si="15"/>
        <v>0.86382769981115459</v>
      </c>
      <c r="AQ20" s="55">
        <v>19</v>
      </c>
      <c r="AR20" s="56" t="s">
        <v>22</v>
      </c>
      <c r="AS20" s="55">
        <f t="shared" ca="1" si="16"/>
        <v>0.58778501133865757</v>
      </c>
      <c r="AT20" s="55">
        <v>19</v>
      </c>
      <c r="AU20" s="56" t="s">
        <v>18</v>
      </c>
      <c r="AV20" s="55">
        <f t="shared" ca="1" si="17"/>
        <v>0.69465708392854963</v>
      </c>
      <c r="AW20" s="55">
        <v>19</v>
      </c>
      <c r="AX20" s="56" t="s">
        <v>21</v>
      </c>
      <c r="AY20" s="55">
        <f t="shared" ca="1" si="18"/>
        <v>0.26215601725137905</v>
      </c>
      <c r="AZ20" s="55">
        <v>19</v>
      </c>
      <c r="BA20" s="56" t="s">
        <v>18</v>
      </c>
      <c r="BB20" s="55">
        <f t="shared" ca="1" si="19"/>
        <v>0.16021282986371888</v>
      </c>
      <c r="BC20" s="55">
        <v>19</v>
      </c>
      <c r="BD20" s="56" t="s">
        <v>20</v>
      </c>
      <c r="BE20" s="55">
        <f t="shared" ca="1" si="20"/>
        <v>0.23537133473743654</v>
      </c>
      <c r="BF20" s="55">
        <v>19</v>
      </c>
      <c r="BG20" s="56" t="s">
        <v>18</v>
      </c>
      <c r="BH20" s="55">
        <f t="shared" ca="1" si="21"/>
        <v>1.7221821181471864E-2</v>
      </c>
      <c r="BI20" s="55">
        <v>19</v>
      </c>
      <c r="BJ20" s="56" t="s">
        <v>19</v>
      </c>
    </row>
    <row r="21" spans="2:62" ht="20.100000000000001" customHeight="1" x14ac:dyDescent="0.3">
      <c r="B21" s="263" t="s">
        <v>94</v>
      </c>
      <c r="C21" s="263"/>
      <c r="D21" s="263"/>
      <c r="E21" s="99">
        <v>3</v>
      </c>
      <c r="F21" s="99">
        <v>4</v>
      </c>
      <c r="G21" s="99">
        <v>6</v>
      </c>
      <c r="H21" s="99">
        <v>10</v>
      </c>
      <c r="I21" s="99">
        <v>13</v>
      </c>
      <c r="J21" s="99">
        <v>14</v>
      </c>
      <c r="K21" s="99">
        <v>16</v>
      </c>
      <c r="L21" s="99">
        <v>17</v>
      </c>
      <c r="M21" s="99">
        <v>19</v>
      </c>
      <c r="N21" s="99">
        <v>22</v>
      </c>
      <c r="O21" s="99">
        <v>24</v>
      </c>
      <c r="P21" s="99">
        <v>26</v>
      </c>
      <c r="Q21" s="99">
        <v>27</v>
      </c>
      <c r="R21" s="99">
        <v>29</v>
      </c>
      <c r="S21" s="99">
        <v>31</v>
      </c>
      <c r="T21" s="99">
        <v>33</v>
      </c>
      <c r="U21" s="99">
        <v>35</v>
      </c>
      <c r="V21" s="99">
        <v>37</v>
      </c>
      <c r="W21" s="99">
        <v>38</v>
      </c>
      <c r="X21" s="99">
        <v>40</v>
      </c>
      <c r="Y21" s="99">
        <v>42</v>
      </c>
      <c r="Z21" s="99">
        <v>43</v>
      </c>
      <c r="AA21" s="99">
        <v>46</v>
      </c>
      <c r="AB21" s="99">
        <v>47</v>
      </c>
      <c r="AC21" s="10"/>
      <c r="AD21" s="10"/>
      <c r="AE21" s="10"/>
      <c r="AF21" s="10"/>
      <c r="AG21" s="55">
        <f t="shared" ca="1" si="12"/>
        <v>0.29353528340742596</v>
      </c>
      <c r="AH21" s="55">
        <v>20</v>
      </c>
      <c r="AI21" s="55">
        <v>20</v>
      </c>
      <c r="AJ21" s="55">
        <f t="shared" ca="1" si="13"/>
        <v>0.64786569343240086</v>
      </c>
      <c r="AK21" s="55">
        <v>20</v>
      </c>
      <c r="AL21" s="56" t="s">
        <v>24</v>
      </c>
      <c r="AM21" s="58">
        <f t="shared" ca="1" si="14"/>
        <v>0.43713005892937307</v>
      </c>
      <c r="AN21" s="55">
        <v>20</v>
      </c>
      <c r="AO21" s="56" t="s">
        <v>44</v>
      </c>
      <c r="AP21" s="55">
        <f t="shared" ca="1" si="15"/>
        <v>0.98486422106149329</v>
      </c>
      <c r="AQ21" s="55">
        <v>20</v>
      </c>
      <c r="AR21" s="56" t="s">
        <v>44</v>
      </c>
      <c r="AS21" s="55">
        <f t="shared" ca="1" si="16"/>
        <v>0.75961320041173308</v>
      </c>
      <c r="AT21" s="55">
        <v>20</v>
      </c>
      <c r="AU21" s="56" t="s">
        <v>44</v>
      </c>
      <c r="AV21" s="55">
        <f t="shared" ca="1" si="17"/>
        <v>2.4097471931657788E-2</v>
      </c>
      <c r="AW21" s="55">
        <v>20</v>
      </c>
      <c r="AX21" s="56" t="s">
        <v>44</v>
      </c>
      <c r="AY21" s="55">
        <f t="shared" ca="1" si="18"/>
        <v>6.4708792068015275E-2</v>
      </c>
      <c r="AZ21" s="55">
        <v>20</v>
      </c>
      <c r="BA21" s="56" t="s">
        <v>44</v>
      </c>
      <c r="BB21" s="55">
        <f t="shared" ca="1" si="19"/>
        <v>0.20536614906201656</v>
      </c>
      <c r="BC21" s="55">
        <v>20</v>
      </c>
      <c r="BD21" s="56" t="s">
        <v>44</v>
      </c>
      <c r="BE21" s="55">
        <f t="shared" ca="1" si="20"/>
        <v>0.64427249845634438</v>
      </c>
      <c r="BF21" s="55">
        <v>20</v>
      </c>
      <c r="BG21" s="56" t="s">
        <v>44</v>
      </c>
      <c r="BH21" s="55">
        <f t="shared" ca="1" si="21"/>
        <v>0.28137402565142067</v>
      </c>
      <c r="BI21" s="55">
        <v>20</v>
      </c>
      <c r="BJ21" s="56" t="s">
        <v>20</v>
      </c>
    </row>
    <row r="22" spans="2:62" ht="20.100000000000001" customHeight="1" x14ac:dyDescent="0.25">
      <c r="B22" s="263" t="s">
        <v>95</v>
      </c>
      <c r="C22" s="263"/>
      <c r="D22" s="263"/>
      <c r="E22" s="99">
        <v>2</v>
      </c>
      <c r="F22" s="99">
        <v>3</v>
      </c>
      <c r="G22" s="99">
        <v>5</v>
      </c>
      <c r="H22" s="99">
        <v>6</v>
      </c>
      <c r="I22" s="99">
        <v>9</v>
      </c>
      <c r="J22" s="99">
        <v>10</v>
      </c>
      <c r="K22" s="99">
        <v>12</v>
      </c>
      <c r="L22" s="99">
        <v>15</v>
      </c>
      <c r="M22" s="99">
        <v>16</v>
      </c>
      <c r="N22" s="99">
        <v>18</v>
      </c>
      <c r="O22" s="99">
        <v>19</v>
      </c>
      <c r="P22" s="99">
        <v>21</v>
      </c>
      <c r="Q22" s="99">
        <v>24</v>
      </c>
      <c r="R22" s="99">
        <v>25</v>
      </c>
      <c r="S22" s="99">
        <v>28</v>
      </c>
      <c r="T22" s="99">
        <v>36</v>
      </c>
      <c r="U22" s="99">
        <v>37</v>
      </c>
      <c r="V22" s="99">
        <v>39</v>
      </c>
      <c r="W22" s="99">
        <v>41</v>
      </c>
      <c r="X22" s="99">
        <v>43</v>
      </c>
      <c r="Y22" s="99">
        <v>44</v>
      </c>
      <c r="Z22" s="99">
        <v>46</v>
      </c>
      <c r="AA22" s="99">
        <v>47</v>
      </c>
      <c r="AB22" s="99"/>
      <c r="AD22" s="55">
        <f t="shared" ca="1" si="11"/>
        <v>0.63613386524264637</v>
      </c>
      <c r="AE22" s="55">
        <v>21</v>
      </c>
      <c r="AF22" s="55" t="s">
        <v>28</v>
      </c>
      <c r="AG22" s="55">
        <f t="shared" ca="1" si="12"/>
        <v>0.53858211005991419</v>
      </c>
      <c r="AH22" s="55">
        <v>21</v>
      </c>
      <c r="AI22" s="55" t="s">
        <v>26</v>
      </c>
      <c r="AJ22" s="55">
        <f t="shared" ca="1" si="13"/>
        <v>0.51338028980999917</v>
      </c>
      <c r="AK22" s="55">
        <v>21</v>
      </c>
      <c r="AL22" s="56" t="s">
        <v>25</v>
      </c>
      <c r="AM22" s="58">
        <f t="shared" ca="1" si="14"/>
        <v>0.4597786436771375</v>
      </c>
      <c r="AN22" s="55">
        <v>21</v>
      </c>
      <c r="AO22" s="56" t="s">
        <v>19</v>
      </c>
      <c r="AP22" s="55">
        <f t="shared" ca="1" si="15"/>
        <v>0.45963126086943584</v>
      </c>
      <c r="AQ22" s="55">
        <v>21</v>
      </c>
      <c r="AR22" s="56" t="s">
        <v>23</v>
      </c>
      <c r="AS22" s="55">
        <f t="shared" ca="1" si="16"/>
        <v>0.18914904029360335</v>
      </c>
      <c r="AT22" s="55">
        <v>21</v>
      </c>
      <c r="AU22" s="56" t="s">
        <v>19</v>
      </c>
      <c r="AV22" s="55">
        <f t="shared" ca="1" si="17"/>
        <v>0.45871395359501499</v>
      </c>
      <c r="AW22" s="55">
        <v>21</v>
      </c>
      <c r="AX22" s="56" t="s">
        <v>22</v>
      </c>
      <c r="AY22" s="55">
        <f t="shared" ca="1" si="18"/>
        <v>0.99662413822327323</v>
      </c>
      <c r="AZ22" s="55">
        <v>21</v>
      </c>
      <c r="BA22" s="56" t="s">
        <v>19</v>
      </c>
      <c r="BB22" s="55">
        <f t="shared" ca="1" si="19"/>
        <v>1.0638456888406256E-2</v>
      </c>
      <c r="BC22" s="55">
        <v>21</v>
      </c>
      <c r="BD22" s="56" t="s">
        <v>21</v>
      </c>
      <c r="BE22" s="55">
        <f t="shared" ca="1" si="20"/>
        <v>0.47719862939110469</v>
      </c>
      <c r="BF22" s="55">
        <v>21</v>
      </c>
      <c r="BG22" s="56" t="s">
        <v>19</v>
      </c>
      <c r="BH22" s="55">
        <f t="shared" ca="1" si="21"/>
        <v>0.42735127589502597</v>
      </c>
      <c r="BI22" s="55">
        <v>21</v>
      </c>
      <c r="BJ22" s="56" t="s">
        <v>77</v>
      </c>
    </row>
    <row r="23" spans="2:62" ht="20.100000000000001" customHeight="1" x14ac:dyDescent="0.25">
      <c r="B23" s="263" t="s">
        <v>96</v>
      </c>
      <c r="C23" s="263"/>
      <c r="D23" s="263"/>
      <c r="E23" s="99">
        <v>1</v>
      </c>
      <c r="F23" s="99">
        <v>2</v>
      </c>
      <c r="G23" s="99">
        <v>4</v>
      </c>
      <c r="H23" s="99">
        <v>5</v>
      </c>
      <c r="I23" s="99">
        <v>7</v>
      </c>
      <c r="J23" s="99">
        <v>9</v>
      </c>
      <c r="K23" s="99">
        <v>12</v>
      </c>
      <c r="L23" s="99">
        <v>14</v>
      </c>
      <c r="M23" s="99">
        <v>18</v>
      </c>
      <c r="N23" s="99">
        <v>20</v>
      </c>
      <c r="O23" s="99">
        <v>22</v>
      </c>
      <c r="P23" s="99">
        <v>24</v>
      </c>
      <c r="Q23" s="99">
        <v>25</v>
      </c>
      <c r="R23" s="99">
        <v>29</v>
      </c>
      <c r="S23" s="99">
        <v>31</v>
      </c>
      <c r="T23" s="99">
        <v>33</v>
      </c>
      <c r="U23" s="99">
        <v>35</v>
      </c>
      <c r="V23" s="99">
        <v>36</v>
      </c>
      <c r="W23" s="99">
        <v>38</v>
      </c>
      <c r="X23" s="99">
        <v>40</v>
      </c>
      <c r="Y23" s="99">
        <v>41</v>
      </c>
      <c r="Z23" s="99">
        <v>44</v>
      </c>
      <c r="AA23" s="99">
        <v>45</v>
      </c>
      <c r="AB23" s="99">
        <v>47</v>
      </c>
      <c r="AD23" s="55">
        <f t="shared" ca="1" si="11"/>
        <v>0.30716692078460928</v>
      </c>
      <c r="AE23" s="55">
        <v>22</v>
      </c>
      <c r="AF23" s="55" t="s">
        <v>29</v>
      </c>
      <c r="AG23" s="55">
        <f t="shared" ca="1" si="12"/>
        <v>0.95461803561067449</v>
      </c>
      <c r="AH23" s="55">
        <v>22</v>
      </c>
      <c r="AI23" s="55" t="s">
        <v>27</v>
      </c>
      <c r="AJ23" s="55">
        <f t="shared" ca="1" si="13"/>
        <v>0.17771624907389405</v>
      </c>
      <c r="AK23" s="55">
        <v>22</v>
      </c>
      <c r="AL23" s="56" t="s">
        <v>26</v>
      </c>
      <c r="AM23" s="58">
        <f t="shared" ca="1" si="14"/>
        <v>2.9218840149680902E-2</v>
      </c>
      <c r="AN23" s="55">
        <v>22</v>
      </c>
      <c r="AO23" s="56" t="s">
        <v>45</v>
      </c>
      <c r="AP23" s="55">
        <f t="shared" ca="1" si="15"/>
        <v>0.73169473235558224</v>
      </c>
      <c r="AQ23" s="55">
        <v>22</v>
      </c>
      <c r="AR23" s="56" t="s">
        <v>1</v>
      </c>
      <c r="AS23" s="55">
        <f t="shared" ca="1" si="16"/>
        <v>0.21137624808127597</v>
      </c>
      <c r="AT23" s="55">
        <v>22</v>
      </c>
      <c r="AU23" s="56" t="s">
        <v>45</v>
      </c>
      <c r="AV23" s="55">
        <f t="shared" ca="1" si="17"/>
        <v>0.91358206231317496</v>
      </c>
      <c r="AW23" s="55">
        <v>22</v>
      </c>
      <c r="AX23" s="56" t="s">
        <v>45</v>
      </c>
      <c r="AY23" s="55">
        <f t="shared" ca="1" si="18"/>
        <v>0.25642501384144123</v>
      </c>
      <c r="AZ23" s="55">
        <v>22</v>
      </c>
      <c r="BA23" s="56" t="s">
        <v>45</v>
      </c>
      <c r="BB23" s="55">
        <f t="shared" ca="1" si="19"/>
        <v>0.27470520423086886</v>
      </c>
      <c r="BC23" s="55">
        <v>22</v>
      </c>
      <c r="BD23" s="56" t="s">
        <v>22</v>
      </c>
      <c r="BE23" s="55">
        <f t="shared" ca="1" si="20"/>
        <v>0.43754497918907709</v>
      </c>
      <c r="BF23" s="55">
        <v>22</v>
      </c>
      <c r="BG23" s="56" t="s">
        <v>45</v>
      </c>
      <c r="BH23" s="55">
        <f t="shared" ca="1" si="21"/>
        <v>0.48925527164856708</v>
      </c>
      <c r="BI23" s="55">
        <v>22</v>
      </c>
      <c r="BJ23" s="56" t="s">
        <v>21</v>
      </c>
    </row>
    <row r="24" spans="2:62" ht="20.100000000000001" customHeight="1" x14ac:dyDescent="0.25">
      <c r="B24" s="263" t="s">
        <v>97</v>
      </c>
      <c r="C24" s="263"/>
      <c r="D24" s="263"/>
      <c r="E24" s="99">
        <v>2</v>
      </c>
      <c r="F24" s="99">
        <v>3</v>
      </c>
      <c r="G24" s="99">
        <v>5</v>
      </c>
      <c r="H24" s="99">
        <v>7</v>
      </c>
      <c r="I24" s="99">
        <v>10</v>
      </c>
      <c r="J24" s="99">
        <v>11</v>
      </c>
      <c r="K24" s="99">
        <v>13</v>
      </c>
      <c r="L24" s="99">
        <v>15</v>
      </c>
      <c r="M24" s="99">
        <v>16</v>
      </c>
      <c r="N24" s="99">
        <v>19</v>
      </c>
      <c r="O24" s="99">
        <v>21</v>
      </c>
      <c r="P24" s="99">
        <v>23</v>
      </c>
      <c r="Q24" s="99">
        <v>24</v>
      </c>
      <c r="R24" s="99">
        <v>27</v>
      </c>
      <c r="S24" s="99">
        <v>28</v>
      </c>
      <c r="T24" s="99">
        <v>31</v>
      </c>
      <c r="U24" s="99">
        <v>33</v>
      </c>
      <c r="V24" s="99">
        <v>34</v>
      </c>
      <c r="W24" s="99">
        <v>38</v>
      </c>
      <c r="X24" s="99">
        <v>39</v>
      </c>
      <c r="Y24" s="99">
        <v>42</v>
      </c>
      <c r="Z24" s="99">
        <v>44</v>
      </c>
      <c r="AA24" s="99">
        <v>45</v>
      </c>
      <c r="AB24" s="99">
        <v>47</v>
      </c>
      <c r="AD24" s="55">
        <f t="shared" ca="1" si="11"/>
        <v>0.56955920649427549</v>
      </c>
      <c r="AE24" s="55">
        <v>23</v>
      </c>
      <c r="AF24" s="55" t="s">
        <v>30</v>
      </c>
      <c r="AG24" s="55">
        <f t="shared" ca="1" si="12"/>
        <v>0.37689262122240907</v>
      </c>
      <c r="AH24" s="55">
        <v>23</v>
      </c>
      <c r="AI24" s="55" t="s">
        <v>28</v>
      </c>
      <c r="AJ24" s="55">
        <f t="shared" ca="1" si="13"/>
        <v>0.22128907469225212</v>
      </c>
      <c r="AK24" s="55">
        <v>23</v>
      </c>
      <c r="AL24" s="56" t="s">
        <v>27</v>
      </c>
      <c r="AM24" s="58">
        <f t="shared" ca="1" si="14"/>
        <v>0.9091523947193173</v>
      </c>
      <c r="AN24" s="55">
        <v>23</v>
      </c>
      <c r="AO24" s="56" t="s">
        <v>20</v>
      </c>
      <c r="AP24" s="55">
        <f t="shared" ca="1" si="15"/>
        <v>0.1547746151181093</v>
      </c>
      <c r="AQ24" s="55">
        <v>23</v>
      </c>
      <c r="AR24" s="56" t="s">
        <v>24</v>
      </c>
      <c r="AS24" s="55">
        <f t="shared" ca="1" si="16"/>
        <v>0.31630839740152406</v>
      </c>
      <c r="AT24" s="55">
        <v>23</v>
      </c>
      <c r="AU24" s="56" t="s">
        <v>20</v>
      </c>
      <c r="AV24" s="55">
        <f t="shared" ca="1" si="17"/>
        <v>0.52704032892730024</v>
      </c>
      <c r="AW24" s="55">
        <v>23</v>
      </c>
      <c r="AX24" s="56" t="s">
        <v>23</v>
      </c>
      <c r="AY24" s="55">
        <f t="shared" ca="1" si="18"/>
        <v>0.1522640080155</v>
      </c>
      <c r="AZ24" s="55">
        <v>23</v>
      </c>
      <c r="BA24" s="56" t="s">
        <v>20</v>
      </c>
      <c r="BB24" s="55">
        <f t="shared" ca="1" si="19"/>
        <v>0.4159557366194141</v>
      </c>
      <c r="BC24" s="55">
        <v>23</v>
      </c>
      <c r="BD24" s="56" t="s">
        <v>75</v>
      </c>
      <c r="BE24" s="55">
        <f t="shared" ca="1" si="20"/>
        <v>0.62300049819705527</v>
      </c>
      <c r="BF24" s="55">
        <v>23</v>
      </c>
      <c r="BG24" s="56" t="s">
        <v>20</v>
      </c>
      <c r="BH24" s="55">
        <f t="shared" ca="1" si="21"/>
        <v>0.17086061036825761</v>
      </c>
      <c r="BI24" s="55">
        <v>23</v>
      </c>
      <c r="BJ24" s="56" t="s">
        <v>75</v>
      </c>
    </row>
    <row r="25" spans="2:62" ht="20.100000000000001" customHeight="1" x14ac:dyDescent="0.25">
      <c r="B25" s="193" t="s">
        <v>91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2"/>
      <c r="AD25" s="55">
        <f t="shared" ca="1" si="11"/>
        <v>0.67508518185597488</v>
      </c>
      <c r="AE25" s="55">
        <v>24</v>
      </c>
      <c r="AF25" s="55" t="s">
        <v>4</v>
      </c>
      <c r="AG25" s="55">
        <f t="shared" ca="1" si="12"/>
        <v>0.83303539200046506</v>
      </c>
      <c r="AH25" s="55">
        <v>24</v>
      </c>
      <c r="AI25" s="55" t="s">
        <v>29</v>
      </c>
      <c r="AJ25" s="55">
        <f t="shared" ca="1" si="13"/>
        <v>0.93201778961322679</v>
      </c>
      <c r="AK25" s="55">
        <v>24</v>
      </c>
      <c r="AL25" s="56" t="s">
        <v>28</v>
      </c>
      <c r="AM25" s="58">
        <f t="shared" ca="1" si="14"/>
        <v>0.44190686227585807</v>
      </c>
      <c r="AN25" s="55">
        <v>24</v>
      </c>
      <c r="AO25" s="56" t="s">
        <v>46</v>
      </c>
      <c r="AP25" s="55">
        <f t="shared" ca="1" si="15"/>
        <v>0.52867181067014379</v>
      </c>
      <c r="AQ25" s="55">
        <v>24</v>
      </c>
      <c r="AR25" s="56" t="s">
        <v>46</v>
      </c>
      <c r="AS25" s="55">
        <f t="shared" ca="1" si="16"/>
        <v>0.91680996401777859</v>
      </c>
      <c r="AT25" s="55">
        <v>24</v>
      </c>
      <c r="AU25" s="56" t="s">
        <v>46</v>
      </c>
      <c r="AV25" s="55">
        <f t="shared" ca="1" si="17"/>
        <v>0.60135506815867212</v>
      </c>
      <c r="AW25" s="55">
        <v>24</v>
      </c>
      <c r="AX25" s="56" t="s">
        <v>1</v>
      </c>
      <c r="AY25" s="55">
        <f t="shared" ca="1" si="18"/>
        <v>6.6045645673402209E-2</v>
      </c>
      <c r="AZ25" s="55">
        <v>24</v>
      </c>
      <c r="BA25" s="56" t="s">
        <v>46</v>
      </c>
      <c r="BB25" s="55">
        <f t="shared" ca="1" si="19"/>
        <v>0.95361141161924545</v>
      </c>
      <c r="BC25" s="55">
        <v>24</v>
      </c>
      <c r="BD25" s="56" t="s">
        <v>23</v>
      </c>
      <c r="BE25" s="55">
        <f t="shared" ca="1" si="20"/>
        <v>0.74395707226423213</v>
      </c>
      <c r="BF25" s="55">
        <v>24</v>
      </c>
      <c r="BG25" s="56" t="s">
        <v>46</v>
      </c>
      <c r="BH25" s="55">
        <f t="shared" ca="1" si="21"/>
        <v>0.48865831884889954</v>
      </c>
      <c r="BI25" s="55">
        <v>24</v>
      </c>
      <c r="BJ25" s="56" t="s">
        <v>22</v>
      </c>
    </row>
    <row r="26" spans="2:62" ht="20.100000000000001" customHeight="1" x14ac:dyDescent="0.25">
      <c r="B26" s="205" t="s">
        <v>98</v>
      </c>
      <c r="C26" s="206"/>
      <c r="D26" s="206"/>
      <c r="E26" s="206"/>
      <c r="F26" s="206"/>
      <c r="G26" s="206"/>
      <c r="H26" s="206"/>
      <c r="I26" s="206"/>
      <c r="J26" s="207"/>
      <c r="K26" s="202">
        <v>1</v>
      </c>
      <c r="L26" s="203"/>
      <c r="M26" s="204"/>
      <c r="N26" s="202">
        <v>2</v>
      </c>
      <c r="O26" s="203"/>
      <c r="P26" s="204"/>
      <c r="Q26" s="202">
        <v>3</v>
      </c>
      <c r="R26" s="203"/>
      <c r="S26" s="204"/>
      <c r="T26" s="202">
        <v>4</v>
      </c>
      <c r="U26" s="203"/>
      <c r="V26" s="204"/>
      <c r="W26" s="202">
        <v>5</v>
      </c>
      <c r="X26" s="203"/>
      <c r="Y26" s="204"/>
      <c r="Z26" s="202">
        <v>6</v>
      </c>
      <c r="AA26" s="203"/>
      <c r="AB26" s="204"/>
      <c r="AD26" s="55">
        <f t="shared" ca="1" si="11"/>
        <v>0.25846458488635515</v>
      </c>
      <c r="AE26" s="55">
        <v>25</v>
      </c>
      <c r="AF26" s="55" t="s">
        <v>31</v>
      </c>
      <c r="AG26" s="55">
        <f t="shared" ca="1" si="12"/>
        <v>0.46134587850385667</v>
      </c>
      <c r="AH26" s="55">
        <v>25</v>
      </c>
      <c r="AI26" s="55" t="s">
        <v>30</v>
      </c>
      <c r="AJ26" s="55">
        <f t="shared" ca="1" si="13"/>
        <v>0.95323931652971028</v>
      </c>
      <c r="AK26" s="55">
        <v>25</v>
      </c>
      <c r="AL26" s="56" t="s">
        <v>36</v>
      </c>
      <c r="AM26" s="58">
        <f t="shared" ca="1" si="14"/>
        <v>0.57787062469923856</v>
      </c>
      <c r="AN26" s="55">
        <v>25</v>
      </c>
      <c r="AO26" s="56" t="s">
        <v>21</v>
      </c>
      <c r="AP26" s="55">
        <f t="shared" ca="1" si="15"/>
        <v>0.99620776327750304</v>
      </c>
      <c r="AQ26" s="55">
        <v>25</v>
      </c>
      <c r="AR26" s="56" t="s">
        <v>25</v>
      </c>
      <c r="AS26" s="55">
        <f t="shared" ca="1" si="16"/>
        <v>0.75600341395378567</v>
      </c>
      <c r="AT26" s="55">
        <v>25</v>
      </c>
      <c r="AU26" s="56" t="s">
        <v>21</v>
      </c>
      <c r="AV26" s="55">
        <f t="shared" ca="1" si="17"/>
        <v>0.30837132636526465</v>
      </c>
      <c r="AW26" s="55">
        <v>25</v>
      </c>
      <c r="AX26" s="56" t="s">
        <v>36</v>
      </c>
      <c r="AY26" s="55">
        <f t="shared" ca="1" si="18"/>
        <v>0.57738905097815751</v>
      </c>
      <c r="AZ26" s="55">
        <v>25</v>
      </c>
      <c r="BA26" s="56" t="s">
        <v>21</v>
      </c>
      <c r="BB26" s="55">
        <f t="shared" ca="1" si="19"/>
        <v>0.5717168467936482</v>
      </c>
      <c r="BC26" s="55">
        <v>25</v>
      </c>
      <c r="BD26" s="56" t="s">
        <v>36</v>
      </c>
      <c r="BE26" s="55">
        <f t="shared" ca="1" si="20"/>
        <v>9.984299657173068E-5</v>
      </c>
      <c r="BF26" s="55">
        <v>25</v>
      </c>
      <c r="BG26" s="56" t="s">
        <v>21</v>
      </c>
      <c r="BH26" s="55">
        <f t="shared" ca="1" si="21"/>
        <v>0.87181996425449304</v>
      </c>
      <c r="BI26" s="55">
        <v>25</v>
      </c>
      <c r="BJ26" s="56" t="s">
        <v>36</v>
      </c>
    </row>
    <row r="27" spans="2:62" ht="20.100000000000001" customHeight="1" x14ac:dyDescent="0.25">
      <c r="B27" s="208"/>
      <c r="C27" s="209"/>
      <c r="D27" s="209"/>
      <c r="E27" s="209"/>
      <c r="F27" s="209"/>
      <c r="G27" s="209"/>
      <c r="H27" s="209"/>
      <c r="I27" s="209"/>
      <c r="J27" s="210"/>
      <c r="K27" s="202">
        <v>7</v>
      </c>
      <c r="L27" s="203"/>
      <c r="M27" s="204"/>
      <c r="N27" s="202">
        <v>12</v>
      </c>
      <c r="O27" s="203"/>
      <c r="P27" s="204"/>
      <c r="Q27" s="202">
        <v>2</v>
      </c>
      <c r="R27" s="203"/>
      <c r="S27" s="204"/>
      <c r="T27" s="202">
        <v>1</v>
      </c>
      <c r="U27" s="203"/>
      <c r="V27" s="204"/>
      <c r="W27" s="202">
        <v>3</v>
      </c>
      <c r="X27" s="203"/>
      <c r="Y27" s="204"/>
      <c r="Z27" s="202">
        <v>2</v>
      </c>
      <c r="AA27" s="203"/>
      <c r="AB27" s="204"/>
      <c r="AD27" s="55">
        <f t="shared" ca="1" si="11"/>
        <v>0.24621191884090221</v>
      </c>
      <c r="AE27" s="55">
        <v>26</v>
      </c>
      <c r="AF27" s="55" t="s">
        <v>8</v>
      </c>
      <c r="AG27" s="55">
        <f t="shared" ca="1" si="12"/>
        <v>0.52107246760640169</v>
      </c>
      <c r="AH27" s="55">
        <v>26</v>
      </c>
      <c r="AI27" s="55" t="s">
        <v>4</v>
      </c>
      <c r="AJ27" s="55">
        <f t="shared" ca="1" si="13"/>
        <v>0.1004149922366312</v>
      </c>
      <c r="AK27" s="55">
        <v>26</v>
      </c>
      <c r="AL27" s="56" t="s">
        <v>29</v>
      </c>
      <c r="AM27" s="58">
        <f t="shared" ca="1" si="14"/>
        <v>0.216813564266223</v>
      </c>
      <c r="AN27" s="55">
        <v>26</v>
      </c>
      <c r="AO27" s="56" t="s">
        <v>47</v>
      </c>
      <c r="AP27" s="55">
        <f t="shared" ca="1" si="15"/>
        <v>0.50476409892061946</v>
      </c>
      <c r="AQ27" s="55">
        <v>26</v>
      </c>
      <c r="AR27" s="56" t="s">
        <v>26</v>
      </c>
      <c r="AS27" s="55">
        <f t="shared" ca="1" si="16"/>
        <v>0.67064547620140158</v>
      </c>
      <c r="AT27" s="55">
        <v>26</v>
      </c>
      <c r="AU27" s="56" t="s">
        <v>47</v>
      </c>
      <c r="AV27" s="55">
        <f t="shared" ca="1" si="17"/>
        <v>0.56263026719712206</v>
      </c>
      <c r="AW27" s="55">
        <v>26</v>
      </c>
      <c r="AX27" s="56" t="s">
        <v>24</v>
      </c>
      <c r="AY27" s="55">
        <f t="shared" ca="1" si="18"/>
        <v>0.30566839868837836</v>
      </c>
      <c r="AZ27" s="55">
        <v>26</v>
      </c>
      <c r="BA27" s="56" t="s">
        <v>47</v>
      </c>
      <c r="BB27" s="55">
        <f t="shared" ca="1" si="19"/>
        <v>0.60703977561398303</v>
      </c>
      <c r="BC27" s="55">
        <v>26</v>
      </c>
      <c r="BD27" s="56" t="s">
        <v>1</v>
      </c>
      <c r="BE27" s="55">
        <f t="shared" ca="1" si="20"/>
        <v>0.45170323865819129</v>
      </c>
      <c r="BF27" s="55">
        <v>26</v>
      </c>
      <c r="BG27" s="56" t="s">
        <v>47</v>
      </c>
      <c r="BH27" s="55">
        <f t="shared" ca="1" si="21"/>
        <v>0.50402035245142518</v>
      </c>
      <c r="BI27" s="55">
        <v>26</v>
      </c>
      <c r="BJ27" s="56" t="s">
        <v>23</v>
      </c>
    </row>
    <row r="28" spans="2:62" ht="20.100000000000001" customHeight="1" x14ac:dyDescent="0.35">
      <c r="B28" s="193" t="s">
        <v>137</v>
      </c>
      <c r="C28" s="218"/>
      <c r="D28" s="218"/>
      <c r="E28" s="218"/>
      <c r="F28" s="218"/>
      <c r="G28" s="218"/>
      <c r="H28" s="218"/>
      <c r="I28" s="218"/>
      <c r="J28" s="218"/>
      <c r="K28" s="219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1"/>
      <c r="AD28" s="178" t="s">
        <v>53</v>
      </c>
      <c r="AE28" s="178" t="s">
        <v>52</v>
      </c>
      <c r="AF28" s="179"/>
      <c r="AG28" s="55">
        <f t="shared" ca="1" si="12"/>
        <v>0.3937412795060925</v>
      </c>
      <c r="AH28" s="55">
        <v>27</v>
      </c>
      <c r="AI28" s="55" t="s">
        <v>31</v>
      </c>
      <c r="AJ28" s="55">
        <f t="shared" ca="1" si="13"/>
        <v>0.89225949590500397</v>
      </c>
      <c r="AK28" s="55">
        <v>27</v>
      </c>
      <c r="AL28" s="56" t="s">
        <v>30</v>
      </c>
      <c r="AM28" s="58">
        <f t="shared" ca="1" si="14"/>
        <v>0.71865204681842321</v>
      </c>
      <c r="AN28" s="55">
        <v>27</v>
      </c>
      <c r="AO28" s="56" t="s">
        <v>22</v>
      </c>
      <c r="AP28" s="55">
        <f t="shared" ca="1" si="15"/>
        <v>7.7184033300045085E-3</v>
      </c>
      <c r="AQ28" s="55">
        <v>27</v>
      </c>
      <c r="AR28" s="56" t="s">
        <v>61</v>
      </c>
      <c r="AS28" s="55">
        <f t="shared" ca="1" si="16"/>
        <v>0.71120796001977504</v>
      </c>
      <c r="AT28" s="55">
        <v>27</v>
      </c>
      <c r="AU28" s="56" t="s">
        <v>22</v>
      </c>
      <c r="AV28" s="55">
        <f t="shared" ca="1" si="17"/>
        <v>0.92011286603489351</v>
      </c>
      <c r="AW28" s="55">
        <v>27</v>
      </c>
      <c r="AX28" s="56" t="s">
        <v>25</v>
      </c>
      <c r="AY28" s="55">
        <f t="shared" ca="1" si="18"/>
        <v>0.26106644135608337</v>
      </c>
      <c r="AZ28" s="55">
        <v>27</v>
      </c>
      <c r="BA28" s="56" t="s">
        <v>22</v>
      </c>
      <c r="BB28" s="55">
        <f t="shared" ca="1" si="19"/>
        <v>0.58665221493064079</v>
      </c>
      <c r="BC28" s="55">
        <v>27</v>
      </c>
      <c r="BD28" s="56" t="s">
        <v>24</v>
      </c>
      <c r="BE28" s="55">
        <f t="shared" ca="1" si="20"/>
        <v>0.66812725528667505</v>
      </c>
      <c r="BF28" s="55">
        <v>27</v>
      </c>
      <c r="BG28" s="56" t="s">
        <v>22</v>
      </c>
      <c r="BH28" s="55">
        <f t="shared" ca="1" si="21"/>
        <v>0.26554676084292839</v>
      </c>
      <c r="BI28" s="55">
        <v>27</v>
      </c>
      <c r="BJ28" s="56" t="s">
        <v>61</v>
      </c>
    </row>
    <row r="29" spans="2:62" ht="20.100000000000001" customHeight="1" x14ac:dyDescent="0.25">
      <c r="B29" s="222" t="s">
        <v>138</v>
      </c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D29" s="179"/>
      <c r="AE29" s="179"/>
      <c r="AF29" s="179"/>
      <c r="AG29" s="55">
        <f t="shared" ca="1" si="12"/>
        <v>0.41094672145867484</v>
      </c>
      <c r="AH29" s="55">
        <v>28</v>
      </c>
      <c r="AI29" s="55" t="s">
        <v>8</v>
      </c>
      <c r="AJ29" s="55">
        <f t="shared" ca="1" si="13"/>
        <v>0.93664705797547676</v>
      </c>
      <c r="AK29" s="55">
        <v>28</v>
      </c>
      <c r="AL29" s="56" t="s">
        <v>4</v>
      </c>
      <c r="AM29" s="58">
        <f t="shared" ca="1" si="14"/>
        <v>0.89647974214887227</v>
      </c>
      <c r="AN29" s="55">
        <v>28</v>
      </c>
      <c r="AO29" s="56" t="s">
        <v>48</v>
      </c>
      <c r="AP29" s="55">
        <f t="shared" ca="1" si="15"/>
        <v>0.6109213832938859</v>
      </c>
      <c r="AQ29" s="55">
        <v>28</v>
      </c>
      <c r="AR29" s="56" t="s">
        <v>27</v>
      </c>
      <c r="AS29" s="55">
        <f t="shared" ca="1" si="16"/>
        <v>0.409728460271927</v>
      </c>
      <c r="AT29" s="55">
        <v>28</v>
      </c>
      <c r="AU29" s="56" t="s">
        <v>48</v>
      </c>
      <c r="AV29" s="55">
        <f t="shared" ca="1" si="17"/>
        <v>0.70915793502943092</v>
      </c>
      <c r="AW29" s="55">
        <v>28</v>
      </c>
      <c r="AX29" s="56" t="s">
        <v>48</v>
      </c>
      <c r="AY29" s="55">
        <f t="shared" ca="1" si="18"/>
        <v>0.22282196486232086</v>
      </c>
      <c r="AZ29" s="55">
        <v>28</v>
      </c>
      <c r="BA29" s="56" t="s">
        <v>48</v>
      </c>
      <c r="BB29" s="55">
        <f t="shared" ca="1" si="19"/>
        <v>0.60424212685897571</v>
      </c>
      <c r="BC29" s="55">
        <v>28</v>
      </c>
      <c r="BD29" s="56" t="s">
        <v>48</v>
      </c>
      <c r="BE29" s="55">
        <f t="shared" ca="1" si="20"/>
        <v>3.8081835425862631E-2</v>
      </c>
      <c r="BF29" s="55">
        <v>28</v>
      </c>
      <c r="BG29" s="56" t="s">
        <v>48</v>
      </c>
      <c r="BH29" s="55">
        <f t="shared" ca="1" si="21"/>
        <v>0.38383653058272549</v>
      </c>
      <c r="BI29" s="55">
        <v>28</v>
      </c>
      <c r="BJ29" s="56" t="s">
        <v>1</v>
      </c>
    </row>
    <row r="30" spans="2:62" ht="20.100000000000001" customHeight="1" x14ac:dyDescent="0.3">
      <c r="B30" s="50"/>
      <c r="C30" s="51"/>
      <c r="D30" s="51"/>
      <c r="E30" s="51"/>
      <c r="F30" s="51"/>
      <c r="G30" s="84" t="str">
        <f t="shared" ref="G30:L30" ca="1" si="22">CHAR(RANDBETWEEN(65,90))</f>
        <v>Z</v>
      </c>
      <c r="H30" s="84" t="str">
        <f t="shared" ca="1" si="22"/>
        <v>R</v>
      </c>
      <c r="I30" s="84" t="str">
        <f t="shared" ca="1" si="22"/>
        <v>A</v>
      </c>
      <c r="J30" s="84" t="str">
        <f t="shared" ca="1" si="22"/>
        <v>H</v>
      </c>
      <c r="K30" s="84" t="str">
        <f t="shared" ca="1" si="22"/>
        <v>J</v>
      </c>
      <c r="L30" s="84" t="str">
        <f t="shared" ca="1" si="22"/>
        <v>O</v>
      </c>
      <c r="M30" s="53"/>
      <c r="N30" s="84" t="str">
        <f t="shared" ref="N30:S30" ca="1" si="23">CHAR(RANDBETWEEN(65,90))</f>
        <v>D</v>
      </c>
      <c r="O30" s="84" t="str">
        <f t="shared" ca="1" si="23"/>
        <v>F</v>
      </c>
      <c r="P30" s="84" t="str">
        <f t="shared" ca="1" si="23"/>
        <v>Y</v>
      </c>
      <c r="Q30" s="84" t="str">
        <f t="shared" ca="1" si="23"/>
        <v>W</v>
      </c>
      <c r="R30" s="84" t="str">
        <f t="shared" ca="1" si="23"/>
        <v>I</v>
      </c>
      <c r="S30" s="84" t="str">
        <f t="shared" ca="1" si="23"/>
        <v>J</v>
      </c>
      <c r="T30" s="53"/>
      <c r="U30" s="84" t="s">
        <v>4</v>
      </c>
      <c r="V30" s="84" t="s">
        <v>4</v>
      </c>
      <c r="W30" s="84" t="str">
        <f ca="1">CHAR(RANDBETWEEN(65,90))</f>
        <v>T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7.3422335218872314E-3</v>
      </c>
      <c r="AH30" s="55">
        <v>29</v>
      </c>
      <c r="AI30" s="55">
        <v>29</v>
      </c>
      <c r="AJ30" s="55">
        <f t="shared" ca="1" si="13"/>
        <v>0.57004418629265075</v>
      </c>
      <c r="AK30" s="55">
        <v>29</v>
      </c>
      <c r="AL30" s="56" t="s">
        <v>31</v>
      </c>
      <c r="AM30" s="58">
        <f t="shared" ca="1" si="14"/>
        <v>0.23231205214468564</v>
      </c>
      <c r="AN30" s="55">
        <v>29</v>
      </c>
      <c r="AO30" s="56" t="s">
        <v>23</v>
      </c>
      <c r="AP30" s="55">
        <f t="shared" ca="1" si="15"/>
        <v>0.87349584513294709</v>
      </c>
      <c r="AQ30" s="55">
        <v>29</v>
      </c>
      <c r="AR30" s="56" t="s">
        <v>28</v>
      </c>
      <c r="AS30" s="55">
        <f t="shared" ca="1" si="16"/>
        <v>0.11863921675592082</v>
      </c>
      <c r="AT30" s="55">
        <v>29</v>
      </c>
      <c r="AU30" s="56" t="s">
        <v>23</v>
      </c>
      <c r="AV30" s="55">
        <f t="shared" ca="1" si="17"/>
        <v>0.37202279303682539</v>
      </c>
      <c r="AW30" s="55">
        <v>29</v>
      </c>
      <c r="AX30" s="56" t="s">
        <v>26</v>
      </c>
      <c r="AY30" s="55">
        <f t="shared" ca="1" si="18"/>
        <v>0.72220852562810822</v>
      </c>
      <c r="AZ30" s="55">
        <v>29</v>
      </c>
      <c r="BA30" s="56" t="s">
        <v>23</v>
      </c>
      <c r="BB30" s="55">
        <f t="shared" ca="1" si="19"/>
        <v>0.15640207282518326</v>
      </c>
      <c r="BC30" s="55">
        <v>29</v>
      </c>
      <c r="BD30" s="56" t="s">
        <v>25</v>
      </c>
      <c r="BE30" s="55">
        <f t="shared" ca="1" si="20"/>
        <v>0.5798330102654885</v>
      </c>
      <c r="BF30" s="55">
        <v>29</v>
      </c>
      <c r="BG30" s="56" t="s">
        <v>23</v>
      </c>
      <c r="BH30" s="55">
        <f t="shared" ca="1" si="21"/>
        <v>0.94348174336016077</v>
      </c>
      <c r="BI30" s="55">
        <v>29</v>
      </c>
      <c r="BJ30" s="56" t="s">
        <v>79</v>
      </c>
    </row>
    <row r="31" spans="2:62" ht="20.100000000000001" customHeight="1" x14ac:dyDescent="0.3">
      <c r="AD31" s="55"/>
      <c r="AE31" s="55"/>
      <c r="AF31" s="55"/>
      <c r="AG31" s="178" t="s">
        <v>53</v>
      </c>
      <c r="AH31" s="178">
        <v>29</v>
      </c>
      <c r="AI31" s="179"/>
      <c r="AJ31" s="55">
        <f t="shared" ca="1" si="13"/>
        <v>0.84894214862513695</v>
      </c>
      <c r="AK31" s="55">
        <v>30</v>
      </c>
      <c r="AL31" s="56" t="s">
        <v>8</v>
      </c>
      <c r="AM31" s="58">
        <f t="shared" ca="1" si="14"/>
        <v>8.04792018214181E-2</v>
      </c>
      <c r="AN31" s="55">
        <v>30</v>
      </c>
      <c r="AO31" s="56" t="s">
        <v>49</v>
      </c>
      <c r="AP31" s="55">
        <f t="shared" ca="1" si="15"/>
        <v>0.19256763159374612</v>
      </c>
      <c r="AQ31" s="55">
        <v>30</v>
      </c>
      <c r="AR31" s="56" t="s">
        <v>49</v>
      </c>
      <c r="AS31" s="55">
        <f t="shared" ca="1" si="16"/>
        <v>3.2619035379129691E-2</v>
      </c>
      <c r="AT31" s="55">
        <v>30</v>
      </c>
      <c r="AU31" s="56" t="s">
        <v>49</v>
      </c>
      <c r="AV31" s="55">
        <f t="shared" ca="1" si="17"/>
        <v>0.27407628816776808</v>
      </c>
      <c r="AW31" s="55">
        <v>30</v>
      </c>
      <c r="AX31" s="56" t="s">
        <v>27</v>
      </c>
      <c r="AY31" s="55">
        <f t="shared" ca="1" si="18"/>
        <v>0.50543260042564309</v>
      </c>
      <c r="AZ31" s="55">
        <v>30</v>
      </c>
      <c r="BA31" s="56" t="s">
        <v>49</v>
      </c>
      <c r="BB31" s="55">
        <f t="shared" ca="1" si="19"/>
        <v>0.73573427535301139</v>
      </c>
      <c r="BC31" s="55">
        <v>30</v>
      </c>
      <c r="BD31" s="56" t="s">
        <v>49</v>
      </c>
      <c r="BE31" s="55">
        <f t="shared" ca="1" si="20"/>
        <v>0.57814312694555003</v>
      </c>
      <c r="BF31" s="55">
        <v>30</v>
      </c>
      <c r="BG31" s="56" t="s">
        <v>49</v>
      </c>
      <c r="BH31" s="55">
        <f t="shared" ca="1" si="21"/>
        <v>0.45126051245573517</v>
      </c>
      <c r="BI31" s="55">
        <v>30</v>
      </c>
      <c r="BJ31" s="56" t="s">
        <v>24</v>
      </c>
    </row>
    <row r="32" spans="2:62" ht="20.100000000000001" customHeight="1" x14ac:dyDescent="0.3">
      <c r="AD32" s="55"/>
      <c r="AE32" s="55"/>
      <c r="AF32" s="55"/>
      <c r="AG32" s="179"/>
      <c r="AH32" s="179"/>
      <c r="AI32" s="179"/>
      <c r="AJ32" s="55">
        <f t="shared" ca="1" si="13"/>
        <v>0.95749131983902203</v>
      </c>
      <c r="AK32" s="55">
        <v>31</v>
      </c>
      <c r="AL32" s="56" t="s">
        <v>37</v>
      </c>
      <c r="AM32" s="58">
        <f t="shared" ca="1" si="14"/>
        <v>0.21442185652314949</v>
      </c>
      <c r="AN32" s="55">
        <v>31</v>
      </c>
      <c r="AO32" s="56" t="s">
        <v>1</v>
      </c>
      <c r="AP32" s="55">
        <f t="shared" ca="1" si="15"/>
        <v>0.9327787409292182</v>
      </c>
      <c r="AQ32" s="55">
        <v>31</v>
      </c>
      <c r="AR32" s="56" t="s">
        <v>29</v>
      </c>
      <c r="AS32" s="55">
        <f t="shared" ca="1" si="16"/>
        <v>0.50104198428656366</v>
      </c>
      <c r="AT32" s="55">
        <v>31</v>
      </c>
      <c r="AU32" s="56" t="s">
        <v>1</v>
      </c>
      <c r="AV32" s="55">
        <f t="shared" ca="1" si="17"/>
        <v>0.92416527023186756</v>
      </c>
      <c r="AW32" s="55">
        <v>31</v>
      </c>
      <c r="AX32" s="56" t="s">
        <v>37</v>
      </c>
      <c r="AY32" s="55">
        <f t="shared" ca="1" si="18"/>
        <v>0.93999878640454582</v>
      </c>
      <c r="AZ32" s="55">
        <v>31</v>
      </c>
      <c r="BA32" s="56" t="s">
        <v>1</v>
      </c>
      <c r="BB32" s="55">
        <f t="shared" ca="1" si="19"/>
        <v>0.6072507552810148</v>
      </c>
      <c r="BC32" s="55">
        <v>31</v>
      </c>
      <c r="BD32" s="56" t="s">
        <v>26</v>
      </c>
      <c r="BE32" s="55">
        <f t="shared" ca="1" si="20"/>
        <v>0.48853566072895549</v>
      </c>
      <c r="BF32" s="55">
        <v>31</v>
      </c>
      <c r="BG32" s="56" t="s">
        <v>1</v>
      </c>
      <c r="BH32" s="55">
        <f t="shared" ca="1" si="21"/>
        <v>0.59094345148941296</v>
      </c>
      <c r="BI32" s="55">
        <v>31</v>
      </c>
      <c r="BJ32" s="56" t="s">
        <v>25</v>
      </c>
    </row>
    <row r="33" spans="30:62" ht="20.100000000000001" customHeight="1" x14ac:dyDescent="0.3">
      <c r="AD33" s="55"/>
      <c r="AE33" s="55"/>
      <c r="AF33" s="55"/>
      <c r="AG33" s="55"/>
      <c r="AH33" s="55"/>
      <c r="AI33" s="55"/>
      <c r="AJ33" s="178" t="s">
        <v>53</v>
      </c>
      <c r="AK33" s="178">
        <v>31</v>
      </c>
      <c r="AL33" s="179"/>
      <c r="AM33" s="58">
        <f t="shared" ca="1" si="14"/>
        <v>0.52767435485493763</v>
      </c>
      <c r="AN33" s="55">
        <v>32</v>
      </c>
      <c r="AO33" s="56" t="s">
        <v>50</v>
      </c>
      <c r="AP33" s="55">
        <f t="shared" ca="1" si="15"/>
        <v>0.69208436135246254</v>
      </c>
      <c r="AQ33" s="55">
        <v>32</v>
      </c>
      <c r="AR33" s="56" t="s">
        <v>30</v>
      </c>
      <c r="AS33" s="55">
        <f t="shared" ca="1" si="16"/>
        <v>0.76334355924156183</v>
      </c>
      <c r="AT33" s="55">
        <v>32</v>
      </c>
      <c r="AU33" s="56" t="s">
        <v>50</v>
      </c>
      <c r="AV33" s="55">
        <f t="shared" ca="1" si="17"/>
        <v>0.57935432263604292</v>
      </c>
      <c r="AW33" s="55">
        <v>32</v>
      </c>
      <c r="AX33" s="56" t="s">
        <v>28</v>
      </c>
      <c r="AY33" s="55">
        <f t="shared" ca="1" si="18"/>
        <v>0.83955159319120554</v>
      </c>
      <c r="AZ33" s="55">
        <v>32</v>
      </c>
      <c r="BA33" s="56" t="s">
        <v>50</v>
      </c>
      <c r="BB33" s="55">
        <f t="shared" ca="1" si="19"/>
        <v>0.60590589294973063</v>
      </c>
      <c r="BC33" s="55">
        <v>32</v>
      </c>
      <c r="BD33" s="56" t="s">
        <v>27</v>
      </c>
      <c r="BE33" s="55">
        <f t="shared" ca="1" si="20"/>
        <v>0.19957134049805025</v>
      </c>
      <c r="BF33" s="55">
        <v>32</v>
      </c>
      <c r="BG33" s="56" t="s">
        <v>50</v>
      </c>
      <c r="BH33" s="55">
        <f t="shared" ca="1" si="21"/>
        <v>0.7908237612670701</v>
      </c>
      <c r="BI33" s="55">
        <v>32</v>
      </c>
      <c r="BJ33" s="56" t="s">
        <v>50</v>
      </c>
    </row>
    <row r="34" spans="30:62" ht="20.100000000000001" customHeight="1" x14ac:dyDescent="0.3">
      <c r="AD34" s="55"/>
      <c r="AE34" s="55"/>
      <c r="AF34" s="55"/>
      <c r="AG34" s="55"/>
      <c r="AH34" s="55"/>
      <c r="AI34" s="55"/>
      <c r="AJ34" s="178"/>
      <c r="AK34" s="179"/>
      <c r="AL34" s="179"/>
      <c r="AM34" s="58">
        <f t="shared" ca="1" si="14"/>
        <v>0.3950148397374057</v>
      </c>
      <c r="AN34" s="55">
        <v>33</v>
      </c>
      <c r="AO34" s="56" t="s">
        <v>24</v>
      </c>
      <c r="AP34" s="55">
        <f t="shared" ca="1" si="15"/>
        <v>0.34742222706199344</v>
      </c>
      <c r="AQ34" s="55">
        <v>33</v>
      </c>
      <c r="AR34" s="56" t="s">
        <v>4</v>
      </c>
      <c r="AS34" s="55">
        <f t="shared" ca="1" si="16"/>
        <v>9.6028171855440991E-2</v>
      </c>
      <c r="AT34" s="55">
        <v>33</v>
      </c>
      <c r="AU34" s="56" t="s">
        <v>24</v>
      </c>
      <c r="AV34" s="55">
        <f t="shared" ca="1" si="17"/>
        <v>0.27512883921338471</v>
      </c>
      <c r="AW34" s="55">
        <v>33</v>
      </c>
      <c r="AX34" s="56" t="s">
        <v>67</v>
      </c>
      <c r="AY34" s="55">
        <f t="shared" ca="1" si="18"/>
        <v>0.2340517898378246</v>
      </c>
      <c r="AZ34" s="55">
        <v>33</v>
      </c>
      <c r="BA34" s="56" t="s">
        <v>24</v>
      </c>
      <c r="BB34" s="55">
        <f t="shared" ca="1" si="19"/>
        <v>0.61011846486412891</v>
      </c>
      <c r="BC34" s="55">
        <v>33</v>
      </c>
      <c r="BD34" s="56" t="s">
        <v>67</v>
      </c>
      <c r="BE34" s="55">
        <f t="shared" ca="1" si="20"/>
        <v>0.36965530801342616</v>
      </c>
      <c r="BF34" s="55">
        <v>33</v>
      </c>
      <c r="BG34" s="56" t="s">
        <v>24</v>
      </c>
      <c r="BH34" s="55">
        <f t="shared" ca="1" si="21"/>
        <v>0.57330924273206685</v>
      </c>
      <c r="BI34" s="55">
        <v>33</v>
      </c>
      <c r="BJ34" s="56" t="s">
        <v>26</v>
      </c>
    </row>
    <row r="35" spans="30:62" ht="20.100000000000001" customHeight="1" x14ac:dyDescent="0.3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0.66964880771299351</v>
      </c>
      <c r="AN35" s="55">
        <v>34</v>
      </c>
      <c r="AO35" s="56" t="s">
        <v>51</v>
      </c>
      <c r="AP35" s="55">
        <f t="shared" ca="1" si="15"/>
        <v>0.78259828941620113</v>
      </c>
      <c r="AQ35" s="55">
        <v>34</v>
      </c>
      <c r="AR35" s="56" t="s">
        <v>51</v>
      </c>
      <c r="AS35" s="55">
        <f t="shared" ca="1" si="16"/>
        <v>0.60615145209319576</v>
      </c>
      <c r="AT35" s="55">
        <v>34</v>
      </c>
      <c r="AU35" s="56" t="s">
        <v>51</v>
      </c>
      <c r="AV35" s="55">
        <f t="shared" ca="1" si="17"/>
        <v>0.60069374491075078</v>
      </c>
      <c r="AW35" s="55">
        <v>34</v>
      </c>
      <c r="AX35" s="56" t="s">
        <v>29</v>
      </c>
      <c r="AY35" s="55">
        <f t="shared" ca="1" si="18"/>
        <v>0.54392614708692377</v>
      </c>
      <c r="AZ35" s="55">
        <v>34</v>
      </c>
      <c r="BA35" s="56" t="s">
        <v>51</v>
      </c>
      <c r="BB35" s="55">
        <f t="shared" ca="1" si="19"/>
        <v>0.15324867327958591</v>
      </c>
      <c r="BC35" s="55">
        <v>34</v>
      </c>
      <c r="BD35" s="56" t="s">
        <v>28</v>
      </c>
      <c r="BE35" s="55">
        <f t="shared" ca="1" si="20"/>
        <v>8.5514603851984838E-2</v>
      </c>
      <c r="BF35" s="55">
        <v>34</v>
      </c>
      <c r="BG35" s="56" t="s">
        <v>51</v>
      </c>
      <c r="BH35" s="55">
        <f t="shared" ca="1" si="21"/>
        <v>0.65911644596237517</v>
      </c>
      <c r="BI35" s="55">
        <v>34</v>
      </c>
      <c r="BJ35" s="56" t="s">
        <v>51</v>
      </c>
    </row>
    <row r="36" spans="30:62" ht="20.100000000000001" customHeight="1" x14ac:dyDescent="0.3">
      <c r="AD36" s="55"/>
      <c r="AE36" s="55"/>
      <c r="AF36" s="55"/>
      <c r="AG36" s="55"/>
      <c r="AH36" s="55"/>
      <c r="AI36" s="55"/>
      <c r="AJ36" s="55"/>
      <c r="AK36" s="55"/>
      <c r="AL36" s="56"/>
      <c r="AM36" s="177" t="s">
        <v>53</v>
      </c>
      <c r="AN36" s="178">
        <v>34</v>
      </c>
      <c r="AO36" s="179"/>
      <c r="AP36" s="55">
        <f t="shared" ca="1" si="15"/>
        <v>0.33968111373710985</v>
      </c>
      <c r="AQ36" s="55">
        <v>35</v>
      </c>
      <c r="AR36" s="56" t="s">
        <v>31</v>
      </c>
      <c r="AS36" s="55">
        <f t="shared" ca="1" si="16"/>
        <v>0.42420332111660675</v>
      </c>
      <c r="AT36" s="55">
        <v>35</v>
      </c>
      <c r="AU36" s="56" t="s">
        <v>25</v>
      </c>
      <c r="AV36" s="55">
        <f t="shared" ca="1" si="17"/>
        <v>0.44244732892029393</v>
      </c>
      <c r="AW36" s="55">
        <v>35</v>
      </c>
      <c r="AX36" s="56" t="s">
        <v>30</v>
      </c>
      <c r="AY36" s="55">
        <f t="shared" ca="1" si="18"/>
        <v>0.8617832066360156</v>
      </c>
      <c r="AZ36" s="55">
        <v>35</v>
      </c>
      <c r="BA36" s="56" t="s">
        <v>25</v>
      </c>
      <c r="BB36" s="55">
        <f t="shared" ca="1" si="19"/>
        <v>0.52000055520606592</v>
      </c>
      <c r="BC36" s="55">
        <v>35</v>
      </c>
      <c r="BD36" s="56" t="s">
        <v>57</v>
      </c>
      <c r="BE36" s="55">
        <f t="shared" ca="1" si="20"/>
        <v>0.75456085407253259</v>
      </c>
      <c r="BF36" s="55">
        <v>35</v>
      </c>
      <c r="BG36" s="56" t="s">
        <v>25</v>
      </c>
      <c r="BH36" s="55">
        <f t="shared" ca="1" si="21"/>
        <v>0.63044050880559399</v>
      </c>
      <c r="BI36" s="55">
        <v>35</v>
      </c>
      <c r="BJ36" s="56" t="s">
        <v>27</v>
      </c>
    </row>
    <row r="37" spans="30:62" ht="20.100000000000001" customHeight="1" x14ac:dyDescent="0.3">
      <c r="AD37" s="55"/>
      <c r="AE37" s="55"/>
      <c r="AF37" s="55"/>
      <c r="AG37" s="55"/>
      <c r="AH37" s="55"/>
      <c r="AI37" s="55"/>
      <c r="AJ37" s="55"/>
      <c r="AK37" s="55"/>
      <c r="AL37" s="56"/>
      <c r="AM37" s="177"/>
      <c r="AN37" s="179"/>
      <c r="AO37" s="179"/>
      <c r="AP37" s="55">
        <f t="shared" ca="1" si="15"/>
        <v>0.22293125801327462</v>
      </c>
      <c r="AQ37" s="55">
        <v>36</v>
      </c>
      <c r="AR37" s="56" t="s">
        <v>8</v>
      </c>
      <c r="AS37" s="55">
        <f t="shared" ca="1" si="16"/>
        <v>0.59195867850612882</v>
      </c>
      <c r="AT37" s="55">
        <v>36</v>
      </c>
      <c r="AU37" s="56" t="s">
        <v>63</v>
      </c>
      <c r="AV37" s="55">
        <f t="shared" ca="1" si="17"/>
        <v>0.67342626031166453</v>
      </c>
      <c r="AW37" s="55">
        <v>36</v>
      </c>
      <c r="AX37" s="56" t="s">
        <v>63</v>
      </c>
      <c r="AY37" s="55">
        <f t="shared" ca="1" si="18"/>
        <v>0.32227131922029761</v>
      </c>
      <c r="AZ37" s="55">
        <v>36</v>
      </c>
      <c r="BA37" s="56" t="s">
        <v>63</v>
      </c>
      <c r="BB37" s="55">
        <f t="shared" ca="1" si="19"/>
        <v>6.2871946790717836E-2</v>
      </c>
      <c r="BC37" s="55">
        <v>36</v>
      </c>
      <c r="BD37" s="56" t="s">
        <v>29</v>
      </c>
      <c r="BE37" s="55">
        <f t="shared" ca="1" si="20"/>
        <v>0.30124053627918135</v>
      </c>
      <c r="BF37" s="55">
        <v>36</v>
      </c>
      <c r="BG37" s="56" t="s">
        <v>63</v>
      </c>
      <c r="BH37" s="55">
        <f t="shared" ca="1" si="21"/>
        <v>0.73472177442185371</v>
      </c>
      <c r="BI37" s="55">
        <v>36</v>
      </c>
      <c r="BJ37" s="56" t="s">
        <v>63</v>
      </c>
    </row>
    <row r="38" spans="30:62" ht="20.100000000000001" customHeight="1" x14ac:dyDescent="0.3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0.59705754427744473</v>
      </c>
      <c r="AQ38" s="55">
        <v>37</v>
      </c>
      <c r="AR38" s="56" t="s">
        <v>62</v>
      </c>
      <c r="AS38" s="55">
        <f t="shared" ca="1" si="16"/>
        <v>0.83152030710029912</v>
      </c>
      <c r="AT38" s="55">
        <v>37</v>
      </c>
      <c r="AU38" s="56" t="s">
        <v>26</v>
      </c>
      <c r="AV38" s="55">
        <f t="shared" ca="1" si="17"/>
        <v>0.34864945723998375</v>
      </c>
      <c r="AW38" s="55">
        <v>37</v>
      </c>
      <c r="AX38" s="56" t="s">
        <v>4</v>
      </c>
      <c r="AY38" s="55">
        <f t="shared" ca="1" si="18"/>
        <v>0.78693837934631472</v>
      </c>
      <c r="AZ38" s="55">
        <v>37</v>
      </c>
      <c r="BA38" s="56" t="s">
        <v>26</v>
      </c>
      <c r="BB38" s="55">
        <f t="shared" ca="1" si="19"/>
        <v>0.88227753964553279</v>
      </c>
      <c r="BC38" s="55">
        <v>37</v>
      </c>
      <c r="BD38" s="56" t="s">
        <v>30</v>
      </c>
      <c r="BE38" s="55">
        <f t="shared" ca="1" si="20"/>
        <v>0.78750787838006042</v>
      </c>
      <c r="BF38" s="55">
        <v>37</v>
      </c>
      <c r="BG38" s="56" t="s">
        <v>26</v>
      </c>
      <c r="BH38" s="55">
        <f t="shared" ca="1" si="21"/>
        <v>0.96619623618474237</v>
      </c>
      <c r="BI38" s="55">
        <v>37</v>
      </c>
      <c r="BJ38" s="56" t="s">
        <v>28</v>
      </c>
    </row>
    <row r="39" spans="30:62" ht="20.100000000000001" customHeight="1" x14ac:dyDescent="0.3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78" t="s">
        <v>53</v>
      </c>
      <c r="AQ39" s="178">
        <v>37</v>
      </c>
      <c r="AR39" s="179"/>
      <c r="AS39" s="55">
        <f t="shared" ca="1" si="16"/>
        <v>6.8263900390439614E-2</v>
      </c>
      <c r="AT39" s="55">
        <v>38</v>
      </c>
      <c r="AU39" s="56" t="s">
        <v>64</v>
      </c>
      <c r="AV39" s="55">
        <f t="shared" ca="1" si="17"/>
        <v>0.69751605807702566</v>
      </c>
      <c r="AW39" s="55">
        <v>38</v>
      </c>
      <c r="AX39" s="56" t="s">
        <v>31</v>
      </c>
      <c r="AY39" s="55">
        <f t="shared" ca="1" si="18"/>
        <v>0.82518516517783524</v>
      </c>
      <c r="AZ39" s="55">
        <v>38</v>
      </c>
      <c r="BA39" s="56" t="s">
        <v>64</v>
      </c>
      <c r="BB39" s="55">
        <f t="shared" ca="1" si="19"/>
        <v>0.16237390313438005</v>
      </c>
      <c r="BC39" s="55">
        <v>38</v>
      </c>
      <c r="BD39" s="56" t="s">
        <v>64</v>
      </c>
      <c r="BE39" s="55">
        <f t="shared" ca="1" si="20"/>
        <v>0.70099616612201854</v>
      </c>
      <c r="BF39" s="55">
        <v>38</v>
      </c>
      <c r="BG39" s="56" t="s">
        <v>64</v>
      </c>
      <c r="BH39" s="55">
        <f t="shared" ca="1" si="21"/>
        <v>0.89564213886411814</v>
      </c>
      <c r="BI39" s="55">
        <v>38</v>
      </c>
      <c r="BJ39" s="56" t="s">
        <v>64</v>
      </c>
    </row>
    <row r="40" spans="30:62" ht="20.100000000000001" customHeight="1" x14ac:dyDescent="0.3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78"/>
      <c r="AQ40" s="179"/>
      <c r="AR40" s="179"/>
      <c r="AS40" s="178" t="s">
        <v>53</v>
      </c>
      <c r="AT40" s="178">
        <v>38</v>
      </c>
      <c r="AU40" s="179"/>
      <c r="AV40" s="55">
        <f t="shared" ca="1" si="17"/>
        <v>0.33754710728974102</v>
      </c>
      <c r="AW40" s="55">
        <v>39</v>
      </c>
      <c r="AX40" s="56" t="s">
        <v>68</v>
      </c>
      <c r="AY40" s="55">
        <f t="shared" ca="1" si="18"/>
        <v>5.8522119459103239E-2</v>
      </c>
      <c r="AZ40" s="55">
        <v>39</v>
      </c>
      <c r="BA40" s="56" t="s">
        <v>27</v>
      </c>
      <c r="BB40" s="55">
        <f t="shared" ca="1" si="19"/>
        <v>0.53061560213660364</v>
      </c>
      <c r="BC40" s="55">
        <v>39</v>
      </c>
      <c r="BD40" s="56" t="s">
        <v>4</v>
      </c>
      <c r="BE40" s="55">
        <f t="shared" ca="1" si="20"/>
        <v>0.11261681467174522</v>
      </c>
      <c r="BF40" s="55">
        <v>39</v>
      </c>
      <c r="BG40" s="56" t="s">
        <v>27</v>
      </c>
      <c r="BH40" s="55">
        <f t="shared" ca="1" si="21"/>
        <v>0.6160290657472357</v>
      </c>
      <c r="BI40" s="55">
        <v>39</v>
      </c>
      <c r="BJ40" s="56" t="s">
        <v>29</v>
      </c>
    </row>
    <row r="41" spans="30:62" ht="20.100000000000001" customHeight="1" x14ac:dyDescent="0.3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78"/>
      <c r="AT41" s="179"/>
      <c r="AU41" s="179"/>
      <c r="AV41" s="55">
        <f t="shared" ca="1" si="17"/>
        <v>0.61432369490672412</v>
      </c>
      <c r="AW41" s="55">
        <v>40</v>
      </c>
      <c r="AX41" s="56" t="s">
        <v>8</v>
      </c>
      <c r="AY41" s="55">
        <f t="shared" ca="1" si="18"/>
        <v>0.99587500997036382</v>
      </c>
      <c r="AZ41" s="55">
        <v>40</v>
      </c>
      <c r="BA41" s="56" t="s">
        <v>71</v>
      </c>
      <c r="BB41" s="55">
        <f t="shared" ca="1" si="19"/>
        <v>0.203617846048601</v>
      </c>
      <c r="BC41" s="55">
        <v>40</v>
      </c>
      <c r="BD41" s="56" t="s">
        <v>71</v>
      </c>
      <c r="BE41" s="55">
        <f t="shared" ca="1" si="20"/>
        <v>0.54502679722099734</v>
      </c>
      <c r="BF41" s="55">
        <v>40</v>
      </c>
      <c r="BG41" s="56" t="s">
        <v>71</v>
      </c>
      <c r="BH41" s="55">
        <f t="shared" ca="1" si="21"/>
        <v>4.5443686707780095E-4</v>
      </c>
      <c r="BI41" s="55">
        <v>40</v>
      </c>
      <c r="BJ41" s="56" t="s">
        <v>30</v>
      </c>
    </row>
    <row r="42" spans="30:62" ht="20.100000000000001" customHeight="1" x14ac:dyDescent="0.3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0.31541447559758884</v>
      </c>
      <c r="AW42" s="55">
        <v>41</v>
      </c>
      <c r="AX42" s="56" t="s">
        <v>69</v>
      </c>
      <c r="AY42" s="55">
        <f t="shared" ca="1" si="18"/>
        <v>0.48948070097716145</v>
      </c>
      <c r="AZ42" s="55">
        <v>41</v>
      </c>
      <c r="BA42" s="56" t="s">
        <v>28</v>
      </c>
      <c r="BB42" s="55">
        <f t="shared" ca="1" si="19"/>
        <v>0.9847478749025067</v>
      </c>
      <c r="BC42" s="55">
        <v>41</v>
      </c>
      <c r="BD42" s="56" t="s">
        <v>31</v>
      </c>
      <c r="BE42" s="55">
        <f t="shared" ca="1" si="20"/>
        <v>0.42411184729420692</v>
      </c>
      <c r="BF42" s="55">
        <v>41</v>
      </c>
      <c r="BG42" s="56" t="s">
        <v>28</v>
      </c>
      <c r="BH42" s="55">
        <f t="shared" ca="1" si="21"/>
        <v>0.46443243898837461</v>
      </c>
      <c r="BI42" s="55">
        <v>41</v>
      </c>
      <c r="BJ42" s="56" t="s">
        <v>69</v>
      </c>
    </row>
    <row r="43" spans="30:62" ht="20.100000000000001" customHeight="1" x14ac:dyDescent="0.3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78" t="s">
        <v>53</v>
      </c>
      <c r="AW43" s="178">
        <v>41</v>
      </c>
      <c r="AX43" s="179"/>
      <c r="AY43" s="55">
        <f t="shared" ca="1" si="18"/>
        <v>0.51997956012754132</v>
      </c>
      <c r="AZ43" s="55">
        <v>42</v>
      </c>
      <c r="BA43" s="56" t="s">
        <v>55</v>
      </c>
      <c r="BB43" s="55">
        <f t="shared" ca="1" si="19"/>
        <v>0.54026520631725827</v>
      </c>
      <c r="BC43" s="55">
        <v>42</v>
      </c>
      <c r="BD43" s="56" t="s">
        <v>8</v>
      </c>
      <c r="BE43" s="55">
        <f t="shared" ca="1" si="20"/>
        <v>0.56597429589013093</v>
      </c>
      <c r="BF43" s="55">
        <v>42</v>
      </c>
      <c r="BG43" s="56" t="s">
        <v>55</v>
      </c>
      <c r="BH43" s="55">
        <f t="shared" ca="1" si="21"/>
        <v>3.6003532326315257E-2</v>
      </c>
      <c r="BI43" s="55">
        <v>42</v>
      </c>
      <c r="BJ43" s="56" t="s">
        <v>4</v>
      </c>
    </row>
    <row r="44" spans="30:62" ht="20.100000000000001" customHeight="1" x14ac:dyDescent="0.3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78"/>
      <c r="AW44" s="179"/>
      <c r="AX44" s="179"/>
      <c r="AY44" s="178" t="s">
        <v>53</v>
      </c>
      <c r="AZ44" s="178">
        <v>42</v>
      </c>
      <c r="BA44" s="179"/>
      <c r="BB44" s="55">
        <f t="shared" ca="1" si="19"/>
        <v>0.75007794294653451</v>
      </c>
      <c r="BC44" s="55">
        <v>43</v>
      </c>
      <c r="BD44" s="56" t="s">
        <v>76</v>
      </c>
      <c r="BE44" s="55">
        <f t="shared" ca="1" si="20"/>
        <v>0.30087043100690114</v>
      </c>
      <c r="BF44" s="55">
        <v>43</v>
      </c>
      <c r="BG44" s="56" t="s">
        <v>29</v>
      </c>
      <c r="BH44" s="55">
        <f t="shared" ca="1" si="21"/>
        <v>0.61389894172962012</v>
      </c>
      <c r="BI44" s="55">
        <v>43</v>
      </c>
      <c r="BJ44" s="56" t="s">
        <v>76</v>
      </c>
    </row>
    <row r="45" spans="30:62" ht="20.100000000000001" customHeight="1" x14ac:dyDescent="0.3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78"/>
      <c r="AZ45" s="179"/>
      <c r="BA45" s="179"/>
      <c r="BB45" s="178" t="s">
        <v>53</v>
      </c>
      <c r="BC45" s="178">
        <v>43</v>
      </c>
      <c r="BD45" s="179"/>
      <c r="BE45" s="55">
        <f t="shared" ca="1" si="20"/>
        <v>0.5854610237114225</v>
      </c>
      <c r="BF45" s="55">
        <v>44</v>
      </c>
      <c r="BG45" s="56" t="s">
        <v>56</v>
      </c>
      <c r="BH45" s="55">
        <f t="shared" ca="1" si="21"/>
        <v>0.66499473266083364</v>
      </c>
      <c r="BI45" s="55">
        <v>44</v>
      </c>
      <c r="BJ45" s="56" t="s">
        <v>31</v>
      </c>
    </row>
    <row r="46" spans="30:62" ht="20.100000000000001" customHeight="1" x14ac:dyDescent="0.3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78"/>
      <c r="BC46" s="179"/>
      <c r="BD46" s="179"/>
      <c r="BE46" s="55">
        <f t="shared" ca="1" si="20"/>
        <v>8.1906972165285752E-2</v>
      </c>
      <c r="BF46" s="55">
        <v>45</v>
      </c>
      <c r="BG46" s="56" t="s">
        <v>30</v>
      </c>
      <c r="BH46" s="55">
        <f t="shared" ca="1" si="21"/>
        <v>0.85626832736515757</v>
      </c>
      <c r="BI46" s="55">
        <v>45</v>
      </c>
      <c r="BJ46" s="56" t="s">
        <v>80</v>
      </c>
    </row>
    <row r="47" spans="30:62" ht="20.100000000000001" customHeight="1" x14ac:dyDescent="0.3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0.28324766426903258</v>
      </c>
      <c r="BF47" s="55">
        <v>46</v>
      </c>
      <c r="BG47" s="56" t="s">
        <v>78</v>
      </c>
      <c r="BH47" s="55">
        <f t="shared" ca="1" si="21"/>
        <v>0.83600106772962668</v>
      </c>
      <c r="BI47" s="55">
        <v>46</v>
      </c>
      <c r="BJ47" s="56" t="s">
        <v>8</v>
      </c>
    </row>
    <row r="48" spans="30:62" ht="20.100000000000001" customHeight="1" x14ac:dyDescent="0.3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78" t="s">
        <v>53</v>
      </c>
      <c r="BF48" s="178">
        <v>46</v>
      </c>
      <c r="BG48" s="179"/>
      <c r="BH48" s="55">
        <f t="shared" ca="1" si="21"/>
        <v>0.2063780181371232</v>
      </c>
      <c r="BI48" s="55">
        <v>47</v>
      </c>
      <c r="BJ48" s="56" t="s">
        <v>58</v>
      </c>
    </row>
    <row r="49" spans="30:62" ht="20.100000000000001" customHeight="1" x14ac:dyDescent="0.3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78"/>
      <c r="BF49" s="179"/>
      <c r="BG49" s="179"/>
      <c r="BH49" s="178" t="s">
        <v>53</v>
      </c>
      <c r="BI49" s="178">
        <v>47</v>
      </c>
      <c r="BJ49" s="179"/>
    </row>
    <row r="50" spans="30:62" ht="20.100000000000001" customHeight="1" x14ac:dyDescent="0.3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78"/>
      <c r="BI50" s="179"/>
      <c r="BJ50" s="179"/>
    </row>
    <row r="51" spans="30:62" ht="20.100000000000001" customHeight="1" x14ac:dyDescent="0.3"/>
    <row r="95" spans="1:1" x14ac:dyDescent="0.3">
      <c r="A95" s="100"/>
    </row>
    <row r="96" spans="1:1" x14ac:dyDescent="0.3">
      <c r="A96" s="100"/>
    </row>
    <row r="97" spans="1:41" x14ac:dyDescent="0.3">
      <c r="A97" s="100"/>
    </row>
    <row r="98" spans="1:41" x14ac:dyDescent="0.3">
      <c r="A98" s="100"/>
    </row>
    <row r="99" spans="1:41" ht="20.100000000000001" customHeight="1" x14ac:dyDescent="0.3">
      <c r="A99" s="264" t="s">
        <v>70</v>
      </c>
      <c r="B99" s="265"/>
      <c r="C99" s="265"/>
      <c r="D99" s="265"/>
      <c r="E99" s="265"/>
      <c r="F99" s="92"/>
      <c r="G99" s="92"/>
      <c r="H99" s="92"/>
      <c r="I99" s="92"/>
      <c r="J99" s="101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">
      <c r="A100" s="102">
        <f ca="1">MATCH(SMALL(A101:A105,COLUMN()),A101:A105,0)</f>
        <v>2</v>
      </c>
      <c r="B100" s="266" t="s">
        <v>83</v>
      </c>
      <c r="C100" s="266"/>
      <c r="D100" s="266"/>
      <c r="E100" s="267"/>
      <c r="F100" s="103"/>
      <c r="G100" s="103"/>
      <c r="H100" s="103"/>
      <c r="I100" s="103"/>
      <c r="J100" s="101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25">
      <c r="A101" s="102">
        <f ca="1">RAND()</f>
        <v>0.38930312163826031</v>
      </c>
      <c r="B101" s="102">
        <v>1</v>
      </c>
      <c r="C101" s="104" t="s">
        <v>18</v>
      </c>
      <c r="D101" s="102"/>
      <c r="E101" s="104"/>
      <c r="F101" s="105"/>
      <c r="G101" s="266" t="s">
        <v>85</v>
      </c>
      <c r="H101" s="266"/>
      <c r="I101" s="266"/>
      <c r="J101" s="267"/>
      <c r="K101" s="180">
        <f ca="1">MATCH(SMALL(AD2:AD27,COLUMN()),AD2:AD27,0)</f>
        <v>9</v>
      </c>
      <c r="L101" s="181"/>
      <c r="M101" s="181"/>
      <c r="N101" s="180">
        <f ca="1">MATCH(SMALL(AD2:AD28,COLUMN()),AD2:AD28,0)</f>
        <v>2</v>
      </c>
      <c r="O101" s="181"/>
      <c r="P101" s="181"/>
      <c r="Q101" s="180">
        <f ca="1">MATCH(SMALL(AG2:AG30,COLUMN()),AG2:AG30,0)</f>
        <v>16</v>
      </c>
      <c r="R101" s="181"/>
      <c r="S101" s="181"/>
      <c r="T101" s="180">
        <f ca="1">MATCH(SMALL(AJ2:AJ32,COLUMN()),AJ2:AJ32,0)</f>
        <v>14</v>
      </c>
      <c r="U101" s="181"/>
      <c r="V101" s="181"/>
      <c r="W101" s="180">
        <f ca="1">MATCH(SMALL(AM2:AM35,COLUMN()),AM2:AM35,0)</f>
        <v>25</v>
      </c>
      <c r="X101" s="181"/>
      <c r="Y101" s="181"/>
      <c r="Z101" s="180">
        <f ca="1">MATCH(SMALL(AP2:AP38,COLUMN()),AP2:AP378,0)</f>
        <v>22</v>
      </c>
      <c r="AA101" s="181"/>
      <c r="AB101" s="181"/>
      <c r="AC101" s="61">
        <f ca="1">MATCH(SMALL(AS2:AS39,COLUMN()),AS2:AS39,0)</f>
        <v>6</v>
      </c>
      <c r="AD101" s="61">
        <f ca="1">MATCH(SMALL(AV2:AV42,COLUMN()),AV2:AV42,0)</f>
        <v>19</v>
      </c>
      <c r="AE101" s="61">
        <f ca="1">MATCH(SMALL(AY2:AY43,COLUMN()),AY2:AY43,0)</f>
        <v>25</v>
      </c>
      <c r="AF101" s="61">
        <f ca="1">MATCH(SMALL(BB2:BB44,COLUMN()),BB2:BB44,0)</f>
        <v>33</v>
      </c>
      <c r="AG101" s="61">
        <f ca="1">MATCH(SMALL(BE2:BE47,COLUMN()),BE2:BE47,0)</f>
        <v>44</v>
      </c>
      <c r="AH101" s="61">
        <f ca="1">MATCH(SMALL(BH2:BH48,COLUMN()),BH2:BH48,0)</f>
        <v>44</v>
      </c>
      <c r="AL101" s="2"/>
      <c r="AO101" s="2"/>
    </row>
    <row r="102" spans="1:41" ht="20.100000000000001" customHeight="1" x14ac:dyDescent="0.3">
      <c r="A102" s="102">
        <f ca="1">RAND()</f>
        <v>3.7053724483228079E-2</v>
      </c>
      <c r="B102" s="102">
        <v>2</v>
      </c>
      <c r="C102" s="104" t="s">
        <v>29</v>
      </c>
      <c r="D102" s="102"/>
      <c r="E102" s="104"/>
      <c r="F102" s="105"/>
      <c r="G102" s="105"/>
      <c r="H102" s="105"/>
      <c r="I102" s="105"/>
      <c r="J102" s="101"/>
      <c r="K102" s="180">
        <v>25</v>
      </c>
      <c r="L102" s="181"/>
      <c r="M102" s="181"/>
      <c r="N102" s="180">
        <v>26</v>
      </c>
      <c r="O102" s="181"/>
      <c r="P102" s="181"/>
      <c r="Q102" s="180">
        <v>29</v>
      </c>
      <c r="R102" s="181"/>
      <c r="S102" s="181"/>
      <c r="T102" s="180">
        <v>31</v>
      </c>
      <c r="U102" s="181"/>
      <c r="V102" s="181"/>
      <c r="W102" s="180">
        <v>34</v>
      </c>
      <c r="X102" s="181"/>
      <c r="Y102" s="181"/>
      <c r="Z102" s="180">
        <v>37</v>
      </c>
      <c r="AA102" s="181"/>
      <c r="AB102" s="181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">
      <c r="A103" s="102">
        <f t="shared" ref="A103:A120" ca="1" si="24">RAND()</f>
        <v>0.73505660145105178</v>
      </c>
      <c r="B103" s="102">
        <v>3</v>
      </c>
      <c r="C103" s="106" t="s">
        <v>4</v>
      </c>
      <c r="D103" s="102"/>
      <c r="E103" s="106"/>
      <c r="F103" s="97"/>
      <c r="G103" s="97"/>
      <c r="H103" s="97"/>
      <c r="I103" s="97"/>
      <c r="J103" s="101"/>
      <c r="K103" s="180" t="s">
        <v>0</v>
      </c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</row>
    <row r="104" spans="1:41" ht="20.100000000000001" customHeight="1" x14ac:dyDescent="0.3">
      <c r="A104" s="102">
        <f t="shared" ca="1" si="24"/>
        <v>0.32154336380935788</v>
      </c>
      <c r="B104" s="102">
        <v>4</v>
      </c>
      <c r="C104" s="106" t="s">
        <v>31</v>
      </c>
      <c r="D104" s="102"/>
      <c r="E104" s="106"/>
      <c r="F104" s="97"/>
      <c r="G104" s="97"/>
      <c r="H104" s="97"/>
      <c r="I104" s="97"/>
      <c r="J104" s="101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">
      <c r="A105" s="102">
        <f t="shared" ca="1" si="24"/>
        <v>0.82449794851617697</v>
      </c>
      <c r="B105" s="102">
        <v>5</v>
      </c>
      <c r="C105" s="106" t="s">
        <v>8</v>
      </c>
      <c r="D105" s="102"/>
      <c r="E105" s="106"/>
      <c r="F105" s="97"/>
      <c r="G105" s="97"/>
      <c r="H105" s="97"/>
      <c r="I105" s="97"/>
      <c r="J105" s="101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">
      <c r="A106" s="102">
        <f t="shared" ca="1" si="24"/>
        <v>0.5844999858368376</v>
      </c>
      <c r="B106" s="102">
        <v>6</v>
      </c>
      <c r="C106" s="106" t="s">
        <v>15</v>
      </c>
      <c r="D106" s="102"/>
      <c r="E106" s="106"/>
      <c r="F106" s="97"/>
      <c r="G106" s="97"/>
      <c r="H106" s="97"/>
      <c r="I106" s="97"/>
      <c r="J106" s="101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">
      <c r="A107" s="102">
        <f t="shared" ca="1" si="24"/>
        <v>0.4775841400301124</v>
      </c>
      <c r="B107" s="102">
        <v>7</v>
      </c>
      <c r="C107" s="106" t="s">
        <v>16</v>
      </c>
      <c r="D107" s="102"/>
      <c r="E107" s="106"/>
      <c r="F107" s="97"/>
      <c r="G107" s="97"/>
      <c r="H107" s="97"/>
      <c r="I107" s="97"/>
      <c r="J107" s="101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">
      <c r="A108" s="102">
        <f t="shared" ca="1" si="24"/>
        <v>0.20786374813259334</v>
      </c>
      <c r="B108" s="102">
        <v>8</v>
      </c>
      <c r="C108" s="106" t="s">
        <v>17</v>
      </c>
      <c r="D108" s="102"/>
      <c r="E108" s="106"/>
      <c r="F108" s="97"/>
      <c r="G108" s="97"/>
      <c r="H108" s="97"/>
      <c r="I108" s="97"/>
      <c r="J108" s="101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">
      <c r="A109" s="102">
        <f t="shared" ca="1" si="24"/>
        <v>0.8367494773984725</v>
      </c>
      <c r="B109" s="102">
        <v>9</v>
      </c>
      <c r="C109" s="104" t="s">
        <v>18</v>
      </c>
      <c r="D109" s="102"/>
      <c r="E109" s="104"/>
      <c r="F109" s="105"/>
      <c r="G109" s="105"/>
      <c r="H109" s="105"/>
      <c r="I109" s="105"/>
      <c r="J109" s="101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">
      <c r="A110" s="102">
        <f t="shared" ca="1" si="24"/>
        <v>0.73491799649522183</v>
      </c>
      <c r="B110" s="102">
        <v>10</v>
      </c>
      <c r="C110" s="104" t="s">
        <v>19</v>
      </c>
      <c r="D110" s="102"/>
      <c r="E110" s="104"/>
      <c r="F110" s="105"/>
      <c r="G110" s="105"/>
      <c r="H110" s="105"/>
      <c r="I110" s="105"/>
      <c r="J110" s="101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">
      <c r="A111" s="102">
        <f t="shared" ca="1" si="24"/>
        <v>0.24067488072461829</v>
      </c>
      <c r="B111" s="102">
        <v>11</v>
      </c>
      <c r="C111" s="106" t="s">
        <v>20</v>
      </c>
      <c r="D111" s="102"/>
      <c r="E111" s="106"/>
      <c r="F111" s="97"/>
      <c r="G111" s="97"/>
      <c r="H111" s="97"/>
      <c r="I111" s="97"/>
      <c r="J111" s="101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">
      <c r="A112" s="102">
        <f t="shared" ca="1" si="24"/>
        <v>0.32013040416413474</v>
      </c>
      <c r="B112" s="102">
        <v>12</v>
      </c>
      <c r="C112" s="106" t="s">
        <v>21</v>
      </c>
      <c r="D112" s="102"/>
      <c r="E112" s="106"/>
      <c r="F112" s="97"/>
      <c r="G112" s="97"/>
      <c r="H112" s="97"/>
      <c r="I112" s="97"/>
      <c r="J112" s="101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">
      <c r="A113" s="102">
        <f t="shared" ca="1" si="24"/>
        <v>0.28272693691243078</v>
      </c>
      <c r="B113" s="102">
        <v>13</v>
      </c>
      <c r="C113" s="106" t="s">
        <v>22</v>
      </c>
      <c r="D113" s="102"/>
      <c r="E113" s="106"/>
      <c r="F113" s="97"/>
      <c r="G113" s="97"/>
      <c r="H113" s="97"/>
      <c r="I113" s="97"/>
      <c r="J113" s="101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">
      <c r="A114" s="102">
        <f t="shared" ca="1" si="24"/>
        <v>1.9383178501016674E-2</v>
      </c>
      <c r="B114" s="102">
        <v>14</v>
      </c>
      <c r="C114" s="106" t="s">
        <v>23</v>
      </c>
      <c r="D114" s="102"/>
      <c r="E114" s="106"/>
      <c r="F114" s="97"/>
      <c r="G114" s="97"/>
      <c r="H114" s="97"/>
      <c r="I114" s="97"/>
      <c r="J114" s="101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">
      <c r="A115" s="102">
        <f t="shared" ca="1" si="24"/>
        <v>0.56702503973833518</v>
      </c>
      <c r="B115" s="102">
        <v>15</v>
      </c>
      <c r="C115" s="106" t="s">
        <v>1</v>
      </c>
      <c r="D115" s="102"/>
      <c r="E115" s="106"/>
      <c r="F115" s="97"/>
      <c r="G115" s="97"/>
      <c r="H115" s="97"/>
      <c r="I115" s="97"/>
      <c r="J115" s="101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">
      <c r="A116" s="102">
        <f t="shared" ca="1" si="24"/>
        <v>0.95885073315944724</v>
      </c>
      <c r="B116" s="102">
        <v>16</v>
      </c>
      <c r="C116" s="106" t="s">
        <v>24</v>
      </c>
      <c r="D116" s="102"/>
      <c r="E116" s="106"/>
      <c r="F116" s="97"/>
      <c r="G116" s="97"/>
      <c r="H116" s="97"/>
      <c r="I116" s="97"/>
      <c r="J116" s="101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">
      <c r="A117" s="102">
        <f t="shared" ca="1" si="24"/>
        <v>0.67059203094951092</v>
      </c>
      <c r="B117" s="102">
        <v>17</v>
      </c>
      <c r="C117" s="104" t="s">
        <v>25</v>
      </c>
      <c r="D117" s="102"/>
      <c r="E117" s="104"/>
      <c r="F117" s="105"/>
      <c r="G117" s="105"/>
      <c r="H117" s="105"/>
      <c r="I117" s="105"/>
      <c r="J117" s="101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">
      <c r="A118" s="102">
        <f t="shared" ca="1" si="24"/>
        <v>0.67057730559280748</v>
      </c>
      <c r="B118" s="102">
        <v>18</v>
      </c>
      <c r="C118" s="104" t="s">
        <v>26</v>
      </c>
      <c r="D118" s="102"/>
      <c r="E118" s="104"/>
      <c r="F118" s="105"/>
      <c r="G118" s="105"/>
      <c r="H118" s="105"/>
      <c r="I118" s="105"/>
      <c r="J118" s="101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">
      <c r="A119" s="102">
        <f t="shared" ca="1" si="24"/>
        <v>0.4838206605024955</v>
      </c>
      <c r="B119" s="102">
        <v>19</v>
      </c>
      <c r="C119" s="106" t="s">
        <v>27</v>
      </c>
      <c r="D119" s="102"/>
      <c r="E119" s="106"/>
      <c r="F119" s="97"/>
      <c r="G119" s="97"/>
      <c r="H119" s="97"/>
      <c r="I119" s="97"/>
      <c r="J119" s="101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">
      <c r="A120" s="102">
        <f t="shared" ca="1" si="24"/>
        <v>0.4212740339205715</v>
      </c>
      <c r="B120" s="102">
        <v>20</v>
      </c>
      <c r="C120" s="104" t="s">
        <v>28</v>
      </c>
      <c r="D120" s="102"/>
      <c r="E120" s="104"/>
      <c r="F120" s="105"/>
      <c r="G120" s="105"/>
      <c r="H120" s="105"/>
      <c r="I120" s="105"/>
      <c r="J120" s="101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">
      <c r="A121" s="102">
        <f ca="1">RAND()</f>
        <v>0.66960202543087977</v>
      </c>
      <c r="B121" s="102">
        <v>21</v>
      </c>
      <c r="C121" s="102" t="s">
        <v>29</v>
      </c>
      <c r="D121" s="102"/>
      <c r="E121" s="102"/>
      <c r="F121" s="92"/>
      <c r="G121" s="92"/>
      <c r="H121" s="92"/>
      <c r="I121" s="92"/>
      <c r="J121" s="101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">
      <c r="A122" s="102">
        <f ca="1">RAND()</f>
        <v>0.84413224616684501</v>
      </c>
      <c r="B122" s="102">
        <v>22</v>
      </c>
      <c r="C122" s="102" t="s">
        <v>30</v>
      </c>
      <c r="D122" s="102"/>
      <c r="E122" s="102"/>
      <c r="F122" s="92"/>
      <c r="G122" s="92"/>
      <c r="H122" s="92"/>
      <c r="I122" s="92"/>
      <c r="J122" s="101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">
      <c r="A123" s="102">
        <f t="shared" ref="A123:A125" ca="1" si="25">RAND()</f>
        <v>0.46575750461388643</v>
      </c>
      <c r="B123" s="102">
        <v>23</v>
      </c>
      <c r="C123" s="102" t="s">
        <v>4</v>
      </c>
      <c r="D123" s="102"/>
      <c r="E123" s="102"/>
      <c r="F123" s="92"/>
      <c r="G123" s="92"/>
      <c r="H123" s="92"/>
      <c r="I123" s="92"/>
      <c r="J123" s="101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">
      <c r="A124" s="102">
        <f t="shared" ca="1" si="25"/>
        <v>0.36198862478628258</v>
      </c>
      <c r="B124" s="102">
        <v>24</v>
      </c>
      <c r="C124" s="102" t="s">
        <v>31</v>
      </c>
      <c r="D124" s="102"/>
      <c r="E124" s="102"/>
      <c r="F124" s="92"/>
      <c r="G124" s="92"/>
      <c r="H124" s="92"/>
      <c r="I124" s="92"/>
      <c r="J124" s="101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">
      <c r="A125" s="102">
        <f t="shared" ca="1" si="25"/>
        <v>0.52765116604796092</v>
      </c>
      <c r="B125" s="102">
        <v>25</v>
      </c>
      <c r="C125" s="102" t="s">
        <v>8</v>
      </c>
      <c r="D125" s="102"/>
      <c r="E125" s="102"/>
      <c r="F125" s="92"/>
      <c r="G125" s="92"/>
      <c r="H125" s="92"/>
      <c r="I125" s="92"/>
      <c r="J125" s="101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">
      <c r="A126" s="3"/>
      <c r="B126" s="3"/>
      <c r="C126" s="3"/>
      <c r="D126" s="3"/>
      <c r="E126" s="3"/>
    </row>
    <row r="127" spans="1:34" x14ac:dyDescent="0.3">
      <c r="A127" s="100"/>
    </row>
    <row r="128" spans="1:34" x14ac:dyDescent="0.3">
      <c r="A128" s="100"/>
    </row>
    <row r="129" spans="1:1" x14ac:dyDescent="0.3">
      <c r="A129" s="100"/>
    </row>
    <row r="130" spans="1:1" x14ac:dyDescent="0.3">
      <c r="A130" s="100"/>
    </row>
    <row r="131" spans="1:1" x14ac:dyDescent="0.3">
      <c r="A131" s="100"/>
    </row>
    <row r="132" spans="1:1" x14ac:dyDescent="0.3">
      <c r="A132" s="100"/>
    </row>
    <row r="133" spans="1:1" x14ac:dyDescent="0.3">
      <c r="A133" s="100"/>
    </row>
    <row r="134" spans="1:1" x14ac:dyDescent="0.3">
      <c r="A134" s="100"/>
    </row>
    <row r="135" spans="1:1" x14ac:dyDescent="0.3">
      <c r="A135" s="100"/>
    </row>
    <row r="136" spans="1:1" x14ac:dyDescent="0.3">
      <c r="A136" s="100"/>
    </row>
    <row r="137" spans="1:1" x14ac:dyDescent="0.3">
      <c r="A137" s="100"/>
    </row>
    <row r="138" spans="1:1" x14ac:dyDescent="0.3">
      <c r="A138" s="100"/>
    </row>
    <row r="139" spans="1:1" x14ac:dyDescent="0.3">
      <c r="A139" s="100"/>
    </row>
  </sheetData>
  <sortState columnSort="1" ref="E24:AB24">
    <sortCondition ref="B24"/>
  </sortState>
  <mergeCells count="122"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AB28"/>
    <mergeCell ref="B29:AB29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I2:U4"/>
    <mergeCell ref="B4:H4"/>
    <mergeCell ref="V4:AB4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0</xdr:col>
                    <xdr:colOff>752475</xdr:colOff>
                    <xdr:row>30</xdr:row>
                    <xdr:rowOff>85725</xdr:rowOff>
                  </from>
                  <to>
                    <xdr:col>4</xdr:col>
                    <xdr:colOff>219075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">
                <anchor moveWithCells="1" sizeWithCells="1">
                  <from>
                    <xdr:col>24</xdr:col>
                    <xdr:colOff>161925</xdr:colOff>
                    <xdr:row>30</xdr:row>
                    <xdr:rowOff>85725</xdr:rowOff>
                  </from>
                  <to>
                    <xdr:col>28</xdr:col>
                    <xdr:colOff>9525</xdr:colOff>
                    <xdr:row>31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D33"/>
  <sheetViews>
    <sheetView workbookViewId="0"/>
  </sheetViews>
  <sheetFormatPr baseColWidth="10" defaultColWidth="11.42578125" defaultRowHeight="17.25" x14ac:dyDescent="0.3"/>
  <cols>
    <col min="1" max="1" width="11.42578125" style="1"/>
    <col min="2" max="30" width="3.85546875" style="10" customWidth="1"/>
    <col min="31" max="16384" width="11.42578125" style="1"/>
  </cols>
  <sheetData>
    <row r="1" spans="2:30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2:30" ht="20.100000000000001" customHeight="1" x14ac:dyDescent="0.25">
      <c r="B2" s="71"/>
      <c r="C2" s="72"/>
      <c r="D2" s="72"/>
      <c r="E2" s="73"/>
      <c r="F2" s="73"/>
      <c r="G2" s="73"/>
      <c r="H2" s="73"/>
      <c r="I2" s="72"/>
      <c r="J2" s="281" t="s">
        <v>141</v>
      </c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73"/>
      <c r="X2" s="73"/>
      <c r="Y2" s="73"/>
      <c r="Z2" s="73"/>
      <c r="AA2" s="73"/>
      <c r="AB2" s="73"/>
      <c r="AC2" s="73"/>
      <c r="AD2" s="74"/>
    </row>
    <row r="3" spans="2:30" ht="20.100000000000001" customHeight="1" x14ac:dyDescent="0.25">
      <c r="B3" s="75"/>
      <c r="C3" s="30"/>
      <c r="D3" s="30"/>
      <c r="E3" s="30"/>
      <c r="F3" s="30"/>
      <c r="G3" s="30"/>
      <c r="H3" s="30"/>
      <c r="I3" s="5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30"/>
      <c r="X3" s="30"/>
      <c r="Y3" s="30"/>
      <c r="Z3" s="30"/>
      <c r="AA3" s="30"/>
      <c r="AB3" s="30"/>
      <c r="AC3" s="30"/>
      <c r="AD3" s="76"/>
    </row>
    <row r="4" spans="2:30" ht="20.100000000000001" customHeight="1" x14ac:dyDescent="0.25">
      <c r="B4" s="276" t="s">
        <v>84</v>
      </c>
      <c r="C4" s="277"/>
      <c r="D4" s="277"/>
      <c r="E4" s="277"/>
      <c r="F4" s="277"/>
      <c r="G4" s="277"/>
      <c r="H4" s="277"/>
      <c r="I4" s="5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77"/>
      <c r="X4" s="278" t="s">
        <v>84</v>
      </c>
      <c r="Y4" s="279"/>
      <c r="Z4" s="279"/>
      <c r="AA4" s="279"/>
      <c r="AB4" s="279"/>
      <c r="AC4" s="279"/>
      <c r="AD4" s="280"/>
    </row>
    <row r="5" spans="2:30" ht="9.9499999999999993" customHeight="1" x14ac:dyDescent="0.25">
      <c r="B5" s="78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79"/>
    </row>
    <row r="6" spans="2:30" ht="20.100000000000001" customHeight="1" x14ac:dyDescent="0.25">
      <c r="B6" s="227" t="str">
        <f>HOME!F11</f>
        <v>CONFIDENTIAL CRYPTO</v>
      </c>
      <c r="C6" s="228"/>
      <c r="D6" s="228"/>
      <c r="E6" s="228"/>
      <c r="F6" s="228"/>
      <c r="G6" s="228"/>
      <c r="H6" s="228"/>
      <c r="I6" s="228"/>
      <c r="J6" s="229"/>
      <c r="K6" s="247" t="s">
        <v>103</v>
      </c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140" t="str">
        <f>HOME!E10&amp;" "&amp;HOME!F10&amp;" "&amp;HOME!H10</f>
        <v>4 January 2019</v>
      </c>
      <c r="W6" s="141"/>
      <c r="X6" s="141"/>
      <c r="Y6" s="141"/>
      <c r="Z6" s="141"/>
      <c r="AA6" s="141"/>
      <c r="AB6" s="141"/>
      <c r="AC6" s="141"/>
      <c r="AD6" s="185"/>
    </row>
    <row r="7" spans="2:30" ht="20.100000000000001" customHeight="1" x14ac:dyDescent="0.25">
      <c r="B7" s="230"/>
      <c r="C7" s="231"/>
      <c r="D7" s="231"/>
      <c r="E7" s="231"/>
      <c r="F7" s="231"/>
      <c r="G7" s="231"/>
      <c r="H7" s="231"/>
      <c r="I7" s="231"/>
      <c r="J7" s="232"/>
      <c r="K7" s="249"/>
      <c r="L7" s="249"/>
      <c r="M7" s="249"/>
      <c r="N7" s="249"/>
      <c r="O7" s="249"/>
      <c r="P7" s="249"/>
      <c r="Q7" s="249"/>
      <c r="R7" s="249"/>
      <c r="S7" s="249"/>
      <c r="T7" s="249"/>
      <c r="U7" s="249"/>
      <c r="V7" s="144"/>
      <c r="W7" s="145"/>
      <c r="X7" s="145"/>
      <c r="Y7" s="145"/>
      <c r="Z7" s="145"/>
      <c r="AA7" s="145"/>
      <c r="AB7" s="145"/>
      <c r="AC7" s="145"/>
      <c r="AD7" s="186"/>
    </row>
    <row r="8" spans="2:30" ht="20.100000000000001" customHeight="1" x14ac:dyDescent="0.25">
      <c r="B8" s="193" t="s">
        <v>102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5"/>
      <c r="AC8" s="235"/>
      <c r="AD8" s="236"/>
    </row>
    <row r="9" spans="2:30" ht="20.100000000000001" customHeight="1" x14ac:dyDescent="0.25">
      <c r="B9" s="222" t="s">
        <v>115</v>
      </c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5"/>
    </row>
    <row r="10" spans="2:30" ht="39.950000000000003" customHeight="1" x14ac:dyDescent="0.25">
      <c r="B10" s="202" t="s">
        <v>99</v>
      </c>
      <c r="C10" s="245"/>
      <c r="D10" s="245"/>
      <c r="E10" s="245"/>
      <c r="F10" s="245"/>
      <c r="G10" s="245"/>
      <c r="H10" s="245"/>
      <c r="I10" s="245"/>
      <c r="J10" s="245"/>
      <c r="K10" s="203"/>
      <c r="L10" s="203"/>
      <c r="M10" s="44" t="str">
        <f t="shared" ref="M10:R10" ca="1" si="0">CHAR(RANDBETWEEN(65,90))</f>
        <v>E</v>
      </c>
      <c r="N10" s="44" t="str">
        <f t="shared" ca="1" si="0"/>
        <v>U</v>
      </c>
      <c r="O10" s="44" t="str">
        <f t="shared" ca="1" si="0"/>
        <v>T</v>
      </c>
      <c r="P10" s="44" t="str">
        <f t="shared" ca="1" si="0"/>
        <v>M</v>
      </c>
      <c r="Q10" s="44" t="str">
        <f t="shared" ca="1" si="0"/>
        <v>P</v>
      </c>
      <c r="R10" s="44" t="str">
        <f t="shared" ca="1" si="0"/>
        <v>N</v>
      </c>
      <c r="S10" s="45"/>
      <c r="T10" s="44" t="str">
        <f t="shared" ref="T10:Y10" ca="1" si="1">CHAR(RANDBETWEEN(65,90))</f>
        <v>R</v>
      </c>
      <c r="U10" s="44" t="str">
        <f t="shared" ca="1" si="1"/>
        <v>D</v>
      </c>
      <c r="V10" s="44" t="str">
        <f t="shared" ca="1" si="1"/>
        <v>B</v>
      </c>
      <c r="W10" s="44" t="str">
        <f t="shared" ca="1" si="1"/>
        <v>N</v>
      </c>
      <c r="X10" s="44" t="str">
        <f t="shared" ca="1" si="1"/>
        <v>A</v>
      </c>
      <c r="Y10" s="44" t="str">
        <f t="shared" ca="1" si="1"/>
        <v>U</v>
      </c>
      <c r="Z10" s="45"/>
      <c r="AA10" s="44" t="s">
        <v>4</v>
      </c>
      <c r="AB10" s="44" t="s">
        <v>4</v>
      </c>
      <c r="AC10" s="44" t="str">
        <f ca="1">CHAR(RANDBETWEEN(65,90))</f>
        <v>O</v>
      </c>
      <c r="AD10" s="46"/>
    </row>
    <row r="11" spans="2:30" ht="20.100000000000001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"/>
    <row r="13" spans="2:30" ht="20.100000000000001" customHeight="1" x14ac:dyDescent="0.3"/>
    <row r="14" spans="2:30" ht="20.100000000000001" customHeight="1" x14ac:dyDescent="0.3"/>
    <row r="15" spans="2:30" ht="20.100000000000001" customHeight="1" x14ac:dyDescent="0.3"/>
    <row r="16" spans="2:3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</sheetData>
  <sheetProtection selectLockedCells="1" selectUnlockedCells="1"/>
  <mergeCells count="9">
    <mergeCell ref="B4:H4"/>
    <mergeCell ref="X4:AD4"/>
    <mergeCell ref="J2:V4"/>
    <mergeCell ref="V6:AD7"/>
    <mergeCell ref="B10:L10"/>
    <mergeCell ref="B8:AD8"/>
    <mergeCell ref="B6:J7"/>
    <mergeCell ref="K6:U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95250</xdr:rowOff>
                  </from>
                  <to>
                    <xdr:col>4</xdr:col>
                    <xdr:colOff>228600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">
                <anchor moveWithCells="1" sizeWithCells="1">
                  <from>
                    <xdr:col>26</xdr:col>
                    <xdr:colOff>152400</xdr:colOff>
                    <xdr:row>10</xdr:row>
                    <xdr:rowOff>95250</xdr:rowOff>
                  </from>
                  <to>
                    <xdr:col>30</xdr:col>
                    <xdr:colOff>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30</xdr:col>
                    <xdr:colOff>95250</xdr:colOff>
                    <xdr:row>5</xdr:row>
                    <xdr:rowOff>85725</xdr:rowOff>
                  </from>
                  <to>
                    <xdr:col>30</xdr:col>
                    <xdr:colOff>361950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workbookViewId="0">
      <selection activeCell="A48" sqref="A48"/>
    </sheetView>
  </sheetViews>
  <sheetFormatPr baseColWidth="10" defaultColWidth="11.42578125" defaultRowHeight="17.25" x14ac:dyDescent="0.3"/>
  <cols>
    <col min="1" max="1" width="11.42578125" style="31"/>
    <col min="2" max="2" width="16.28515625" style="12" customWidth="1"/>
    <col min="3" max="3" width="11.42578125" style="12"/>
    <col min="4" max="4" width="27.7109375" style="13" customWidth="1"/>
    <col min="5" max="16384" width="11.42578125" style="13"/>
  </cols>
  <sheetData>
    <row r="1" spans="1:4" x14ac:dyDescent="0.3">
      <c r="A1" s="32" t="s">
        <v>81</v>
      </c>
      <c r="B1" s="12" t="s">
        <v>104</v>
      </c>
      <c r="C1" s="12">
        <v>2019</v>
      </c>
      <c r="D1" s="12" t="s">
        <v>125</v>
      </c>
    </row>
    <row r="2" spans="1:4" x14ac:dyDescent="0.3">
      <c r="A2" s="32" t="s">
        <v>38</v>
      </c>
      <c r="B2" s="12" t="s">
        <v>105</v>
      </c>
      <c r="C2" s="12">
        <v>2020</v>
      </c>
      <c r="D2" s="12" t="s">
        <v>126</v>
      </c>
    </row>
    <row r="3" spans="1:4" x14ac:dyDescent="0.3">
      <c r="A3" s="32" t="s">
        <v>65</v>
      </c>
      <c r="B3" s="12" t="s">
        <v>106</v>
      </c>
      <c r="C3" s="12">
        <v>2021</v>
      </c>
      <c r="D3" s="12" t="s">
        <v>127</v>
      </c>
    </row>
    <row r="4" spans="1:4" x14ac:dyDescent="0.3">
      <c r="A4" s="32" t="s">
        <v>39</v>
      </c>
      <c r="B4" s="12" t="s">
        <v>107</v>
      </c>
      <c r="C4" s="12">
        <v>2022</v>
      </c>
      <c r="D4" s="12" t="s">
        <v>128</v>
      </c>
    </row>
    <row r="5" spans="1:4" x14ac:dyDescent="0.3">
      <c r="A5" s="32" t="s">
        <v>72</v>
      </c>
      <c r="B5" s="12" t="s">
        <v>108</v>
      </c>
      <c r="C5" s="12">
        <v>2023</v>
      </c>
    </row>
    <row r="6" spans="1:4" x14ac:dyDescent="0.3">
      <c r="A6" s="32" t="s">
        <v>32</v>
      </c>
      <c r="B6" s="12" t="s">
        <v>109</v>
      </c>
      <c r="C6" s="12">
        <v>2024</v>
      </c>
    </row>
    <row r="7" spans="1:4" x14ac:dyDescent="0.3">
      <c r="A7" s="32" t="s">
        <v>54</v>
      </c>
      <c r="B7" s="12" t="s">
        <v>110</v>
      </c>
      <c r="C7" s="12">
        <v>2025</v>
      </c>
    </row>
    <row r="8" spans="1:4" x14ac:dyDescent="0.3">
      <c r="A8" s="32" t="s">
        <v>33</v>
      </c>
      <c r="B8" s="12" t="s">
        <v>111</v>
      </c>
      <c r="C8" s="12">
        <v>2026</v>
      </c>
    </row>
    <row r="9" spans="1:4" x14ac:dyDescent="0.3">
      <c r="A9" s="32" t="s">
        <v>59</v>
      </c>
      <c r="B9" s="12" t="s">
        <v>112</v>
      </c>
      <c r="C9" s="12">
        <v>2027</v>
      </c>
    </row>
    <row r="10" spans="1:4" x14ac:dyDescent="0.3">
      <c r="A10" s="32" t="s">
        <v>40</v>
      </c>
      <c r="B10" s="12" t="s">
        <v>113</v>
      </c>
      <c r="C10" s="12">
        <v>2028</v>
      </c>
    </row>
    <row r="11" spans="1:4" x14ac:dyDescent="0.3">
      <c r="A11" s="32" t="s">
        <v>66</v>
      </c>
      <c r="B11" s="12" t="s">
        <v>114</v>
      </c>
      <c r="C11" s="12">
        <v>2029</v>
      </c>
    </row>
    <row r="12" spans="1:4" x14ac:dyDescent="0.3">
      <c r="A12" s="32" t="s">
        <v>34</v>
      </c>
      <c r="C12" s="12">
        <v>2030</v>
      </c>
    </row>
    <row r="13" spans="1:4" x14ac:dyDescent="0.3">
      <c r="A13" s="32" t="s">
        <v>73</v>
      </c>
      <c r="C13" s="12">
        <v>2031</v>
      </c>
    </row>
    <row r="14" spans="1:4" x14ac:dyDescent="0.3">
      <c r="A14" s="32" t="s">
        <v>41</v>
      </c>
      <c r="C14" s="12">
        <v>2032</v>
      </c>
    </row>
    <row r="15" spans="1:4" x14ac:dyDescent="0.3">
      <c r="A15" s="32" t="s">
        <v>74</v>
      </c>
      <c r="C15" s="12">
        <v>2033</v>
      </c>
    </row>
    <row r="16" spans="1:4" x14ac:dyDescent="0.3">
      <c r="A16" s="32" t="s">
        <v>42</v>
      </c>
      <c r="C16" s="12">
        <v>2034</v>
      </c>
    </row>
    <row r="17" spans="1:3" x14ac:dyDescent="0.3">
      <c r="A17" s="32" t="s">
        <v>60</v>
      </c>
      <c r="C17" s="12">
        <v>2035</v>
      </c>
    </row>
    <row r="18" spans="1:3" x14ac:dyDescent="0.3">
      <c r="A18" s="32" t="s">
        <v>43</v>
      </c>
      <c r="C18" s="12">
        <v>2036</v>
      </c>
    </row>
    <row r="19" spans="1:3" x14ac:dyDescent="0.3">
      <c r="A19" s="32" t="s">
        <v>35</v>
      </c>
      <c r="C19" s="12">
        <v>2037</v>
      </c>
    </row>
    <row r="20" spans="1:3" x14ac:dyDescent="0.3">
      <c r="A20" s="32" t="s">
        <v>44</v>
      </c>
      <c r="C20" s="12">
        <v>2038</v>
      </c>
    </row>
    <row r="21" spans="1:3" x14ac:dyDescent="0.3">
      <c r="A21" s="32" t="s">
        <v>77</v>
      </c>
      <c r="C21" s="12">
        <v>2039</v>
      </c>
    </row>
    <row r="22" spans="1:3" x14ac:dyDescent="0.3">
      <c r="A22" s="32" t="s">
        <v>45</v>
      </c>
      <c r="C22" s="12">
        <v>2040</v>
      </c>
    </row>
    <row r="23" spans="1:3" x14ac:dyDescent="0.3">
      <c r="A23" s="32" t="s">
        <v>75</v>
      </c>
      <c r="C23" s="12">
        <v>2041</v>
      </c>
    </row>
    <row r="24" spans="1:3" x14ac:dyDescent="0.3">
      <c r="A24" s="32" t="s">
        <v>46</v>
      </c>
      <c r="C24" s="12">
        <v>2042</v>
      </c>
    </row>
    <row r="25" spans="1:3" x14ac:dyDescent="0.3">
      <c r="A25" s="32" t="s">
        <v>36</v>
      </c>
      <c r="C25" s="12">
        <v>2043</v>
      </c>
    </row>
    <row r="26" spans="1:3" x14ac:dyDescent="0.3">
      <c r="A26" s="32" t="s">
        <v>47</v>
      </c>
      <c r="C26" s="12">
        <v>2044</v>
      </c>
    </row>
    <row r="27" spans="1:3" x14ac:dyDescent="0.3">
      <c r="A27" s="32" t="s">
        <v>61</v>
      </c>
      <c r="C27" s="12">
        <v>2045</v>
      </c>
    </row>
    <row r="28" spans="1:3" x14ac:dyDescent="0.3">
      <c r="A28" s="32" t="s">
        <v>48</v>
      </c>
      <c r="C28" s="12">
        <v>2046</v>
      </c>
    </row>
    <row r="29" spans="1:3" x14ac:dyDescent="0.3">
      <c r="A29" s="32" t="s">
        <v>79</v>
      </c>
      <c r="C29" s="12">
        <v>2047</v>
      </c>
    </row>
    <row r="30" spans="1:3" x14ac:dyDescent="0.3">
      <c r="A30" s="32" t="s">
        <v>49</v>
      </c>
      <c r="C30" s="12">
        <v>2048</v>
      </c>
    </row>
    <row r="31" spans="1:3" x14ac:dyDescent="0.3">
      <c r="A31" s="32" t="s">
        <v>37</v>
      </c>
      <c r="C31" s="12">
        <v>2049</v>
      </c>
    </row>
    <row r="32" spans="1:3" x14ac:dyDescent="0.3">
      <c r="C32" s="12">
        <v>2050</v>
      </c>
    </row>
  </sheetData>
  <sheetProtection selectLockedCells="1" selectUnlockedCells="1"/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2"/>
  <dimension ref="C5:M70"/>
  <sheetViews>
    <sheetView workbookViewId="0">
      <selection activeCell="D5" sqref="D5"/>
    </sheetView>
  </sheetViews>
  <sheetFormatPr baseColWidth="10" defaultColWidth="11.42578125" defaultRowHeight="15" x14ac:dyDescent="0.25"/>
  <cols>
    <col min="3" max="3" width="11.42578125" style="15"/>
  </cols>
  <sheetData>
    <row r="5" spans="3:13" x14ac:dyDescent="0.25">
      <c r="C5" s="21"/>
      <c r="D5" s="20">
        <v>5</v>
      </c>
      <c r="E5" s="20">
        <v>1</v>
      </c>
      <c r="F5" s="20">
        <v>2</v>
      </c>
      <c r="G5" s="20">
        <v>8</v>
      </c>
      <c r="H5" s="20">
        <v>2</v>
      </c>
      <c r="I5" s="20">
        <v>9</v>
      </c>
      <c r="J5" s="19">
        <f>IF(SUM(D5:I5)=27,27,"")</f>
        <v>27</v>
      </c>
    </row>
    <row r="6" spans="3:13" x14ac:dyDescent="0.25">
      <c r="C6" s="17">
        <v>1</v>
      </c>
      <c r="D6" s="18"/>
      <c r="E6" s="18"/>
      <c r="F6" s="18"/>
      <c r="G6" s="18"/>
      <c r="H6" s="18"/>
      <c r="I6" s="18"/>
      <c r="J6" s="16">
        <f t="shared" ref="J6:J37" si="0">IF(SUM(D6:I6)&gt;25,SUM(D6:I6)-25,SUM(D6:I6))</f>
        <v>0</v>
      </c>
    </row>
    <row r="7" spans="3:13" x14ac:dyDescent="0.25">
      <c r="C7" s="17">
        <v>2</v>
      </c>
      <c r="D7" s="18"/>
      <c r="E7" s="18"/>
      <c r="F7" s="18"/>
      <c r="G7" s="18"/>
      <c r="H7" s="18"/>
      <c r="I7" s="16">
        <f>I5</f>
        <v>9</v>
      </c>
      <c r="J7" s="16">
        <f t="shared" si="0"/>
        <v>9</v>
      </c>
      <c r="L7" t="s">
        <v>121</v>
      </c>
    </row>
    <row r="8" spans="3:13" x14ac:dyDescent="0.25">
      <c r="C8" s="17">
        <v>3</v>
      </c>
      <c r="D8" s="18"/>
      <c r="E8" s="18"/>
      <c r="F8" s="18"/>
      <c r="G8" s="18"/>
      <c r="H8" s="16">
        <f>H5</f>
        <v>2</v>
      </c>
      <c r="I8" s="18"/>
      <c r="J8" s="16">
        <f t="shared" si="0"/>
        <v>2</v>
      </c>
    </row>
    <row r="9" spans="3:13" x14ac:dyDescent="0.25">
      <c r="C9" s="17">
        <v>4</v>
      </c>
      <c r="D9" s="18"/>
      <c r="E9" s="18"/>
      <c r="F9" s="18"/>
      <c r="G9" s="18"/>
      <c r="H9" s="16">
        <f>H5</f>
        <v>2</v>
      </c>
      <c r="I9" s="16">
        <f>I5</f>
        <v>9</v>
      </c>
      <c r="J9" s="16">
        <f t="shared" si="0"/>
        <v>11</v>
      </c>
    </row>
    <row r="10" spans="3:13" x14ac:dyDescent="0.25">
      <c r="C10" s="17">
        <v>5</v>
      </c>
      <c r="D10" s="18"/>
      <c r="E10" s="18"/>
      <c r="F10" s="18"/>
      <c r="G10" s="16">
        <f>G5</f>
        <v>8</v>
      </c>
      <c r="H10" s="18"/>
      <c r="I10" s="18"/>
      <c r="J10" s="16">
        <f t="shared" si="0"/>
        <v>8</v>
      </c>
      <c r="L10" t="s">
        <v>120</v>
      </c>
    </row>
    <row r="11" spans="3:13" x14ac:dyDescent="0.25">
      <c r="C11" s="17">
        <v>6</v>
      </c>
      <c r="D11" s="18"/>
      <c r="E11" s="18"/>
      <c r="F11" s="18"/>
      <c r="G11" s="16">
        <f>G5</f>
        <v>8</v>
      </c>
      <c r="H11" s="18"/>
      <c r="I11" s="16">
        <f>I5</f>
        <v>9</v>
      </c>
      <c r="J11" s="16">
        <f t="shared" si="0"/>
        <v>17</v>
      </c>
      <c r="M11" t="s">
        <v>119</v>
      </c>
    </row>
    <row r="12" spans="3:13" x14ac:dyDescent="0.25">
      <c r="C12" s="17">
        <v>7</v>
      </c>
      <c r="D12" s="18"/>
      <c r="E12" s="18"/>
      <c r="F12" s="18"/>
      <c r="G12" s="16">
        <f>G5</f>
        <v>8</v>
      </c>
      <c r="H12" s="16">
        <f>H5</f>
        <v>2</v>
      </c>
      <c r="I12" s="18"/>
      <c r="J12" s="16">
        <f t="shared" si="0"/>
        <v>10</v>
      </c>
      <c r="M12" t="s">
        <v>118</v>
      </c>
    </row>
    <row r="13" spans="3:13" x14ac:dyDescent="0.25">
      <c r="C13" s="17">
        <v>8</v>
      </c>
      <c r="D13" s="18"/>
      <c r="E13" s="18"/>
      <c r="F13" s="18"/>
      <c r="G13" s="16">
        <f>G5</f>
        <v>8</v>
      </c>
      <c r="H13" s="16">
        <f>H5</f>
        <v>2</v>
      </c>
      <c r="I13" s="16">
        <f>I5</f>
        <v>9</v>
      </c>
      <c r="J13" s="16">
        <f t="shared" si="0"/>
        <v>19</v>
      </c>
    </row>
    <row r="14" spans="3:13" x14ac:dyDescent="0.25">
      <c r="C14" s="17">
        <v>9</v>
      </c>
      <c r="D14" s="18"/>
      <c r="E14" s="18"/>
      <c r="F14" s="16">
        <f>F5</f>
        <v>2</v>
      </c>
      <c r="G14" s="18"/>
      <c r="H14" s="18"/>
      <c r="I14" s="18"/>
      <c r="J14" s="16">
        <f t="shared" si="0"/>
        <v>2</v>
      </c>
    </row>
    <row r="15" spans="3:13" x14ac:dyDescent="0.25">
      <c r="C15" s="17">
        <v>10</v>
      </c>
      <c r="D15" s="18"/>
      <c r="E15" s="18"/>
      <c r="F15" s="16">
        <f>F5</f>
        <v>2</v>
      </c>
      <c r="G15" s="18"/>
      <c r="H15" s="18"/>
      <c r="I15" s="16">
        <f>I5</f>
        <v>9</v>
      </c>
      <c r="J15" s="16">
        <f t="shared" si="0"/>
        <v>11</v>
      </c>
      <c r="L15" t="s">
        <v>117</v>
      </c>
    </row>
    <row r="16" spans="3:13" x14ac:dyDescent="0.25">
      <c r="C16" s="17">
        <v>11</v>
      </c>
      <c r="D16" s="18"/>
      <c r="E16" s="18"/>
      <c r="F16" s="16">
        <f>F5</f>
        <v>2</v>
      </c>
      <c r="G16" s="18"/>
      <c r="H16" s="16">
        <f>H5</f>
        <v>2</v>
      </c>
      <c r="I16" s="18"/>
      <c r="J16" s="16">
        <f t="shared" si="0"/>
        <v>4</v>
      </c>
      <c r="L16" t="s">
        <v>116</v>
      </c>
    </row>
    <row r="17" spans="3:10" x14ac:dyDescent="0.25">
      <c r="C17" s="17">
        <v>12</v>
      </c>
      <c r="D17" s="18"/>
      <c r="E17" s="18"/>
      <c r="F17" s="16">
        <f>F5</f>
        <v>2</v>
      </c>
      <c r="G17" s="18"/>
      <c r="H17" s="16">
        <f>H5</f>
        <v>2</v>
      </c>
      <c r="I17" s="16">
        <f>I5</f>
        <v>9</v>
      </c>
      <c r="J17" s="16">
        <f t="shared" si="0"/>
        <v>13</v>
      </c>
    </row>
    <row r="18" spans="3:10" x14ac:dyDescent="0.25">
      <c r="C18" s="17">
        <v>13</v>
      </c>
      <c r="D18" s="18"/>
      <c r="E18" s="18"/>
      <c r="F18" s="16">
        <f>F5</f>
        <v>2</v>
      </c>
      <c r="G18" s="16">
        <f>G5</f>
        <v>8</v>
      </c>
      <c r="H18" s="18"/>
      <c r="I18" s="18"/>
      <c r="J18" s="16">
        <f t="shared" si="0"/>
        <v>10</v>
      </c>
    </row>
    <row r="19" spans="3:10" x14ac:dyDescent="0.25">
      <c r="C19" s="17">
        <v>14</v>
      </c>
      <c r="D19" s="18"/>
      <c r="E19" s="18"/>
      <c r="F19" s="16">
        <f>F5</f>
        <v>2</v>
      </c>
      <c r="G19" s="16">
        <f>G5</f>
        <v>8</v>
      </c>
      <c r="H19" s="18"/>
      <c r="I19" s="16">
        <f>I5</f>
        <v>9</v>
      </c>
      <c r="J19" s="16">
        <f t="shared" si="0"/>
        <v>19</v>
      </c>
    </row>
    <row r="20" spans="3:10" x14ac:dyDescent="0.25">
      <c r="C20" s="17">
        <v>15</v>
      </c>
      <c r="D20" s="18"/>
      <c r="E20" s="18"/>
      <c r="F20" s="16">
        <f>F5</f>
        <v>2</v>
      </c>
      <c r="G20" s="16">
        <f>G5</f>
        <v>8</v>
      </c>
      <c r="H20" s="16">
        <f>H5</f>
        <v>2</v>
      </c>
      <c r="I20" s="18"/>
      <c r="J20" s="16">
        <f t="shared" si="0"/>
        <v>12</v>
      </c>
    </row>
    <row r="21" spans="3:10" x14ac:dyDescent="0.25">
      <c r="C21" s="17">
        <v>16</v>
      </c>
      <c r="D21" s="18"/>
      <c r="E21" s="18"/>
      <c r="F21" s="16">
        <f>F5</f>
        <v>2</v>
      </c>
      <c r="G21" s="16">
        <f>G5</f>
        <v>8</v>
      </c>
      <c r="H21" s="16">
        <f>H5</f>
        <v>2</v>
      </c>
      <c r="I21" s="16">
        <f>I5</f>
        <v>9</v>
      </c>
      <c r="J21" s="16">
        <f t="shared" si="0"/>
        <v>21</v>
      </c>
    </row>
    <row r="22" spans="3:10" x14ac:dyDescent="0.25">
      <c r="C22" s="17">
        <v>17</v>
      </c>
      <c r="D22" s="18"/>
      <c r="E22" s="16">
        <f>E5</f>
        <v>1</v>
      </c>
      <c r="F22" s="18"/>
      <c r="G22" s="18"/>
      <c r="H22" s="18"/>
      <c r="I22" s="18"/>
      <c r="J22" s="16">
        <f t="shared" si="0"/>
        <v>1</v>
      </c>
    </row>
    <row r="23" spans="3:10" x14ac:dyDescent="0.25">
      <c r="C23" s="17">
        <v>18</v>
      </c>
      <c r="D23" s="18"/>
      <c r="E23" s="16">
        <f>E5</f>
        <v>1</v>
      </c>
      <c r="F23" s="18"/>
      <c r="G23" s="18"/>
      <c r="H23" s="18"/>
      <c r="I23" s="16">
        <f>I5</f>
        <v>9</v>
      </c>
      <c r="J23" s="16">
        <f t="shared" si="0"/>
        <v>10</v>
      </c>
    </row>
    <row r="24" spans="3:10" x14ac:dyDescent="0.25">
      <c r="C24" s="17">
        <v>19</v>
      </c>
      <c r="D24" s="18"/>
      <c r="E24" s="16">
        <f>E5</f>
        <v>1</v>
      </c>
      <c r="F24" s="18"/>
      <c r="G24" s="18"/>
      <c r="H24" s="16">
        <f>H5</f>
        <v>2</v>
      </c>
      <c r="I24" s="18"/>
      <c r="J24" s="16">
        <f t="shared" si="0"/>
        <v>3</v>
      </c>
    </row>
    <row r="25" spans="3:10" x14ac:dyDescent="0.25">
      <c r="C25" s="17">
        <v>20</v>
      </c>
      <c r="D25" s="18"/>
      <c r="E25" s="16">
        <f>E5</f>
        <v>1</v>
      </c>
      <c r="F25" s="18"/>
      <c r="G25" s="18"/>
      <c r="H25" s="16">
        <f>H5</f>
        <v>2</v>
      </c>
      <c r="I25" s="16">
        <f>I5</f>
        <v>9</v>
      </c>
      <c r="J25" s="16">
        <f t="shared" si="0"/>
        <v>12</v>
      </c>
    </row>
    <row r="26" spans="3:10" x14ac:dyDescent="0.25">
      <c r="C26" s="17">
        <v>21</v>
      </c>
      <c r="D26" s="18"/>
      <c r="E26" s="16">
        <f>E5</f>
        <v>1</v>
      </c>
      <c r="F26" s="18"/>
      <c r="G26" s="16">
        <f>G5</f>
        <v>8</v>
      </c>
      <c r="H26" s="18"/>
      <c r="I26" s="18"/>
      <c r="J26" s="16">
        <f t="shared" si="0"/>
        <v>9</v>
      </c>
    </row>
    <row r="27" spans="3:10" x14ac:dyDescent="0.25">
      <c r="C27" s="17">
        <v>22</v>
      </c>
      <c r="D27" s="18"/>
      <c r="E27" s="16">
        <f>E5</f>
        <v>1</v>
      </c>
      <c r="F27" s="18"/>
      <c r="G27" s="16">
        <f>G5</f>
        <v>8</v>
      </c>
      <c r="H27" s="18"/>
      <c r="I27" s="16">
        <f>I5</f>
        <v>9</v>
      </c>
      <c r="J27" s="16">
        <f t="shared" si="0"/>
        <v>18</v>
      </c>
    </row>
    <row r="28" spans="3:10" x14ac:dyDescent="0.25">
      <c r="C28" s="17">
        <v>23</v>
      </c>
      <c r="D28" s="18"/>
      <c r="E28" s="16">
        <f>E5</f>
        <v>1</v>
      </c>
      <c r="F28" s="18"/>
      <c r="G28" s="16">
        <f>G5</f>
        <v>8</v>
      </c>
      <c r="H28" s="16">
        <f>H5</f>
        <v>2</v>
      </c>
      <c r="I28" s="18"/>
      <c r="J28" s="16">
        <f t="shared" si="0"/>
        <v>11</v>
      </c>
    </row>
    <row r="29" spans="3:10" x14ac:dyDescent="0.25">
      <c r="C29" s="17">
        <v>24</v>
      </c>
      <c r="D29" s="18"/>
      <c r="E29" s="16">
        <f>E5</f>
        <v>1</v>
      </c>
      <c r="F29" s="18"/>
      <c r="G29" s="16">
        <f>G5</f>
        <v>8</v>
      </c>
      <c r="H29" s="16">
        <f>H5</f>
        <v>2</v>
      </c>
      <c r="I29" s="16">
        <f>I5</f>
        <v>9</v>
      </c>
      <c r="J29" s="16">
        <f t="shared" si="0"/>
        <v>20</v>
      </c>
    </row>
    <row r="30" spans="3:10" x14ac:dyDescent="0.25">
      <c r="C30" s="17">
        <v>25</v>
      </c>
      <c r="D30" s="18"/>
      <c r="E30" s="16">
        <f>E5</f>
        <v>1</v>
      </c>
      <c r="F30" s="16">
        <f>F5</f>
        <v>2</v>
      </c>
      <c r="G30" s="18"/>
      <c r="H30" s="18"/>
      <c r="I30" s="18"/>
      <c r="J30" s="16">
        <f t="shared" si="0"/>
        <v>3</v>
      </c>
    </row>
    <row r="31" spans="3:10" x14ac:dyDescent="0.25">
      <c r="C31" s="17">
        <v>26</v>
      </c>
      <c r="D31" s="18"/>
      <c r="E31" s="16">
        <f>E5</f>
        <v>1</v>
      </c>
      <c r="F31" s="16">
        <f>F5</f>
        <v>2</v>
      </c>
      <c r="G31" s="18"/>
      <c r="H31" s="18"/>
      <c r="I31" s="16">
        <f>I5</f>
        <v>9</v>
      </c>
      <c r="J31" s="16">
        <f t="shared" si="0"/>
        <v>12</v>
      </c>
    </row>
    <row r="32" spans="3:10" x14ac:dyDescent="0.25">
      <c r="C32" s="17">
        <v>27</v>
      </c>
      <c r="D32" s="18"/>
      <c r="E32" s="16">
        <f>E5</f>
        <v>1</v>
      </c>
      <c r="F32" s="16">
        <f>F5</f>
        <v>2</v>
      </c>
      <c r="G32" s="18"/>
      <c r="H32" s="16">
        <f>H5</f>
        <v>2</v>
      </c>
      <c r="I32" s="18"/>
      <c r="J32" s="16">
        <f t="shared" si="0"/>
        <v>5</v>
      </c>
    </row>
    <row r="33" spans="3:10" x14ac:dyDescent="0.25">
      <c r="C33" s="17">
        <v>28</v>
      </c>
      <c r="D33" s="18"/>
      <c r="E33" s="16">
        <f>E5</f>
        <v>1</v>
      </c>
      <c r="F33" s="16">
        <f>F5</f>
        <v>2</v>
      </c>
      <c r="G33" s="18"/>
      <c r="H33" s="16">
        <f>H5</f>
        <v>2</v>
      </c>
      <c r="I33" s="16">
        <f>I5</f>
        <v>9</v>
      </c>
      <c r="J33" s="16">
        <f t="shared" si="0"/>
        <v>14</v>
      </c>
    </row>
    <row r="34" spans="3:10" x14ac:dyDescent="0.25">
      <c r="C34" s="17">
        <v>29</v>
      </c>
      <c r="D34" s="18"/>
      <c r="E34" s="16">
        <f>E5</f>
        <v>1</v>
      </c>
      <c r="F34" s="16">
        <f>F5</f>
        <v>2</v>
      </c>
      <c r="G34" s="16">
        <f>G5</f>
        <v>8</v>
      </c>
      <c r="H34" s="18"/>
      <c r="I34" s="18"/>
      <c r="J34" s="16">
        <f t="shared" si="0"/>
        <v>11</v>
      </c>
    </row>
    <row r="35" spans="3:10" x14ac:dyDescent="0.25">
      <c r="C35" s="17">
        <v>30</v>
      </c>
      <c r="D35" s="18"/>
      <c r="E35" s="16">
        <f>E5</f>
        <v>1</v>
      </c>
      <c r="F35" s="16">
        <f>F5</f>
        <v>2</v>
      </c>
      <c r="G35" s="16">
        <f>G5</f>
        <v>8</v>
      </c>
      <c r="H35" s="18"/>
      <c r="I35" s="16">
        <f>I5</f>
        <v>9</v>
      </c>
      <c r="J35" s="16">
        <f t="shared" si="0"/>
        <v>20</v>
      </c>
    </row>
    <row r="36" spans="3:10" x14ac:dyDescent="0.25">
      <c r="C36" s="17">
        <v>31</v>
      </c>
      <c r="D36" s="18"/>
      <c r="E36" s="16">
        <f>E5</f>
        <v>1</v>
      </c>
      <c r="F36" s="16">
        <f>F5</f>
        <v>2</v>
      </c>
      <c r="G36" s="16">
        <f>G5</f>
        <v>8</v>
      </c>
      <c r="H36" s="16">
        <f>H5</f>
        <v>2</v>
      </c>
      <c r="I36" s="18"/>
      <c r="J36" s="16">
        <f t="shared" si="0"/>
        <v>13</v>
      </c>
    </row>
    <row r="37" spans="3:10" x14ac:dyDescent="0.25">
      <c r="C37" s="17">
        <v>32</v>
      </c>
      <c r="D37" s="18"/>
      <c r="E37" s="16">
        <f>E5</f>
        <v>1</v>
      </c>
      <c r="F37" s="16">
        <f>F5</f>
        <v>2</v>
      </c>
      <c r="G37" s="16">
        <f>G5</f>
        <v>8</v>
      </c>
      <c r="H37" s="16">
        <f>H5</f>
        <v>2</v>
      </c>
      <c r="I37" s="16">
        <f>I5</f>
        <v>9</v>
      </c>
      <c r="J37" s="16">
        <f t="shared" si="0"/>
        <v>22</v>
      </c>
    </row>
    <row r="38" spans="3:10" x14ac:dyDescent="0.25">
      <c r="C38" s="17">
        <v>33</v>
      </c>
      <c r="D38" s="16">
        <f>D5</f>
        <v>5</v>
      </c>
      <c r="E38" s="18"/>
      <c r="F38" s="18"/>
      <c r="G38" s="18"/>
      <c r="H38" s="18"/>
      <c r="I38" s="18"/>
      <c r="J38" s="16">
        <f t="shared" ref="J38:J69" si="1">IF(SUM(D38:I38)&gt;25,SUM(D38:I38)-25,SUM(D38:I38))</f>
        <v>5</v>
      </c>
    </row>
    <row r="39" spans="3:10" x14ac:dyDescent="0.25">
      <c r="C39" s="17">
        <v>34</v>
      </c>
      <c r="D39" s="16">
        <f>D5</f>
        <v>5</v>
      </c>
      <c r="E39" s="18"/>
      <c r="F39" s="18"/>
      <c r="G39" s="18"/>
      <c r="H39" s="18"/>
      <c r="I39" s="16">
        <f>I5</f>
        <v>9</v>
      </c>
      <c r="J39" s="16">
        <f t="shared" si="1"/>
        <v>14</v>
      </c>
    </row>
    <row r="40" spans="3:10" x14ac:dyDescent="0.25">
      <c r="C40" s="17">
        <v>35</v>
      </c>
      <c r="D40" s="16">
        <f>D5</f>
        <v>5</v>
      </c>
      <c r="E40" s="18"/>
      <c r="F40" s="18"/>
      <c r="G40" s="18"/>
      <c r="H40" s="16">
        <f>H5</f>
        <v>2</v>
      </c>
      <c r="I40" s="18"/>
      <c r="J40" s="16">
        <f t="shared" si="1"/>
        <v>7</v>
      </c>
    </row>
    <row r="41" spans="3:10" x14ac:dyDescent="0.25">
      <c r="C41" s="17">
        <v>36</v>
      </c>
      <c r="D41" s="16">
        <f>D5</f>
        <v>5</v>
      </c>
      <c r="E41" s="18"/>
      <c r="F41" s="18"/>
      <c r="G41" s="18"/>
      <c r="H41" s="16">
        <f>H5</f>
        <v>2</v>
      </c>
      <c r="I41" s="16">
        <f>I5</f>
        <v>9</v>
      </c>
      <c r="J41" s="16">
        <f t="shared" si="1"/>
        <v>16</v>
      </c>
    </row>
    <row r="42" spans="3:10" x14ac:dyDescent="0.25">
      <c r="C42" s="17">
        <v>37</v>
      </c>
      <c r="D42" s="16">
        <f>D5</f>
        <v>5</v>
      </c>
      <c r="E42" s="18"/>
      <c r="F42" s="18"/>
      <c r="G42" s="16">
        <f>G5</f>
        <v>8</v>
      </c>
      <c r="H42" s="18"/>
      <c r="I42" s="18"/>
      <c r="J42" s="16">
        <f t="shared" si="1"/>
        <v>13</v>
      </c>
    </row>
    <row r="43" spans="3:10" x14ac:dyDescent="0.25">
      <c r="C43" s="17">
        <v>38</v>
      </c>
      <c r="D43" s="16">
        <f>D5</f>
        <v>5</v>
      </c>
      <c r="E43" s="18"/>
      <c r="F43" s="18"/>
      <c r="G43" s="16">
        <f>G5</f>
        <v>8</v>
      </c>
      <c r="H43" s="18"/>
      <c r="I43" s="16">
        <f>I5</f>
        <v>9</v>
      </c>
      <c r="J43" s="16">
        <f t="shared" si="1"/>
        <v>22</v>
      </c>
    </row>
    <row r="44" spans="3:10" x14ac:dyDescent="0.25">
      <c r="C44" s="17">
        <v>39</v>
      </c>
      <c r="D44" s="16">
        <f>D5</f>
        <v>5</v>
      </c>
      <c r="E44" s="18"/>
      <c r="F44" s="18"/>
      <c r="G44" s="16">
        <f>G5</f>
        <v>8</v>
      </c>
      <c r="H44" s="16">
        <f>H5</f>
        <v>2</v>
      </c>
      <c r="I44" s="18"/>
      <c r="J44" s="16">
        <f t="shared" si="1"/>
        <v>15</v>
      </c>
    </row>
    <row r="45" spans="3:10" x14ac:dyDescent="0.25">
      <c r="C45" s="17">
        <v>40</v>
      </c>
      <c r="D45" s="16">
        <f>D5</f>
        <v>5</v>
      </c>
      <c r="E45" s="18"/>
      <c r="F45" s="18"/>
      <c r="G45" s="16">
        <f>G5</f>
        <v>8</v>
      </c>
      <c r="H45" s="16">
        <f>H5</f>
        <v>2</v>
      </c>
      <c r="I45" s="16">
        <f>I5</f>
        <v>9</v>
      </c>
      <c r="J45" s="16">
        <f t="shared" si="1"/>
        <v>24</v>
      </c>
    </row>
    <row r="46" spans="3:10" x14ac:dyDescent="0.25">
      <c r="C46" s="17">
        <v>41</v>
      </c>
      <c r="D46" s="16">
        <f>D5</f>
        <v>5</v>
      </c>
      <c r="E46" s="18"/>
      <c r="F46" s="16">
        <f>F5</f>
        <v>2</v>
      </c>
      <c r="G46" s="18"/>
      <c r="H46" s="18"/>
      <c r="I46" s="18"/>
      <c r="J46" s="16">
        <f t="shared" si="1"/>
        <v>7</v>
      </c>
    </row>
    <row r="47" spans="3:10" x14ac:dyDescent="0.25">
      <c r="C47" s="17">
        <v>42</v>
      </c>
      <c r="D47" s="16">
        <f>D5</f>
        <v>5</v>
      </c>
      <c r="E47" s="18"/>
      <c r="F47" s="16">
        <f>F5</f>
        <v>2</v>
      </c>
      <c r="G47" s="18"/>
      <c r="H47" s="18"/>
      <c r="I47" s="16">
        <f>I5</f>
        <v>9</v>
      </c>
      <c r="J47" s="16">
        <f t="shared" si="1"/>
        <v>16</v>
      </c>
    </row>
    <row r="48" spans="3:10" x14ac:dyDescent="0.25">
      <c r="C48" s="17">
        <v>43</v>
      </c>
      <c r="D48" s="16">
        <f>D5</f>
        <v>5</v>
      </c>
      <c r="E48" s="18"/>
      <c r="F48" s="16">
        <f>F5</f>
        <v>2</v>
      </c>
      <c r="G48" s="18"/>
      <c r="H48" s="16">
        <f>H5</f>
        <v>2</v>
      </c>
      <c r="I48" s="18"/>
      <c r="J48" s="16">
        <f t="shared" si="1"/>
        <v>9</v>
      </c>
    </row>
    <row r="49" spans="3:10" x14ac:dyDescent="0.25">
      <c r="C49" s="17">
        <v>44</v>
      </c>
      <c r="D49" s="16">
        <f>D5</f>
        <v>5</v>
      </c>
      <c r="E49" s="18"/>
      <c r="F49" s="16">
        <f>F5</f>
        <v>2</v>
      </c>
      <c r="G49" s="18"/>
      <c r="H49" s="16">
        <f>H5</f>
        <v>2</v>
      </c>
      <c r="I49" s="16">
        <f>I5</f>
        <v>9</v>
      </c>
      <c r="J49" s="16">
        <f t="shared" si="1"/>
        <v>18</v>
      </c>
    </row>
    <row r="50" spans="3:10" x14ac:dyDescent="0.25">
      <c r="C50" s="17">
        <v>45</v>
      </c>
      <c r="D50" s="16">
        <f>D5</f>
        <v>5</v>
      </c>
      <c r="E50" s="18"/>
      <c r="F50" s="16">
        <f>F5</f>
        <v>2</v>
      </c>
      <c r="G50" s="16">
        <f>G5</f>
        <v>8</v>
      </c>
      <c r="H50" s="18"/>
      <c r="I50" s="18"/>
      <c r="J50" s="16">
        <f t="shared" si="1"/>
        <v>15</v>
      </c>
    </row>
    <row r="51" spans="3:10" x14ac:dyDescent="0.25">
      <c r="C51" s="17">
        <v>46</v>
      </c>
      <c r="D51" s="16">
        <f>D5</f>
        <v>5</v>
      </c>
      <c r="E51" s="18"/>
      <c r="F51" s="16">
        <f>F5</f>
        <v>2</v>
      </c>
      <c r="G51" s="16">
        <f>G5</f>
        <v>8</v>
      </c>
      <c r="H51" s="18"/>
      <c r="I51" s="16">
        <f>I5</f>
        <v>9</v>
      </c>
      <c r="J51" s="16">
        <f t="shared" si="1"/>
        <v>24</v>
      </c>
    </row>
    <row r="52" spans="3:10" x14ac:dyDescent="0.25">
      <c r="C52" s="17">
        <v>47</v>
      </c>
      <c r="D52" s="16">
        <f>D5</f>
        <v>5</v>
      </c>
      <c r="E52" s="18"/>
      <c r="F52" s="16">
        <f>F5</f>
        <v>2</v>
      </c>
      <c r="G52" s="16">
        <f>G5</f>
        <v>8</v>
      </c>
      <c r="H52" s="16">
        <f>H5</f>
        <v>2</v>
      </c>
      <c r="I52" s="18"/>
      <c r="J52" s="16">
        <f t="shared" si="1"/>
        <v>17</v>
      </c>
    </row>
    <row r="53" spans="3:10" x14ac:dyDescent="0.25">
      <c r="C53" s="17">
        <v>48</v>
      </c>
      <c r="D53" s="16">
        <f>D5</f>
        <v>5</v>
      </c>
      <c r="E53" s="18"/>
      <c r="F53" s="16">
        <f>F5</f>
        <v>2</v>
      </c>
      <c r="G53" s="16">
        <f>G5</f>
        <v>8</v>
      </c>
      <c r="H53" s="16">
        <f>H5</f>
        <v>2</v>
      </c>
      <c r="I53" s="16">
        <f>I5</f>
        <v>9</v>
      </c>
      <c r="J53" s="16">
        <f t="shared" si="1"/>
        <v>1</v>
      </c>
    </row>
    <row r="54" spans="3:10" x14ac:dyDescent="0.25">
      <c r="C54" s="17">
        <v>49</v>
      </c>
      <c r="D54" s="16">
        <f>D5</f>
        <v>5</v>
      </c>
      <c r="E54" s="16">
        <f>E5</f>
        <v>1</v>
      </c>
      <c r="F54" s="18"/>
      <c r="G54" s="18"/>
      <c r="H54" s="18"/>
      <c r="I54" s="18"/>
      <c r="J54" s="16">
        <f t="shared" si="1"/>
        <v>6</v>
      </c>
    </row>
    <row r="55" spans="3:10" x14ac:dyDescent="0.25">
      <c r="C55" s="17">
        <v>50</v>
      </c>
      <c r="D55" s="16">
        <f>D5</f>
        <v>5</v>
      </c>
      <c r="E55" s="16">
        <f>E5</f>
        <v>1</v>
      </c>
      <c r="F55" s="18"/>
      <c r="G55" s="18"/>
      <c r="H55" s="18"/>
      <c r="I55" s="16">
        <f>I5</f>
        <v>9</v>
      </c>
      <c r="J55" s="16">
        <f t="shared" si="1"/>
        <v>15</v>
      </c>
    </row>
    <row r="56" spans="3:10" x14ac:dyDescent="0.25">
      <c r="C56" s="17">
        <v>51</v>
      </c>
      <c r="D56" s="16">
        <f>D5</f>
        <v>5</v>
      </c>
      <c r="E56" s="16">
        <f>E5</f>
        <v>1</v>
      </c>
      <c r="F56" s="18"/>
      <c r="G56" s="18"/>
      <c r="H56" s="16">
        <f>H5</f>
        <v>2</v>
      </c>
      <c r="I56" s="18"/>
      <c r="J56" s="16">
        <f t="shared" si="1"/>
        <v>8</v>
      </c>
    </row>
    <row r="57" spans="3:10" x14ac:dyDescent="0.25">
      <c r="C57" s="17">
        <v>52</v>
      </c>
      <c r="D57" s="16">
        <f>D5</f>
        <v>5</v>
      </c>
      <c r="E57" s="16">
        <f>E5</f>
        <v>1</v>
      </c>
      <c r="F57" s="18"/>
      <c r="G57" s="18"/>
      <c r="H57" s="16">
        <f>H5</f>
        <v>2</v>
      </c>
      <c r="I57" s="16">
        <f>I5</f>
        <v>9</v>
      </c>
      <c r="J57" s="16">
        <f t="shared" si="1"/>
        <v>17</v>
      </c>
    </row>
    <row r="58" spans="3:10" x14ac:dyDescent="0.25">
      <c r="C58" s="17">
        <v>53</v>
      </c>
      <c r="D58" s="16">
        <f>D5</f>
        <v>5</v>
      </c>
      <c r="E58" s="16">
        <f>E5</f>
        <v>1</v>
      </c>
      <c r="F58" s="18"/>
      <c r="G58" s="16">
        <f>G5</f>
        <v>8</v>
      </c>
      <c r="H58" s="18"/>
      <c r="I58" s="18"/>
      <c r="J58" s="16">
        <f t="shared" si="1"/>
        <v>14</v>
      </c>
    </row>
    <row r="59" spans="3:10" x14ac:dyDescent="0.25">
      <c r="C59" s="17">
        <v>54</v>
      </c>
      <c r="D59" s="16">
        <f>D5</f>
        <v>5</v>
      </c>
      <c r="E59" s="16">
        <f>E5</f>
        <v>1</v>
      </c>
      <c r="F59" s="18"/>
      <c r="G59" s="16">
        <f>G5</f>
        <v>8</v>
      </c>
      <c r="H59" s="18"/>
      <c r="I59" s="16">
        <f>I5</f>
        <v>9</v>
      </c>
      <c r="J59" s="16">
        <f t="shared" si="1"/>
        <v>23</v>
      </c>
    </row>
    <row r="60" spans="3:10" x14ac:dyDescent="0.25">
      <c r="C60" s="17">
        <v>55</v>
      </c>
      <c r="D60" s="16">
        <f>D5</f>
        <v>5</v>
      </c>
      <c r="E60" s="16">
        <f>E5</f>
        <v>1</v>
      </c>
      <c r="F60" s="18"/>
      <c r="G60" s="16">
        <f>G5</f>
        <v>8</v>
      </c>
      <c r="H60" s="16">
        <f>H5</f>
        <v>2</v>
      </c>
      <c r="I60" s="18"/>
      <c r="J60" s="16">
        <f t="shared" si="1"/>
        <v>16</v>
      </c>
    </row>
    <row r="61" spans="3:10" x14ac:dyDescent="0.25">
      <c r="C61" s="17">
        <v>56</v>
      </c>
      <c r="D61" s="16">
        <f>D5</f>
        <v>5</v>
      </c>
      <c r="E61" s="16">
        <f>E5</f>
        <v>1</v>
      </c>
      <c r="F61" s="18"/>
      <c r="G61" s="16">
        <f>G5</f>
        <v>8</v>
      </c>
      <c r="H61" s="16">
        <f>H5</f>
        <v>2</v>
      </c>
      <c r="I61" s="16">
        <f>I5</f>
        <v>9</v>
      </c>
      <c r="J61" s="16">
        <f t="shared" si="1"/>
        <v>25</v>
      </c>
    </row>
    <row r="62" spans="3:10" x14ac:dyDescent="0.25">
      <c r="C62" s="17">
        <v>57</v>
      </c>
      <c r="D62" s="16">
        <f>D5</f>
        <v>5</v>
      </c>
      <c r="E62" s="16">
        <f>E5</f>
        <v>1</v>
      </c>
      <c r="F62" s="16">
        <f>F5</f>
        <v>2</v>
      </c>
      <c r="G62" s="18"/>
      <c r="H62" s="18"/>
      <c r="I62" s="18"/>
      <c r="J62" s="16">
        <f t="shared" si="1"/>
        <v>8</v>
      </c>
    </row>
    <row r="63" spans="3:10" x14ac:dyDescent="0.25">
      <c r="C63" s="17">
        <v>58</v>
      </c>
      <c r="D63" s="16">
        <f>D5</f>
        <v>5</v>
      </c>
      <c r="E63" s="16">
        <f>E5</f>
        <v>1</v>
      </c>
      <c r="F63" s="16">
        <f>F5</f>
        <v>2</v>
      </c>
      <c r="G63" s="18"/>
      <c r="H63" s="18"/>
      <c r="I63" s="16">
        <f>I5</f>
        <v>9</v>
      </c>
      <c r="J63" s="16">
        <f t="shared" si="1"/>
        <v>17</v>
      </c>
    </row>
    <row r="64" spans="3:10" x14ac:dyDescent="0.25">
      <c r="C64" s="17">
        <v>59</v>
      </c>
      <c r="D64" s="16">
        <f>D5</f>
        <v>5</v>
      </c>
      <c r="E64" s="16">
        <f>E5</f>
        <v>1</v>
      </c>
      <c r="F64" s="16">
        <f>F5</f>
        <v>2</v>
      </c>
      <c r="G64" s="18"/>
      <c r="H64" s="16">
        <f>H5</f>
        <v>2</v>
      </c>
      <c r="I64" s="18"/>
      <c r="J64" s="16">
        <f t="shared" si="1"/>
        <v>10</v>
      </c>
    </row>
    <row r="65" spans="3:10" x14ac:dyDescent="0.25">
      <c r="C65" s="17">
        <v>60</v>
      </c>
      <c r="D65" s="16">
        <f>D5</f>
        <v>5</v>
      </c>
      <c r="E65" s="16">
        <f>E5</f>
        <v>1</v>
      </c>
      <c r="F65" s="16">
        <f>F5</f>
        <v>2</v>
      </c>
      <c r="G65" s="18"/>
      <c r="H65" s="16">
        <f>H5</f>
        <v>2</v>
      </c>
      <c r="I65" s="16">
        <f>I5</f>
        <v>9</v>
      </c>
      <c r="J65" s="16">
        <f t="shared" si="1"/>
        <v>19</v>
      </c>
    </row>
    <row r="66" spans="3:10" x14ac:dyDescent="0.25">
      <c r="C66" s="17">
        <v>61</v>
      </c>
      <c r="D66" s="16">
        <f>D5</f>
        <v>5</v>
      </c>
      <c r="E66" s="16">
        <f>E5</f>
        <v>1</v>
      </c>
      <c r="F66" s="16">
        <f>F5</f>
        <v>2</v>
      </c>
      <c r="G66" s="16">
        <f>G5</f>
        <v>8</v>
      </c>
      <c r="H66" s="18"/>
      <c r="I66" s="18"/>
      <c r="J66" s="16">
        <f t="shared" si="1"/>
        <v>16</v>
      </c>
    </row>
    <row r="67" spans="3:10" x14ac:dyDescent="0.25">
      <c r="C67" s="17">
        <v>62</v>
      </c>
      <c r="D67" s="16">
        <f>D5</f>
        <v>5</v>
      </c>
      <c r="E67" s="16">
        <f>E5</f>
        <v>1</v>
      </c>
      <c r="F67" s="16">
        <f>F5</f>
        <v>2</v>
      </c>
      <c r="G67" s="18"/>
      <c r="H67" s="18"/>
      <c r="I67" s="16">
        <f>I5</f>
        <v>9</v>
      </c>
      <c r="J67" s="16">
        <f t="shared" si="1"/>
        <v>17</v>
      </c>
    </row>
    <row r="68" spans="3:10" x14ac:dyDescent="0.25">
      <c r="C68" s="17">
        <v>63</v>
      </c>
      <c r="D68" s="16">
        <f>D5</f>
        <v>5</v>
      </c>
      <c r="E68" s="16">
        <f>E5</f>
        <v>1</v>
      </c>
      <c r="F68" s="16">
        <f>F5</f>
        <v>2</v>
      </c>
      <c r="G68" s="16">
        <f>G5</f>
        <v>8</v>
      </c>
      <c r="H68" s="16">
        <f>H5</f>
        <v>2</v>
      </c>
      <c r="I68" s="18"/>
      <c r="J68" s="16">
        <f t="shared" si="1"/>
        <v>18</v>
      </c>
    </row>
    <row r="69" spans="3:10" x14ac:dyDescent="0.25">
      <c r="C69" s="17">
        <v>64</v>
      </c>
      <c r="D69" s="16">
        <f t="shared" ref="D69:I69" si="2">D5</f>
        <v>5</v>
      </c>
      <c r="E69" s="16">
        <f t="shared" si="2"/>
        <v>1</v>
      </c>
      <c r="F69" s="16">
        <f t="shared" si="2"/>
        <v>2</v>
      </c>
      <c r="G69" s="16">
        <f t="shared" si="2"/>
        <v>8</v>
      </c>
      <c r="H69" s="16">
        <f t="shared" si="2"/>
        <v>2</v>
      </c>
      <c r="I69" s="16">
        <f t="shared" si="2"/>
        <v>9</v>
      </c>
      <c r="J69" s="16">
        <f t="shared" si="1"/>
        <v>2</v>
      </c>
    </row>
    <row r="70" spans="3:10" x14ac:dyDescent="0.25">
      <c r="D70" s="14"/>
      <c r="E70" s="14"/>
      <c r="F70" s="14"/>
      <c r="G70" s="14"/>
      <c r="H70" s="14"/>
      <c r="I70" s="14"/>
      <c r="J70" s="14"/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1"/>
  <dimension ref="A1:F77"/>
  <sheetViews>
    <sheetView workbookViewId="0">
      <selection activeCell="I71" sqref="I71"/>
    </sheetView>
  </sheetViews>
  <sheetFormatPr baseColWidth="10" defaultColWidth="8.85546875" defaultRowHeight="15" x14ac:dyDescent="0.25"/>
  <sheetData>
    <row r="1" spans="1:6" x14ac:dyDescent="0.25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25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25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25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25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25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25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25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25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25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25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25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25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25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25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25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25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25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25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25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25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25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25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25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25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25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25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25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25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25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25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25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25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25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25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25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25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25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25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25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25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25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25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25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25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25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25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25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25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25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25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25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25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25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25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25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25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25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25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25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25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25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25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25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25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25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25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25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25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25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25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25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25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25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25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25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25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C-52 MONTHLY KEY</vt:lpstr>
      <vt:lpstr>C-52 DAILY KEY</vt:lpstr>
      <vt:lpstr>C-52</vt:lpstr>
      <vt:lpstr>CX-52 MONTHLY KEY</vt:lpstr>
      <vt:lpstr>CX-52 DAILY KEY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cp:lastPrinted>2019-11-01T17:51:52Z</cp:lastPrinted>
  <dcterms:created xsi:type="dcterms:W3CDTF">2019-10-27T12:17:57Z</dcterms:created>
  <dcterms:modified xsi:type="dcterms:W3CDTF">2019-11-09T15:20:20Z</dcterms:modified>
</cp:coreProperties>
</file>