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3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 codeName="{85106AD5-7665-2F1B-BB0A-E31DD656B09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atto\Desktop\Bureau 1\Cryptographie\Utilitaires\M-209 Codebook\"/>
    </mc:Choice>
  </mc:AlternateContent>
  <xr:revisionPtr revIDLastSave="0" documentId="13_ncr:1_{ACC1773B-B385-4AE3-8896-366192C12E2B}" xr6:coauthVersionLast="45" xr6:coauthVersionMax="45" xr10:uidLastSave="{00000000-0000-0000-0000-000000000000}"/>
  <bookViews>
    <workbookView xWindow="4965" yWindow="165" windowWidth="14520" windowHeight="16005" xr2:uid="{C5F088C2-9C4D-4D28-A593-A16788356EDC}"/>
  </bookViews>
  <sheets>
    <sheet name="HOME" sheetId="3" r:id="rId1"/>
    <sheet name="M-209 DAILY KEY" sheetId="1" r:id="rId2"/>
    <sheet name="EXTERNAL MESSAGE INDICATOR" sheetId="2" r:id="rId3"/>
    <sheet name="DATA" sheetId="4" state="veryHidden" r:id="rId4"/>
  </sheets>
  <externalReferences>
    <externalReference r:id="rId5"/>
  </externalReferenc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2" l="1"/>
  <c r="E7" i="1"/>
  <c r="AB1" i="1"/>
  <c r="AC1" i="1"/>
  <c r="AD1" i="1"/>
  <c r="AE1" i="1"/>
  <c r="AF1" i="1"/>
  <c r="AG1" i="1"/>
  <c r="AH1" i="1"/>
  <c r="AI1" i="1"/>
  <c r="AJ1" i="1"/>
  <c r="AK1" i="1"/>
  <c r="AL1" i="1"/>
  <c r="AM1" i="1"/>
  <c r="AN1" i="1"/>
  <c r="AO1" i="1"/>
  <c r="AP1" i="1"/>
  <c r="AQ1" i="1"/>
  <c r="AR1" i="1"/>
  <c r="AB2" i="1"/>
  <c r="AC2" i="1"/>
  <c r="AD2" i="1"/>
  <c r="AE2" i="1"/>
  <c r="AF2" i="1"/>
  <c r="AG2" i="1"/>
  <c r="AH2" i="1"/>
  <c r="AI2" i="1"/>
  <c r="AJ2" i="1"/>
  <c r="AK2" i="1"/>
  <c r="AL2" i="1"/>
  <c r="AM2" i="1"/>
  <c r="AN2" i="1"/>
  <c r="AO2" i="1"/>
  <c r="AP2" i="1"/>
  <c r="AQ2" i="1"/>
  <c r="AR2" i="1"/>
  <c r="AB3" i="1"/>
  <c r="AC3" i="1"/>
  <c r="AD3" i="1"/>
  <c r="AE3" i="1"/>
  <c r="AF3" i="1"/>
  <c r="AG3" i="1"/>
  <c r="AH3" i="1"/>
  <c r="AI3" i="1"/>
  <c r="AJ3" i="1"/>
  <c r="AK3" i="1"/>
  <c r="AL3" i="1"/>
  <c r="AM3" i="1"/>
  <c r="AN3" i="1"/>
  <c r="AO3" i="1"/>
  <c r="AP3" i="1"/>
  <c r="AQ3" i="1"/>
  <c r="AR3" i="1"/>
  <c r="AB4" i="1"/>
  <c r="AC4" i="1"/>
  <c r="AD4" i="1"/>
  <c r="AE4" i="1"/>
  <c r="AF4" i="1"/>
  <c r="AG4" i="1"/>
  <c r="AH4" i="1"/>
  <c r="AI4" i="1"/>
  <c r="AJ4" i="1"/>
  <c r="AK4" i="1"/>
  <c r="AL4" i="1"/>
  <c r="AM4" i="1"/>
  <c r="AN4" i="1"/>
  <c r="AO4" i="1"/>
  <c r="AP4" i="1"/>
  <c r="AQ4" i="1"/>
  <c r="AR4" i="1"/>
  <c r="AB5" i="1"/>
  <c r="AC5" i="1"/>
  <c r="AD5" i="1"/>
  <c r="AE5" i="1"/>
  <c r="AF5" i="1"/>
  <c r="AG5" i="1"/>
  <c r="AH5" i="1"/>
  <c r="AI5" i="1"/>
  <c r="AJ5" i="1"/>
  <c r="AK5" i="1"/>
  <c r="AL5" i="1"/>
  <c r="AM5" i="1"/>
  <c r="AN5" i="1"/>
  <c r="AO5" i="1"/>
  <c r="AP5" i="1"/>
  <c r="AQ5" i="1"/>
  <c r="AR5" i="1"/>
  <c r="AB6" i="1"/>
  <c r="AC6" i="1"/>
  <c r="AD6" i="1"/>
  <c r="AE6" i="1"/>
  <c r="AF6" i="1"/>
  <c r="AG6" i="1"/>
  <c r="AH6" i="1"/>
  <c r="AI6" i="1"/>
  <c r="AJ6" i="1"/>
  <c r="AK6" i="1"/>
  <c r="AL6" i="1"/>
  <c r="AM6" i="1"/>
  <c r="AN6" i="1"/>
  <c r="AO6" i="1"/>
  <c r="AP6" i="1"/>
  <c r="AQ6" i="1"/>
  <c r="AR6" i="1"/>
  <c r="AB7" i="1"/>
  <c r="AC7" i="1"/>
  <c r="AD7" i="1"/>
  <c r="AE7" i="1"/>
  <c r="AF7" i="1"/>
  <c r="AG7" i="1"/>
  <c r="AH7" i="1"/>
  <c r="AI7" i="1"/>
  <c r="AJ7" i="1"/>
  <c r="AK7" i="1"/>
  <c r="AL7" i="1"/>
  <c r="AM7" i="1"/>
  <c r="AN7" i="1"/>
  <c r="AO7" i="1"/>
  <c r="AP7" i="1"/>
  <c r="AQ7" i="1"/>
  <c r="AR7" i="1"/>
  <c r="AB8" i="1"/>
  <c r="AC8" i="1"/>
  <c r="AD8" i="1"/>
  <c r="AE8" i="1"/>
  <c r="AF8" i="1"/>
  <c r="AG8" i="1"/>
  <c r="AH8" i="1"/>
  <c r="AI8" i="1"/>
  <c r="AJ8" i="1"/>
  <c r="AK8" i="1"/>
  <c r="AL8" i="1"/>
  <c r="AM8" i="1"/>
  <c r="AN8" i="1"/>
  <c r="AO8" i="1"/>
  <c r="AP8" i="1"/>
  <c r="AQ8" i="1"/>
  <c r="AR8" i="1"/>
  <c r="AB9" i="1"/>
  <c r="AC9" i="1"/>
  <c r="AD9" i="1"/>
  <c r="AE9" i="1"/>
  <c r="AF9" i="1"/>
  <c r="AG9" i="1"/>
  <c r="AH9" i="1"/>
  <c r="AI9" i="1"/>
  <c r="AJ9" i="1"/>
  <c r="AK9" i="1"/>
  <c r="AL9" i="1"/>
  <c r="AM9" i="1"/>
  <c r="AN9" i="1"/>
  <c r="AO9" i="1"/>
  <c r="AP9" i="1"/>
  <c r="AQ9" i="1"/>
  <c r="AR9" i="1"/>
  <c r="AB10" i="1"/>
  <c r="AC10" i="1"/>
  <c r="AD10" i="1"/>
  <c r="AE10" i="1"/>
  <c r="AF10" i="1"/>
  <c r="AG10" i="1"/>
  <c r="AH10" i="1"/>
  <c r="AI10" i="1"/>
  <c r="AJ10" i="1"/>
  <c r="AK10" i="1"/>
  <c r="AL10" i="1"/>
  <c r="AM10" i="1"/>
  <c r="AN10" i="1"/>
  <c r="AO10" i="1"/>
  <c r="AP10" i="1"/>
  <c r="AQ10" i="1"/>
  <c r="AR10" i="1"/>
  <c r="AB11" i="1"/>
  <c r="AC11" i="1"/>
  <c r="AD11" i="1"/>
  <c r="AE11" i="1"/>
  <c r="AF11" i="1"/>
  <c r="AG11" i="1"/>
  <c r="AH11" i="1"/>
  <c r="AI11" i="1"/>
  <c r="AJ11" i="1"/>
  <c r="AK11" i="1"/>
  <c r="AL11" i="1"/>
  <c r="AM11" i="1"/>
  <c r="AN11" i="1"/>
  <c r="AO11" i="1"/>
  <c r="AP11" i="1"/>
  <c r="AQ11" i="1"/>
  <c r="AR11" i="1"/>
  <c r="AB12" i="1"/>
  <c r="AC12" i="1"/>
  <c r="AD12" i="1"/>
  <c r="AE12" i="1"/>
  <c r="AF12" i="1"/>
  <c r="AG12" i="1"/>
  <c r="AH12" i="1"/>
  <c r="AI12" i="1"/>
  <c r="AJ12" i="1"/>
  <c r="AK12" i="1"/>
  <c r="AL12" i="1"/>
  <c r="AM12" i="1"/>
  <c r="AN12" i="1"/>
  <c r="AO12" i="1"/>
  <c r="AP12" i="1"/>
  <c r="AQ12" i="1"/>
  <c r="AR12" i="1"/>
  <c r="AB13" i="1"/>
  <c r="AC13" i="1"/>
  <c r="AD13" i="1"/>
  <c r="AE13" i="1"/>
  <c r="AF13" i="1"/>
  <c r="AG13" i="1"/>
  <c r="AH13" i="1"/>
  <c r="AI13" i="1"/>
  <c r="AJ13" i="1"/>
  <c r="AK13" i="1"/>
  <c r="AL13" i="1"/>
  <c r="AM13" i="1"/>
  <c r="AN13" i="1"/>
  <c r="AO13" i="1"/>
  <c r="AP13" i="1"/>
  <c r="AQ13" i="1"/>
  <c r="AR13" i="1"/>
  <c r="AB14" i="1"/>
  <c r="AC14" i="1"/>
  <c r="AD14" i="1"/>
  <c r="AE14" i="1"/>
  <c r="AF14" i="1"/>
  <c r="AG14" i="1"/>
  <c r="AH14" i="1"/>
  <c r="AI14" i="1"/>
  <c r="AJ14" i="1"/>
  <c r="AK14" i="1"/>
  <c r="AL14" i="1"/>
  <c r="AM14" i="1"/>
  <c r="AN14" i="1"/>
  <c r="AO14" i="1"/>
  <c r="AP14" i="1"/>
  <c r="AQ14" i="1"/>
  <c r="AR14" i="1"/>
  <c r="AB15" i="1"/>
  <c r="AC15" i="1"/>
  <c r="AD15" i="1"/>
  <c r="AE15" i="1"/>
  <c r="AF15" i="1"/>
  <c r="AG15" i="1"/>
  <c r="AH15" i="1"/>
  <c r="AI15" i="1"/>
  <c r="AJ15" i="1"/>
  <c r="AK15" i="1"/>
  <c r="AL15" i="1"/>
  <c r="AM15" i="1"/>
  <c r="AN15" i="1"/>
  <c r="AO15" i="1"/>
  <c r="AP15" i="1"/>
  <c r="AQ15" i="1"/>
  <c r="AR15" i="1"/>
  <c r="AB16" i="1"/>
  <c r="AC16" i="1"/>
  <c r="AD16" i="1"/>
  <c r="AE16" i="1"/>
  <c r="AF16" i="1"/>
  <c r="AG16" i="1"/>
  <c r="AH16" i="1"/>
  <c r="AI16" i="1"/>
  <c r="AJ16" i="1"/>
  <c r="AK16" i="1"/>
  <c r="AL16" i="1"/>
  <c r="AM16" i="1"/>
  <c r="AN16" i="1"/>
  <c r="AO16" i="1"/>
  <c r="AP16" i="1"/>
  <c r="AQ16" i="1"/>
  <c r="AR16" i="1"/>
  <c r="AB17" i="1"/>
  <c r="AC17" i="1"/>
  <c r="AD17" i="1"/>
  <c r="AE17" i="1"/>
  <c r="AF17" i="1"/>
  <c r="AG17" i="1"/>
  <c r="AH17" i="1"/>
  <c r="AI17" i="1"/>
  <c r="AJ17" i="1"/>
  <c r="AK17" i="1"/>
  <c r="AL17" i="1"/>
  <c r="AM17" i="1"/>
  <c r="AN17" i="1"/>
  <c r="AO17" i="1"/>
  <c r="AP17" i="1"/>
  <c r="AQ17" i="1"/>
  <c r="AR17" i="1"/>
  <c r="AB18" i="1"/>
  <c r="AC18" i="1"/>
  <c r="AD18" i="1"/>
  <c r="AE18" i="1"/>
  <c r="AF18" i="1"/>
  <c r="AG18" i="1"/>
  <c r="AH18" i="1"/>
  <c r="AI18" i="1"/>
  <c r="AJ18" i="1"/>
  <c r="AK18" i="1"/>
  <c r="AL18" i="1"/>
  <c r="AM18" i="1"/>
  <c r="AN18" i="1"/>
  <c r="AO18" i="1"/>
  <c r="AP18" i="1"/>
  <c r="AQ18" i="1"/>
  <c r="AR18" i="1"/>
  <c r="AB19" i="1"/>
  <c r="AC19" i="1"/>
  <c r="AD19" i="1"/>
  <c r="AE19" i="1"/>
  <c r="AF19" i="1"/>
  <c r="AG19" i="1"/>
  <c r="AH19" i="1"/>
  <c r="AI19" i="1"/>
  <c r="AJ19" i="1"/>
  <c r="AK19" i="1"/>
  <c r="AL19" i="1"/>
  <c r="AM19" i="1"/>
  <c r="AN19" i="1"/>
  <c r="AO19" i="1"/>
  <c r="AP19" i="1"/>
  <c r="AQ19" i="1"/>
  <c r="AR19" i="1"/>
  <c r="AB20" i="1"/>
  <c r="AC20" i="1"/>
  <c r="AD20" i="1"/>
  <c r="AE20" i="1"/>
  <c r="AF20" i="1"/>
  <c r="AG20" i="1"/>
  <c r="AH20" i="1"/>
  <c r="AI20" i="1"/>
  <c r="AJ20" i="1"/>
  <c r="AK20" i="1"/>
  <c r="AL20" i="1"/>
  <c r="AM20" i="1"/>
  <c r="AN20" i="1"/>
  <c r="AO20" i="1"/>
  <c r="AP20" i="1"/>
  <c r="AQ20" i="1"/>
  <c r="AR20" i="1"/>
  <c r="AB21" i="1"/>
  <c r="AC21" i="1"/>
  <c r="AD21" i="1"/>
  <c r="AE21" i="1"/>
  <c r="AF21" i="1"/>
  <c r="AG21" i="1"/>
  <c r="AH21" i="1"/>
  <c r="AI21" i="1"/>
  <c r="AJ21" i="1"/>
  <c r="AK21" i="1"/>
  <c r="AL21" i="1"/>
  <c r="AM21" i="1"/>
  <c r="AN21" i="1"/>
  <c r="AO21" i="1"/>
  <c r="AP21" i="1"/>
  <c r="AQ21" i="1"/>
  <c r="AR21" i="1"/>
  <c r="AB22" i="1"/>
  <c r="AC22" i="1"/>
  <c r="AD22" i="1"/>
  <c r="AE22" i="1"/>
  <c r="AF22" i="1"/>
  <c r="AG22" i="1"/>
  <c r="AH22" i="1"/>
  <c r="AI22" i="1"/>
  <c r="AJ22" i="1"/>
  <c r="AK22" i="1"/>
  <c r="AL22" i="1"/>
  <c r="AM22" i="1"/>
  <c r="AN22" i="1"/>
  <c r="AO22" i="1"/>
  <c r="AP22" i="1"/>
  <c r="AQ22" i="1"/>
  <c r="AR22" i="1"/>
  <c r="AB23" i="1"/>
  <c r="AC23" i="1"/>
  <c r="AD23" i="1"/>
  <c r="AE23" i="1"/>
  <c r="AF23" i="1"/>
  <c r="AG23" i="1"/>
  <c r="AH23" i="1"/>
  <c r="AI23" i="1"/>
  <c r="AJ23" i="1"/>
  <c r="AK23" i="1"/>
  <c r="AL23" i="1"/>
  <c r="AM23" i="1"/>
  <c r="AN23" i="1"/>
  <c r="AO23" i="1"/>
  <c r="AP23" i="1"/>
  <c r="AQ23" i="1"/>
  <c r="AR23" i="1"/>
  <c r="AB24" i="1"/>
  <c r="AC24" i="1"/>
  <c r="AD24" i="1"/>
  <c r="AE24" i="1"/>
  <c r="AF24" i="1"/>
  <c r="AG24" i="1"/>
  <c r="AH24" i="1"/>
  <c r="AI24" i="1"/>
  <c r="AJ24" i="1"/>
  <c r="AK24" i="1"/>
  <c r="AL24" i="1"/>
  <c r="AM24" i="1"/>
  <c r="AN24" i="1"/>
  <c r="AO24" i="1"/>
  <c r="AP24" i="1"/>
  <c r="AQ24" i="1"/>
  <c r="AR24" i="1"/>
  <c r="AB25" i="1"/>
  <c r="AC25" i="1"/>
  <c r="AD25" i="1"/>
  <c r="AE25" i="1"/>
  <c r="AF25" i="1"/>
  <c r="AG25" i="1"/>
  <c r="AH25" i="1"/>
  <c r="AI25" i="1"/>
  <c r="AJ25" i="1"/>
  <c r="AK25" i="1"/>
  <c r="AL25" i="1"/>
  <c r="AM25" i="1"/>
  <c r="AN25" i="1"/>
  <c r="AO25" i="1"/>
  <c r="AP25" i="1"/>
  <c r="AQ25" i="1"/>
  <c r="AR25" i="1"/>
  <c r="AB26" i="1"/>
  <c r="AC26" i="1"/>
  <c r="AD26" i="1"/>
  <c r="AE26" i="1"/>
  <c r="AF26" i="1"/>
  <c r="AG26" i="1"/>
  <c r="AH26" i="1"/>
  <c r="AI26" i="1"/>
  <c r="AJ26" i="1"/>
  <c r="AK26" i="1"/>
  <c r="AL26" i="1"/>
  <c r="AM26" i="1"/>
  <c r="AN26" i="1"/>
  <c r="AO26" i="1"/>
  <c r="AP26" i="1"/>
  <c r="AQ26" i="1"/>
  <c r="AR26" i="1"/>
  <c r="AB27" i="1"/>
  <c r="AC27" i="1"/>
  <c r="AD27" i="1"/>
  <c r="AE27" i="1"/>
  <c r="AF27" i="1"/>
  <c r="AG27" i="1"/>
  <c r="AH27" i="1"/>
  <c r="AI27" i="1"/>
  <c r="AJ27" i="1"/>
  <c r="AK27" i="1"/>
  <c r="AL27" i="1"/>
  <c r="AM27" i="1"/>
  <c r="AN27" i="1"/>
  <c r="AO27" i="1"/>
  <c r="AP27" i="1"/>
  <c r="AQ27" i="1"/>
  <c r="AR27" i="1"/>
  <c r="T1" i="1"/>
  <c r="U1" i="1"/>
  <c r="V1" i="1"/>
  <c r="W1" i="1"/>
  <c r="X1" i="1"/>
  <c r="Y1" i="1"/>
  <c r="Z1" i="1"/>
  <c r="AA1" i="1"/>
  <c r="T2" i="1"/>
  <c r="U2" i="1"/>
  <c r="V2" i="1"/>
  <c r="W2" i="1"/>
  <c r="X2" i="1"/>
  <c r="Y2" i="1"/>
  <c r="Z2" i="1"/>
  <c r="AA2" i="1"/>
  <c r="T3" i="1"/>
  <c r="U3" i="1"/>
  <c r="V3" i="1"/>
  <c r="W3" i="1"/>
  <c r="X3" i="1"/>
  <c r="Y3" i="1"/>
  <c r="Z3" i="1"/>
  <c r="AA3" i="1"/>
  <c r="T4" i="1"/>
  <c r="U4" i="1"/>
  <c r="V4" i="1"/>
  <c r="W4" i="1"/>
  <c r="X4" i="1"/>
  <c r="Y4" i="1"/>
  <c r="Z4" i="1"/>
  <c r="AA4" i="1"/>
  <c r="T5" i="1"/>
  <c r="U5" i="1"/>
  <c r="V5" i="1"/>
  <c r="W5" i="1"/>
  <c r="X5" i="1"/>
  <c r="Y5" i="1"/>
  <c r="Z5" i="1"/>
  <c r="AA5" i="1"/>
  <c r="T6" i="1"/>
  <c r="U6" i="1"/>
  <c r="V6" i="1"/>
  <c r="W6" i="1"/>
  <c r="X6" i="1"/>
  <c r="Y6" i="1"/>
  <c r="Z6" i="1"/>
  <c r="AA6" i="1"/>
  <c r="T7" i="1"/>
  <c r="U7" i="1"/>
  <c r="V7" i="1"/>
  <c r="W7" i="1"/>
  <c r="X7" i="1"/>
  <c r="Y7" i="1"/>
  <c r="Z7" i="1"/>
  <c r="AA7" i="1"/>
  <c r="T8" i="1"/>
  <c r="U8" i="1"/>
  <c r="V8" i="1"/>
  <c r="W8" i="1"/>
  <c r="X8" i="1"/>
  <c r="Y8" i="1"/>
  <c r="Z8" i="1"/>
  <c r="AA8" i="1"/>
  <c r="T9" i="1"/>
  <c r="U9" i="1"/>
  <c r="V9" i="1"/>
  <c r="W9" i="1"/>
  <c r="X9" i="1"/>
  <c r="Y9" i="1"/>
  <c r="Z9" i="1"/>
  <c r="AA9" i="1"/>
  <c r="T10" i="1"/>
  <c r="U10" i="1"/>
  <c r="V10" i="1"/>
  <c r="W10" i="1"/>
  <c r="X10" i="1"/>
  <c r="Y10" i="1"/>
  <c r="Z10" i="1"/>
  <c r="AA10" i="1"/>
  <c r="T11" i="1"/>
  <c r="U11" i="1"/>
  <c r="V11" i="1"/>
  <c r="W11" i="1"/>
  <c r="X11" i="1"/>
  <c r="Y11" i="1"/>
  <c r="Z11" i="1"/>
  <c r="AA11" i="1"/>
  <c r="T12" i="1"/>
  <c r="U12" i="1"/>
  <c r="V12" i="1"/>
  <c r="W12" i="1"/>
  <c r="X12" i="1"/>
  <c r="Y12" i="1"/>
  <c r="Z12" i="1"/>
  <c r="AA12" i="1"/>
  <c r="T13" i="1"/>
  <c r="U13" i="1"/>
  <c r="V13" i="1"/>
  <c r="W13" i="1"/>
  <c r="X13" i="1"/>
  <c r="Y13" i="1"/>
  <c r="Z13" i="1"/>
  <c r="AA13" i="1"/>
  <c r="T14" i="1"/>
  <c r="U14" i="1"/>
  <c r="V14" i="1"/>
  <c r="W14" i="1"/>
  <c r="X14" i="1"/>
  <c r="Y14" i="1"/>
  <c r="Z14" i="1"/>
  <c r="AA14" i="1"/>
  <c r="T15" i="1"/>
  <c r="U15" i="1"/>
  <c r="V15" i="1"/>
  <c r="W15" i="1"/>
  <c r="X15" i="1"/>
  <c r="Y15" i="1"/>
  <c r="Z15" i="1"/>
  <c r="AA15" i="1"/>
  <c r="T16" i="1"/>
  <c r="U16" i="1"/>
  <c r="V16" i="1"/>
  <c r="W16" i="1"/>
  <c r="X16" i="1"/>
  <c r="Y16" i="1"/>
  <c r="Z16" i="1"/>
  <c r="AA16" i="1"/>
  <c r="T17" i="1"/>
  <c r="U17" i="1"/>
  <c r="V17" i="1"/>
  <c r="W17" i="1"/>
  <c r="X17" i="1"/>
  <c r="Y17" i="1"/>
  <c r="Z17" i="1"/>
  <c r="AA17" i="1"/>
  <c r="T18" i="1"/>
  <c r="U18" i="1"/>
  <c r="V18" i="1"/>
  <c r="W18" i="1"/>
  <c r="X18" i="1"/>
  <c r="Y18" i="1"/>
  <c r="Z18" i="1"/>
  <c r="AA18" i="1"/>
  <c r="T19" i="1"/>
  <c r="U19" i="1"/>
  <c r="V19" i="1"/>
  <c r="W19" i="1"/>
  <c r="X19" i="1"/>
  <c r="Y19" i="1"/>
  <c r="Z19" i="1"/>
  <c r="AA19" i="1"/>
  <c r="T20" i="1"/>
  <c r="U20" i="1"/>
  <c r="V20" i="1"/>
  <c r="W20" i="1"/>
  <c r="X20" i="1"/>
  <c r="Y20" i="1"/>
  <c r="Z20" i="1"/>
  <c r="AA20" i="1"/>
  <c r="T21" i="1"/>
  <c r="U21" i="1"/>
  <c r="V21" i="1"/>
  <c r="W21" i="1"/>
  <c r="X21" i="1"/>
  <c r="Y21" i="1"/>
  <c r="Z21" i="1"/>
  <c r="AA21" i="1"/>
  <c r="T22" i="1"/>
  <c r="U22" i="1"/>
  <c r="V22" i="1"/>
  <c r="W22" i="1"/>
  <c r="X22" i="1"/>
  <c r="Y22" i="1"/>
  <c r="Z22" i="1"/>
  <c r="AA22" i="1"/>
  <c r="T23" i="1"/>
  <c r="U23" i="1"/>
  <c r="V23" i="1"/>
  <c r="W23" i="1"/>
  <c r="X23" i="1"/>
  <c r="Y23" i="1"/>
  <c r="Z23" i="1"/>
  <c r="AA23" i="1"/>
  <c r="T24" i="1"/>
  <c r="U24" i="1"/>
  <c r="V24" i="1"/>
  <c r="W24" i="1"/>
  <c r="X24" i="1"/>
  <c r="Y24" i="1"/>
  <c r="Z24" i="1"/>
  <c r="AA24" i="1"/>
  <c r="T25" i="1"/>
  <c r="U25" i="1"/>
  <c r="V25" i="1"/>
  <c r="W25" i="1"/>
  <c r="X25" i="1"/>
  <c r="Y25" i="1"/>
  <c r="Z25" i="1"/>
  <c r="AA25" i="1"/>
  <c r="T26" i="1"/>
  <c r="U26" i="1"/>
  <c r="V26" i="1"/>
  <c r="W26" i="1"/>
  <c r="X26" i="1"/>
  <c r="Y26" i="1"/>
  <c r="Z26" i="1"/>
  <c r="AA26" i="1"/>
  <c r="T27" i="1"/>
  <c r="U27" i="1"/>
  <c r="V27" i="1"/>
  <c r="W27" i="1"/>
  <c r="X27" i="1"/>
  <c r="Y27" i="1"/>
  <c r="Z27" i="1"/>
  <c r="AA27" i="1"/>
  <c r="S27" i="1"/>
  <c r="S26" i="1"/>
  <c r="S25" i="1"/>
  <c r="S24" i="1"/>
  <c r="S23" i="1"/>
  <c r="S22" i="1"/>
  <c r="S21" i="1"/>
  <c r="S20" i="1"/>
  <c r="S19" i="1"/>
  <c r="S18" i="1"/>
  <c r="S17" i="1"/>
  <c r="S16" i="1"/>
  <c r="S15" i="1"/>
  <c r="S14" i="1"/>
  <c r="S13" i="1"/>
  <c r="S12" i="1"/>
  <c r="S11" i="1"/>
  <c r="S10" i="1"/>
  <c r="S9" i="1"/>
  <c r="S8" i="1"/>
  <c r="S7" i="1"/>
  <c r="S6" i="1"/>
  <c r="S5" i="1"/>
  <c r="S4" i="1"/>
  <c r="S3" i="1"/>
  <c r="S2" i="1"/>
  <c r="S1" i="1"/>
  <c r="A106" i="1"/>
  <c r="A105" i="1"/>
  <c r="A104" i="1"/>
  <c r="A103" i="1"/>
  <c r="A102" i="1"/>
  <c r="A101" i="1"/>
  <c r="P2" i="1"/>
  <c r="P3" i="1"/>
  <c r="P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1" i="1"/>
  <c r="H7" i="1"/>
  <c r="B7" i="1"/>
  <c r="V6" i="2"/>
  <c r="F17" i="1"/>
  <c r="E18" i="1"/>
  <c r="P41" i="1" l="1"/>
  <c r="C22" i="1" s="1"/>
  <c r="P56" i="1"/>
  <c r="C37" i="1" s="1"/>
  <c r="P55" i="1"/>
  <c r="C36" i="1" s="1"/>
  <c r="P54" i="1"/>
  <c r="C35" i="1" s="1"/>
  <c r="P53" i="1"/>
  <c r="C34" i="1" s="1"/>
  <c r="P52" i="1"/>
  <c r="C33" i="1" s="1"/>
  <c r="P39" i="1"/>
  <c r="C20" i="1" s="1"/>
  <c r="P46" i="1"/>
  <c r="C27" i="1" s="1"/>
  <c r="P51" i="1"/>
  <c r="C32" i="1" s="1"/>
  <c r="P40" i="1"/>
  <c r="C21" i="1" s="1"/>
  <c r="P38" i="1"/>
  <c r="C19" i="1" s="1"/>
  <c r="P50" i="1"/>
  <c r="C31" i="1" s="1"/>
  <c r="P36" i="1"/>
  <c r="C17" i="1" s="1"/>
  <c r="P48" i="1"/>
  <c r="C29" i="1" s="1"/>
  <c r="P35" i="1"/>
  <c r="C16" i="1" s="1"/>
  <c r="P34" i="1"/>
  <c r="C15" i="1" s="1"/>
  <c r="P37" i="1"/>
  <c r="C18" i="1" s="1"/>
  <c r="P33" i="1"/>
  <c r="C14" i="1" s="1"/>
  <c r="P49" i="1"/>
  <c r="C30" i="1" s="1"/>
  <c r="P42" i="1"/>
  <c r="C23" i="1" s="1"/>
  <c r="P47" i="1"/>
  <c r="C28" i="1" s="1"/>
  <c r="P45" i="1"/>
  <c r="C26" i="1" s="1"/>
  <c r="P32" i="1"/>
  <c r="C13" i="1" s="1"/>
  <c r="P44" i="1"/>
  <c r="C25" i="1" s="1"/>
  <c r="P43" i="1"/>
  <c r="C24" i="1" s="1"/>
  <c r="P31" i="1"/>
  <c r="C12" i="1" s="1"/>
  <c r="P30" i="1"/>
  <c r="A100" i="1"/>
  <c r="R31" i="1" l="1"/>
  <c r="R30" i="1"/>
  <c r="C11" i="1"/>
  <c r="B6" i="2" l="1"/>
  <c r="E11" i="1" l="1"/>
  <c r="E36" i="1" l="1"/>
  <c r="F35" i="1"/>
  <c r="E35" i="1"/>
  <c r="F34" i="1"/>
  <c r="E34" i="1"/>
  <c r="F33" i="1"/>
  <c r="J14" i="1"/>
  <c r="I14" i="1"/>
  <c r="H14" i="1"/>
  <c r="G14" i="1"/>
  <c r="F14" i="1"/>
  <c r="E14" i="1"/>
  <c r="E13" i="1"/>
  <c r="G33" i="1"/>
  <c r="E33" i="1"/>
  <c r="G32" i="1"/>
  <c r="F32" i="1"/>
  <c r="E32" i="1"/>
  <c r="H31" i="1"/>
  <c r="G31" i="1"/>
  <c r="F31" i="1"/>
  <c r="E31" i="1"/>
  <c r="H30" i="1"/>
  <c r="G30" i="1"/>
  <c r="F30" i="1"/>
  <c r="E30" i="1"/>
  <c r="I29" i="1"/>
  <c r="H29" i="1"/>
  <c r="G29" i="1"/>
  <c r="F29" i="1"/>
  <c r="E29" i="1"/>
  <c r="I28" i="1"/>
  <c r="H28" i="1"/>
  <c r="G28" i="1"/>
  <c r="F28" i="1"/>
  <c r="E28" i="1"/>
  <c r="J27" i="1"/>
  <c r="I27" i="1"/>
  <c r="H27" i="1"/>
  <c r="G27" i="1"/>
  <c r="F27" i="1"/>
  <c r="E27" i="1"/>
  <c r="J26" i="1"/>
  <c r="I26" i="1"/>
  <c r="H26" i="1"/>
  <c r="G26" i="1"/>
  <c r="F26" i="1"/>
  <c r="E26" i="1"/>
  <c r="J25" i="1"/>
  <c r="I25" i="1"/>
  <c r="H25" i="1"/>
  <c r="G25" i="1"/>
  <c r="F25" i="1"/>
  <c r="E25" i="1"/>
  <c r="J24" i="1"/>
  <c r="I24" i="1"/>
  <c r="H24" i="1"/>
  <c r="G24" i="1"/>
  <c r="F24" i="1"/>
  <c r="E24" i="1"/>
  <c r="J23" i="1"/>
  <c r="I23" i="1"/>
  <c r="H23" i="1"/>
  <c r="G23" i="1"/>
  <c r="F23" i="1"/>
  <c r="E23" i="1"/>
  <c r="J22" i="1"/>
  <c r="I22" i="1"/>
  <c r="H22" i="1"/>
  <c r="G22" i="1"/>
  <c r="F22" i="1"/>
  <c r="E22" i="1"/>
  <c r="J21" i="1"/>
  <c r="I21" i="1"/>
  <c r="H21" i="1"/>
  <c r="G21" i="1"/>
  <c r="F21" i="1"/>
  <c r="E21" i="1"/>
  <c r="J20" i="1"/>
  <c r="I20" i="1"/>
  <c r="H20" i="1"/>
  <c r="G20" i="1"/>
  <c r="F20" i="1"/>
  <c r="E20" i="1"/>
  <c r="J19" i="1"/>
  <c r="I19" i="1"/>
  <c r="H19" i="1"/>
  <c r="G19" i="1"/>
  <c r="F19" i="1"/>
  <c r="E19" i="1"/>
  <c r="J18" i="1"/>
  <c r="I18" i="1"/>
  <c r="H18" i="1"/>
  <c r="G18" i="1"/>
  <c r="F18" i="1"/>
  <c r="J17" i="1"/>
  <c r="I17" i="1"/>
  <c r="H17" i="1"/>
  <c r="G17" i="1"/>
  <c r="E17" i="1"/>
  <c r="J16" i="1"/>
  <c r="I16" i="1"/>
  <c r="H16" i="1"/>
  <c r="G16" i="1"/>
  <c r="F16" i="1"/>
  <c r="E16" i="1"/>
  <c r="J15" i="1"/>
  <c r="I15" i="1"/>
  <c r="H15" i="1"/>
  <c r="G15" i="1"/>
  <c r="F15" i="1"/>
  <c r="E15" i="1"/>
  <c r="J13" i="1"/>
  <c r="I13" i="1"/>
  <c r="H13" i="1"/>
  <c r="G13" i="1"/>
  <c r="F13" i="1"/>
  <c r="J12" i="1"/>
  <c r="I12" i="1"/>
  <c r="H12" i="1"/>
  <c r="G12" i="1"/>
  <c r="F12" i="1"/>
  <c r="E12" i="1"/>
  <c r="J11" i="1"/>
  <c r="I11" i="1"/>
  <c r="H11" i="1"/>
  <c r="G11" i="1"/>
  <c r="F11" i="1"/>
</calcChain>
</file>

<file path=xl/sharedStrings.xml><?xml version="1.0" encoding="utf-8"?>
<sst xmlns="http://schemas.openxmlformats.org/spreadsheetml/2006/main" count="160" uniqueCount="117">
  <si>
    <t>NR</t>
  </si>
  <si>
    <t>LUGS</t>
  </si>
  <si>
    <t>BAR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</si>
  <si>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</si>
  <si>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</si>
  <si>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</si>
  <si>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</si>
  <si>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</si>
  <si>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</si>
  <si>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</si>
  <si>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</si>
  <si>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</si>
  <si>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</si>
  <si>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</si>
  <si>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</si>
  <si>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</si>
  <si>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</si>
  <si>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</si>
  <si>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</si>
  <si>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</si>
  <si>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</si>
  <si>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</si>
  <si>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</si>
  <si>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</si>
  <si>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</si>
  <si>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</si>
  <si>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</si>
  <si>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</si>
  <si>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</si>
  <si>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</si>
  <si>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A</t>
  </si>
  <si>
    <t xml:space="preserve"> </t>
  </si>
  <si>
    <t>B</t>
  </si>
  <si>
    <t>C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</si>
  <si>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</si>
  <si>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</si>
  <si>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</si>
  <si>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</si>
  <si>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</si>
  <si>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</si>
  <si>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</si>
  <si>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</si>
  <si>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</si>
  <si>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</si>
  <si>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</si>
  <si>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</si>
  <si>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</si>
  <si>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</si>
  <si>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</si>
  <si>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</si>
  <si>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</si>
  <si>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</si>
  <si>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</si>
  <si>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</si>
  <si>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-</t>
  </si>
  <si>
    <t>D</t>
  </si>
  <si>
    <t>Y</t>
  </si>
  <si>
    <t>Z</t>
  </si>
  <si>
    <t>2</t>
  </si>
  <si>
    <t>3</t>
  </si>
  <si>
    <t>DESTROY AFTER USE</t>
  </si>
  <si>
    <t>SELECT DATE</t>
  </si>
  <si>
    <t>January</t>
  </si>
  <si>
    <t>SELECT CLASSIFICATION</t>
  </si>
  <si>
    <t>CONFIDENTIAL CRYPTO</t>
  </si>
  <si>
    <t>http://users.telenet.be/d.rijmenants/</t>
  </si>
  <si>
    <t>https://forum.excel-pratique.com</t>
  </si>
  <si>
    <t xml:space="preserve">  Ver.1.0 - NOV 2019</t>
  </si>
  <si>
    <t>HAGELIN M-209
CODEBOOK GENERATOR</t>
  </si>
  <si>
    <t>For use with Dirk Rijmenants's M-209 simulator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</si>
  <si>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</si>
  <si>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</si>
  <si>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</si>
  <si>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</si>
  <si>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</si>
  <si>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</si>
  <si>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</si>
  <si>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</si>
  <si>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</si>
  <si>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</si>
  <si>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</si>
  <si>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</si>
  <si>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>TOP SECRET CRYPTO</t>
  </si>
  <si>
    <t>SECRET CRYPTO</t>
  </si>
  <si>
    <t>HAGELIN M-209
DAILY CODEBOOK</t>
  </si>
  <si>
    <t>HAGELIN M-209</t>
  </si>
  <si>
    <t>M-209 DAILY KEY</t>
  </si>
  <si>
    <t>0  -  2</t>
  </si>
  <si>
    <t>0  -  3</t>
  </si>
  <si>
    <t>0  -  4</t>
  </si>
  <si>
    <t>0  -  5</t>
  </si>
  <si>
    <t>0  -  0</t>
  </si>
  <si>
    <t>0  -  6</t>
  </si>
  <si>
    <t>1  -  0</t>
  </si>
  <si>
    <t>1  -  2</t>
  </si>
  <si>
    <t>1  -  3</t>
  </si>
  <si>
    <t>1  -  4</t>
  </si>
  <si>
    <t>1  -  5</t>
  </si>
  <si>
    <t>1  -  6</t>
  </si>
  <si>
    <t>2  -  3</t>
  </si>
  <si>
    <t>2  -  4</t>
  </si>
  <si>
    <t>2  -  5</t>
  </si>
  <si>
    <t>2  -  0</t>
  </si>
  <si>
    <t>2  -  6</t>
  </si>
  <si>
    <t>3  -  4</t>
  </si>
  <si>
    <t>3  -  5</t>
  </si>
  <si>
    <t>3  -  0</t>
  </si>
  <si>
    <t>3  -  6</t>
  </si>
  <si>
    <t>4  -  5</t>
  </si>
  <si>
    <t>4  -  0</t>
  </si>
  <si>
    <t>4  -  6</t>
  </si>
  <si>
    <t>5  -  0</t>
  </si>
  <si>
    <t>5  -  6</t>
  </si>
  <si>
    <t>EXTERNAL MESSAGE INDICATOR</t>
  </si>
  <si>
    <t>HAGELIN M-209
DAILY EMI</t>
  </si>
  <si>
    <t>by Alexair</t>
  </si>
  <si>
    <t>RESTRICTED CRYPTO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</si>
</sst>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9]d\-mmm\-yy;@"/>
    <numFmt numFmtId="165" formatCode="0.00000000"/>
  </numFmts>
  <fonts count="29" x14ac:knownFonts="1">
    <font>
      <sz val="11"/>
      <color theme="1"/>
      <name val="Calibri"/>
      <family val="2"/>
      <scheme val="minor"/>
    </font>
    <font>
      <b/>
      <sz val="20"/>
      <color theme="1"/>
      <name val="Courier New"/>
      <family val="3"/>
    </font>
    <font>
      <sz val="11"/>
      <color theme="1"/>
      <name val="Courier New"/>
      <family val="3"/>
    </font>
    <font>
      <sz val="13"/>
      <color theme="1"/>
      <name val="Courier New"/>
      <family val="3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3"/>
      <color rgb="FF000000"/>
      <name val="Courier New"/>
      <family val="3"/>
    </font>
    <font>
      <sz val="13"/>
      <color theme="1"/>
      <name val="Calibri"/>
      <family val="2"/>
      <scheme val="minor"/>
    </font>
    <font>
      <b/>
      <sz val="13"/>
      <color theme="1"/>
      <name val="Courier New"/>
      <family val="3"/>
    </font>
    <font>
      <sz val="16"/>
      <color theme="1"/>
      <name val="Courier New"/>
      <family val="3"/>
    </font>
    <font>
      <sz val="20"/>
      <color theme="1"/>
      <name val="Courier New"/>
      <family val="3"/>
    </font>
    <font>
      <sz val="16"/>
      <color rgb="FF000000"/>
      <name val="Courier New"/>
      <family val="3"/>
    </font>
    <font>
      <u/>
      <sz val="11"/>
      <color theme="10"/>
      <name val="Calibri"/>
      <family val="2"/>
      <scheme val="minor"/>
    </font>
    <font>
      <b/>
      <sz val="28"/>
      <color theme="1"/>
      <name val="Courier New"/>
      <family val="3"/>
    </font>
    <font>
      <b/>
      <sz val="14"/>
      <color theme="1"/>
      <name val="Courier New"/>
      <family val="3"/>
    </font>
    <font>
      <sz val="14"/>
      <color theme="1"/>
      <name val="Calibri"/>
      <family val="2"/>
      <scheme val="minor"/>
    </font>
    <font>
      <sz val="13"/>
      <color theme="1"/>
      <name val="Calibri"/>
      <family val="2"/>
    </font>
    <font>
      <b/>
      <sz val="13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rgb="FFFFFF00"/>
      <name val="Courier New"/>
      <family val="3"/>
    </font>
    <font>
      <sz val="11"/>
      <name val="Courier New"/>
      <family val="3"/>
    </font>
    <font>
      <sz val="16"/>
      <color theme="1"/>
      <name val="Calibri"/>
      <family val="2"/>
      <scheme val="minor"/>
    </font>
    <font>
      <sz val="11"/>
      <color rgb="FFFF7C80"/>
      <name val="Courier New"/>
      <family val="3"/>
    </font>
    <font>
      <sz val="13"/>
      <color rgb="FFFF7C80"/>
      <name val="Courier New"/>
      <family val="3"/>
    </font>
    <font>
      <sz val="11"/>
      <color rgb="FFFF7C80"/>
      <name val="Calibri"/>
      <family val="2"/>
      <scheme val="minor"/>
    </font>
    <font>
      <sz val="36"/>
      <color theme="1"/>
      <name val="Courier New"/>
      <family val="3"/>
    </font>
    <font>
      <sz val="36"/>
      <color theme="1"/>
      <name val="Calibri"/>
      <family val="2"/>
      <scheme val="minor"/>
    </font>
    <font>
      <sz val="24"/>
      <color theme="1"/>
      <name val="Courier New"/>
      <family val="3"/>
    </font>
    <font>
      <sz val="2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7C8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2" fillId="0" borderId="0" applyNumberFormat="0" applyFill="0" applyBorder="0" applyAlignment="0" applyProtection="0"/>
  </cellStyleXfs>
  <cellXfs count="150">
    <xf numFmtId="0" fontId="0" fillId="0" borderId="0" xfId="0"/>
    <xf numFmtId="49" fontId="3" fillId="2" borderId="0" xfId="0" applyNumberFormat="1" applyFont="1" applyFill="1" applyAlignment="1">
      <alignment horizontal="center" vertical="center"/>
    </xf>
    <xf numFmtId="1" fontId="2" fillId="2" borderId="0" xfId="0" applyNumberFormat="1" applyFont="1" applyFill="1"/>
    <xf numFmtId="2" fontId="2" fillId="2" borderId="0" xfId="0" applyNumberFormat="1" applyFont="1" applyFill="1"/>
    <xf numFmtId="49" fontId="2" fillId="2" borderId="0" xfId="0" applyNumberFormat="1" applyFont="1" applyFill="1"/>
    <xf numFmtId="1" fontId="3" fillId="2" borderId="0" xfId="0" applyNumberFormat="1" applyFont="1" applyFill="1" applyBorder="1" applyAlignment="1">
      <alignment horizontal="center" vertical="center"/>
    </xf>
    <xf numFmtId="1" fontId="2" fillId="2" borderId="0" xfId="0" applyNumberFormat="1" applyFont="1" applyFill="1" applyAlignment="1">
      <alignment horizontal="center" vertical="center"/>
    </xf>
    <xf numFmtId="1" fontId="3" fillId="2" borderId="3" xfId="0" applyNumberFormat="1" applyFont="1" applyFill="1" applyBorder="1" applyAlignment="1">
      <alignment horizontal="center" vertical="center"/>
    </xf>
    <xf numFmtId="1" fontId="2" fillId="2" borderId="0" xfId="0" applyNumberFormat="1" applyFont="1" applyFill="1" applyBorder="1" applyAlignment="1">
      <alignment horizontal="center" vertical="center"/>
    </xf>
    <xf numFmtId="1" fontId="2" fillId="2" borderId="3" xfId="0" applyNumberFormat="1" applyFont="1" applyFill="1" applyBorder="1" applyAlignment="1">
      <alignment horizontal="center" vertical="center"/>
    </xf>
    <xf numFmtId="1" fontId="3" fillId="2" borderId="5" xfId="0" applyNumberFormat="1" applyFont="1" applyFill="1" applyBorder="1" applyAlignment="1">
      <alignment horizontal="center" vertical="center"/>
    </xf>
    <xf numFmtId="1" fontId="3" fillId="2" borderId="6" xfId="0" applyNumberFormat="1" applyFont="1" applyFill="1" applyBorder="1" applyAlignment="1">
      <alignment horizontal="center" vertical="center"/>
    </xf>
    <xf numFmtId="49" fontId="3" fillId="2" borderId="7" xfId="0" applyNumberFormat="1" applyFont="1" applyFill="1" applyBorder="1" applyAlignment="1">
      <alignment horizontal="center" vertical="center"/>
    </xf>
    <xf numFmtId="49" fontId="3" fillId="2" borderId="8" xfId="0" applyNumberFormat="1" applyFont="1" applyFill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49" fontId="7" fillId="2" borderId="0" xfId="0" applyNumberFormat="1" applyFont="1" applyFill="1"/>
    <xf numFmtId="0" fontId="7" fillId="2" borderId="0" xfId="0" applyFont="1" applyFill="1"/>
    <xf numFmtId="0" fontId="0" fillId="2" borderId="0" xfId="0" applyFill="1"/>
    <xf numFmtId="0" fontId="8" fillId="2" borderId="5" xfId="0" applyFont="1" applyFill="1" applyBorder="1" applyAlignment="1">
      <alignment horizontal="center" vertical="center"/>
    </xf>
    <xf numFmtId="0" fontId="10" fillId="2" borderId="11" xfId="0" applyFont="1" applyFill="1" applyBorder="1" applyAlignment="1">
      <alignment horizontal="left" vertical="center"/>
    </xf>
    <xf numFmtId="0" fontId="0" fillId="2" borderId="11" xfId="0" applyFill="1" applyBorder="1" applyAlignment="1">
      <alignment vertical="center"/>
    </xf>
    <xf numFmtId="0" fontId="0" fillId="2" borderId="10" xfId="0" applyFill="1" applyBorder="1"/>
    <xf numFmtId="0" fontId="1" fillId="2" borderId="0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8" fillId="2" borderId="0" xfId="0" applyFont="1" applyFill="1" applyBorder="1" applyAlignment="1">
      <alignment horizontal="center" vertical="center"/>
    </xf>
    <xf numFmtId="0" fontId="8" fillId="2" borderId="5" xfId="0" applyFont="1" applyFill="1" applyBorder="1" applyAlignment="1">
      <alignment horizontal="right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2" fillId="2" borderId="0" xfId="0" applyFont="1" applyFill="1"/>
    <xf numFmtId="0" fontId="14" fillId="2" borderId="0" xfId="0" applyFont="1" applyFill="1" applyAlignment="1">
      <alignment horizontal="center" vertical="center"/>
    </xf>
    <xf numFmtId="0" fontId="3" fillId="4" borderId="1" xfId="0" applyFont="1" applyFill="1" applyBorder="1" applyAlignment="1" applyProtection="1">
      <alignment horizontal="center" vertical="center"/>
      <protection locked="0"/>
    </xf>
    <xf numFmtId="0" fontId="15" fillId="2" borderId="0" xfId="0" applyFont="1" applyFill="1" applyAlignment="1">
      <alignment horizontal="center" vertical="center"/>
    </xf>
    <xf numFmtId="0" fontId="16" fillId="2" borderId="0" xfId="0" applyFont="1" applyFill="1"/>
    <xf numFmtId="0" fontId="2" fillId="2" borderId="2" xfId="0" applyFont="1" applyFill="1" applyBorder="1"/>
    <xf numFmtId="0" fontId="19" fillId="2" borderId="0" xfId="0" applyFont="1" applyFill="1"/>
    <xf numFmtId="0" fontId="20" fillId="2" borderId="0" xfId="0" applyFont="1" applyFill="1"/>
    <xf numFmtId="0" fontId="2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2" fillId="2" borderId="0" xfId="0" applyFont="1" applyFill="1" applyBorder="1"/>
    <xf numFmtId="0" fontId="18" fillId="2" borderId="0" xfId="0" applyFont="1" applyFill="1" applyBorder="1" applyAlignment="1">
      <alignment horizontal="center" vertical="center"/>
    </xf>
    <xf numFmtId="0" fontId="0" fillId="2" borderId="0" xfId="0" applyFill="1" applyBorder="1"/>
    <xf numFmtId="49" fontId="3" fillId="4" borderId="1" xfId="0" applyNumberFormat="1" applyFont="1" applyFill="1" applyBorder="1" applyAlignment="1" applyProtection="1">
      <alignment horizontal="center" vertical="center"/>
      <protection locked="0"/>
    </xf>
    <xf numFmtId="49" fontId="8" fillId="2" borderId="0" xfId="0" applyNumberFormat="1" applyFont="1" applyFill="1" applyAlignment="1">
      <alignment horizontal="left" vertical="center"/>
    </xf>
    <xf numFmtId="49" fontId="8" fillId="2" borderId="0" xfId="0" applyNumberFormat="1" applyFont="1" applyFill="1" applyAlignment="1">
      <alignment horizontal="right" vertical="center"/>
    </xf>
    <xf numFmtId="0" fontId="0" fillId="2" borderId="0" xfId="0" applyFill="1" applyAlignment="1">
      <alignment horizontal="left" vertical="center"/>
    </xf>
    <xf numFmtId="0" fontId="0" fillId="2" borderId="0" xfId="0" applyFill="1" applyAlignment="1">
      <alignment horizontal="right" vertical="center"/>
    </xf>
    <xf numFmtId="49" fontId="22" fillId="2" borderId="0" xfId="0" applyNumberFormat="1" applyFont="1" applyFill="1"/>
    <xf numFmtId="165" fontId="22" fillId="2" borderId="0" xfId="0" applyNumberFormat="1" applyFont="1" applyFill="1" applyBorder="1" applyAlignment="1">
      <alignment horizontal="center" vertical="center"/>
    </xf>
    <xf numFmtId="1" fontId="22" fillId="2" borderId="0" xfId="0" applyNumberFormat="1" applyFont="1" applyFill="1" applyAlignment="1">
      <alignment horizontal="center" vertical="center"/>
    </xf>
    <xf numFmtId="49" fontId="23" fillId="2" borderId="0" xfId="0" applyNumberFormat="1" applyFont="1" applyFill="1" applyAlignment="1">
      <alignment horizontal="center" vertical="center"/>
    </xf>
    <xf numFmtId="2" fontId="22" fillId="2" borderId="0" xfId="0" applyNumberFormat="1" applyFont="1" applyFill="1" applyAlignment="1">
      <alignment horizontal="center" vertical="center"/>
    </xf>
    <xf numFmtId="1" fontId="3" fillId="2" borderId="2" xfId="0" applyNumberFormat="1" applyFont="1" applyFill="1" applyBorder="1" applyAlignment="1">
      <alignment horizontal="center" vertical="center"/>
    </xf>
    <xf numFmtId="1" fontId="3" fillId="2" borderId="7" xfId="0" applyNumberFormat="1" applyFont="1" applyFill="1" applyBorder="1" applyAlignment="1">
      <alignment horizontal="center" vertical="center"/>
    </xf>
    <xf numFmtId="1" fontId="3" fillId="2" borderId="9" xfId="0" applyNumberFormat="1" applyFont="1" applyFill="1" applyBorder="1" applyAlignment="1">
      <alignment horizontal="center" vertical="center"/>
    </xf>
    <xf numFmtId="1" fontId="3" fillId="2" borderId="12" xfId="0" applyNumberFormat="1" applyFont="1" applyFill="1" applyBorder="1" applyAlignment="1">
      <alignment horizontal="center" vertical="center"/>
    </xf>
    <xf numFmtId="1" fontId="3" fillId="2" borderId="15" xfId="0" applyNumberFormat="1" applyFont="1" applyFill="1" applyBorder="1" applyAlignment="1">
      <alignment horizontal="center" vertical="center"/>
    </xf>
    <xf numFmtId="0" fontId="23" fillId="2" borderId="0" xfId="0" applyFont="1" applyFill="1" applyAlignment="1">
      <alignment horizontal="center" vertical="center"/>
    </xf>
    <xf numFmtId="0" fontId="24" fillId="2" borderId="0" xfId="0" applyFont="1" applyFill="1"/>
    <xf numFmtId="49" fontId="24" fillId="2" borderId="0" xfId="0" applyNumberFormat="1" applyFont="1" applyFill="1"/>
    <xf numFmtId="0" fontId="7" fillId="2" borderId="11" xfId="0" applyFont="1" applyFill="1" applyBorder="1"/>
    <xf numFmtId="0" fontId="3" fillId="2" borderId="0" xfId="0" applyFont="1" applyFill="1" applyAlignment="1">
      <alignment horizontal="center" vertical="center"/>
    </xf>
    <xf numFmtId="49" fontId="0" fillId="2" borderId="0" xfId="0" applyNumberFormat="1" applyFont="1" applyFill="1"/>
    <xf numFmtId="0" fontId="8" fillId="3" borderId="1" xfId="0" applyFont="1" applyFill="1" applyBorder="1" applyAlignment="1">
      <alignment horizontal="center" vertical="center"/>
    </xf>
    <xf numFmtId="0" fontId="17" fillId="3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 applyProtection="1">
      <alignment horizontal="center" vertical="center"/>
      <protection locked="0"/>
    </xf>
    <xf numFmtId="0" fontId="7" fillId="4" borderId="1" xfId="0" applyFont="1" applyFill="1" applyBorder="1" applyAlignment="1" applyProtection="1">
      <alignment horizontal="center" vertical="center"/>
      <protection locked="0"/>
    </xf>
    <xf numFmtId="0" fontId="16" fillId="2" borderId="0" xfId="0" applyFont="1" applyFill="1" applyAlignment="1">
      <alignment horizontal="left" vertical="center"/>
    </xf>
    <xf numFmtId="0" fontId="16" fillId="0" borderId="0" xfId="0" applyFont="1" applyAlignment="1">
      <alignment horizontal="left" vertical="center"/>
    </xf>
    <xf numFmtId="0" fontId="16" fillId="0" borderId="0" xfId="0" applyFont="1"/>
    <xf numFmtId="0" fontId="1" fillId="2" borderId="0" xfId="0" applyFont="1" applyFill="1" applyBorder="1" applyAlignment="1">
      <alignment horizontal="center" vertical="center"/>
    </xf>
    <xf numFmtId="0" fontId="13" fillId="2" borderId="0" xfId="0" applyFont="1" applyFill="1" applyAlignment="1">
      <alignment horizontal="center" vertical="center" wrapText="1"/>
    </xf>
    <xf numFmtId="0" fontId="13" fillId="0" borderId="0" xfId="0" applyFont="1" applyAlignment="1">
      <alignment horizontal="center" vertical="center"/>
    </xf>
    <xf numFmtId="0" fontId="8" fillId="3" borderId="9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/>
    </xf>
    <xf numFmtId="0" fontId="3" fillId="4" borderId="9" xfId="0" applyFont="1" applyFill="1" applyBorder="1" applyAlignment="1" applyProtection="1">
      <alignment horizontal="center" vertical="center"/>
      <protection locked="0"/>
    </xf>
    <xf numFmtId="0" fontId="7" fillId="4" borderId="10" xfId="0" applyFont="1" applyFill="1" applyBorder="1" applyAlignment="1" applyProtection="1">
      <alignment horizontal="center" vertical="center"/>
      <protection locked="0"/>
    </xf>
    <xf numFmtId="0" fontId="2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12" fillId="2" borderId="0" xfId="1" applyFill="1" applyAlignment="1">
      <alignment horizontal="center" vertical="center"/>
    </xf>
    <xf numFmtId="0" fontId="12" fillId="0" borderId="0" xfId="1" applyAlignment="1">
      <alignment horizontal="center" vertical="center"/>
    </xf>
    <xf numFmtId="0" fontId="0" fillId="0" borderId="0" xfId="0"/>
    <xf numFmtId="0" fontId="2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2" fontId="2" fillId="2" borderId="2" xfId="0" applyNumberFormat="1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49" fontId="1" fillId="2" borderId="0" xfId="0" applyNumberFormat="1" applyFont="1" applyFill="1" applyAlignment="1">
      <alignment horizontal="center" vertical="center" wrapText="1"/>
    </xf>
    <xf numFmtId="49" fontId="1" fillId="0" borderId="0" xfId="0" applyNumberFormat="1" applyFont="1" applyAlignment="1">
      <alignment horizontal="center" vertical="center"/>
    </xf>
    <xf numFmtId="49" fontId="3" fillId="2" borderId="11" xfId="0" applyNumberFormat="1" applyFont="1" applyFill="1" applyBorder="1" applyAlignment="1">
      <alignment horizontal="center" vertical="center"/>
    </xf>
    <xf numFmtId="49" fontId="0" fillId="2" borderId="11" xfId="0" applyNumberFormat="1" applyFill="1" applyBorder="1" applyAlignment="1">
      <alignment horizontal="center" vertical="center"/>
    </xf>
    <xf numFmtId="49" fontId="0" fillId="2" borderId="10" xfId="0" applyNumberFormat="1" applyFill="1" applyBorder="1" applyAlignment="1">
      <alignment horizontal="center" vertical="center"/>
    </xf>
    <xf numFmtId="49" fontId="3" fillId="2" borderId="9" xfId="0" applyNumberFormat="1" applyFont="1" applyFill="1" applyBorder="1" applyAlignment="1">
      <alignment horizontal="center" vertical="center"/>
    </xf>
    <xf numFmtId="49" fontId="8" fillId="2" borderId="0" xfId="0" applyNumberFormat="1" applyFont="1" applyFill="1" applyAlignment="1">
      <alignment horizontal="left" vertical="center"/>
    </xf>
    <xf numFmtId="0" fontId="0" fillId="0" borderId="0" xfId="0" applyAlignment="1">
      <alignment horizontal="left" vertical="center"/>
    </xf>
    <xf numFmtId="49" fontId="8" fillId="2" borderId="0" xfId="0" applyNumberFormat="1" applyFont="1" applyFill="1" applyAlignment="1">
      <alignment horizontal="right" vertical="center"/>
    </xf>
    <xf numFmtId="0" fontId="0" fillId="0" borderId="0" xfId="0" applyAlignment="1">
      <alignment horizontal="right" vertical="center"/>
    </xf>
    <xf numFmtId="49" fontId="9" fillId="2" borderId="9" xfId="0" applyNumberFormat="1" applyFont="1" applyFill="1" applyBorder="1" applyAlignment="1">
      <alignment horizontal="center" vertical="center"/>
    </xf>
    <xf numFmtId="0" fontId="21" fillId="0" borderId="11" xfId="0" applyFont="1" applyBorder="1" applyAlignment="1">
      <alignment horizontal="center" vertical="center"/>
    </xf>
    <xf numFmtId="0" fontId="21" fillId="0" borderId="10" xfId="0" applyFont="1" applyBorder="1" applyAlignment="1">
      <alignment horizontal="center" vertical="center"/>
    </xf>
    <xf numFmtId="2" fontId="3" fillId="2" borderId="12" xfId="0" applyNumberFormat="1" applyFont="1" applyFill="1" applyBorder="1" applyAlignment="1">
      <alignment horizontal="center" vertical="center"/>
    </xf>
    <xf numFmtId="2" fontId="0" fillId="0" borderId="13" xfId="0" applyNumberFormat="1" applyFont="1" applyBorder="1" applyAlignment="1">
      <alignment horizontal="center" vertical="center"/>
    </xf>
    <xf numFmtId="2" fontId="0" fillId="0" borderId="14" xfId="0" applyNumberFormat="1" applyFont="1" applyBorder="1" applyAlignment="1">
      <alignment horizontal="center" vertical="center"/>
    </xf>
    <xf numFmtId="2" fontId="0" fillId="0" borderId="4" xfId="0" applyNumberFormat="1" applyFont="1" applyBorder="1" applyAlignment="1">
      <alignment horizontal="center" vertical="center"/>
    </xf>
    <xf numFmtId="2" fontId="0" fillId="0" borderId="5" xfId="0" applyNumberFormat="1" applyFont="1" applyBorder="1" applyAlignment="1">
      <alignment horizontal="center" vertical="center"/>
    </xf>
    <xf numFmtId="2" fontId="0" fillId="0" borderId="6" xfId="0" applyNumberFormat="1" applyFont="1" applyBorder="1" applyAlignment="1">
      <alignment horizontal="center" vertical="center"/>
    </xf>
    <xf numFmtId="2" fontId="25" fillId="2" borderId="12" xfId="0" applyNumberFormat="1" applyFont="1" applyFill="1" applyBorder="1" applyAlignment="1">
      <alignment horizontal="center"/>
    </xf>
    <xf numFmtId="2" fontId="26" fillId="0" borderId="13" xfId="0" applyNumberFormat="1" applyFont="1" applyBorder="1" applyAlignment="1">
      <alignment horizontal="center"/>
    </xf>
    <xf numFmtId="2" fontId="26" fillId="0" borderId="14" xfId="0" applyNumberFormat="1" applyFont="1" applyBorder="1" applyAlignment="1">
      <alignment horizontal="center"/>
    </xf>
    <xf numFmtId="2" fontId="26" fillId="0" borderId="4" xfId="0" applyNumberFormat="1" applyFont="1" applyBorder="1" applyAlignment="1">
      <alignment horizontal="center"/>
    </xf>
    <xf numFmtId="2" fontId="26" fillId="0" borderId="5" xfId="0" applyNumberFormat="1" applyFont="1" applyBorder="1" applyAlignment="1">
      <alignment horizontal="center"/>
    </xf>
    <xf numFmtId="2" fontId="26" fillId="0" borderId="6" xfId="0" applyNumberFormat="1" applyFont="1" applyBorder="1" applyAlignment="1">
      <alignment horizontal="center"/>
    </xf>
    <xf numFmtId="49" fontId="3" fillId="2" borderId="12" xfId="0" applyNumberFormat="1" applyFont="1" applyFill="1" applyBorder="1" applyAlignment="1">
      <alignment horizontal="center" vertical="center"/>
    </xf>
    <xf numFmtId="49" fontId="0" fillId="0" borderId="13" xfId="0" applyNumberFormat="1" applyFont="1" applyBorder="1" applyAlignment="1">
      <alignment horizontal="center" vertical="center"/>
    </xf>
    <xf numFmtId="49" fontId="0" fillId="0" borderId="14" xfId="0" applyNumberFormat="1" applyFont="1" applyBorder="1" applyAlignment="1">
      <alignment horizontal="center" vertical="center"/>
    </xf>
    <xf numFmtId="49" fontId="0" fillId="0" borderId="4" xfId="0" applyNumberFormat="1" applyFont="1" applyBorder="1" applyAlignment="1">
      <alignment horizontal="center" vertical="center"/>
    </xf>
    <xf numFmtId="49" fontId="0" fillId="0" borderId="5" xfId="0" applyNumberFormat="1" applyFont="1" applyBorder="1" applyAlignment="1">
      <alignment horizontal="center" vertical="center"/>
    </xf>
    <xf numFmtId="49" fontId="0" fillId="0" borderId="6" xfId="0" applyNumberFormat="1" applyFont="1" applyBorder="1" applyAlignment="1">
      <alignment horizontal="center" vertical="center"/>
    </xf>
    <xf numFmtId="2" fontId="2" fillId="2" borderId="12" xfId="0" applyNumberFormat="1" applyFont="1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2" fontId="2" fillId="2" borderId="4" xfId="0" applyNumberFormat="1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" fontId="3" fillId="2" borderId="0" xfId="0" applyNumberFormat="1" applyFont="1" applyFill="1" applyBorder="1" applyAlignment="1">
      <alignment horizontal="right"/>
    </xf>
    <xf numFmtId="0" fontId="7" fillId="0" borderId="0" xfId="0" applyFont="1" applyAlignment="1">
      <alignment horizontal="right"/>
    </xf>
    <xf numFmtId="2" fontId="3" fillId="2" borderId="3" xfId="0" applyNumberFormat="1" applyFont="1" applyFill="1" applyBorder="1" applyAlignment="1">
      <alignment horizontal="left"/>
    </xf>
    <xf numFmtId="2" fontId="7" fillId="0" borderId="3" xfId="0" applyNumberFormat="1" applyFont="1" applyBorder="1" applyAlignment="1">
      <alignment horizontal="left"/>
    </xf>
    <xf numFmtId="0" fontId="9" fillId="2" borderId="9" xfId="0" applyFont="1" applyFill="1" applyBorder="1" applyAlignment="1">
      <alignment horizontal="center" vertical="center"/>
    </xf>
    <xf numFmtId="0" fontId="9" fillId="2" borderId="11" xfId="0" applyFont="1" applyFill="1" applyBorder="1" applyAlignment="1">
      <alignment vertical="center"/>
    </xf>
    <xf numFmtId="0" fontId="9" fillId="2" borderId="10" xfId="0" applyFont="1" applyFill="1" applyBorder="1" applyAlignment="1">
      <alignment vertical="center"/>
    </xf>
    <xf numFmtId="0" fontId="27" fillId="2" borderId="11" xfId="0" applyFont="1" applyFill="1" applyBorder="1" applyAlignment="1">
      <alignment horizontal="center" vertical="center"/>
    </xf>
    <xf numFmtId="0" fontId="28" fillId="0" borderId="11" xfId="0" applyFont="1" applyBorder="1" applyAlignment="1"/>
    <xf numFmtId="0" fontId="1" fillId="2" borderId="0" xfId="0" applyFont="1" applyFill="1" applyBorder="1" applyAlignment="1">
      <alignment horizontal="center" vertical="center" wrapText="1"/>
    </xf>
    <xf numFmtId="0" fontId="8" fillId="2" borderId="0" xfId="0" applyFont="1" applyFill="1" applyBorder="1" applyAlignment="1">
      <alignment horizontal="left" vertical="center"/>
    </xf>
    <xf numFmtId="0" fontId="8" fillId="2" borderId="0" xfId="0" applyFont="1" applyFill="1" applyBorder="1" applyAlignment="1">
      <alignment horizontal="right" vertical="center"/>
    </xf>
    <xf numFmtId="0" fontId="0" fillId="2" borderId="0" xfId="0" applyFill="1" applyBorder="1" applyAlignment="1">
      <alignment horizontal="right" vertical="center"/>
    </xf>
    <xf numFmtId="0" fontId="3" fillId="2" borderId="12" xfId="0" applyFont="1" applyFill="1" applyBorder="1" applyAlignment="1">
      <alignment horizontal="center" vertical="center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  <xf numFmtId="0" fontId="9" fillId="2" borderId="13" xfId="0" applyFont="1" applyFill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164" fontId="3" fillId="2" borderId="12" xfId="0" applyNumberFormat="1" applyFont="1" applyFill="1" applyBorder="1" applyAlignment="1">
      <alignment horizontal="center" vertical="center"/>
    </xf>
    <xf numFmtId="164" fontId="0" fillId="2" borderId="13" xfId="0" applyNumberFormat="1" applyFill="1" applyBorder="1" applyAlignment="1">
      <alignment horizontal="center" vertical="center"/>
    </xf>
    <xf numFmtId="164" fontId="0" fillId="2" borderId="14" xfId="0" applyNumberFormat="1" applyFill="1" applyBorder="1" applyAlignment="1">
      <alignment horizontal="center" vertical="center"/>
    </xf>
    <xf numFmtId="164" fontId="0" fillId="2" borderId="4" xfId="0" applyNumberFormat="1" applyFill="1" applyBorder="1" applyAlignment="1">
      <alignment horizontal="center" vertical="center"/>
    </xf>
    <xf numFmtId="164" fontId="0" fillId="2" borderId="5" xfId="0" applyNumberFormat="1" applyFill="1" applyBorder="1" applyAlignment="1">
      <alignment horizontal="center" vertical="center"/>
    </xf>
    <xf numFmtId="164" fontId="0" fillId="2" borderId="6" xfId="0" applyNumberForma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Spin" dx="22" fmlaLink="HOME!$E$10" max="31" min="1" page="10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Spin" dx="22" fmlaLink="HOME!$E$10" max="31" min="1" page="1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419100</xdr:colOff>
          <xdr:row>14</xdr:row>
          <xdr:rowOff>133350</xdr:rowOff>
        </xdr:from>
        <xdr:to>
          <xdr:col>6</xdr:col>
          <xdr:colOff>409575</xdr:colOff>
          <xdr:row>17</xdr:row>
          <xdr:rowOff>180975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EXTERNAL MESSAGE INDICATOR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428625</xdr:colOff>
          <xdr:row>12</xdr:row>
          <xdr:rowOff>333375</xdr:rowOff>
        </xdr:from>
        <xdr:to>
          <xdr:col>6</xdr:col>
          <xdr:colOff>419100</xdr:colOff>
          <xdr:row>14</xdr:row>
          <xdr:rowOff>19050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DAILY KEY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123825</xdr:colOff>
          <xdr:row>6</xdr:row>
          <xdr:rowOff>76200</xdr:rowOff>
        </xdr:from>
        <xdr:to>
          <xdr:col>10</xdr:col>
          <xdr:colOff>390525</xdr:colOff>
          <xdr:row>7</xdr:row>
          <xdr:rowOff>190500</xdr:rowOff>
        </xdr:to>
        <xdr:sp macro="" textlink="">
          <xdr:nvSpPr>
            <xdr:cNvPr id="3073" name="Spinner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123825</xdr:colOff>
          <xdr:row>8</xdr:row>
          <xdr:rowOff>38100</xdr:rowOff>
        </xdr:from>
        <xdr:to>
          <xdr:col>11</xdr:col>
          <xdr:colOff>285750</xdr:colOff>
          <xdr:row>9</xdr:row>
          <xdr:rowOff>161925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300" b="1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GENERATE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123825</xdr:colOff>
          <xdr:row>10</xdr:row>
          <xdr:rowOff>19050</xdr:rowOff>
        </xdr:from>
        <xdr:to>
          <xdr:col>11</xdr:col>
          <xdr:colOff>285750</xdr:colOff>
          <xdr:row>11</xdr:row>
          <xdr:rowOff>152400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1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300" b="1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9</xdr:row>
          <xdr:rowOff>95250</xdr:rowOff>
        </xdr:from>
        <xdr:to>
          <xdr:col>4</xdr:col>
          <xdr:colOff>228600</xdr:colOff>
          <xdr:row>10</xdr:row>
          <xdr:rowOff>200025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300" b="1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GENERATE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152400</xdr:colOff>
          <xdr:row>9</xdr:row>
          <xdr:rowOff>95250</xdr:rowOff>
        </xdr:from>
        <xdr:to>
          <xdr:col>30</xdr:col>
          <xdr:colOff>0</xdr:colOff>
          <xdr:row>10</xdr:row>
          <xdr:rowOff>200025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2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300" b="1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95250</xdr:colOff>
          <xdr:row>5</xdr:row>
          <xdr:rowOff>85725</xdr:rowOff>
        </xdr:from>
        <xdr:to>
          <xdr:col>30</xdr:col>
          <xdr:colOff>361950</xdr:colOff>
          <xdr:row>6</xdr:row>
          <xdr:rowOff>190500</xdr:rowOff>
        </xdr:to>
        <xdr:sp macro="" textlink="">
          <xdr:nvSpPr>
            <xdr:cNvPr id="2051" name="Spinner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2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atto/Desktop/Bureau%201/Cryptographie/Utilitaires/BC-52%20Codebook/BC-52%20CODEBOOK%20GENERATOR%20v.1.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ME"/>
      <sheetName val="C-52 MONTHLY KEY"/>
      <sheetName val="C-52 DAILY KEY"/>
      <sheetName val="C-52"/>
      <sheetName val="CX-52 MONTHLY KEY"/>
      <sheetName val="CX-52 DAILY KEY"/>
      <sheetName val="CX-52"/>
      <sheetName val="MESSAGE KEY GENERATOR"/>
      <sheetName val="DATA"/>
      <sheetName val="tirage"/>
      <sheetName val="solutions"/>
    </sheetNames>
    <sheetDataSet>
      <sheetData sheetId="0">
        <row r="11">
          <cell r="F11" t="str">
            <v>CONFIDENTIAL CRYPTO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.xml"/><Relationship Id="rId3" Type="http://schemas.openxmlformats.org/officeDocument/2006/relationships/hyperlink" Target="https://forum.excel-pratique.com/" TargetMode="External"/><Relationship Id="rId7" Type="http://schemas.openxmlformats.org/officeDocument/2006/relationships/ctrlProp" Target="../ctrlProps/ctrlProp1.xml"/><Relationship Id="rId2" Type="http://schemas.openxmlformats.org/officeDocument/2006/relationships/hyperlink" Target="http://users.telenet.be/d.rijmenants/" TargetMode="External"/><Relationship Id="rId1" Type="http://schemas.openxmlformats.org/officeDocument/2006/relationships/hyperlink" Target="http://users.telenet.be/d.rijmenants/" TargetMode="External"/><Relationship Id="rId6" Type="http://schemas.openxmlformats.org/officeDocument/2006/relationships/vmlDrawing" Target="../drawings/vmlDrawing1.v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0ACD61-E803-4DFD-9AAC-D2E3C9CBC5E8}">
  <sheetPr codeName="Feuil1"/>
  <dimension ref="B1:M32"/>
  <sheetViews>
    <sheetView showGridLines="0" showRowColHeaders="0" tabSelected="1" workbookViewId="0">
      <selection activeCell="A64" sqref="A64"/>
    </sheetView>
  </sheetViews>
  <sheetFormatPr baseColWidth="10" defaultColWidth="11.42578125" defaultRowHeight="15" x14ac:dyDescent="0.25"/>
  <cols>
    <col min="1" max="16384" width="11.42578125" style="29"/>
  </cols>
  <sheetData>
    <row r="1" spans="2:10" x14ac:dyDescent="0.25">
      <c r="B1" s="72" t="s">
        <v>68</v>
      </c>
      <c r="C1" s="73"/>
      <c r="D1" s="73"/>
      <c r="E1" s="73"/>
      <c r="F1" s="73"/>
      <c r="G1" s="73"/>
      <c r="H1" s="73"/>
      <c r="I1" s="73"/>
    </row>
    <row r="2" spans="2:10" ht="27" customHeight="1" x14ac:dyDescent="0.25">
      <c r="B2" s="73"/>
      <c r="C2" s="73"/>
      <c r="D2" s="73"/>
      <c r="E2" s="73"/>
      <c r="F2" s="73"/>
      <c r="G2" s="73"/>
      <c r="H2" s="73"/>
      <c r="I2" s="73"/>
    </row>
    <row r="3" spans="2:10" ht="15" customHeight="1" x14ac:dyDescent="0.25">
      <c r="B3" s="73"/>
      <c r="C3" s="73"/>
      <c r="D3" s="73"/>
      <c r="E3" s="73"/>
      <c r="F3" s="73"/>
      <c r="G3" s="73"/>
      <c r="H3" s="73"/>
      <c r="I3" s="73"/>
    </row>
    <row r="4" spans="2:10" ht="17.25" customHeight="1" x14ac:dyDescent="0.25">
      <c r="B4" s="73"/>
      <c r="C4" s="73"/>
      <c r="D4" s="73"/>
      <c r="E4" s="73"/>
      <c r="F4" s="73"/>
      <c r="G4" s="73"/>
      <c r="H4" s="73"/>
      <c r="I4" s="73"/>
    </row>
    <row r="5" spans="2:10" ht="15" customHeight="1" x14ac:dyDescent="0.25">
      <c r="B5" s="73"/>
      <c r="C5" s="73"/>
      <c r="D5" s="73"/>
      <c r="E5" s="73"/>
      <c r="F5" s="73"/>
      <c r="G5" s="73"/>
      <c r="H5" s="73"/>
      <c r="I5" s="73"/>
    </row>
    <row r="6" spans="2:10" ht="20.100000000000001" customHeight="1" x14ac:dyDescent="0.25">
      <c r="B6" s="73"/>
      <c r="C6" s="73"/>
      <c r="D6" s="73"/>
      <c r="E6" s="73"/>
      <c r="F6" s="73"/>
      <c r="G6" s="73"/>
      <c r="H6" s="73"/>
      <c r="I6" s="73"/>
    </row>
    <row r="7" spans="2:10" ht="20.100000000000001" customHeight="1" x14ac:dyDescent="0.25">
      <c r="B7" s="73"/>
      <c r="C7" s="73"/>
      <c r="D7" s="73"/>
      <c r="E7" s="73"/>
      <c r="F7" s="73"/>
      <c r="G7" s="73"/>
      <c r="H7" s="73"/>
      <c r="I7" s="73"/>
    </row>
    <row r="8" spans="2:10" x14ac:dyDescent="0.25">
      <c r="B8" s="73"/>
      <c r="C8" s="73"/>
      <c r="D8" s="73"/>
      <c r="E8" s="73"/>
      <c r="F8" s="73"/>
      <c r="G8" s="73"/>
      <c r="H8" s="73"/>
      <c r="I8" s="73"/>
    </row>
    <row r="9" spans="2:10" x14ac:dyDescent="0.25">
      <c r="B9" s="73"/>
      <c r="C9" s="73"/>
      <c r="D9" s="73"/>
      <c r="E9" s="73"/>
      <c r="F9" s="73"/>
      <c r="G9" s="73"/>
      <c r="H9" s="73"/>
      <c r="I9" s="73"/>
    </row>
    <row r="10" spans="2:10" ht="19.5" x14ac:dyDescent="0.3">
      <c r="B10" s="30"/>
      <c r="C10" s="74" t="s">
        <v>61</v>
      </c>
      <c r="D10" s="75"/>
      <c r="E10" s="43" t="s">
        <v>3</v>
      </c>
      <c r="F10" s="76" t="s">
        <v>62</v>
      </c>
      <c r="G10" s="77"/>
      <c r="H10" s="31">
        <v>2019</v>
      </c>
      <c r="I10" s="32"/>
      <c r="J10" s="33"/>
    </row>
    <row r="11" spans="2:10" ht="20.100000000000001" customHeight="1" x14ac:dyDescent="0.25">
      <c r="C11" s="64" t="s">
        <v>63</v>
      </c>
      <c r="D11" s="65"/>
      <c r="E11" s="65"/>
      <c r="F11" s="66" t="s">
        <v>116</v>
      </c>
      <c r="G11" s="67"/>
      <c r="H11" s="67"/>
      <c r="I11" s="34"/>
      <c r="J11" s="17"/>
    </row>
    <row r="13" spans="2:10" ht="27" x14ac:dyDescent="0.25">
      <c r="C13" s="23"/>
      <c r="D13" s="41"/>
      <c r="E13" s="41"/>
      <c r="F13" s="23"/>
      <c r="G13" s="41"/>
      <c r="H13" s="41"/>
    </row>
    <row r="14" spans="2:10" ht="26.25" x14ac:dyDescent="0.25">
      <c r="C14" s="41"/>
      <c r="D14" s="41"/>
      <c r="E14" s="41"/>
      <c r="F14" s="41"/>
      <c r="G14" s="41"/>
      <c r="H14" s="41"/>
      <c r="I14" s="40"/>
    </row>
    <row r="15" spans="2:10" x14ac:dyDescent="0.25">
      <c r="C15" s="40"/>
      <c r="D15" s="42"/>
      <c r="E15" s="42"/>
      <c r="F15" s="40"/>
      <c r="G15" s="40"/>
      <c r="H15" s="40"/>
      <c r="I15" s="35"/>
      <c r="J15" s="35"/>
    </row>
    <row r="16" spans="2:10" x14ac:dyDescent="0.25">
      <c r="C16" s="17"/>
      <c r="D16" s="17"/>
      <c r="E16" s="17"/>
      <c r="I16" s="35"/>
      <c r="J16" s="35"/>
    </row>
    <row r="17" spans="2:13" x14ac:dyDescent="0.25">
      <c r="B17" s="36"/>
      <c r="D17" s="17"/>
      <c r="E17" s="17"/>
      <c r="I17" s="35"/>
      <c r="J17" s="35"/>
      <c r="K17" s="68"/>
      <c r="L17" s="69"/>
      <c r="M17" s="70"/>
    </row>
    <row r="18" spans="2:13" x14ac:dyDescent="0.25">
      <c r="C18" s="17"/>
      <c r="D18" s="17"/>
      <c r="E18" s="17"/>
      <c r="I18" s="35"/>
      <c r="J18" s="35"/>
      <c r="K18" s="69"/>
      <c r="L18" s="69"/>
      <c r="M18" s="70"/>
    </row>
    <row r="19" spans="2:13" x14ac:dyDescent="0.25">
      <c r="D19" s="17"/>
      <c r="E19" s="17"/>
      <c r="I19" s="35"/>
      <c r="J19" s="35"/>
    </row>
    <row r="20" spans="2:13" x14ac:dyDescent="0.25">
      <c r="C20" s="17"/>
      <c r="D20" s="17"/>
      <c r="E20" s="17"/>
      <c r="J20" s="35"/>
    </row>
    <row r="21" spans="2:13" x14ac:dyDescent="0.25">
      <c r="C21" s="17"/>
      <c r="D21" s="17"/>
      <c r="E21" s="17"/>
    </row>
    <row r="22" spans="2:13" x14ac:dyDescent="0.25">
      <c r="C22" s="42"/>
      <c r="D22" s="71"/>
      <c r="E22" s="71"/>
      <c r="F22" s="71"/>
      <c r="G22" s="71"/>
      <c r="H22" s="40"/>
      <c r="I22" s="35"/>
    </row>
    <row r="23" spans="2:13" x14ac:dyDescent="0.25">
      <c r="C23" s="40"/>
      <c r="D23" s="71"/>
      <c r="E23" s="71"/>
      <c r="F23" s="71"/>
      <c r="G23" s="71"/>
      <c r="H23" s="40"/>
    </row>
    <row r="24" spans="2:13" x14ac:dyDescent="0.25">
      <c r="D24" s="42"/>
      <c r="E24" s="42"/>
      <c r="F24" s="42"/>
      <c r="G24" s="42"/>
      <c r="H24" s="17"/>
    </row>
    <row r="25" spans="2:13" x14ac:dyDescent="0.25">
      <c r="B25" s="37"/>
      <c r="C25" s="17"/>
      <c r="D25" s="17"/>
      <c r="E25" s="17"/>
      <c r="F25" s="17"/>
      <c r="G25" s="17"/>
      <c r="H25" s="17"/>
      <c r="I25" s="38"/>
    </row>
    <row r="26" spans="2:13" x14ac:dyDescent="0.25">
      <c r="B26" s="37"/>
      <c r="C26" s="38"/>
      <c r="D26" s="38"/>
      <c r="E26" s="38"/>
      <c r="F26" s="38"/>
      <c r="G26" s="38"/>
      <c r="H26" s="38"/>
      <c r="I26" s="38"/>
    </row>
    <row r="27" spans="2:13" x14ac:dyDescent="0.25">
      <c r="B27" s="37"/>
      <c r="C27" s="38"/>
      <c r="D27" s="38"/>
      <c r="E27" s="38"/>
      <c r="F27" s="38"/>
      <c r="G27" s="38"/>
      <c r="H27" s="38"/>
      <c r="I27" s="38"/>
    </row>
    <row r="28" spans="2:13" x14ac:dyDescent="0.25">
      <c r="B28" s="78" t="s">
        <v>69</v>
      </c>
      <c r="C28" s="79"/>
      <c r="D28" s="79"/>
      <c r="E28" s="79"/>
      <c r="F28" s="79"/>
      <c r="G28" s="79"/>
      <c r="H28" s="79"/>
      <c r="I28" s="79"/>
    </row>
    <row r="29" spans="2:13" x14ac:dyDescent="0.25">
      <c r="B29" s="80" t="s">
        <v>65</v>
      </c>
      <c r="C29" s="81"/>
      <c r="D29" s="81"/>
      <c r="E29" s="81"/>
      <c r="F29" s="81"/>
      <c r="G29" s="81"/>
      <c r="H29" s="81"/>
      <c r="I29" s="81"/>
    </row>
    <row r="30" spans="2:13" x14ac:dyDescent="0.25">
      <c r="B30" s="78" t="s">
        <v>115</v>
      </c>
      <c r="C30" s="79"/>
      <c r="D30" s="79"/>
      <c r="E30" s="79"/>
      <c r="F30" s="79"/>
      <c r="G30" s="79"/>
      <c r="H30" s="79"/>
      <c r="I30" s="79"/>
    </row>
    <row r="31" spans="2:13" ht="17.25" x14ac:dyDescent="0.3">
      <c r="B31" s="80" t="s">
        <v>66</v>
      </c>
      <c r="C31" s="82"/>
      <c r="D31" s="82"/>
      <c r="E31" s="82"/>
      <c r="F31" s="82"/>
      <c r="G31" s="82"/>
      <c r="H31" s="82"/>
      <c r="I31" s="82"/>
      <c r="J31" s="33"/>
    </row>
    <row r="32" spans="2:13" x14ac:dyDescent="0.25">
      <c r="B32" s="83" t="s">
        <v>67</v>
      </c>
      <c r="C32" s="84"/>
      <c r="D32" s="84"/>
      <c r="E32" s="84"/>
      <c r="F32" s="84"/>
      <c r="G32" s="84"/>
      <c r="H32" s="84"/>
      <c r="I32" s="84"/>
    </row>
  </sheetData>
  <sheetProtection algorithmName="SHA-512" hashValue="qoHIbHGMr2eips4xbZYRndswwkug/o6whdH21UM6ZZtF7G5dJL04nxYP8OECk8SUjytfvBc54djQTafvoQ0Nxw==" saltValue="3i3ekKCqTJb7g6qlcgVrIw==" spinCount="100000" sheet="1" objects="1" scenarios="1"/>
  <mergeCells count="12">
    <mergeCell ref="B28:I28"/>
    <mergeCell ref="B29:I29"/>
    <mergeCell ref="B30:I30"/>
    <mergeCell ref="B31:I31"/>
    <mergeCell ref="B32:I32"/>
    <mergeCell ref="C11:E11"/>
    <mergeCell ref="F11:H11"/>
    <mergeCell ref="K17:M18"/>
    <mergeCell ref="D22:G23"/>
    <mergeCell ref="B1:I9"/>
    <mergeCell ref="C10:D10"/>
    <mergeCell ref="F10:G10"/>
  </mergeCells>
  <hyperlinks>
    <hyperlink ref="B29:I29" r:id="rId1" display="available here: http://users.telenet.be/d.rijmenants/" xr:uid="{2A24D6ED-6B97-4D4C-8AD7-B821C04F71F5}"/>
    <hyperlink ref="B29" r:id="rId2" xr:uid="{176CF263-E05B-4E5C-801C-E2511D876B01}"/>
    <hyperlink ref="B31" r:id="rId3" xr:uid="{527B235D-60BE-4DB1-ABF2-F1AC04D70009}"/>
  </hyperlinks>
  <pageMargins left="0.7" right="0.7" top="0.75" bottom="0.75" header="0.3" footer="0.3"/>
  <pageSetup paperSize="9" orientation="portrait" r:id="rId4"/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5" r:id="rId7" name="Button 11">
              <controlPr defaultSize="0" print="0" autoFill="0" autoPict="0" macro="[0]!GoToM209EXTERNALMESSAGEINDICATOR">
                <anchor moveWithCells="1" sizeWithCells="1">
                  <from>
                    <xdr:col>3</xdr:col>
                    <xdr:colOff>419100</xdr:colOff>
                    <xdr:row>14</xdr:row>
                    <xdr:rowOff>133350</xdr:rowOff>
                  </from>
                  <to>
                    <xdr:col>6</xdr:col>
                    <xdr:colOff>409575</xdr:colOff>
                    <xdr:row>17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8" name="Button 13">
              <controlPr defaultSize="0" print="0" autoFill="0" autoPict="0" macro="[0]!GoToM209DAILYKEY">
                <anchor moveWithCells="1" sizeWithCells="1">
                  <from>
                    <xdr:col>3</xdr:col>
                    <xdr:colOff>428625</xdr:colOff>
                    <xdr:row>12</xdr:row>
                    <xdr:rowOff>333375</xdr:rowOff>
                  </from>
                  <to>
                    <xdr:col>6</xdr:col>
                    <xdr:colOff>419100</xdr:colOff>
                    <xdr:row>14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showInputMessage="1" showErrorMessage="1" errorTitle="ERROR" error="Please select a valid day" xr:uid="{CED1DB0D-CB7C-4257-A2E5-1785E50F33E6}">
          <x14:formula1>
            <xm:f>DATA!$A$1:$A$31</xm:f>
          </x14:formula1>
          <xm:sqref>E10</xm:sqref>
        </x14:dataValidation>
        <x14:dataValidation type="list" showInputMessage="1" showErrorMessage="1" errorTitle="MISSING DATA" error="Please select a valid classification" xr:uid="{A7D749FB-7AFB-4CC3-AC36-6CAEB969A267}">
          <x14:formula1>
            <xm:f>DATA!$D$1:$D$4</xm:f>
          </x14:formula1>
          <xm:sqref>F11:H11</xm:sqref>
        </x14:dataValidation>
        <x14:dataValidation type="list" showInputMessage="1" showErrorMessage="1" errorTitle="ERROR" error="Please select a valid year" xr:uid="{BEAC2538-8108-47A9-95F7-6AD45D09979C}">
          <x14:formula1>
            <xm:f>DATA!$C$1:$C$32</xm:f>
          </x14:formula1>
          <xm:sqref>H10</xm:sqref>
        </x14:dataValidation>
        <x14:dataValidation type="list" showInputMessage="1" showErrorMessage="1" errorTitle="ERROR" error="Please select a valid month" xr:uid="{9CA20D6E-43E4-4344-B6AA-F75304147DD4}">
          <x14:formula1>
            <xm:f>DATA!$B$1:$B$12</xm:f>
          </x14:formula1>
          <xm:sqref>F10:G10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1B7EF6-A010-403F-A0A5-E2450FB42D8D}">
  <sheetPr codeName="Feuil2"/>
  <dimension ref="A1:AR106"/>
  <sheetViews>
    <sheetView showGridLines="0" showRowColHeaders="0" workbookViewId="0">
      <selection activeCell="A56" sqref="A56"/>
    </sheetView>
  </sheetViews>
  <sheetFormatPr baseColWidth="10" defaultRowHeight="15" x14ac:dyDescent="0.25"/>
  <cols>
    <col min="1" max="1" width="11.42578125" style="4"/>
    <col min="2" max="10" width="10.7109375" style="4" customWidth="1"/>
    <col min="11" max="11" width="11.42578125" style="4"/>
    <col min="12" max="12" width="16.85546875" style="4" bestFit="1" customWidth="1"/>
    <col min="13" max="15" width="11.42578125" style="4"/>
    <col min="16" max="16" width="20.28515625" style="4" customWidth="1"/>
    <col min="17" max="17" width="11.42578125" style="4"/>
    <col min="18" max="44" width="20.7109375" style="4" customWidth="1"/>
    <col min="45" max="16384" width="11.42578125" style="4"/>
  </cols>
  <sheetData>
    <row r="1" spans="2:44" ht="9.9499999999999993" customHeight="1" x14ac:dyDescent="0.25">
      <c r="M1" s="48">
        <v>0</v>
      </c>
      <c r="N1" s="48" t="s">
        <v>30</v>
      </c>
      <c r="O1" s="48" t="s">
        <v>54</v>
      </c>
      <c r="P1" s="49">
        <f ca="1">RAND()</f>
        <v>0.65398318804988176</v>
      </c>
      <c r="Q1" s="50">
        <v>1</v>
      </c>
      <c r="R1" s="51" t="s">
        <v>87</v>
      </c>
      <c r="S1" s="49">
        <f ca="1">RAND()</f>
        <v>0.23825921886462054</v>
      </c>
      <c r="T1" s="49">
        <f t="shared" ref="T1:AR15" ca="1" si="0">RAND()</f>
        <v>0.56451218030746542</v>
      </c>
      <c r="U1" s="49">
        <f t="shared" ca="1" si="0"/>
        <v>1.3297828068796314E-2</v>
      </c>
      <c r="V1" s="49">
        <f t="shared" ca="1" si="0"/>
        <v>0.44461728530707567</v>
      </c>
      <c r="W1" s="49">
        <f t="shared" ca="1" si="0"/>
        <v>0.12495436314143749</v>
      </c>
      <c r="X1" s="49">
        <f t="shared" ca="1" si="0"/>
        <v>2.3685850844835543E-2</v>
      </c>
      <c r="Y1" s="49">
        <f t="shared" ca="1" si="0"/>
        <v>0.22316177120279879</v>
      </c>
      <c r="Z1" s="49">
        <f t="shared" ca="1" si="0"/>
        <v>0.65458941951597027</v>
      </c>
      <c r="AA1" s="49">
        <f t="shared" ca="1" si="0"/>
        <v>0.5112897474809277</v>
      </c>
      <c r="AB1" s="49">
        <f t="shared" ca="1" si="0"/>
        <v>0.14323169723681706</v>
      </c>
      <c r="AC1" s="49">
        <f t="shared" ca="1" si="0"/>
        <v>0.28588906014996296</v>
      </c>
      <c r="AD1" s="49">
        <f t="shared" ca="1" si="0"/>
        <v>0.56409058039506044</v>
      </c>
      <c r="AE1" s="49">
        <f t="shared" ca="1" si="0"/>
        <v>0.34172191977132749</v>
      </c>
      <c r="AF1" s="49">
        <f t="shared" ca="1" si="0"/>
        <v>0.18861325594852596</v>
      </c>
      <c r="AG1" s="49">
        <f t="shared" ca="1" si="0"/>
        <v>0.54386122597191811</v>
      </c>
      <c r="AH1" s="49">
        <f t="shared" ca="1" si="0"/>
        <v>0.77435771627026173</v>
      </c>
      <c r="AI1" s="49">
        <f t="shared" ca="1" si="0"/>
        <v>0.43757675246774186</v>
      </c>
      <c r="AJ1" s="49">
        <f t="shared" ca="1" si="0"/>
        <v>0.42073628272461061</v>
      </c>
      <c r="AK1" s="49">
        <f t="shared" ca="1" si="0"/>
        <v>0.67661368608847261</v>
      </c>
      <c r="AL1" s="49">
        <f t="shared" ca="1" si="0"/>
        <v>0.94677544197526353</v>
      </c>
      <c r="AM1" s="49">
        <f t="shared" ca="1" si="0"/>
        <v>0.33297143625361192</v>
      </c>
      <c r="AN1" s="49">
        <f t="shared" ca="1" si="0"/>
        <v>0.70144250012816856</v>
      </c>
      <c r="AO1" s="49">
        <f t="shared" ca="1" si="0"/>
        <v>0.87201494745451369</v>
      </c>
      <c r="AP1" s="49">
        <f t="shared" ca="1" si="0"/>
        <v>8.5401222076303629E-2</v>
      </c>
      <c r="AQ1" s="49">
        <f t="shared" ca="1" si="0"/>
        <v>0.92972488095127737</v>
      </c>
      <c r="AR1" s="49">
        <f t="shared" ca="1" si="0"/>
        <v>0.77396747646790054</v>
      </c>
    </row>
    <row r="2" spans="2:44" ht="17.25" x14ac:dyDescent="0.25">
      <c r="B2" s="87" t="s">
        <v>84</v>
      </c>
      <c r="C2" s="87"/>
      <c r="D2" s="87"/>
      <c r="E2" s="88"/>
      <c r="F2" s="88"/>
      <c r="G2" s="88"/>
      <c r="H2" s="88"/>
      <c r="I2" s="88"/>
      <c r="J2" s="88"/>
      <c r="M2" s="48">
        <v>4</v>
      </c>
      <c r="N2" s="48" t="s">
        <v>32</v>
      </c>
      <c r="O2" s="48" t="s">
        <v>54</v>
      </c>
      <c r="P2" s="49">
        <f t="shared" ref="P2:P27" ca="1" si="1">RAND()</f>
        <v>0.17405209710385705</v>
      </c>
      <c r="Q2" s="50">
        <v>2</v>
      </c>
      <c r="R2" s="51" t="s">
        <v>88</v>
      </c>
      <c r="S2" s="49">
        <f t="shared" ref="S2:AH27" ca="1" si="2">RAND()</f>
        <v>2.3473672904887555E-2</v>
      </c>
      <c r="T2" s="49">
        <f t="shared" ca="1" si="2"/>
        <v>0.60987546445046836</v>
      </c>
      <c r="U2" s="49">
        <f t="shared" ca="1" si="2"/>
        <v>0.14173520626290781</v>
      </c>
      <c r="V2" s="49">
        <f t="shared" ca="1" si="2"/>
        <v>0.39096906974842238</v>
      </c>
      <c r="W2" s="49">
        <f t="shared" ca="1" si="2"/>
        <v>0.13192142738157897</v>
      </c>
      <c r="X2" s="49">
        <f t="shared" ca="1" si="2"/>
        <v>0.66165369665429186</v>
      </c>
      <c r="Y2" s="49">
        <f t="shared" ca="1" si="2"/>
        <v>2.6672790382902933E-2</v>
      </c>
      <c r="Z2" s="49">
        <f t="shared" ca="1" si="2"/>
        <v>0.20266240855017226</v>
      </c>
      <c r="AA2" s="49">
        <f t="shared" ca="1" si="2"/>
        <v>0.78004502425747946</v>
      </c>
      <c r="AB2" s="49">
        <f t="shared" ca="1" si="2"/>
        <v>0.8738427221696885</v>
      </c>
      <c r="AC2" s="49">
        <f t="shared" ca="1" si="2"/>
        <v>0.90327498855896537</v>
      </c>
      <c r="AD2" s="49">
        <f t="shared" ca="1" si="2"/>
        <v>0.12105731920218377</v>
      </c>
      <c r="AE2" s="49">
        <f t="shared" ca="1" si="2"/>
        <v>0.17238829036715497</v>
      </c>
      <c r="AF2" s="49">
        <f t="shared" ca="1" si="2"/>
        <v>0.54131375651173841</v>
      </c>
      <c r="AG2" s="49">
        <f t="shared" ca="1" si="2"/>
        <v>0.67268113769957671</v>
      </c>
      <c r="AH2" s="49">
        <f t="shared" ca="1" si="2"/>
        <v>0.43590660435729134</v>
      </c>
      <c r="AI2" s="49">
        <f t="shared" ca="1" si="0"/>
        <v>0.34056142373473897</v>
      </c>
      <c r="AJ2" s="49">
        <f t="shared" ca="1" si="0"/>
        <v>0.89569987675878726</v>
      </c>
      <c r="AK2" s="49">
        <f t="shared" ca="1" si="0"/>
        <v>0.44776653063833194</v>
      </c>
      <c r="AL2" s="49">
        <f t="shared" ca="1" si="0"/>
        <v>0.58339020412703135</v>
      </c>
      <c r="AM2" s="49">
        <f t="shared" ca="1" si="0"/>
        <v>0.35742834714441507</v>
      </c>
      <c r="AN2" s="49">
        <f t="shared" ca="1" si="0"/>
        <v>0.33586144760800141</v>
      </c>
      <c r="AO2" s="49">
        <f t="shared" ca="1" si="0"/>
        <v>0.24175910878645857</v>
      </c>
      <c r="AP2" s="49">
        <f t="shared" ca="1" si="0"/>
        <v>0.59463236634504946</v>
      </c>
      <c r="AQ2" s="49">
        <f t="shared" ca="1" si="0"/>
        <v>2.6676018573427274E-2</v>
      </c>
      <c r="AR2" s="49">
        <f t="shared" ca="1" si="0"/>
        <v>0.21356044828439147</v>
      </c>
    </row>
    <row r="3" spans="2:44" ht="17.25" x14ac:dyDescent="0.25">
      <c r="B3" s="88"/>
      <c r="C3" s="88"/>
      <c r="D3" s="88"/>
      <c r="E3" s="88"/>
      <c r="F3" s="88"/>
      <c r="G3" s="88"/>
      <c r="H3" s="88"/>
      <c r="I3" s="88"/>
      <c r="J3" s="88"/>
      <c r="K3" s="2"/>
      <c r="M3" s="48">
        <v>5</v>
      </c>
      <c r="N3" s="48" t="s">
        <v>33</v>
      </c>
      <c r="O3" s="48" t="s">
        <v>54</v>
      </c>
      <c r="P3" s="49">
        <f t="shared" ca="1" si="1"/>
        <v>0.17353720739118106</v>
      </c>
      <c r="Q3" s="50">
        <v>3</v>
      </c>
      <c r="R3" s="51" t="s">
        <v>89</v>
      </c>
      <c r="S3" s="49">
        <f t="shared" ca="1" si="2"/>
        <v>0.27478072276362919</v>
      </c>
      <c r="T3" s="49">
        <f t="shared" ca="1" si="2"/>
        <v>0.18115458999911782</v>
      </c>
      <c r="U3" s="49">
        <f t="shared" ca="1" si="2"/>
        <v>0.66840633736718991</v>
      </c>
      <c r="V3" s="49">
        <f t="shared" ca="1" si="2"/>
        <v>0.92533118420740479</v>
      </c>
      <c r="W3" s="49">
        <f t="shared" ca="1" si="2"/>
        <v>0.66903248167153739</v>
      </c>
      <c r="X3" s="49">
        <f t="shared" ca="1" si="2"/>
        <v>0.62580271652376551</v>
      </c>
      <c r="Y3" s="49">
        <f t="shared" ca="1" si="2"/>
        <v>0.62474119951613305</v>
      </c>
      <c r="Z3" s="49">
        <f t="shared" ca="1" si="2"/>
        <v>0.42310588947811956</v>
      </c>
      <c r="AA3" s="49">
        <f t="shared" ca="1" si="2"/>
        <v>0.88307387627485956</v>
      </c>
      <c r="AB3" s="49">
        <f t="shared" ca="1" si="0"/>
        <v>0.50508490120635041</v>
      </c>
      <c r="AC3" s="49">
        <f t="shared" ca="1" si="0"/>
        <v>4.8616678315183237E-2</v>
      </c>
      <c r="AD3" s="49">
        <f t="shared" ca="1" si="0"/>
        <v>0.6284508406372743</v>
      </c>
      <c r="AE3" s="49">
        <f t="shared" ca="1" si="0"/>
        <v>0.8361677228925215</v>
      </c>
      <c r="AF3" s="49">
        <f t="shared" ca="1" si="0"/>
        <v>0.520595730855685</v>
      </c>
      <c r="AG3" s="49">
        <f t="shared" ca="1" si="0"/>
        <v>0.10220634215138158</v>
      </c>
      <c r="AH3" s="49">
        <f t="shared" ca="1" si="0"/>
        <v>0.69133702174323142</v>
      </c>
      <c r="AI3" s="49">
        <f t="shared" ca="1" si="0"/>
        <v>0.2305646768167372</v>
      </c>
      <c r="AJ3" s="49">
        <f t="shared" ca="1" si="0"/>
        <v>0.17424684006445235</v>
      </c>
      <c r="AK3" s="49">
        <f t="shared" ca="1" si="0"/>
        <v>0.59013836150663013</v>
      </c>
      <c r="AL3" s="49">
        <f t="shared" ca="1" si="0"/>
        <v>8.8163809701066187E-3</v>
      </c>
      <c r="AM3" s="49">
        <f t="shared" ca="1" si="0"/>
        <v>0.70207727381805585</v>
      </c>
      <c r="AN3" s="49">
        <f t="shared" ca="1" si="0"/>
        <v>0.55844258314879403</v>
      </c>
      <c r="AO3" s="49">
        <f t="shared" ca="1" si="0"/>
        <v>0.37186242683969917</v>
      </c>
      <c r="AP3" s="49">
        <f t="shared" ca="1" si="0"/>
        <v>0.12313569068730812</v>
      </c>
      <c r="AQ3" s="49">
        <f t="shared" ca="1" si="0"/>
        <v>0.61023338271638417</v>
      </c>
      <c r="AR3" s="49">
        <f t="shared" ca="1" si="0"/>
        <v>2.2995565255559791E-2</v>
      </c>
    </row>
    <row r="4" spans="2:44" ht="17.25" x14ac:dyDescent="0.25">
      <c r="B4" s="88"/>
      <c r="C4" s="88"/>
      <c r="D4" s="88"/>
      <c r="E4" s="88"/>
      <c r="F4" s="88"/>
      <c r="G4" s="88"/>
      <c r="H4" s="88"/>
      <c r="I4" s="88"/>
      <c r="J4" s="88"/>
      <c r="K4" s="2"/>
      <c r="M4" s="48">
        <v>6</v>
      </c>
      <c r="N4" s="48" t="s">
        <v>34</v>
      </c>
      <c r="O4" s="48" t="s">
        <v>54</v>
      </c>
      <c r="P4" s="49">
        <f t="shared" ca="1" si="1"/>
        <v>7.4494556216693653E-2</v>
      </c>
      <c r="Q4" s="50">
        <v>4</v>
      </c>
      <c r="R4" s="51" t="s">
        <v>90</v>
      </c>
      <c r="S4" s="49">
        <f t="shared" ca="1" si="2"/>
        <v>0.21274586662863604</v>
      </c>
      <c r="T4" s="49">
        <f t="shared" ca="1" si="2"/>
        <v>8.512138398352842E-2</v>
      </c>
      <c r="U4" s="49">
        <f t="shared" ca="1" si="2"/>
        <v>3.1509886873007709E-2</v>
      </c>
      <c r="V4" s="49">
        <f t="shared" ca="1" si="2"/>
        <v>0.71196926578726372</v>
      </c>
      <c r="W4" s="49">
        <f t="shared" ca="1" si="2"/>
        <v>0.70338176631617577</v>
      </c>
      <c r="X4" s="49">
        <f t="shared" ca="1" si="2"/>
        <v>0.78940902731101315</v>
      </c>
      <c r="Y4" s="49">
        <f t="shared" ca="1" si="2"/>
        <v>0.79051108022114247</v>
      </c>
      <c r="Z4" s="49">
        <f t="shared" ca="1" si="2"/>
        <v>0.52821980087165998</v>
      </c>
      <c r="AA4" s="49">
        <f t="shared" ca="1" si="2"/>
        <v>0.80036201057638889</v>
      </c>
      <c r="AB4" s="49">
        <f t="shared" ca="1" si="0"/>
        <v>0.83716048993243386</v>
      </c>
      <c r="AC4" s="49">
        <f t="shared" ca="1" si="0"/>
        <v>0.2770929950214357</v>
      </c>
      <c r="AD4" s="49">
        <f t="shared" ca="1" si="0"/>
        <v>0.41604113210870408</v>
      </c>
      <c r="AE4" s="49">
        <f t="shared" ca="1" si="0"/>
        <v>0.65209720311281538</v>
      </c>
      <c r="AF4" s="49">
        <f t="shared" ca="1" si="0"/>
        <v>0.7538802825811397</v>
      </c>
      <c r="AG4" s="49">
        <f t="shared" ca="1" si="0"/>
        <v>0.44326298731060609</v>
      </c>
      <c r="AH4" s="49">
        <f t="shared" ca="1" si="0"/>
        <v>0.1975907127967188</v>
      </c>
      <c r="AI4" s="49">
        <f t="shared" ca="1" si="0"/>
        <v>4.1833121785230354E-2</v>
      </c>
      <c r="AJ4" s="49">
        <f t="shared" ca="1" si="0"/>
        <v>0.8385029675924689</v>
      </c>
      <c r="AK4" s="49">
        <f t="shared" ca="1" si="0"/>
        <v>0.21028597939297544</v>
      </c>
      <c r="AL4" s="49">
        <f t="shared" ca="1" si="0"/>
        <v>0.88359013291487343</v>
      </c>
      <c r="AM4" s="49">
        <f t="shared" ca="1" si="0"/>
        <v>9.3075241430524702E-3</v>
      </c>
      <c r="AN4" s="49">
        <f t="shared" ca="1" si="0"/>
        <v>0.59683157262783959</v>
      </c>
      <c r="AO4" s="49">
        <f t="shared" ca="1" si="0"/>
        <v>0.50454808132388784</v>
      </c>
      <c r="AP4" s="49">
        <f t="shared" ca="1" si="0"/>
        <v>0.59850595469384182</v>
      </c>
      <c r="AQ4" s="49">
        <f t="shared" ca="1" si="0"/>
        <v>0.10793592571925426</v>
      </c>
      <c r="AR4" s="49">
        <f t="shared" ca="1" si="0"/>
        <v>0.87329474272978269</v>
      </c>
    </row>
    <row r="5" spans="2:44" ht="17.25" x14ac:dyDescent="0.25">
      <c r="B5" s="93" t="s">
        <v>60</v>
      </c>
      <c r="C5" s="94"/>
      <c r="D5" s="94"/>
      <c r="H5" s="95" t="s">
        <v>60</v>
      </c>
      <c r="I5" s="96"/>
      <c r="J5" s="96"/>
      <c r="M5" s="48" t="s">
        <v>58</v>
      </c>
      <c r="N5" s="48" t="s">
        <v>35</v>
      </c>
      <c r="O5" s="48" t="s">
        <v>54</v>
      </c>
      <c r="P5" s="49">
        <f t="shared" ca="1" si="1"/>
        <v>0.83512020767548001</v>
      </c>
      <c r="Q5" s="50">
        <v>5</v>
      </c>
      <c r="R5" s="51" t="s">
        <v>91</v>
      </c>
      <c r="S5" s="49">
        <f t="shared" ca="1" si="2"/>
        <v>0.74467981441511</v>
      </c>
      <c r="T5" s="49">
        <f t="shared" ca="1" si="2"/>
        <v>0.40198559291358693</v>
      </c>
      <c r="U5" s="49">
        <f t="shared" ca="1" si="2"/>
        <v>0.10569136347766184</v>
      </c>
      <c r="V5" s="49">
        <f t="shared" ca="1" si="2"/>
        <v>0.10290532362117577</v>
      </c>
      <c r="W5" s="49">
        <f t="shared" ca="1" si="2"/>
        <v>0.12189941072121713</v>
      </c>
      <c r="X5" s="49">
        <f t="shared" ca="1" si="2"/>
        <v>0.42813801194540302</v>
      </c>
      <c r="Y5" s="49">
        <f t="shared" ca="1" si="2"/>
        <v>0.13087656225601885</v>
      </c>
      <c r="Z5" s="49">
        <f t="shared" ca="1" si="2"/>
        <v>0.63093449611752883</v>
      </c>
      <c r="AA5" s="49">
        <f t="shared" ca="1" si="2"/>
        <v>0.55551061431586923</v>
      </c>
      <c r="AB5" s="49">
        <f t="shared" ca="1" si="0"/>
        <v>0.44077300758792104</v>
      </c>
      <c r="AC5" s="49">
        <f t="shared" ca="1" si="0"/>
        <v>0.52349276930540178</v>
      </c>
      <c r="AD5" s="49">
        <f t="shared" ca="1" si="0"/>
        <v>0.82051206069752347</v>
      </c>
      <c r="AE5" s="49">
        <f t="shared" ca="1" si="0"/>
        <v>9.0866816623591751E-2</v>
      </c>
      <c r="AF5" s="49">
        <f t="shared" ca="1" si="0"/>
        <v>0.9634032511513031</v>
      </c>
      <c r="AG5" s="49">
        <f t="shared" ca="1" si="0"/>
        <v>0.64322653987651812</v>
      </c>
      <c r="AH5" s="49">
        <f t="shared" ca="1" si="0"/>
        <v>0.16945463871011401</v>
      </c>
      <c r="AI5" s="49">
        <f t="shared" ca="1" si="0"/>
        <v>0.85486773901354962</v>
      </c>
      <c r="AJ5" s="49">
        <f t="shared" ca="1" si="0"/>
        <v>0.57785358656039865</v>
      </c>
      <c r="AK5" s="49">
        <f t="shared" ca="1" si="0"/>
        <v>0.20022598222429233</v>
      </c>
      <c r="AL5" s="49">
        <f t="shared" ca="1" si="0"/>
        <v>0.49110321271522639</v>
      </c>
      <c r="AM5" s="49">
        <f t="shared" ca="1" si="0"/>
        <v>0.36088317055543473</v>
      </c>
      <c r="AN5" s="49">
        <f t="shared" ca="1" si="0"/>
        <v>0.90370781635539688</v>
      </c>
      <c r="AO5" s="49">
        <f t="shared" ca="1" si="0"/>
        <v>3.2543568018203572E-2</v>
      </c>
      <c r="AP5" s="49">
        <f t="shared" ca="1" si="0"/>
        <v>0.84318153876434498</v>
      </c>
      <c r="AQ5" s="49">
        <f t="shared" ca="1" si="0"/>
        <v>0.64264305963777257</v>
      </c>
      <c r="AR5" s="49">
        <f t="shared" ca="1" si="0"/>
        <v>0.76720123890517755</v>
      </c>
    </row>
    <row r="6" spans="2:44" ht="9.9499999999999993" customHeight="1" x14ac:dyDescent="0.25">
      <c r="B6" s="44"/>
      <c r="C6" s="46"/>
      <c r="D6" s="46"/>
      <c r="H6" s="45"/>
      <c r="I6" s="47"/>
      <c r="J6" s="47"/>
      <c r="M6" s="48" t="s">
        <v>59</v>
      </c>
      <c r="N6" s="48" t="s">
        <v>36</v>
      </c>
      <c r="O6" s="48" t="s">
        <v>54</v>
      </c>
      <c r="P6" s="49">
        <f t="shared" ca="1" si="1"/>
        <v>0.29257206903909139</v>
      </c>
      <c r="Q6" s="50">
        <v>6</v>
      </c>
      <c r="R6" s="51" t="s">
        <v>92</v>
      </c>
      <c r="S6" s="49">
        <f t="shared" ca="1" si="2"/>
        <v>0.6674260302220234</v>
      </c>
      <c r="T6" s="49">
        <f t="shared" ca="1" si="2"/>
        <v>3.1633339388763448E-2</v>
      </c>
      <c r="U6" s="49">
        <f t="shared" ca="1" si="2"/>
        <v>0.76188503142886299</v>
      </c>
      <c r="V6" s="49">
        <f t="shared" ca="1" si="2"/>
        <v>0.46706941564727233</v>
      </c>
      <c r="W6" s="49">
        <f t="shared" ca="1" si="2"/>
        <v>0.4510609301743167</v>
      </c>
      <c r="X6" s="49">
        <f t="shared" ca="1" si="2"/>
        <v>0.71757964228905058</v>
      </c>
      <c r="Y6" s="49">
        <f t="shared" ca="1" si="2"/>
        <v>0.55911324184247535</v>
      </c>
      <c r="Z6" s="49">
        <f t="shared" ca="1" si="2"/>
        <v>0.41892130439967534</v>
      </c>
      <c r="AA6" s="49">
        <f t="shared" ca="1" si="2"/>
        <v>0.38198183456488077</v>
      </c>
      <c r="AB6" s="49">
        <f t="shared" ca="1" si="0"/>
        <v>2.6739695640561778E-2</v>
      </c>
      <c r="AC6" s="49">
        <f t="shared" ca="1" si="0"/>
        <v>0.58007141233736204</v>
      </c>
      <c r="AD6" s="49">
        <f t="shared" ca="1" si="0"/>
        <v>0.46551308869612062</v>
      </c>
      <c r="AE6" s="49">
        <f t="shared" ca="1" si="0"/>
        <v>0.52809979369325777</v>
      </c>
      <c r="AF6" s="49">
        <f t="shared" ca="1" si="0"/>
        <v>0.38873048124700771</v>
      </c>
      <c r="AG6" s="49">
        <f t="shared" ca="1" si="0"/>
        <v>0.20875647372141803</v>
      </c>
      <c r="AH6" s="49">
        <f t="shared" ca="1" si="0"/>
        <v>0.87606842208984947</v>
      </c>
      <c r="AI6" s="49">
        <f t="shared" ca="1" si="0"/>
        <v>0.41180239604632429</v>
      </c>
      <c r="AJ6" s="49">
        <f t="shared" ca="1" si="0"/>
        <v>0.80621976172312215</v>
      </c>
      <c r="AK6" s="49">
        <f t="shared" ca="1" si="0"/>
        <v>0.15532155023705596</v>
      </c>
      <c r="AL6" s="49">
        <f t="shared" ca="1" si="0"/>
        <v>0.26707892045087278</v>
      </c>
      <c r="AM6" s="49">
        <f t="shared" ca="1" si="0"/>
        <v>0.74930315806817305</v>
      </c>
      <c r="AN6" s="49">
        <f t="shared" ca="1" si="0"/>
        <v>4.5504111186710383E-2</v>
      </c>
      <c r="AO6" s="49">
        <f t="shared" ca="1" si="0"/>
        <v>0.39131280297965043</v>
      </c>
      <c r="AP6" s="49">
        <f t="shared" ca="1" si="0"/>
        <v>0.58491057003439895</v>
      </c>
      <c r="AQ6" s="49">
        <f t="shared" ca="1" si="0"/>
        <v>0.35991988916632345</v>
      </c>
      <c r="AR6" s="49">
        <f t="shared" ca="1" si="0"/>
        <v>0.71826839672117559</v>
      </c>
    </row>
    <row r="7" spans="2:44" ht="20.100000000000001" customHeight="1" x14ac:dyDescent="0.25">
      <c r="B7" s="100" t="str">
        <f>HOME!F11</f>
        <v>RESTRICTED CRYPTO</v>
      </c>
      <c r="C7" s="101"/>
      <c r="D7" s="102"/>
      <c r="E7" s="106" t="str">
        <f ca="1">CHAR(RANDBETWEEN(65,90))&amp;" "&amp;CHAR(RANDBETWEEN(65,90))</f>
        <v>J F</v>
      </c>
      <c r="F7" s="107"/>
      <c r="G7" s="108"/>
      <c r="H7" s="112" t="str">
        <f>HOME!E10&amp;" "&amp;HOME!F10&amp;" "&amp;HOME!H10</f>
        <v>01 January 2019</v>
      </c>
      <c r="I7" s="113"/>
      <c r="J7" s="114"/>
      <c r="M7" s="48"/>
      <c r="N7" s="48"/>
      <c r="O7" s="48"/>
      <c r="P7" s="49">
        <f t="shared" ca="1" si="1"/>
        <v>0.50820830960933627</v>
      </c>
      <c r="Q7" s="50">
        <v>7</v>
      </c>
      <c r="R7" s="51" t="s">
        <v>93</v>
      </c>
      <c r="S7" s="49">
        <f t="shared" ca="1" si="2"/>
        <v>0.60782011292570992</v>
      </c>
      <c r="T7" s="49">
        <f t="shared" ca="1" si="2"/>
        <v>0.10058064202761741</v>
      </c>
      <c r="U7" s="49">
        <f t="shared" ca="1" si="2"/>
        <v>0.58159399940245105</v>
      </c>
      <c r="V7" s="49">
        <f t="shared" ca="1" si="2"/>
        <v>0.60505427174361504</v>
      </c>
      <c r="W7" s="49">
        <f t="shared" ca="1" si="2"/>
        <v>0.93273511971072698</v>
      </c>
      <c r="X7" s="49">
        <f t="shared" ca="1" si="2"/>
        <v>0.81609234656053375</v>
      </c>
      <c r="Y7" s="49">
        <f t="shared" ca="1" si="2"/>
        <v>0.21012629081013867</v>
      </c>
      <c r="Z7" s="49">
        <f t="shared" ca="1" si="2"/>
        <v>0.45375017574947618</v>
      </c>
      <c r="AA7" s="49">
        <f t="shared" ca="1" si="2"/>
        <v>0.58818689928297829</v>
      </c>
      <c r="AB7" s="49">
        <f t="shared" ca="1" si="0"/>
        <v>0.53217947067018678</v>
      </c>
      <c r="AC7" s="49">
        <f t="shared" ca="1" si="0"/>
        <v>0.20060615907979129</v>
      </c>
      <c r="AD7" s="49">
        <f t="shared" ca="1" si="0"/>
        <v>3.6095757148560836E-2</v>
      </c>
      <c r="AE7" s="49">
        <f t="shared" ca="1" si="0"/>
        <v>0.23683733032883336</v>
      </c>
      <c r="AF7" s="49">
        <f t="shared" ca="1" si="0"/>
        <v>0.10662190414449546</v>
      </c>
      <c r="AG7" s="49">
        <f t="shared" ca="1" si="0"/>
        <v>0.23220030220840226</v>
      </c>
      <c r="AH7" s="49">
        <f t="shared" ca="1" si="0"/>
        <v>0.52178083505043671</v>
      </c>
      <c r="AI7" s="49">
        <f t="shared" ca="1" si="0"/>
        <v>0.91207177158000607</v>
      </c>
      <c r="AJ7" s="49">
        <f t="shared" ca="1" si="0"/>
        <v>0.40755152149946716</v>
      </c>
      <c r="AK7" s="49">
        <f t="shared" ca="1" si="0"/>
        <v>0.58621926154179527</v>
      </c>
      <c r="AL7" s="49">
        <f t="shared" ca="1" si="0"/>
        <v>9.4979879814275914E-2</v>
      </c>
      <c r="AM7" s="49">
        <f t="shared" ca="1" si="0"/>
        <v>0.79970409952912735</v>
      </c>
      <c r="AN7" s="49">
        <f t="shared" ca="1" si="0"/>
        <v>0.92203219177873597</v>
      </c>
      <c r="AO7" s="49">
        <f t="shared" ca="1" si="0"/>
        <v>0.17365806459672406</v>
      </c>
      <c r="AP7" s="49">
        <f t="shared" ca="1" si="0"/>
        <v>0.40823244420549354</v>
      </c>
      <c r="AQ7" s="49">
        <f t="shared" ca="1" si="0"/>
        <v>0.37831229265154742</v>
      </c>
      <c r="AR7" s="49">
        <f t="shared" ca="1" si="0"/>
        <v>0.87505298882240046</v>
      </c>
    </row>
    <row r="8" spans="2:44" ht="20.100000000000001" customHeight="1" x14ac:dyDescent="0.25">
      <c r="B8" s="103"/>
      <c r="C8" s="104"/>
      <c r="D8" s="105"/>
      <c r="E8" s="109"/>
      <c r="F8" s="110"/>
      <c r="G8" s="111"/>
      <c r="H8" s="115"/>
      <c r="I8" s="116"/>
      <c r="J8" s="117"/>
      <c r="M8" s="48"/>
      <c r="N8" s="48"/>
      <c r="O8" s="48"/>
      <c r="P8" s="49">
        <f t="shared" ca="1" si="1"/>
        <v>0.11160047610867108</v>
      </c>
      <c r="Q8" s="50">
        <v>8</v>
      </c>
      <c r="R8" s="51" t="s">
        <v>94</v>
      </c>
      <c r="S8" s="49">
        <f t="shared" ca="1" si="2"/>
        <v>0.74487755898073826</v>
      </c>
      <c r="T8" s="49">
        <f t="shared" ca="1" si="2"/>
        <v>0.22721674976307094</v>
      </c>
      <c r="U8" s="49">
        <f t="shared" ca="1" si="2"/>
        <v>0.47999925836644675</v>
      </c>
      <c r="V8" s="49">
        <f t="shared" ca="1" si="2"/>
        <v>0.68375727900471328</v>
      </c>
      <c r="W8" s="49">
        <f t="shared" ca="1" si="2"/>
        <v>0.82883322462520859</v>
      </c>
      <c r="X8" s="49">
        <f t="shared" ca="1" si="2"/>
        <v>8.4696266052044722E-2</v>
      </c>
      <c r="Y8" s="49">
        <f t="shared" ca="1" si="2"/>
        <v>0.68360961686444865</v>
      </c>
      <c r="Z8" s="49">
        <f t="shared" ca="1" si="2"/>
        <v>0.21241880042326944</v>
      </c>
      <c r="AA8" s="49">
        <f t="shared" ca="1" si="2"/>
        <v>0.123427196934775</v>
      </c>
      <c r="AB8" s="49">
        <f t="shared" ca="1" si="0"/>
        <v>0.16759610464127739</v>
      </c>
      <c r="AC8" s="49">
        <f t="shared" ca="1" si="0"/>
        <v>0.23396138988924919</v>
      </c>
      <c r="AD8" s="49">
        <f t="shared" ca="1" si="0"/>
        <v>0.14904367671634777</v>
      </c>
      <c r="AE8" s="49">
        <f t="shared" ca="1" si="0"/>
        <v>0.52472368592172502</v>
      </c>
      <c r="AF8" s="49">
        <f t="shared" ca="1" si="0"/>
        <v>0.98362042255863624</v>
      </c>
      <c r="AG8" s="49">
        <f t="shared" ca="1" si="0"/>
        <v>0.55071388320178472</v>
      </c>
      <c r="AH8" s="49">
        <f t="shared" ca="1" si="0"/>
        <v>0.42342727238923417</v>
      </c>
      <c r="AI8" s="49">
        <f t="shared" ca="1" si="0"/>
        <v>0.77458210284927964</v>
      </c>
      <c r="AJ8" s="49">
        <f t="shared" ca="1" si="0"/>
        <v>8.404304752595515E-2</v>
      </c>
      <c r="AK8" s="49">
        <f t="shared" ca="1" si="0"/>
        <v>0.74090098163540996</v>
      </c>
      <c r="AL8" s="49">
        <f t="shared" ca="1" si="0"/>
        <v>0.10699349566078575</v>
      </c>
      <c r="AM8" s="49">
        <f t="shared" ca="1" si="0"/>
        <v>0.77125280140857133</v>
      </c>
      <c r="AN8" s="49">
        <f t="shared" ca="1" si="0"/>
        <v>0.20232341200902104</v>
      </c>
      <c r="AO8" s="49">
        <f t="shared" ca="1" si="0"/>
        <v>0.26986611774411096</v>
      </c>
      <c r="AP8" s="49">
        <f t="shared" ca="1" si="0"/>
        <v>0.75320662253910264</v>
      </c>
      <c r="AQ8" s="49">
        <f t="shared" ca="1" si="0"/>
        <v>0.54410377425722911</v>
      </c>
      <c r="AR8" s="49">
        <f t="shared" ca="1" si="0"/>
        <v>0.28284265613776427</v>
      </c>
    </row>
    <row r="9" spans="2:44" ht="20.100000000000001" customHeight="1" x14ac:dyDescent="0.25">
      <c r="B9" s="97" t="s">
        <v>86</v>
      </c>
      <c r="C9" s="98"/>
      <c r="D9" s="98"/>
      <c r="E9" s="98"/>
      <c r="F9" s="98"/>
      <c r="G9" s="98"/>
      <c r="H9" s="98"/>
      <c r="I9" s="98"/>
      <c r="J9" s="99"/>
      <c r="M9" s="48"/>
      <c r="N9" s="48"/>
      <c r="O9" s="48"/>
      <c r="P9" s="49">
        <f t="shared" ca="1" si="1"/>
        <v>0.79838946478862627</v>
      </c>
      <c r="Q9" s="50">
        <v>9</v>
      </c>
      <c r="R9" s="51" t="s">
        <v>95</v>
      </c>
      <c r="S9" s="49">
        <f t="shared" ca="1" si="2"/>
        <v>0.5014860837747116</v>
      </c>
      <c r="T9" s="49">
        <f t="shared" ca="1" si="2"/>
        <v>0.49256886993350602</v>
      </c>
      <c r="U9" s="49">
        <f t="shared" ca="1" si="2"/>
        <v>0.97804909560410147</v>
      </c>
      <c r="V9" s="49">
        <f t="shared" ca="1" si="2"/>
        <v>0.88626560991494796</v>
      </c>
      <c r="W9" s="49">
        <f t="shared" ca="1" si="2"/>
        <v>0.22996866307196517</v>
      </c>
      <c r="X9" s="49">
        <f t="shared" ca="1" si="2"/>
        <v>0.24824235674086859</v>
      </c>
      <c r="Y9" s="49">
        <f t="shared" ca="1" si="2"/>
        <v>0.17410647523709732</v>
      </c>
      <c r="Z9" s="49">
        <f t="shared" ca="1" si="2"/>
        <v>0.9476876791645481</v>
      </c>
      <c r="AA9" s="49">
        <f t="shared" ca="1" si="2"/>
        <v>0.12668502925082392</v>
      </c>
      <c r="AB9" s="49">
        <f t="shared" ca="1" si="0"/>
        <v>0.87315779924020431</v>
      </c>
      <c r="AC9" s="49">
        <f t="shared" ca="1" si="0"/>
        <v>0.13812369886710862</v>
      </c>
      <c r="AD9" s="49">
        <f t="shared" ca="1" si="0"/>
        <v>0.5703850278758944</v>
      </c>
      <c r="AE9" s="49">
        <f t="shared" ca="1" si="0"/>
        <v>0.1684915522123861</v>
      </c>
      <c r="AF9" s="49">
        <f t="shared" ca="1" si="0"/>
        <v>0.35936832696343202</v>
      </c>
      <c r="AG9" s="49">
        <f t="shared" ca="1" si="0"/>
        <v>0.33687170998371907</v>
      </c>
      <c r="AH9" s="49">
        <f t="shared" ca="1" si="0"/>
        <v>0.59119892184091483</v>
      </c>
      <c r="AI9" s="49">
        <f t="shared" ca="1" si="0"/>
        <v>0.67979887849568976</v>
      </c>
      <c r="AJ9" s="49">
        <f t="shared" ca="1" si="0"/>
        <v>0.48913153448092839</v>
      </c>
      <c r="AK9" s="49">
        <f t="shared" ca="1" si="0"/>
        <v>0.80236810262497349</v>
      </c>
      <c r="AL9" s="49">
        <f t="shared" ca="1" si="0"/>
        <v>0.63120615754857723</v>
      </c>
      <c r="AM9" s="49">
        <f t="shared" ca="1" si="0"/>
        <v>0.84104813502184705</v>
      </c>
      <c r="AN9" s="49">
        <f t="shared" ca="1" si="0"/>
        <v>0.26438920287491674</v>
      </c>
      <c r="AO9" s="49">
        <f t="shared" ca="1" si="0"/>
        <v>0.31450017182816914</v>
      </c>
      <c r="AP9" s="49">
        <f t="shared" ca="1" si="0"/>
        <v>0.50852988485520534</v>
      </c>
      <c r="AQ9" s="49">
        <f t="shared" ca="1" si="0"/>
        <v>0.59351883848939957</v>
      </c>
      <c r="AR9" s="49">
        <f t="shared" ca="1" si="0"/>
        <v>0.41156254652962088</v>
      </c>
    </row>
    <row r="10" spans="2:44" ht="20.100000000000001" customHeight="1" x14ac:dyDescent="0.25">
      <c r="B10" s="14" t="s">
        <v>0</v>
      </c>
      <c r="C10" s="92" t="s">
        <v>2</v>
      </c>
      <c r="D10" s="91"/>
      <c r="E10" s="89" t="s">
        <v>1</v>
      </c>
      <c r="F10" s="90"/>
      <c r="G10" s="90"/>
      <c r="H10" s="90"/>
      <c r="I10" s="90"/>
      <c r="J10" s="91"/>
      <c r="M10" s="48"/>
      <c r="N10" s="48"/>
      <c r="O10" s="48"/>
      <c r="P10" s="49">
        <f t="shared" ca="1" si="1"/>
        <v>0.22929906415537549</v>
      </c>
      <c r="Q10" s="50">
        <v>10</v>
      </c>
      <c r="R10" s="51" t="s">
        <v>96</v>
      </c>
      <c r="S10" s="49">
        <f t="shared" ca="1" si="2"/>
        <v>0.96581990992677913</v>
      </c>
      <c r="T10" s="49">
        <f t="shared" ca="1" si="2"/>
        <v>0.85991039846972328</v>
      </c>
      <c r="U10" s="49">
        <f t="shared" ca="1" si="2"/>
        <v>0.16916823488263877</v>
      </c>
      <c r="V10" s="49">
        <f t="shared" ca="1" si="2"/>
        <v>0.45879557489810763</v>
      </c>
      <c r="W10" s="49">
        <f t="shared" ca="1" si="2"/>
        <v>0.91090985752265641</v>
      </c>
      <c r="X10" s="49">
        <f t="shared" ca="1" si="2"/>
        <v>0.24855331417371618</v>
      </c>
      <c r="Y10" s="49">
        <f t="shared" ca="1" si="2"/>
        <v>0.55407740440675624</v>
      </c>
      <c r="Z10" s="49">
        <f t="shared" ca="1" si="2"/>
        <v>8.2254932597468633E-2</v>
      </c>
      <c r="AA10" s="49">
        <f t="shared" ca="1" si="2"/>
        <v>0.7275544505129915</v>
      </c>
      <c r="AB10" s="49">
        <f t="shared" ca="1" si="0"/>
        <v>0.28581415273404709</v>
      </c>
      <c r="AC10" s="49">
        <f t="shared" ca="1" si="0"/>
        <v>0.68237605114346156</v>
      </c>
      <c r="AD10" s="49">
        <f t="shared" ca="1" si="0"/>
        <v>0.39719314988846621</v>
      </c>
      <c r="AE10" s="49">
        <f t="shared" ca="1" si="0"/>
        <v>0.1071991229404422</v>
      </c>
      <c r="AF10" s="49">
        <f t="shared" ca="1" si="0"/>
        <v>0.69007295987363382</v>
      </c>
      <c r="AG10" s="49">
        <f t="shared" ca="1" si="0"/>
        <v>0.58529832024185924</v>
      </c>
      <c r="AH10" s="49">
        <f t="shared" ca="1" si="0"/>
        <v>6.4283048855739655E-2</v>
      </c>
      <c r="AI10" s="49">
        <f t="shared" ca="1" si="0"/>
        <v>0.94915423581152703</v>
      </c>
      <c r="AJ10" s="49">
        <f t="shared" ca="1" si="0"/>
        <v>0.80550623073862215</v>
      </c>
      <c r="AK10" s="49">
        <f t="shared" ca="1" si="0"/>
        <v>0.96676642087714071</v>
      </c>
      <c r="AL10" s="49">
        <f t="shared" ca="1" si="0"/>
        <v>0.57980816123267809</v>
      </c>
      <c r="AM10" s="49">
        <f t="shared" ca="1" si="0"/>
        <v>0.95363504873155724</v>
      </c>
      <c r="AN10" s="49">
        <f t="shared" ca="1" si="0"/>
        <v>0.44240685086520937</v>
      </c>
      <c r="AO10" s="49">
        <f t="shared" ca="1" si="0"/>
        <v>0.35081144822478239</v>
      </c>
      <c r="AP10" s="49">
        <f t="shared" ca="1" si="0"/>
        <v>0.4711409170412314</v>
      </c>
      <c r="AQ10" s="49">
        <f t="shared" ca="1" si="0"/>
        <v>0.46257450788233367</v>
      </c>
      <c r="AR10" s="49">
        <f t="shared" ca="1" si="0"/>
        <v>0.20832267939694771</v>
      </c>
    </row>
    <row r="11" spans="2:44" ht="17.25" x14ac:dyDescent="0.25">
      <c r="B11" s="12" t="s">
        <v>3</v>
      </c>
      <c r="C11" s="118" t="str">
        <f ca="1">VLOOKUP(P30,Q1:R27,2,FALSE)</f>
        <v>2  -  6</v>
      </c>
      <c r="D11" s="119"/>
      <c r="E11" s="5" t="str">
        <f ca="1">INDEX(N1:O1,INT(RAND()*2)+1)</f>
        <v>A</v>
      </c>
      <c r="F11" s="5" t="str">
        <f ca="1">INDEX(N1:O1,INT(RAND()*2)+1)</f>
        <v>-</v>
      </c>
      <c r="G11" s="5" t="str">
        <f ca="1">INDEX(N1:O1,INT(RAND()*2)+1)</f>
        <v>A</v>
      </c>
      <c r="H11" s="5" t="str">
        <f ca="1">INDEX(N1:O1,INT(RAND()*2)+1)</f>
        <v>-</v>
      </c>
      <c r="I11" s="5" t="str">
        <f ca="1">INDEX(N1:O1,INT(RAND()*2)+1)</f>
        <v>A</v>
      </c>
      <c r="J11" s="7" t="str">
        <f ca="1">INDEX(N1:O1,INT(RAND()*2)+1)</f>
        <v>-</v>
      </c>
      <c r="M11" s="48"/>
      <c r="N11" s="48" t="s">
        <v>37</v>
      </c>
      <c r="O11" s="48" t="s">
        <v>54</v>
      </c>
      <c r="P11" s="49">
        <f t="shared" ca="1" si="1"/>
        <v>0.73998266683585878</v>
      </c>
      <c r="Q11" s="50">
        <v>11</v>
      </c>
      <c r="R11" s="51" t="s">
        <v>97</v>
      </c>
      <c r="S11" s="49">
        <f t="shared" ca="1" si="2"/>
        <v>0.30424110633354728</v>
      </c>
      <c r="T11" s="49">
        <f t="shared" ca="1" si="2"/>
        <v>0.49517641069948581</v>
      </c>
      <c r="U11" s="49">
        <f t="shared" ca="1" si="2"/>
        <v>0.32583759869173501</v>
      </c>
      <c r="V11" s="49">
        <f t="shared" ca="1" si="2"/>
        <v>0.53754918701986565</v>
      </c>
      <c r="W11" s="49">
        <f t="shared" ca="1" si="2"/>
        <v>0.20788210080139058</v>
      </c>
      <c r="X11" s="49">
        <f t="shared" ca="1" si="2"/>
        <v>0.17963608194404412</v>
      </c>
      <c r="Y11" s="49">
        <f t="shared" ca="1" si="2"/>
        <v>0.30050473747428441</v>
      </c>
      <c r="Z11" s="49">
        <f t="shared" ca="1" si="2"/>
        <v>0.717866294325049</v>
      </c>
      <c r="AA11" s="49">
        <f t="shared" ca="1" si="2"/>
        <v>3.1793822920026416E-2</v>
      </c>
      <c r="AB11" s="49">
        <f t="shared" ca="1" si="0"/>
        <v>0.7806829815816867</v>
      </c>
      <c r="AC11" s="49">
        <f t="shared" ca="1" si="0"/>
        <v>0.62406250289798704</v>
      </c>
      <c r="AD11" s="49">
        <f t="shared" ca="1" si="0"/>
        <v>0.57672245609941897</v>
      </c>
      <c r="AE11" s="49">
        <f t="shared" ca="1" si="0"/>
        <v>1.9812739773048982E-2</v>
      </c>
      <c r="AF11" s="49">
        <f t="shared" ca="1" si="0"/>
        <v>0.58106046220180885</v>
      </c>
      <c r="AG11" s="49">
        <f t="shared" ca="1" si="0"/>
        <v>0.74890091690427674</v>
      </c>
      <c r="AH11" s="49">
        <f t="shared" ca="1" si="0"/>
        <v>0.53096784483468196</v>
      </c>
      <c r="AI11" s="49">
        <f t="shared" ca="1" si="0"/>
        <v>0.37942506713353208</v>
      </c>
      <c r="AJ11" s="49">
        <f t="shared" ca="1" si="0"/>
        <v>0.26266454963514252</v>
      </c>
      <c r="AK11" s="49">
        <f t="shared" ca="1" si="0"/>
        <v>0.14700193394338834</v>
      </c>
      <c r="AL11" s="49">
        <f t="shared" ca="1" si="0"/>
        <v>0.61396785846921076</v>
      </c>
      <c r="AM11" s="49">
        <f t="shared" ca="1" si="0"/>
        <v>0.22944841354672996</v>
      </c>
      <c r="AN11" s="49">
        <f t="shared" ca="1" si="0"/>
        <v>0.81256596317984453</v>
      </c>
      <c r="AO11" s="49">
        <f t="shared" ca="1" si="0"/>
        <v>0.55642730452355593</v>
      </c>
      <c r="AP11" s="49">
        <f t="shared" ca="1" si="0"/>
        <v>0.27873299912236227</v>
      </c>
      <c r="AQ11" s="49">
        <f t="shared" ca="1" si="0"/>
        <v>0.84920128698917918</v>
      </c>
      <c r="AR11" s="49">
        <f t="shared" ca="1" si="0"/>
        <v>0.34865655856153788</v>
      </c>
    </row>
    <row r="12" spans="2:44" ht="17.25" x14ac:dyDescent="0.25">
      <c r="B12" s="12" t="s">
        <v>4</v>
      </c>
      <c r="C12" s="85" t="str">
        <f ca="1">VLOOKUP(P31,Q1:R27,2,FALSE)</f>
        <v>1  -  0</v>
      </c>
      <c r="D12" s="86"/>
      <c r="E12" s="5" t="str">
        <f ca="1">INDEX(N2:O2,INT(RAND()*2)+1)</f>
        <v>-</v>
      </c>
      <c r="F12" s="5" t="str">
        <f ca="1">INDEX(N2:O2,INT(RAND()*2)+1)</f>
        <v>B</v>
      </c>
      <c r="G12" s="5" t="str">
        <f ca="1">INDEX(N2:O2,INT(RAND()*2)+1)</f>
        <v>B</v>
      </c>
      <c r="H12" s="5" t="str">
        <f ca="1">INDEX(N2:O2,INT(RAND()*2)+1)</f>
        <v>B</v>
      </c>
      <c r="I12" s="5" t="str">
        <f ca="1">INDEX(N2:O2,INT(RAND()*2)+1)</f>
        <v>-</v>
      </c>
      <c r="J12" s="7" t="str">
        <f ca="1">INDEX(N2:O2,INT(RAND()*2)+1)</f>
        <v>B</v>
      </c>
      <c r="M12" s="48"/>
      <c r="N12" s="48" t="s">
        <v>38</v>
      </c>
      <c r="O12" s="48" t="s">
        <v>54</v>
      </c>
      <c r="P12" s="49">
        <f t="shared" ca="1" si="1"/>
        <v>0.41517712419337383</v>
      </c>
      <c r="Q12" s="50">
        <v>12</v>
      </c>
      <c r="R12" s="51" t="s">
        <v>93</v>
      </c>
      <c r="S12" s="49">
        <f t="shared" ca="1" si="2"/>
        <v>0.59079867401125674</v>
      </c>
      <c r="T12" s="49">
        <f t="shared" ca="1" si="2"/>
        <v>0.26180650570195108</v>
      </c>
      <c r="U12" s="49">
        <f t="shared" ca="1" si="2"/>
        <v>0.4396684995435105</v>
      </c>
      <c r="V12" s="49">
        <f t="shared" ca="1" si="2"/>
        <v>0.84192249228635918</v>
      </c>
      <c r="W12" s="49">
        <f t="shared" ca="1" si="2"/>
        <v>0.39805441494608484</v>
      </c>
      <c r="X12" s="49">
        <f t="shared" ca="1" si="2"/>
        <v>3.4902952434287871E-2</v>
      </c>
      <c r="Y12" s="49">
        <f t="shared" ca="1" si="2"/>
        <v>0.29705054595281588</v>
      </c>
      <c r="Z12" s="49">
        <f t="shared" ca="1" si="2"/>
        <v>0.68164109952119323</v>
      </c>
      <c r="AA12" s="49">
        <f t="shared" ca="1" si="2"/>
        <v>6.9081949346284532E-2</v>
      </c>
      <c r="AB12" s="49">
        <f t="shared" ca="1" si="0"/>
        <v>0.71949116243764522</v>
      </c>
      <c r="AC12" s="49">
        <f t="shared" ca="1" si="0"/>
        <v>0.90989010371390278</v>
      </c>
      <c r="AD12" s="49">
        <f t="shared" ca="1" si="0"/>
        <v>0.69545145444300238</v>
      </c>
      <c r="AE12" s="49">
        <f t="shared" ca="1" si="0"/>
        <v>0.51569126611386806</v>
      </c>
      <c r="AF12" s="49">
        <f t="shared" ca="1" si="0"/>
        <v>0.38866520736604271</v>
      </c>
      <c r="AG12" s="49">
        <f t="shared" ca="1" si="0"/>
        <v>0.95856424845789412</v>
      </c>
      <c r="AH12" s="49">
        <f t="shared" ca="1" si="0"/>
        <v>0.95449050445753747</v>
      </c>
      <c r="AI12" s="49">
        <f t="shared" ca="1" si="0"/>
        <v>0.95586871795775685</v>
      </c>
      <c r="AJ12" s="49">
        <f t="shared" ca="1" si="0"/>
        <v>0.83966186120349928</v>
      </c>
      <c r="AK12" s="49">
        <f t="shared" ca="1" si="0"/>
        <v>0.58019235183994744</v>
      </c>
      <c r="AL12" s="49">
        <f t="shared" ca="1" si="0"/>
        <v>0.10950230725670806</v>
      </c>
      <c r="AM12" s="49">
        <f t="shared" ca="1" si="0"/>
        <v>0.95507454708765027</v>
      </c>
      <c r="AN12" s="49">
        <f t="shared" ca="1" si="0"/>
        <v>0.27718774876331953</v>
      </c>
      <c r="AO12" s="49">
        <f t="shared" ca="1" si="0"/>
        <v>0.75833352790778541</v>
      </c>
      <c r="AP12" s="49">
        <f t="shared" ca="1" si="0"/>
        <v>0.32588783740099769</v>
      </c>
      <c r="AQ12" s="49">
        <f t="shared" ca="1" si="0"/>
        <v>0.54221284113752899</v>
      </c>
      <c r="AR12" s="49">
        <f t="shared" ca="1" si="0"/>
        <v>0.27882241354041759</v>
      </c>
    </row>
    <row r="13" spans="2:44" ht="17.25" x14ac:dyDescent="0.25">
      <c r="B13" s="12" t="s">
        <v>5</v>
      </c>
      <c r="C13" s="85" t="str">
        <f ca="1">VLOOKUP(P32,Q1:R27,2,FALSE)</f>
        <v>2  -  3</v>
      </c>
      <c r="D13" s="86"/>
      <c r="E13" s="5" t="str">
        <f ca="1">INDEX(N3:O3,INT(RAND()*2)+1)</f>
        <v>C</v>
      </c>
      <c r="F13" s="5" t="str">
        <f ca="1">INDEX(N3:O3,INT(RAND()*2)+1)</f>
        <v>-</v>
      </c>
      <c r="G13" s="5" t="str">
        <f ca="1">INDEX(N3:O3,INT(RAND()*2)+1)</f>
        <v>-</v>
      </c>
      <c r="H13" s="5" t="str">
        <f ca="1">INDEX(N3:O3,INT(RAND()*2)+1)</f>
        <v>-</v>
      </c>
      <c r="I13" s="5" t="str">
        <f ca="1">INDEX(N3:O3,INT(RAND()*2)+1)</f>
        <v>C</v>
      </c>
      <c r="J13" s="7" t="str">
        <f ca="1">INDEX(N3:O3,INT(RAND()*2)+1)</f>
        <v>C</v>
      </c>
      <c r="L13" s="3"/>
      <c r="M13" s="48"/>
      <c r="N13" s="48" t="s">
        <v>39</v>
      </c>
      <c r="O13" s="48" t="s">
        <v>54</v>
      </c>
      <c r="P13" s="49">
        <f t="shared" ca="1" si="1"/>
        <v>0.51980635153072285</v>
      </c>
      <c r="Q13" s="50">
        <v>13</v>
      </c>
      <c r="R13" s="51" t="s">
        <v>98</v>
      </c>
      <c r="S13" s="49">
        <f t="shared" ca="1" si="2"/>
        <v>0.3788565086573894</v>
      </c>
      <c r="T13" s="49">
        <f t="shared" ca="1" si="2"/>
        <v>0.25833234276467065</v>
      </c>
      <c r="U13" s="49">
        <f t="shared" ca="1" si="2"/>
        <v>8.3181250457689204E-2</v>
      </c>
      <c r="V13" s="49">
        <f t="shared" ca="1" si="2"/>
        <v>0.61203657337456108</v>
      </c>
      <c r="W13" s="49">
        <f t="shared" ca="1" si="2"/>
        <v>0.68695957913516026</v>
      </c>
      <c r="X13" s="49">
        <f t="shared" ca="1" si="2"/>
        <v>0.13498986655724976</v>
      </c>
      <c r="Y13" s="49">
        <f t="shared" ca="1" si="2"/>
        <v>0.17596006881534532</v>
      </c>
      <c r="Z13" s="49">
        <f t="shared" ca="1" si="2"/>
        <v>0.89557201530790809</v>
      </c>
      <c r="AA13" s="49">
        <f t="shared" ca="1" si="2"/>
        <v>0.22430794456583814</v>
      </c>
      <c r="AB13" s="49">
        <f t="shared" ca="1" si="0"/>
        <v>0.32440243468707064</v>
      </c>
      <c r="AC13" s="49">
        <f t="shared" ca="1" si="0"/>
        <v>0.16164720240228625</v>
      </c>
      <c r="AD13" s="49">
        <f t="shared" ca="1" si="0"/>
        <v>0.2560717413255541</v>
      </c>
      <c r="AE13" s="49">
        <f t="shared" ca="1" si="0"/>
        <v>0.5977871364593893</v>
      </c>
      <c r="AF13" s="49">
        <f t="shared" ca="1" si="0"/>
        <v>0.42702298741579869</v>
      </c>
      <c r="AG13" s="49">
        <f t="shared" ca="1" si="0"/>
        <v>0.66241598212307951</v>
      </c>
      <c r="AH13" s="49">
        <f t="shared" ca="1" si="0"/>
        <v>0.25201516425956161</v>
      </c>
      <c r="AI13" s="49">
        <f t="shared" ca="1" si="0"/>
        <v>0.72010912849509989</v>
      </c>
      <c r="AJ13" s="49">
        <f t="shared" ca="1" si="0"/>
        <v>0.35832919792681184</v>
      </c>
      <c r="AK13" s="49">
        <f t="shared" ca="1" si="0"/>
        <v>0.76416453431013254</v>
      </c>
      <c r="AL13" s="49">
        <f t="shared" ca="1" si="0"/>
        <v>0.66675801386877909</v>
      </c>
      <c r="AM13" s="49">
        <f t="shared" ca="1" si="0"/>
        <v>0.51427460454942009</v>
      </c>
      <c r="AN13" s="49">
        <f t="shared" ca="1" si="0"/>
        <v>0.23900098130684355</v>
      </c>
      <c r="AO13" s="49">
        <f t="shared" ca="1" si="0"/>
        <v>0.66727339083924087</v>
      </c>
      <c r="AP13" s="49">
        <f t="shared" ca="1" si="0"/>
        <v>0.59812832255704895</v>
      </c>
      <c r="AQ13" s="49">
        <f t="shared" ca="1" si="0"/>
        <v>0.12510166973236092</v>
      </c>
      <c r="AR13" s="49">
        <f t="shared" ca="1" si="0"/>
        <v>0.95707799640009017</v>
      </c>
    </row>
    <row r="14" spans="2:44" ht="17.25" x14ac:dyDescent="0.25">
      <c r="B14" s="12" t="s">
        <v>6</v>
      </c>
      <c r="C14" s="85" t="str">
        <f ca="1">VLOOKUP(P33,Q1:R27,2,FALSE)</f>
        <v>2  -  4</v>
      </c>
      <c r="D14" s="86"/>
      <c r="E14" s="8" t="str">
        <f ca="1">INDEX(N28:O28,INT(RAND()*2)+1)</f>
        <v>D</v>
      </c>
      <c r="F14" s="8" t="str">
        <f ca="1">INDEX(N28:O28,INT(RAND()*2)+1)</f>
        <v>-</v>
      </c>
      <c r="G14" s="8" t="str">
        <f ca="1">INDEX(N28:O28,INT(RAND()*2)+1)</f>
        <v>-</v>
      </c>
      <c r="H14" s="8" t="str">
        <f ca="1">INDEX(N28:O28,INT(RAND()*2)+1)</f>
        <v>D</v>
      </c>
      <c r="I14" s="8" t="str">
        <f ca="1">INDEX(N28:O28,INT(RAND()*2)+1)</f>
        <v>D</v>
      </c>
      <c r="J14" s="9" t="str">
        <f ca="1">INDEX(N28:O28,INT(RAND()*2)+1)</f>
        <v>-</v>
      </c>
      <c r="M14" s="48"/>
      <c r="N14" s="48" t="s">
        <v>40</v>
      </c>
      <c r="O14" s="48" t="s">
        <v>54</v>
      </c>
      <c r="P14" s="49">
        <f t="shared" ca="1" si="1"/>
        <v>0.79327512955500146</v>
      </c>
      <c r="Q14" s="50">
        <v>14</v>
      </c>
      <c r="R14" s="51" t="s">
        <v>99</v>
      </c>
      <c r="S14" s="49">
        <f t="shared" ca="1" si="2"/>
        <v>0.43658890704956277</v>
      </c>
      <c r="T14" s="49">
        <f t="shared" ca="1" si="2"/>
        <v>0.49602628106566848</v>
      </c>
      <c r="U14" s="49">
        <f t="shared" ca="1" si="2"/>
        <v>0.41787665011976527</v>
      </c>
      <c r="V14" s="49">
        <f t="shared" ca="1" si="2"/>
        <v>0.89711162181054682</v>
      </c>
      <c r="W14" s="49">
        <f t="shared" ca="1" si="2"/>
        <v>0.89474139208059389</v>
      </c>
      <c r="X14" s="49">
        <f t="shared" ca="1" si="2"/>
        <v>0.35434831335011452</v>
      </c>
      <c r="Y14" s="49">
        <f t="shared" ca="1" si="2"/>
        <v>0.33314332078792108</v>
      </c>
      <c r="Z14" s="49">
        <f t="shared" ca="1" si="2"/>
        <v>0.38676119938754649</v>
      </c>
      <c r="AA14" s="49">
        <f t="shared" ca="1" si="2"/>
        <v>0.70497498875305475</v>
      </c>
      <c r="AB14" s="49">
        <f t="shared" ca="1" si="0"/>
        <v>5.5880197890991079E-2</v>
      </c>
      <c r="AC14" s="49">
        <f t="shared" ca="1" si="0"/>
        <v>0.59585151098201405</v>
      </c>
      <c r="AD14" s="49">
        <f t="shared" ca="1" si="0"/>
        <v>0.21104106072240036</v>
      </c>
      <c r="AE14" s="49">
        <f t="shared" ca="1" si="0"/>
        <v>0.64474523178541876</v>
      </c>
      <c r="AF14" s="49">
        <f t="shared" ca="1" si="0"/>
        <v>0.56580737700051764</v>
      </c>
      <c r="AG14" s="49">
        <f t="shared" ca="1" si="0"/>
        <v>0.4488293693245663</v>
      </c>
      <c r="AH14" s="49">
        <f t="shared" ca="1" si="0"/>
        <v>0.10004434724111144</v>
      </c>
      <c r="AI14" s="49">
        <f t="shared" ca="1" si="0"/>
        <v>0.10823074007558398</v>
      </c>
      <c r="AJ14" s="49">
        <f t="shared" ca="1" si="0"/>
        <v>0.93854356136452821</v>
      </c>
      <c r="AK14" s="49">
        <f t="shared" ca="1" si="0"/>
        <v>0.50195229793381935</v>
      </c>
      <c r="AL14" s="49">
        <f t="shared" ca="1" si="0"/>
        <v>0.68723206766262057</v>
      </c>
      <c r="AM14" s="49">
        <f t="shared" ca="1" si="0"/>
        <v>0.56235667809374967</v>
      </c>
      <c r="AN14" s="49">
        <f t="shared" ca="1" si="0"/>
        <v>0.80450579125832689</v>
      </c>
      <c r="AO14" s="49">
        <f t="shared" ca="1" si="0"/>
        <v>0.14867735574093655</v>
      </c>
      <c r="AP14" s="49">
        <f t="shared" ca="1" si="0"/>
        <v>0.84829786833583076</v>
      </c>
      <c r="AQ14" s="49">
        <f t="shared" ca="1" si="0"/>
        <v>0.83276865928623045</v>
      </c>
      <c r="AR14" s="49">
        <f t="shared" ca="1" si="0"/>
        <v>0.11357595326200443</v>
      </c>
    </row>
    <row r="15" spans="2:44" ht="17.25" x14ac:dyDescent="0.25">
      <c r="B15" s="12" t="s">
        <v>7</v>
      </c>
      <c r="C15" s="85" t="str">
        <f ca="1">VLOOKUP(P34,Q1:R27,2,FALSE)</f>
        <v>5  -  0</v>
      </c>
      <c r="D15" s="86"/>
      <c r="E15" s="5" t="str">
        <f ca="1">INDEX(N4:O4,INT(RAND()*2)+1)</f>
        <v>E</v>
      </c>
      <c r="F15" s="5" t="str">
        <f ca="1">INDEX(N4:O4,INT(RAND()*2)+1)</f>
        <v>-</v>
      </c>
      <c r="G15" s="5" t="str">
        <f ca="1">INDEX(N4:O4,INT(RAND()*2)+1)</f>
        <v>E</v>
      </c>
      <c r="H15" s="5" t="str">
        <f ca="1">INDEX(N4:O4,INT(RAND()*2)+1)</f>
        <v>-</v>
      </c>
      <c r="I15" s="5" t="str">
        <f ca="1">INDEX(N4:O4,INT(RAND()*2)+1)</f>
        <v>E</v>
      </c>
      <c r="J15" s="7" t="str">
        <f ca="1">INDEX(N4:O4,INT(RAND()*2)+1)</f>
        <v>E</v>
      </c>
      <c r="M15" s="48"/>
      <c r="N15" s="48" t="s">
        <v>41</v>
      </c>
      <c r="O15" s="48" t="s">
        <v>54</v>
      </c>
      <c r="P15" s="49">
        <f t="shared" ca="1" si="1"/>
        <v>0.12583599612626251</v>
      </c>
      <c r="Q15" s="50">
        <v>15</v>
      </c>
      <c r="R15" s="51" t="s">
        <v>100</v>
      </c>
      <c r="S15" s="49">
        <f t="shared" ca="1" si="2"/>
        <v>0.93117237641939588</v>
      </c>
      <c r="T15" s="49">
        <f t="shared" ca="1" si="2"/>
        <v>4.3790066155154905E-2</v>
      </c>
      <c r="U15" s="49">
        <f t="shared" ca="1" si="2"/>
        <v>0.5411537329706565</v>
      </c>
      <c r="V15" s="49">
        <f t="shared" ca="1" si="2"/>
        <v>0.32923553706126807</v>
      </c>
      <c r="W15" s="49">
        <f t="shared" ca="1" si="2"/>
        <v>5.1985162262753515E-2</v>
      </c>
      <c r="X15" s="49">
        <f t="shared" ca="1" si="2"/>
        <v>0.26158071069635291</v>
      </c>
      <c r="Y15" s="49">
        <f t="shared" ca="1" si="2"/>
        <v>0.58714398869371387</v>
      </c>
      <c r="Z15" s="49">
        <f t="shared" ca="1" si="2"/>
        <v>2.7628631835444617E-2</v>
      </c>
      <c r="AA15" s="49">
        <f t="shared" ca="1" si="2"/>
        <v>0.34279241436981744</v>
      </c>
      <c r="AB15" s="49">
        <f t="shared" ca="1" si="0"/>
        <v>0.83147842638364466</v>
      </c>
      <c r="AC15" s="49">
        <f t="shared" ca="1" si="0"/>
        <v>0.78583530787658007</v>
      </c>
      <c r="AD15" s="49">
        <f t="shared" ca="1" si="0"/>
        <v>0.44212998928418712</v>
      </c>
      <c r="AE15" s="49">
        <f t="shared" ca="1" si="0"/>
        <v>0.64051803917407768</v>
      </c>
      <c r="AF15" s="49">
        <f t="shared" ca="1" si="0"/>
        <v>0.31665916320948628</v>
      </c>
      <c r="AG15" s="49">
        <f t="shared" ca="1" si="0"/>
        <v>0.7718288696762079</v>
      </c>
      <c r="AH15" s="49">
        <f t="shared" ca="1" si="0"/>
        <v>0.61224292257525414</v>
      </c>
      <c r="AI15" s="49">
        <f t="shared" ca="1" si="0"/>
        <v>0.65611027770547392</v>
      </c>
      <c r="AJ15" s="49">
        <f t="shared" ca="1" si="0"/>
        <v>0.6329548977606887</v>
      </c>
      <c r="AK15" s="49">
        <f t="shared" ca="1" si="0"/>
        <v>0.42642278039227333</v>
      </c>
      <c r="AL15" s="49">
        <f t="shared" ca="1" si="0"/>
        <v>0.16123834047879493</v>
      </c>
      <c r="AM15" s="49">
        <f t="shared" ca="1" si="0"/>
        <v>3.858841730225282E-2</v>
      </c>
      <c r="AN15" s="49">
        <f t="shared" ca="1" si="0"/>
        <v>0.99907409671520819</v>
      </c>
      <c r="AO15" s="49">
        <f t="shared" ca="1" si="0"/>
        <v>0.33494028860562597</v>
      </c>
      <c r="AP15" s="49">
        <f t="shared" ca="1" si="0"/>
        <v>0.18262523845840184</v>
      </c>
      <c r="AQ15" s="49">
        <f t="shared" ca="1" si="0"/>
        <v>0.77650522123445076</v>
      </c>
      <c r="AR15" s="49">
        <f t="shared" ref="AB15:AR27" ca="1" si="3">RAND()</f>
        <v>0.13864313966811137</v>
      </c>
    </row>
    <row r="16" spans="2:44" ht="17.25" x14ac:dyDescent="0.25">
      <c r="B16" s="12" t="s">
        <v>8</v>
      </c>
      <c r="C16" s="85" t="str">
        <f ca="1">VLOOKUP(P35,Q1:R27,2,FALSE)</f>
        <v>2  -  0</v>
      </c>
      <c r="D16" s="86"/>
      <c r="E16" s="5" t="str">
        <f ca="1">INDEX(N5:O5,INT(RAND()*2)+1)</f>
        <v>-</v>
      </c>
      <c r="F16" s="5" t="str">
        <f ca="1">INDEX(N5:O5,INT(RAND()*2)+1)</f>
        <v>-</v>
      </c>
      <c r="G16" s="5" t="str">
        <f ca="1">INDEX(N5:O5,INT(RAND()*2)+1)</f>
        <v>F</v>
      </c>
      <c r="H16" s="5" t="str">
        <f ca="1">INDEX(N5:O5,INT(RAND()*2)+1)</f>
        <v>F</v>
      </c>
      <c r="I16" s="5" t="str">
        <f ca="1">INDEX(N5:O5,INT(RAND()*2)+1)</f>
        <v>-</v>
      </c>
      <c r="J16" s="7" t="str">
        <f ca="1">INDEX(N5:O5,INT(RAND()*2)+1)</f>
        <v>F</v>
      </c>
      <c r="M16" s="48"/>
      <c r="N16" s="48" t="s">
        <v>42</v>
      </c>
      <c r="O16" s="48" t="s">
        <v>54</v>
      </c>
      <c r="P16" s="49">
        <f t="shared" ca="1" si="1"/>
        <v>0.25746622765068317</v>
      </c>
      <c r="Q16" s="50">
        <v>16</v>
      </c>
      <c r="R16" s="51" t="s">
        <v>101</v>
      </c>
      <c r="S16" s="49">
        <f t="shared" ca="1" si="2"/>
        <v>0.71211505935004815</v>
      </c>
      <c r="T16" s="49">
        <f t="shared" ca="1" si="2"/>
        <v>0.86308061222538679</v>
      </c>
      <c r="U16" s="49">
        <f t="shared" ca="1" si="2"/>
        <v>2.1978865479822529E-3</v>
      </c>
      <c r="V16" s="49">
        <f t="shared" ca="1" si="2"/>
        <v>0.56429586478596261</v>
      </c>
      <c r="W16" s="49">
        <f t="shared" ca="1" si="2"/>
        <v>0.20365425061628806</v>
      </c>
      <c r="X16" s="49">
        <f t="shared" ca="1" si="2"/>
        <v>0.57869804904908961</v>
      </c>
      <c r="Y16" s="49">
        <f t="shared" ca="1" si="2"/>
        <v>0.62081020339679649</v>
      </c>
      <c r="Z16" s="49">
        <f t="shared" ca="1" si="2"/>
        <v>0.17608113594784713</v>
      </c>
      <c r="AA16" s="49">
        <f t="shared" ca="1" si="2"/>
        <v>0.96137539519589144</v>
      </c>
      <c r="AB16" s="49">
        <f t="shared" ca="1" si="3"/>
        <v>0.91780791302737852</v>
      </c>
      <c r="AC16" s="49">
        <f t="shared" ca="1" si="3"/>
        <v>0.86417078262402047</v>
      </c>
      <c r="AD16" s="49">
        <f t="shared" ca="1" si="3"/>
        <v>0.19739018036810463</v>
      </c>
      <c r="AE16" s="49">
        <f t="shared" ca="1" si="3"/>
        <v>0.7168339825354153</v>
      </c>
      <c r="AF16" s="49">
        <f t="shared" ca="1" si="3"/>
        <v>0.8112646882501684</v>
      </c>
      <c r="AG16" s="49">
        <f t="shared" ca="1" si="3"/>
        <v>0.93559389777175483</v>
      </c>
      <c r="AH16" s="49">
        <f t="shared" ca="1" si="3"/>
        <v>0.76760240753854969</v>
      </c>
      <c r="AI16" s="49">
        <f t="shared" ca="1" si="3"/>
        <v>0.51002687623100218</v>
      </c>
      <c r="AJ16" s="49">
        <f t="shared" ca="1" si="3"/>
        <v>0.36717963880249249</v>
      </c>
      <c r="AK16" s="49">
        <f t="shared" ca="1" si="3"/>
        <v>2.2408835628483836E-2</v>
      </c>
      <c r="AL16" s="49">
        <f t="shared" ca="1" si="3"/>
        <v>0.7391519230769461</v>
      </c>
      <c r="AM16" s="49">
        <f t="shared" ca="1" si="3"/>
        <v>0.33802502709851123</v>
      </c>
      <c r="AN16" s="49">
        <f t="shared" ca="1" si="3"/>
        <v>0.95282934919456486</v>
      </c>
      <c r="AO16" s="49">
        <f t="shared" ca="1" si="3"/>
        <v>0.36623025434257861</v>
      </c>
      <c r="AP16" s="49">
        <f t="shared" ca="1" si="3"/>
        <v>0.67516868480483905</v>
      </c>
      <c r="AQ16" s="49">
        <f t="shared" ca="1" si="3"/>
        <v>0.14668864216366195</v>
      </c>
      <c r="AR16" s="49">
        <f t="shared" ca="1" si="3"/>
        <v>0.26973213486456205</v>
      </c>
    </row>
    <row r="17" spans="2:44" ht="17.25" x14ac:dyDescent="0.25">
      <c r="B17" s="12" t="s">
        <v>9</v>
      </c>
      <c r="C17" s="85" t="str">
        <f ca="1">VLOOKUP(P36,Q1:R27,2,FALSE)</f>
        <v>0  -  0</v>
      </c>
      <c r="D17" s="86"/>
      <c r="E17" s="5" t="str">
        <f ca="1">INDEX(N6:O6,INT(RAND()*2)+1)</f>
        <v>G</v>
      </c>
      <c r="F17" s="5" t="str">
        <f ca="1">INDEX(N6:O6,INT(RAND()*2)+1)</f>
        <v>-</v>
      </c>
      <c r="G17" s="5" t="str">
        <f ca="1">INDEX(N6:O6,INT(RAND()*2)+1)</f>
        <v>G</v>
      </c>
      <c r="H17" s="5" t="str">
        <f ca="1">INDEX(N6:O6,INT(RAND()*2)+1)</f>
        <v>-</v>
      </c>
      <c r="I17" s="5" t="str">
        <f ca="1">INDEX(N6:O6,INT(RAND()*2)+1)</f>
        <v>G</v>
      </c>
      <c r="J17" s="7" t="str">
        <f ca="1">INDEX(N6:O6,INT(RAND()*2)+1)</f>
        <v>-</v>
      </c>
      <c r="M17" s="48"/>
      <c r="N17" s="48" t="s">
        <v>43</v>
      </c>
      <c r="O17" s="48" t="s">
        <v>54</v>
      </c>
      <c r="P17" s="49">
        <f t="shared" ca="1" si="1"/>
        <v>0.47493818970722435</v>
      </c>
      <c r="Q17" s="50">
        <v>17</v>
      </c>
      <c r="R17" s="51" t="s">
        <v>102</v>
      </c>
      <c r="S17" s="49">
        <f t="shared" ca="1" si="2"/>
        <v>0.63768363374797399</v>
      </c>
      <c r="T17" s="49">
        <f t="shared" ca="1" si="2"/>
        <v>0.89805536962169763</v>
      </c>
      <c r="U17" s="49">
        <f t="shared" ca="1" si="2"/>
        <v>0.56680796505621367</v>
      </c>
      <c r="V17" s="49">
        <f t="shared" ca="1" si="2"/>
        <v>0.28020054422692764</v>
      </c>
      <c r="W17" s="49">
        <f t="shared" ca="1" si="2"/>
        <v>0.50868342411442902</v>
      </c>
      <c r="X17" s="49">
        <f t="shared" ca="1" si="2"/>
        <v>0.81706949270498419</v>
      </c>
      <c r="Y17" s="49">
        <f t="shared" ca="1" si="2"/>
        <v>0.92361092068595951</v>
      </c>
      <c r="Z17" s="49">
        <f t="shared" ca="1" si="2"/>
        <v>0.28930264407925155</v>
      </c>
      <c r="AA17" s="49">
        <f t="shared" ca="1" si="2"/>
        <v>0.15420630176730798</v>
      </c>
      <c r="AB17" s="49">
        <f t="shared" ca="1" si="3"/>
        <v>0.35684614770494649</v>
      </c>
      <c r="AC17" s="49">
        <f t="shared" ca="1" si="3"/>
        <v>0.96456001642870426</v>
      </c>
      <c r="AD17" s="49">
        <f t="shared" ca="1" si="3"/>
        <v>1.1764016013030565E-2</v>
      </c>
      <c r="AE17" s="49">
        <f t="shared" ca="1" si="3"/>
        <v>0.8554724882839595</v>
      </c>
      <c r="AF17" s="49">
        <f t="shared" ca="1" si="3"/>
        <v>0.46036883268304896</v>
      </c>
      <c r="AG17" s="49">
        <f t="shared" ca="1" si="3"/>
        <v>0.79743093150608668</v>
      </c>
      <c r="AH17" s="49">
        <f t="shared" ca="1" si="3"/>
        <v>4.7915535696325673E-2</v>
      </c>
      <c r="AI17" s="49">
        <f t="shared" ca="1" si="3"/>
        <v>0.67868586301155365</v>
      </c>
      <c r="AJ17" s="49">
        <f t="shared" ca="1" si="3"/>
        <v>0.15841457328385811</v>
      </c>
      <c r="AK17" s="49">
        <f t="shared" ca="1" si="3"/>
        <v>0.93661681887894266</v>
      </c>
      <c r="AL17" s="49">
        <f t="shared" ca="1" si="3"/>
        <v>0.47542968675758157</v>
      </c>
      <c r="AM17" s="49">
        <f t="shared" ca="1" si="3"/>
        <v>1.8188149545147914E-2</v>
      </c>
      <c r="AN17" s="49">
        <f t="shared" ca="1" si="3"/>
        <v>0.65121389650623329</v>
      </c>
      <c r="AO17" s="49">
        <f t="shared" ca="1" si="3"/>
        <v>0.38242943397389473</v>
      </c>
      <c r="AP17" s="49">
        <f t="shared" ca="1" si="3"/>
        <v>0.43605575381372008</v>
      </c>
      <c r="AQ17" s="49">
        <f t="shared" ca="1" si="3"/>
        <v>0.60618211023223056</v>
      </c>
      <c r="AR17" s="49">
        <f t="shared" ca="1" si="3"/>
        <v>0.46032325414850239</v>
      </c>
    </row>
    <row r="18" spans="2:44" ht="17.25" x14ac:dyDescent="0.25">
      <c r="B18" s="12" t="s">
        <v>10</v>
      </c>
      <c r="C18" s="85" t="str">
        <f ca="1">VLOOKUP(P37,Q1:R27,2,FALSE)</f>
        <v>3  -  4</v>
      </c>
      <c r="D18" s="86"/>
      <c r="E18" s="5" t="str">
        <f ca="1">INDEX(N11:O11,INT(RAND()*2)+1)</f>
        <v>H</v>
      </c>
      <c r="F18" s="5" t="str">
        <f t="shared" ref="F18:F32" ca="1" si="4">INDEX(N11:O11,INT(RAND()*2)+1)</f>
        <v>H</v>
      </c>
      <c r="G18" s="5" t="str">
        <f t="shared" ref="G18:G32" ca="1" si="5">INDEX(N11:O11,INT(RAND()*2)+1)</f>
        <v>H</v>
      </c>
      <c r="H18" s="5" t="str">
        <f t="shared" ref="H18:H31" ca="1" si="6">INDEX(N11:O11,INT(RAND()*2)+1)</f>
        <v>-</v>
      </c>
      <c r="I18" s="5" t="str">
        <f t="shared" ref="I18:I29" ca="1" si="7">INDEX(N11:O11,INT(RAND()*2)+1)</f>
        <v>H</v>
      </c>
      <c r="J18" s="7" t="str">
        <f t="shared" ref="J18:J27" ca="1" si="8">INDEX(N11:O11,INT(RAND()*2)+1)</f>
        <v>-</v>
      </c>
      <c r="M18" s="48"/>
      <c r="N18" s="48" t="s">
        <v>44</v>
      </c>
      <c r="O18" s="48" t="s">
        <v>54</v>
      </c>
      <c r="P18" s="49">
        <f t="shared" ca="1" si="1"/>
        <v>0.53913794057916731</v>
      </c>
      <c r="Q18" s="50">
        <v>18</v>
      </c>
      <c r="R18" s="51" t="s">
        <v>103</v>
      </c>
      <c r="S18" s="49">
        <f t="shared" ca="1" si="2"/>
        <v>0.11899304800077537</v>
      </c>
      <c r="T18" s="49">
        <f t="shared" ca="1" si="2"/>
        <v>2.808917267686839E-2</v>
      </c>
      <c r="U18" s="49">
        <f t="shared" ca="1" si="2"/>
        <v>0.2223808662453568</v>
      </c>
      <c r="V18" s="49">
        <f t="shared" ca="1" si="2"/>
        <v>5.5798518189120738E-4</v>
      </c>
      <c r="W18" s="49">
        <f t="shared" ca="1" si="2"/>
        <v>0.20236640281486906</v>
      </c>
      <c r="X18" s="49">
        <f t="shared" ca="1" si="2"/>
        <v>0.21876342443953767</v>
      </c>
      <c r="Y18" s="49">
        <f t="shared" ca="1" si="2"/>
        <v>0.62899044814399552</v>
      </c>
      <c r="Z18" s="49">
        <f t="shared" ca="1" si="2"/>
        <v>0.97946931733120646</v>
      </c>
      <c r="AA18" s="49">
        <f t="shared" ca="1" si="2"/>
        <v>0.61964899271037277</v>
      </c>
      <c r="AB18" s="49">
        <f t="shared" ca="1" si="3"/>
        <v>0.82060495973517389</v>
      </c>
      <c r="AC18" s="49">
        <f t="shared" ca="1" si="3"/>
        <v>0.97856439263022954</v>
      </c>
      <c r="AD18" s="49">
        <f t="shared" ca="1" si="3"/>
        <v>0.9794606503867197</v>
      </c>
      <c r="AE18" s="49">
        <f t="shared" ca="1" si="3"/>
        <v>0.35470625104928077</v>
      </c>
      <c r="AF18" s="49">
        <f t="shared" ca="1" si="3"/>
        <v>0.55143517760443139</v>
      </c>
      <c r="AG18" s="49">
        <f t="shared" ca="1" si="3"/>
        <v>3.7455531689574828E-2</v>
      </c>
      <c r="AH18" s="49">
        <f t="shared" ca="1" si="3"/>
        <v>0.90176389103227461</v>
      </c>
      <c r="AI18" s="49">
        <f t="shared" ca="1" si="3"/>
        <v>0.85321487775917149</v>
      </c>
      <c r="AJ18" s="49">
        <f t="shared" ca="1" si="3"/>
        <v>0.30855878023509375</v>
      </c>
      <c r="AK18" s="49">
        <f t="shared" ca="1" si="3"/>
        <v>0.10191452740016238</v>
      </c>
      <c r="AL18" s="49">
        <f t="shared" ca="1" si="3"/>
        <v>0.54167000694817269</v>
      </c>
      <c r="AM18" s="49">
        <f t="shared" ca="1" si="3"/>
        <v>0.25176911268659197</v>
      </c>
      <c r="AN18" s="49">
        <f t="shared" ca="1" si="3"/>
        <v>0.39976960194282896</v>
      </c>
      <c r="AO18" s="49">
        <f t="shared" ca="1" si="3"/>
        <v>0.38189679194740078</v>
      </c>
      <c r="AP18" s="49">
        <f t="shared" ca="1" si="3"/>
        <v>0.14596323377558296</v>
      </c>
      <c r="AQ18" s="49">
        <f t="shared" ca="1" si="3"/>
        <v>0.48691960482129548</v>
      </c>
      <c r="AR18" s="49">
        <f t="shared" ca="1" si="3"/>
        <v>0.32548512187209511</v>
      </c>
    </row>
    <row r="19" spans="2:44" ht="17.25" x14ac:dyDescent="0.25">
      <c r="B19" s="12" t="s">
        <v>11</v>
      </c>
      <c r="C19" s="85" t="str">
        <f ca="1">VLOOKUP(P38,Q1:R27,2,FALSE)</f>
        <v>3  -  6</v>
      </c>
      <c r="D19" s="86"/>
      <c r="E19" s="5" t="str">
        <f t="shared" ref="E19:E34" ca="1" si="9">INDEX(N12:O12,INT(RAND()*2)+1)</f>
        <v>I</v>
      </c>
      <c r="F19" s="5" t="str">
        <f t="shared" ca="1" si="4"/>
        <v>-</v>
      </c>
      <c r="G19" s="5" t="str">
        <f t="shared" ca="1" si="5"/>
        <v>I</v>
      </c>
      <c r="H19" s="5" t="str">
        <f t="shared" ca="1" si="6"/>
        <v>-</v>
      </c>
      <c r="I19" s="5" t="str">
        <f t="shared" ca="1" si="7"/>
        <v>-</v>
      </c>
      <c r="J19" s="7" t="str">
        <f t="shared" ca="1" si="8"/>
        <v>I</v>
      </c>
      <c r="M19" s="48"/>
      <c r="N19" s="48" t="s">
        <v>45</v>
      </c>
      <c r="O19" s="48" t="s">
        <v>54</v>
      </c>
      <c r="P19" s="49">
        <f t="shared" ca="1" si="1"/>
        <v>2.7124516146758482E-2</v>
      </c>
      <c r="Q19" s="50">
        <v>19</v>
      </c>
      <c r="R19" s="51" t="s">
        <v>104</v>
      </c>
      <c r="S19" s="49">
        <f t="shared" ca="1" si="2"/>
        <v>0.55149974868206186</v>
      </c>
      <c r="T19" s="49">
        <f t="shared" ca="1" si="2"/>
        <v>0.52595474856452862</v>
      </c>
      <c r="U19" s="49">
        <f t="shared" ca="1" si="2"/>
        <v>0.15841045525352049</v>
      </c>
      <c r="V19" s="49">
        <f t="shared" ca="1" si="2"/>
        <v>0.62852203205831314</v>
      </c>
      <c r="W19" s="49">
        <f t="shared" ca="1" si="2"/>
        <v>0.43663221948593922</v>
      </c>
      <c r="X19" s="49">
        <f t="shared" ca="1" si="2"/>
        <v>0.94429957338756987</v>
      </c>
      <c r="Y19" s="49">
        <f t="shared" ca="1" si="2"/>
        <v>0.54748987615332811</v>
      </c>
      <c r="Z19" s="49">
        <f t="shared" ca="1" si="2"/>
        <v>0.35312368518135517</v>
      </c>
      <c r="AA19" s="49">
        <f t="shared" ca="1" si="2"/>
        <v>0.99103352964652047</v>
      </c>
      <c r="AB19" s="49">
        <f t="shared" ca="1" si="3"/>
        <v>0.1163096328468195</v>
      </c>
      <c r="AC19" s="49">
        <f t="shared" ca="1" si="3"/>
        <v>0.42696781926488847</v>
      </c>
      <c r="AD19" s="49">
        <f t="shared" ca="1" si="3"/>
        <v>7.9563661281530473E-2</v>
      </c>
      <c r="AE19" s="49">
        <f t="shared" ca="1" si="3"/>
        <v>0.50498942083996723</v>
      </c>
      <c r="AF19" s="49">
        <f t="shared" ca="1" si="3"/>
        <v>0.31976617866083434</v>
      </c>
      <c r="AG19" s="49">
        <f t="shared" ca="1" si="3"/>
        <v>0.81370326184473907</v>
      </c>
      <c r="AH19" s="49">
        <f t="shared" ca="1" si="3"/>
        <v>0.42316123264060446</v>
      </c>
      <c r="AI19" s="49">
        <f t="shared" ca="1" si="3"/>
        <v>0.82778779877722375</v>
      </c>
      <c r="AJ19" s="49">
        <f t="shared" ca="1" si="3"/>
        <v>0.68658586330193894</v>
      </c>
      <c r="AK19" s="49">
        <f t="shared" ca="1" si="3"/>
        <v>0.91595768683284928</v>
      </c>
      <c r="AL19" s="49">
        <f t="shared" ca="1" si="3"/>
        <v>2.0608675332117632E-2</v>
      </c>
      <c r="AM19" s="49">
        <f t="shared" ca="1" si="3"/>
        <v>0.10042235848408176</v>
      </c>
      <c r="AN19" s="49">
        <f t="shared" ca="1" si="3"/>
        <v>0.93867132566708356</v>
      </c>
      <c r="AO19" s="49">
        <f t="shared" ca="1" si="3"/>
        <v>8.8191711170226395E-2</v>
      </c>
      <c r="AP19" s="49">
        <f t="shared" ca="1" si="3"/>
        <v>0.68636964838222836</v>
      </c>
      <c r="AQ19" s="49">
        <f t="shared" ca="1" si="3"/>
        <v>0.22453199928478418</v>
      </c>
      <c r="AR19" s="49">
        <f t="shared" ca="1" si="3"/>
        <v>0.17053714652122742</v>
      </c>
    </row>
    <row r="20" spans="2:44" ht="17.25" x14ac:dyDescent="0.25">
      <c r="B20" s="12" t="s">
        <v>12</v>
      </c>
      <c r="C20" s="85" t="str">
        <f ca="1">VLOOKUP(P39,Q1:R27,2,FALSE)</f>
        <v>2  -  6</v>
      </c>
      <c r="D20" s="86"/>
      <c r="E20" s="5" t="str">
        <f t="shared" ca="1" si="9"/>
        <v>-</v>
      </c>
      <c r="F20" s="5" t="str">
        <f t="shared" ca="1" si="4"/>
        <v>-</v>
      </c>
      <c r="G20" s="5" t="str">
        <f t="shared" ca="1" si="5"/>
        <v>J</v>
      </c>
      <c r="H20" s="5" t="str">
        <f t="shared" ca="1" si="6"/>
        <v>J</v>
      </c>
      <c r="I20" s="5" t="str">
        <f t="shared" ca="1" si="7"/>
        <v>J</v>
      </c>
      <c r="J20" s="7" t="str">
        <f t="shared" ca="1" si="8"/>
        <v>J</v>
      </c>
      <c r="M20" s="48"/>
      <c r="N20" s="48" t="s">
        <v>46</v>
      </c>
      <c r="O20" s="48" t="s">
        <v>54</v>
      </c>
      <c r="P20" s="49">
        <f t="shared" ca="1" si="1"/>
        <v>0.6967288306630719</v>
      </c>
      <c r="Q20" s="50">
        <v>20</v>
      </c>
      <c r="R20" s="51" t="s">
        <v>105</v>
      </c>
      <c r="S20" s="49">
        <f t="shared" ca="1" si="2"/>
        <v>0.90230509793885272</v>
      </c>
      <c r="T20" s="49">
        <f t="shared" ca="1" si="2"/>
        <v>3.6578995108761836E-2</v>
      </c>
      <c r="U20" s="49">
        <f t="shared" ca="1" si="2"/>
        <v>0.19402282401758031</v>
      </c>
      <c r="V20" s="49">
        <f t="shared" ca="1" si="2"/>
        <v>0.56029539449334964</v>
      </c>
      <c r="W20" s="49">
        <f t="shared" ca="1" si="2"/>
        <v>0.28809990137651187</v>
      </c>
      <c r="X20" s="49">
        <f t="shared" ca="1" si="2"/>
        <v>0.56154357700173729</v>
      </c>
      <c r="Y20" s="49">
        <f t="shared" ca="1" si="2"/>
        <v>0.53370602578833204</v>
      </c>
      <c r="Z20" s="49">
        <f t="shared" ca="1" si="2"/>
        <v>0.89867998971859053</v>
      </c>
      <c r="AA20" s="49">
        <f t="shared" ca="1" si="2"/>
        <v>0.30604360644624462</v>
      </c>
      <c r="AB20" s="49">
        <f t="shared" ca="1" si="3"/>
        <v>0.75825365720131743</v>
      </c>
      <c r="AC20" s="49">
        <f t="shared" ca="1" si="3"/>
        <v>0.66076434042985877</v>
      </c>
      <c r="AD20" s="49">
        <f t="shared" ca="1" si="3"/>
        <v>0.46044853849448153</v>
      </c>
      <c r="AE20" s="49">
        <f t="shared" ca="1" si="3"/>
        <v>0.47022814507667599</v>
      </c>
      <c r="AF20" s="49">
        <f t="shared" ca="1" si="3"/>
        <v>0.31802589822947991</v>
      </c>
      <c r="AG20" s="49">
        <f t="shared" ca="1" si="3"/>
        <v>2.71921910805899E-2</v>
      </c>
      <c r="AH20" s="49">
        <f t="shared" ca="1" si="3"/>
        <v>0.12584508385925453</v>
      </c>
      <c r="AI20" s="49">
        <f t="shared" ca="1" si="3"/>
        <v>0.4814053854482081</v>
      </c>
      <c r="AJ20" s="49">
        <f t="shared" ca="1" si="3"/>
        <v>0.14059988664795231</v>
      </c>
      <c r="AK20" s="49">
        <f t="shared" ca="1" si="3"/>
        <v>0.58939067934773126</v>
      </c>
      <c r="AL20" s="49">
        <f t="shared" ca="1" si="3"/>
        <v>0.24861062247054999</v>
      </c>
      <c r="AM20" s="49">
        <f t="shared" ca="1" si="3"/>
        <v>0.12438381808013832</v>
      </c>
      <c r="AN20" s="49">
        <f t="shared" ca="1" si="3"/>
        <v>0.24986836098172815</v>
      </c>
      <c r="AO20" s="49">
        <f t="shared" ca="1" si="3"/>
        <v>0.62280388299272382</v>
      </c>
      <c r="AP20" s="49">
        <f t="shared" ca="1" si="3"/>
        <v>0.62384714131233232</v>
      </c>
      <c r="AQ20" s="49">
        <f t="shared" ca="1" si="3"/>
        <v>0.16533118523409296</v>
      </c>
      <c r="AR20" s="49">
        <f t="shared" ca="1" si="3"/>
        <v>8.1124570385191719E-2</v>
      </c>
    </row>
    <row r="21" spans="2:44" ht="17.25" x14ac:dyDescent="0.25">
      <c r="B21" s="12" t="s">
        <v>13</v>
      </c>
      <c r="C21" s="85" t="str">
        <f ca="1">VLOOKUP(P40,Q1:R27,2,FALSE)</f>
        <v>5  -  6</v>
      </c>
      <c r="D21" s="86"/>
      <c r="E21" s="5" t="str">
        <f t="shared" ca="1" si="9"/>
        <v>-</v>
      </c>
      <c r="F21" s="5" t="str">
        <f t="shared" ca="1" si="4"/>
        <v>K</v>
      </c>
      <c r="G21" s="5" t="str">
        <f t="shared" ca="1" si="5"/>
        <v>K</v>
      </c>
      <c r="H21" s="5" t="str">
        <f t="shared" ca="1" si="6"/>
        <v>-</v>
      </c>
      <c r="I21" s="5" t="str">
        <f t="shared" ca="1" si="7"/>
        <v>-</v>
      </c>
      <c r="J21" s="7" t="str">
        <f t="shared" ca="1" si="8"/>
        <v>-</v>
      </c>
      <c r="M21" s="48"/>
      <c r="N21" s="48" t="s">
        <v>47</v>
      </c>
      <c r="O21" s="48" t="s">
        <v>54</v>
      </c>
      <c r="P21" s="49">
        <f t="shared" ca="1" si="1"/>
        <v>0.788752073718197</v>
      </c>
      <c r="Q21" s="50">
        <v>21</v>
      </c>
      <c r="R21" s="51" t="s">
        <v>106</v>
      </c>
      <c r="S21" s="49">
        <f t="shared" ca="1" si="2"/>
        <v>0.40279319641443889</v>
      </c>
      <c r="T21" s="49">
        <f t="shared" ca="1" si="2"/>
        <v>0.8101196040652352</v>
      </c>
      <c r="U21" s="49">
        <f t="shared" ca="1" si="2"/>
        <v>0.80492700990574162</v>
      </c>
      <c r="V21" s="49">
        <f t="shared" ca="1" si="2"/>
        <v>0.55966183955341775</v>
      </c>
      <c r="W21" s="49">
        <f t="shared" ca="1" si="2"/>
        <v>0.41751325871132727</v>
      </c>
      <c r="X21" s="49">
        <f t="shared" ca="1" si="2"/>
        <v>7.802574913457605E-2</v>
      </c>
      <c r="Y21" s="49">
        <f t="shared" ca="1" si="2"/>
        <v>0.37558643832163974</v>
      </c>
      <c r="Z21" s="49">
        <f t="shared" ca="1" si="2"/>
        <v>0.76699842723027944</v>
      </c>
      <c r="AA21" s="49">
        <f t="shared" ca="1" si="2"/>
        <v>0.52979739930692349</v>
      </c>
      <c r="AB21" s="49">
        <f t="shared" ca="1" si="3"/>
        <v>0.68662174292613287</v>
      </c>
      <c r="AC21" s="49">
        <f t="shared" ca="1" si="3"/>
        <v>0.8647410615920692</v>
      </c>
      <c r="AD21" s="49">
        <f t="shared" ca="1" si="3"/>
        <v>0.76008140955831349</v>
      </c>
      <c r="AE21" s="49">
        <f t="shared" ca="1" si="3"/>
        <v>0.40602617327092172</v>
      </c>
      <c r="AF21" s="49">
        <f t="shared" ca="1" si="3"/>
        <v>4.2149598563070878E-2</v>
      </c>
      <c r="AG21" s="49">
        <f t="shared" ca="1" si="3"/>
        <v>0.37445103722709805</v>
      </c>
      <c r="AH21" s="49">
        <f t="shared" ca="1" si="3"/>
        <v>0.72503576162414529</v>
      </c>
      <c r="AI21" s="49">
        <f t="shared" ca="1" si="3"/>
        <v>0.65804091592517933</v>
      </c>
      <c r="AJ21" s="49">
        <f t="shared" ca="1" si="3"/>
        <v>0.59716121328085836</v>
      </c>
      <c r="AK21" s="49">
        <f t="shared" ca="1" si="3"/>
        <v>0.63976612743838335</v>
      </c>
      <c r="AL21" s="49">
        <f t="shared" ca="1" si="3"/>
        <v>0.70693035175510111</v>
      </c>
      <c r="AM21" s="49">
        <f t="shared" ca="1" si="3"/>
        <v>0.42847703449405283</v>
      </c>
      <c r="AN21" s="49">
        <f t="shared" ca="1" si="3"/>
        <v>0.6927810398676032</v>
      </c>
      <c r="AO21" s="49">
        <f t="shared" ca="1" si="3"/>
        <v>0.73303561690914443</v>
      </c>
      <c r="AP21" s="49">
        <f t="shared" ca="1" si="3"/>
        <v>0.78834993792932828</v>
      </c>
      <c r="AQ21" s="49">
        <f t="shared" ca="1" si="3"/>
        <v>0.6500522052147234</v>
      </c>
      <c r="AR21" s="49">
        <f t="shared" ca="1" si="3"/>
        <v>0.21143374241969781</v>
      </c>
    </row>
    <row r="22" spans="2:44" ht="17.25" x14ac:dyDescent="0.25">
      <c r="B22" s="12" t="s">
        <v>14</v>
      </c>
      <c r="C22" s="85" t="str">
        <f ca="1">VLOOKUP(P41,Q1:R27,2,FALSE)</f>
        <v>1  -  3</v>
      </c>
      <c r="D22" s="86"/>
      <c r="E22" s="5" t="str">
        <f t="shared" ca="1" si="9"/>
        <v>-</v>
      </c>
      <c r="F22" s="5" t="str">
        <f t="shared" ca="1" si="4"/>
        <v>L</v>
      </c>
      <c r="G22" s="5" t="str">
        <f t="shared" ca="1" si="5"/>
        <v>-</v>
      </c>
      <c r="H22" s="5" t="str">
        <f t="shared" ca="1" si="6"/>
        <v>L</v>
      </c>
      <c r="I22" s="5" t="str">
        <f t="shared" ca="1" si="7"/>
        <v>L</v>
      </c>
      <c r="J22" s="7" t="str">
        <f t="shared" ca="1" si="8"/>
        <v>L</v>
      </c>
      <c r="M22" s="48"/>
      <c r="N22" s="48" t="s">
        <v>48</v>
      </c>
      <c r="O22" s="48" t="s">
        <v>54</v>
      </c>
      <c r="P22" s="49">
        <f t="shared" ca="1" si="1"/>
        <v>0.72523124733968358</v>
      </c>
      <c r="Q22" s="50">
        <v>22</v>
      </c>
      <c r="R22" s="51" t="s">
        <v>107</v>
      </c>
      <c r="S22" s="49">
        <f t="shared" ca="1" si="2"/>
        <v>0.31022552053525909</v>
      </c>
      <c r="T22" s="49">
        <f t="shared" ca="1" si="2"/>
        <v>0.87608005195369187</v>
      </c>
      <c r="U22" s="49">
        <f t="shared" ca="1" si="2"/>
        <v>0.8304485289965271</v>
      </c>
      <c r="V22" s="49">
        <f t="shared" ca="1" si="2"/>
        <v>0.40117468625599895</v>
      </c>
      <c r="W22" s="49">
        <f t="shared" ca="1" si="2"/>
        <v>0.95654366919847622</v>
      </c>
      <c r="X22" s="49">
        <f t="shared" ca="1" si="2"/>
        <v>0.15790751617132537</v>
      </c>
      <c r="Y22" s="49">
        <f t="shared" ca="1" si="2"/>
        <v>0.23721417454060723</v>
      </c>
      <c r="Z22" s="49">
        <f t="shared" ca="1" si="2"/>
        <v>0.51455568196575785</v>
      </c>
      <c r="AA22" s="49">
        <f t="shared" ca="1" si="2"/>
        <v>0.5630226483196854</v>
      </c>
      <c r="AB22" s="49">
        <f t="shared" ca="1" si="3"/>
        <v>0.64636990406803785</v>
      </c>
      <c r="AC22" s="49">
        <f t="shared" ca="1" si="3"/>
        <v>0.36181520589579041</v>
      </c>
      <c r="AD22" s="49">
        <f t="shared" ca="1" si="3"/>
        <v>0.42423272894373065</v>
      </c>
      <c r="AE22" s="49">
        <f t="shared" ca="1" si="3"/>
        <v>0.63364582350930188</v>
      </c>
      <c r="AF22" s="49">
        <f t="shared" ca="1" si="3"/>
        <v>0.63462865444396477</v>
      </c>
      <c r="AG22" s="49">
        <f t="shared" ca="1" si="3"/>
        <v>2.3148474952041642E-2</v>
      </c>
      <c r="AH22" s="49">
        <f t="shared" ca="1" si="3"/>
        <v>0.84072835263839285</v>
      </c>
      <c r="AI22" s="49">
        <f t="shared" ca="1" si="3"/>
        <v>0.6655553220850885</v>
      </c>
      <c r="AJ22" s="49">
        <f t="shared" ca="1" si="3"/>
        <v>0.9598869619127548</v>
      </c>
      <c r="AK22" s="49">
        <f t="shared" ca="1" si="3"/>
        <v>0.11991368749469988</v>
      </c>
      <c r="AL22" s="49">
        <f t="shared" ca="1" si="3"/>
        <v>0.24240409003807351</v>
      </c>
      <c r="AM22" s="49">
        <f t="shared" ca="1" si="3"/>
        <v>5.2857961491449279E-3</v>
      </c>
      <c r="AN22" s="49">
        <f t="shared" ca="1" si="3"/>
        <v>4.2697639736147486E-2</v>
      </c>
      <c r="AO22" s="49">
        <f t="shared" ca="1" si="3"/>
        <v>0.17845214098685003</v>
      </c>
      <c r="AP22" s="49">
        <f t="shared" ca="1" si="3"/>
        <v>0.7399580522156961</v>
      </c>
      <c r="AQ22" s="49">
        <f t="shared" ca="1" si="3"/>
        <v>0.6783132166272553</v>
      </c>
      <c r="AR22" s="49">
        <f t="shared" ca="1" si="3"/>
        <v>0.17721566416759715</v>
      </c>
    </row>
    <row r="23" spans="2:44" ht="17.25" x14ac:dyDescent="0.25">
      <c r="B23" s="12" t="s">
        <v>15</v>
      </c>
      <c r="C23" s="85" t="str">
        <f ca="1">VLOOKUP(P42,Q1:R27,2,FALSE)</f>
        <v>3  -  5</v>
      </c>
      <c r="D23" s="86"/>
      <c r="E23" s="5" t="str">
        <f t="shared" ca="1" si="9"/>
        <v>-</v>
      </c>
      <c r="F23" s="5" t="str">
        <f t="shared" ca="1" si="4"/>
        <v>-</v>
      </c>
      <c r="G23" s="5" t="str">
        <f t="shared" ca="1" si="5"/>
        <v>-</v>
      </c>
      <c r="H23" s="5" t="str">
        <f t="shared" ca="1" si="6"/>
        <v>-</v>
      </c>
      <c r="I23" s="5" t="str">
        <f t="shared" ca="1" si="7"/>
        <v>M</v>
      </c>
      <c r="J23" s="7" t="str">
        <f t="shared" ca="1" si="8"/>
        <v>M</v>
      </c>
      <c r="M23" s="48"/>
      <c r="N23" s="48" t="s">
        <v>49</v>
      </c>
      <c r="O23" s="48" t="s">
        <v>54</v>
      </c>
      <c r="P23" s="49">
        <f t="shared" ca="1" si="1"/>
        <v>0.97313226623383819</v>
      </c>
      <c r="Q23" s="50">
        <v>23</v>
      </c>
      <c r="R23" s="51" t="s">
        <v>108</v>
      </c>
      <c r="S23" s="49">
        <f t="shared" ca="1" si="2"/>
        <v>0.68570856887449882</v>
      </c>
      <c r="T23" s="49">
        <f t="shared" ca="1" si="2"/>
        <v>0.11203518837021076</v>
      </c>
      <c r="U23" s="49">
        <f t="shared" ca="1" si="2"/>
        <v>0.58850209478430959</v>
      </c>
      <c r="V23" s="49">
        <f t="shared" ca="1" si="2"/>
        <v>0.77340724832413099</v>
      </c>
      <c r="W23" s="49">
        <f t="shared" ca="1" si="2"/>
        <v>0.89494858495178276</v>
      </c>
      <c r="X23" s="49">
        <f t="shared" ca="1" si="2"/>
        <v>0.25170611064400894</v>
      </c>
      <c r="Y23" s="49">
        <f t="shared" ca="1" si="2"/>
        <v>0.87301755656769864</v>
      </c>
      <c r="Z23" s="49">
        <f t="shared" ca="1" si="2"/>
        <v>0.60870416896657609</v>
      </c>
      <c r="AA23" s="49">
        <f t="shared" ca="1" si="2"/>
        <v>0.63677797521326962</v>
      </c>
      <c r="AB23" s="49">
        <f t="shared" ca="1" si="3"/>
        <v>0.98497795779344954</v>
      </c>
      <c r="AC23" s="49">
        <f t="shared" ca="1" si="3"/>
        <v>0.55310182221971183</v>
      </c>
      <c r="AD23" s="49">
        <f t="shared" ca="1" si="3"/>
        <v>0.42595000757040269</v>
      </c>
      <c r="AE23" s="49">
        <f t="shared" ca="1" si="3"/>
        <v>0.60253544876298593</v>
      </c>
      <c r="AF23" s="49">
        <f t="shared" ca="1" si="3"/>
        <v>0.11831056177696908</v>
      </c>
      <c r="AG23" s="49">
        <f t="shared" ca="1" si="3"/>
        <v>0.74282068881240448</v>
      </c>
      <c r="AH23" s="49">
        <f t="shared" ca="1" si="3"/>
        <v>0.23363953126066739</v>
      </c>
      <c r="AI23" s="49">
        <f t="shared" ca="1" si="3"/>
        <v>0.23249104603960402</v>
      </c>
      <c r="AJ23" s="49">
        <f t="shared" ca="1" si="3"/>
        <v>0.15247798596998274</v>
      </c>
      <c r="AK23" s="49">
        <f t="shared" ca="1" si="3"/>
        <v>0.95131221035791202</v>
      </c>
      <c r="AL23" s="49">
        <f t="shared" ca="1" si="3"/>
        <v>0.9145151422923552</v>
      </c>
      <c r="AM23" s="49">
        <f t="shared" ca="1" si="3"/>
        <v>0.59521478995441723</v>
      </c>
      <c r="AN23" s="49">
        <f t="shared" ca="1" si="3"/>
        <v>0.2631557738632353</v>
      </c>
      <c r="AO23" s="49">
        <f t="shared" ca="1" si="3"/>
        <v>0.97777116068923431</v>
      </c>
      <c r="AP23" s="49">
        <f t="shared" ca="1" si="3"/>
        <v>5.8777899052651184E-2</v>
      </c>
      <c r="AQ23" s="49">
        <f t="shared" ca="1" si="3"/>
        <v>0.90343063028315918</v>
      </c>
      <c r="AR23" s="49">
        <f t="shared" ca="1" si="3"/>
        <v>0.20848661680898994</v>
      </c>
    </row>
    <row r="24" spans="2:44" ht="17.25" x14ac:dyDescent="0.25">
      <c r="B24" s="12" t="s">
        <v>16</v>
      </c>
      <c r="C24" s="85" t="str">
        <f ca="1">VLOOKUP(P43,Q1:R27,2,FALSE)</f>
        <v>3  -  5</v>
      </c>
      <c r="D24" s="86"/>
      <c r="E24" s="5" t="str">
        <f t="shared" ca="1" si="9"/>
        <v>N</v>
      </c>
      <c r="F24" s="5" t="str">
        <f t="shared" ca="1" si="4"/>
        <v>N</v>
      </c>
      <c r="G24" s="5" t="str">
        <f t="shared" ca="1" si="5"/>
        <v>-</v>
      </c>
      <c r="H24" s="5" t="str">
        <f t="shared" ca="1" si="6"/>
        <v>-</v>
      </c>
      <c r="I24" s="5" t="str">
        <f t="shared" ca="1" si="7"/>
        <v>-</v>
      </c>
      <c r="J24" s="7" t="str">
        <f t="shared" ca="1" si="8"/>
        <v>-</v>
      </c>
      <c r="M24" s="48"/>
      <c r="N24" s="48" t="s">
        <v>50</v>
      </c>
      <c r="O24" s="48" t="s">
        <v>54</v>
      </c>
      <c r="P24" s="49">
        <f t="shared" ca="1" si="1"/>
        <v>3.4836000418324131E-2</v>
      </c>
      <c r="Q24" s="50">
        <v>24</v>
      </c>
      <c r="R24" s="51" t="s">
        <v>109</v>
      </c>
      <c r="S24" s="49">
        <f t="shared" ca="1" si="2"/>
        <v>0.47765220285991372</v>
      </c>
      <c r="T24" s="49">
        <f t="shared" ca="1" si="2"/>
        <v>0.56902160956649916</v>
      </c>
      <c r="U24" s="49">
        <f t="shared" ca="1" si="2"/>
        <v>0.88477907804567246</v>
      </c>
      <c r="V24" s="49">
        <f t="shared" ca="1" si="2"/>
        <v>0.19434149462027606</v>
      </c>
      <c r="W24" s="49">
        <f t="shared" ca="1" si="2"/>
        <v>0.74448870485168706</v>
      </c>
      <c r="X24" s="49">
        <f t="shared" ca="1" si="2"/>
        <v>0.23433097626255306</v>
      </c>
      <c r="Y24" s="49">
        <f t="shared" ca="1" si="2"/>
        <v>5.0649526875910289E-2</v>
      </c>
      <c r="Z24" s="49">
        <f t="shared" ca="1" si="2"/>
        <v>0.30485360556038676</v>
      </c>
      <c r="AA24" s="49">
        <f t="shared" ca="1" si="2"/>
        <v>0.21316279388830728</v>
      </c>
      <c r="AB24" s="49">
        <f t="shared" ca="1" si="3"/>
        <v>0.28481417435923229</v>
      </c>
      <c r="AC24" s="49">
        <f t="shared" ca="1" si="3"/>
        <v>0.85775300173645663</v>
      </c>
      <c r="AD24" s="49">
        <f t="shared" ca="1" si="3"/>
        <v>0.94725450032902314</v>
      </c>
      <c r="AE24" s="49">
        <f t="shared" ca="1" si="3"/>
        <v>0.25613322670263095</v>
      </c>
      <c r="AF24" s="49">
        <f t="shared" ca="1" si="3"/>
        <v>7.8572534160698204E-2</v>
      </c>
      <c r="AG24" s="49">
        <f t="shared" ca="1" si="3"/>
        <v>0.3587121462164059</v>
      </c>
      <c r="AH24" s="49">
        <f t="shared" ca="1" si="3"/>
        <v>0.6501929517163223</v>
      </c>
      <c r="AI24" s="49">
        <f t="shared" ca="1" si="3"/>
        <v>0.48782542044286492</v>
      </c>
      <c r="AJ24" s="49">
        <f t="shared" ca="1" si="3"/>
        <v>0.14648722262172453</v>
      </c>
      <c r="AK24" s="49">
        <f t="shared" ca="1" si="3"/>
        <v>0.47798061577054196</v>
      </c>
      <c r="AL24" s="49">
        <f t="shared" ca="1" si="3"/>
        <v>0.30869441980907864</v>
      </c>
      <c r="AM24" s="49">
        <f t="shared" ca="1" si="3"/>
        <v>0.71028747633243772</v>
      </c>
      <c r="AN24" s="49">
        <f t="shared" ca="1" si="3"/>
        <v>0.95871046322173803</v>
      </c>
      <c r="AO24" s="49">
        <f t="shared" ca="1" si="3"/>
        <v>0.87852496964751914</v>
      </c>
      <c r="AP24" s="49">
        <f t="shared" ca="1" si="3"/>
        <v>0.32395270346916649</v>
      </c>
      <c r="AQ24" s="49">
        <f t="shared" ca="1" si="3"/>
        <v>0.64516493850525958</v>
      </c>
      <c r="AR24" s="49">
        <f t="shared" ca="1" si="3"/>
        <v>0.6294524960827601</v>
      </c>
    </row>
    <row r="25" spans="2:44" ht="17.25" x14ac:dyDescent="0.25">
      <c r="B25" s="12" t="s">
        <v>17</v>
      </c>
      <c r="C25" s="85" t="str">
        <f ca="1">VLOOKUP(P44,Q1:R27,2,FALSE)</f>
        <v>1  -  2</v>
      </c>
      <c r="D25" s="86"/>
      <c r="E25" s="5" t="str">
        <f t="shared" ca="1" si="9"/>
        <v>O</v>
      </c>
      <c r="F25" s="5" t="str">
        <f t="shared" ca="1" si="4"/>
        <v>-</v>
      </c>
      <c r="G25" s="5" t="str">
        <f t="shared" ca="1" si="5"/>
        <v>-</v>
      </c>
      <c r="H25" s="5" t="str">
        <f t="shared" ca="1" si="6"/>
        <v>O</v>
      </c>
      <c r="I25" s="5" t="str">
        <f t="shared" ca="1" si="7"/>
        <v>-</v>
      </c>
      <c r="J25" s="7" t="str">
        <f t="shared" ca="1" si="8"/>
        <v>-</v>
      </c>
      <c r="M25" s="48"/>
      <c r="N25" s="48" t="s">
        <v>51</v>
      </c>
      <c r="O25" s="48" t="s">
        <v>54</v>
      </c>
      <c r="P25" s="49">
        <f t="shared" ca="1" si="1"/>
        <v>6.7057921137504195E-2</v>
      </c>
      <c r="Q25" s="50">
        <v>25</v>
      </c>
      <c r="R25" s="51" t="s">
        <v>110</v>
      </c>
      <c r="S25" s="49">
        <f t="shared" ca="1" si="2"/>
        <v>0.67332116885388515</v>
      </c>
      <c r="T25" s="49">
        <f t="shared" ca="1" si="2"/>
        <v>0.13490891403097993</v>
      </c>
      <c r="U25" s="49">
        <f t="shared" ca="1" si="2"/>
        <v>0.23714966590480002</v>
      </c>
      <c r="V25" s="49">
        <f t="shared" ca="1" si="2"/>
        <v>0.56673973159674207</v>
      </c>
      <c r="W25" s="49">
        <f t="shared" ca="1" si="2"/>
        <v>0.29714283126374685</v>
      </c>
      <c r="X25" s="49">
        <f t="shared" ca="1" si="2"/>
        <v>0.66201887896127432</v>
      </c>
      <c r="Y25" s="49">
        <f t="shared" ca="1" si="2"/>
        <v>0.64885285430058881</v>
      </c>
      <c r="Z25" s="49">
        <f t="shared" ca="1" si="2"/>
        <v>0.30077744739912438</v>
      </c>
      <c r="AA25" s="49">
        <f t="shared" ca="1" si="2"/>
        <v>0.70216690505263302</v>
      </c>
      <c r="AB25" s="49">
        <f t="shared" ca="1" si="3"/>
        <v>4.7567836649751061E-2</v>
      </c>
      <c r="AC25" s="49">
        <f t="shared" ca="1" si="3"/>
        <v>0.95586920135571551</v>
      </c>
      <c r="AD25" s="49">
        <f t="shared" ca="1" si="3"/>
        <v>0.30881050654212661</v>
      </c>
      <c r="AE25" s="49">
        <f t="shared" ca="1" si="3"/>
        <v>0.40547859130597597</v>
      </c>
      <c r="AF25" s="49">
        <f t="shared" ca="1" si="3"/>
        <v>0.23572950541949833</v>
      </c>
      <c r="AG25" s="49">
        <f t="shared" ca="1" si="3"/>
        <v>0.7317342660026539</v>
      </c>
      <c r="AH25" s="49">
        <f t="shared" ca="1" si="3"/>
        <v>0.33951580646287871</v>
      </c>
      <c r="AI25" s="49">
        <f t="shared" ca="1" si="3"/>
        <v>0.26558169260528863</v>
      </c>
      <c r="AJ25" s="49">
        <f t="shared" ca="1" si="3"/>
        <v>0.31586232602730624</v>
      </c>
      <c r="AK25" s="49">
        <f t="shared" ca="1" si="3"/>
        <v>0.51951804043689187</v>
      </c>
      <c r="AL25" s="49">
        <f t="shared" ca="1" si="3"/>
        <v>0.72469525907641519</v>
      </c>
      <c r="AM25" s="49">
        <f t="shared" ca="1" si="3"/>
        <v>0.21839702088597734</v>
      </c>
      <c r="AN25" s="49">
        <f t="shared" ca="1" si="3"/>
        <v>0.92219917500285664</v>
      </c>
      <c r="AO25" s="49">
        <f t="shared" ca="1" si="3"/>
        <v>0.90361945937712251</v>
      </c>
      <c r="AP25" s="49">
        <f t="shared" ca="1" si="3"/>
        <v>0.47486615192219817</v>
      </c>
      <c r="AQ25" s="49">
        <f t="shared" ca="1" si="3"/>
        <v>0.34636195199425246</v>
      </c>
      <c r="AR25" s="49">
        <f t="shared" ca="1" si="3"/>
        <v>0.97650464589070496</v>
      </c>
    </row>
    <row r="26" spans="2:44" ht="17.25" x14ac:dyDescent="0.25">
      <c r="B26" s="12" t="s">
        <v>18</v>
      </c>
      <c r="C26" s="85" t="str">
        <f ca="1">VLOOKUP(P45,Q1:R27,2,FALSE)</f>
        <v>2  -  0</v>
      </c>
      <c r="D26" s="86"/>
      <c r="E26" s="5" t="str">
        <f t="shared" ca="1" si="9"/>
        <v>-</v>
      </c>
      <c r="F26" s="5" t="str">
        <f t="shared" ca="1" si="4"/>
        <v>-</v>
      </c>
      <c r="G26" s="5" t="str">
        <f t="shared" ca="1" si="5"/>
        <v>P</v>
      </c>
      <c r="H26" s="5" t="str">
        <f t="shared" ca="1" si="6"/>
        <v>-</v>
      </c>
      <c r="I26" s="5" t="str">
        <f t="shared" ca="1" si="7"/>
        <v>-</v>
      </c>
      <c r="J26" s="7" t="str">
        <f t="shared" ca="1" si="8"/>
        <v>P</v>
      </c>
      <c r="M26" s="48"/>
      <c r="N26" s="48" t="s">
        <v>52</v>
      </c>
      <c r="O26" s="48" t="s">
        <v>54</v>
      </c>
      <c r="P26" s="49">
        <f t="shared" ca="1" si="1"/>
        <v>0.54667101879021585</v>
      </c>
      <c r="Q26" s="50">
        <v>26</v>
      </c>
      <c r="R26" s="51" t="s">
        <v>111</v>
      </c>
      <c r="S26" s="49">
        <f t="shared" ca="1" si="2"/>
        <v>3.450490151796648E-2</v>
      </c>
      <c r="T26" s="49">
        <f t="shared" ca="1" si="2"/>
        <v>0.5743756658965038</v>
      </c>
      <c r="U26" s="49">
        <f t="shared" ca="1" si="2"/>
        <v>0.81285941292584385</v>
      </c>
      <c r="V26" s="49">
        <f t="shared" ca="1" si="2"/>
        <v>0.59650141053197892</v>
      </c>
      <c r="W26" s="49">
        <f t="shared" ca="1" si="2"/>
        <v>0.41659732805655392</v>
      </c>
      <c r="X26" s="49">
        <f t="shared" ca="1" si="2"/>
        <v>0.9642033521668274</v>
      </c>
      <c r="Y26" s="49">
        <f t="shared" ca="1" si="2"/>
        <v>6.4427694496588583E-2</v>
      </c>
      <c r="Z26" s="49">
        <f t="shared" ca="1" si="2"/>
        <v>3.9753605361257049E-2</v>
      </c>
      <c r="AA26" s="49">
        <f t="shared" ca="1" si="2"/>
        <v>0.93545124186332329</v>
      </c>
      <c r="AB26" s="49">
        <f t="shared" ca="1" si="3"/>
        <v>0.58491155069093914</v>
      </c>
      <c r="AC26" s="49">
        <f t="shared" ca="1" si="3"/>
        <v>0.52449469406257176</v>
      </c>
      <c r="AD26" s="49">
        <f t="shared" ca="1" si="3"/>
        <v>0.11098116338356323</v>
      </c>
      <c r="AE26" s="49">
        <f t="shared" ca="1" si="3"/>
        <v>0.15701112799692007</v>
      </c>
      <c r="AF26" s="49">
        <f t="shared" ca="1" si="3"/>
        <v>4.4552279923407156E-2</v>
      </c>
      <c r="AG26" s="49">
        <f t="shared" ca="1" si="3"/>
        <v>2.5253065497427452E-2</v>
      </c>
      <c r="AH26" s="49">
        <f t="shared" ca="1" si="3"/>
        <v>0.78704707732814239</v>
      </c>
      <c r="AI26" s="49">
        <f t="shared" ca="1" si="3"/>
        <v>0.3905588050761527</v>
      </c>
      <c r="AJ26" s="49">
        <f t="shared" ca="1" si="3"/>
        <v>0.63103238431196274</v>
      </c>
      <c r="AK26" s="49">
        <f t="shared" ca="1" si="3"/>
        <v>0.99185832248389072</v>
      </c>
      <c r="AL26" s="49">
        <f t="shared" ca="1" si="3"/>
        <v>0.69093702769114818</v>
      </c>
      <c r="AM26" s="49">
        <f t="shared" ca="1" si="3"/>
        <v>0.90456047356664382</v>
      </c>
      <c r="AN26" s="49">
        <f t="shared" ca="1" si="3"/>
        <v>0.42394840436329584</v>
      </c>
      <c r="AO26" s="49">
        <f t="shared" ca="1" si="3"/>
        <v>0.8466523715091866</v>
      </c>
      <c r="AP26" s="49">
        <f t="shared" ca="1" si="3"/>
        <v>0.17315978070504967</v>
      </c>
      <c r="AQ26" s="49">
        <f t="shared" ca="1" si="3"/>
        <v>0.30494026014959585</v>
      </c>
      <c r="AR26" s="49">
        <f t="shared" ca="1" si="3"/>
        <v>0.62273405196049658</v>
      </c>
    </row>
    <row r="27" spans="2:44" ht="17.25" x14ac:dyDescent="0.25">
      <c r="B27" s="12" t="s">
        <v>19</v>
      </c>
      <c r="C27" s="85" t="str">
        <f ca="1">VLOOKUP(P46,Q1:R27,2,FALSE)</f>
        <v>0  -  0</v>
      </c>
      <c r="D27" s="86"/>
      <c r="E27" s="5" t="str">
        <f t="shared" ca="1" si="9"/>
        <v>-</v>
      </c>
      <c r="F27" s="5" t="str">
        <f t="shared" ca="1" si="4"/>
        <v>-</v>
      </c>
      <c r="G27" s="5" t="str">
        <f t="shared" ca="1" si="5"/>
        <v>Q</v>
      </c>
      <c r="H27" s="5" t="str">
        <f t="shared" ca="1" si="6"/>
        <v>-</v>
      </c>
      <c r="I27" s="5" t="str">
        <f t="shared" ca="1" si="7"/>
        <v>-</v>
      </c>
      <c r="J27" s="7" t="str">
        <f t="shared" ca="1" si="8"/>
        <v>Q</v>
      </c>
      <c r="M27" s="48"/>
      <c r="N27" s="48" t="s">
        <v>53</v>
      </c>
      <c r="O27" s="48" t="s">
        <v>54</v>
      </c>
      <c r="P27" s="49">
        <f t="shared" ca="1" si="1"/>
        <v>0.61502505275102015</v>
      </c>
      <c r="Q27" s="50">
        <v>27</v>
      </c>
      <c r="R27" s="51" t="s">
        <v>112</v>
      </c>
      <c r="S27" s="49">
        <f t="shared" ca="1" si="2"/>
        <v>0.48961059481306202</v>
      </c>
      <c r="T27" s="49">
        <f t="shared" ca="1" si="2"/>
        <v>0.55333753038209732</v>
      </c>
      <c r="U27" s="49">
        <f t="shared" ca="1" si="2"/>
        <v>0.75109331428239356</v>
      </c>
      <c r="V27" s="49">
        <f t="shared" ca="1" si="2"/>
        <v>0.99748670886231394</v>
      </c>
      <c r="W27" s="49">
        <f t="shared" ca="1" si="2"/>
        <v>0.97358479771318007</v>
      </c>
      <c r="X27" s="49">
        <f t="shared" ca="1" si="2"/>
        <v>0.20076766616406505</v>
      </c>
      <c r="Y27" s="49">
        <f t="shared" ca="1" si="2"/>
        <v>0.14007466942788027</v>
      </c>
      <c r="Z27" s="49">
        <f t="shared" ca="1" si="2"/>
        <v>0.46757610910200587</v>
      </c>
      <c r="AA27" s="49">
        <f t="shared" ca="1" si="2"/>
        <v>0.97730597301640698</v>
      </c>
      <c r="AB27" s="49">
        <f t="shared" ca="1" si="3"/>
        <v>0.65337915904090249</v>
      </c>
      <c r="AC27" s="49">
        <f t="shared" ca="1" si="3"/>
        <v>0.69120952121423285</v>
      </c>
      <c r="AD27" s="49">
        <f t="shared" ca="1" si="3"/>
        <v>0.61023350606213755</v>
      </c>
      <c r="AE27" s="49">
        <f t="shared" ca="1" si="3"/>
        <v>0.5434929753675809</v>
      </c>
      <c r="AF27" s="49">
        <f t="shared" ca="1" si="3"/>
        <v>0.28013858606478037</v>
      </c>
      <c r="AG27" s="49">
        <f t="shared" ca="1" si="3"/>
        <v>0.9417684053661951</v>
      </c>
      <c r="AH27" s="49">
        <f t="shared" ca="1" si="3"/>
        <v>0.46042754110478945</v>
      </c>
      <c r="AI27" s="49">
        <f t="shared" ca="1" si="3"/>
        <v>7.0607598232730884E-2</v>
      </c>
      <c r="AJ27" s="49">
        <f t="shared" ca="1" si="3"/>
        <v>0.29976919375036559</v>
      </c>
      <c r="AK27" s="49">
        <f t="shared" ca="1" si="3"/>
        <v>0.41253997709603174</v>
      </c>
      <c r="AL27" s="49">
        <f t="shared" ca="1" si="3"/>
        <v>0.14418050025081919</v>
      </c>
      <c r="AM27" s="49">
        <f t="shared" ca="1" si="3"/>
        <v>0.16968790862513128</v>
      </c>
      <c r="AN27" s="49">
        <f t="shared" ca="1" si="3"/>
        <v>0.16751375136831614</v>
      </c>
      <c r="AO27" s="49">
        <f t="shared" ca="1" si="3"/>
        <v>0.60295434641989998</v>
      </c>
      <c r="AP27" s="49">
        <f t="shared" ca="1" si="3"/>
        <v>0.59892604322642684</v>
      </c>
      <c r="AQ27" s="49">
        <f t="shared" ca="1" si="3"/>
        <v>0.93888180646647812</v>
      </c>
      <c r="AR27" s="49">
        <f t="shared" ca="1" si="3"/>
        <v>0.57446308460429096</v>
      </c>
    </row>
    <row r="28" spans="2:44" ht="17.25" x14ac:dyDescent="0.25">
      <c r="B28" s="12" t="s">
        <v>20</v>
      </c>
      <c r="C28" s="85" t="str">
        <f ca="1">VLOOKUP(P47,Q1:R27,2,FALSE)</f>
        <v>1  -  3</v>
      </c>
      <c r="D28" s="86"/>
      <c r="E28" s="5" t="str">
        <f t="shared" ca="1" si="9"/>
        <v>-</v>
      </c>
      <c r="F28" s="5" t="str">
        <f t="shared" ca="1" si="4"/>
        <v>-</v>
      </c>
      <c r="G28" s="5" t="str">
        <f t="shared" ca="1" si="5"/>
        <v>R</v>
      </c>
      <c r="H28" s="5" t="str">
        <f t="shared" ca="1" si="6"/>
        <v>-</v>
      </c>
      <c r="I28" s="5" t="str">
        <f t="shared" ca="1" si="7"/>
        <v>-</v>
      </c>
      <c r="J28" s="57"/>
      <c r="M28" s="48"/>
      <c r="N28" s="48" t="s">
        <v>55</v>
      </c>
      <c r="O28" s="48" t="s">
        <v>54</v>
      </c>
      <c r="P28" s="48"/>
      <c r="Q28" s="48"/>
      <c r="R28" s="48"/>
      <c r="S28" s="48"/>
      <c r="T28" s="48"/>
      <c r="U28" s="48"/>
      <c r="V28" s="48"/>
      <c r="W28" s="48"/>
      <c r="X28" s="48"/>
      <c r="Y28" s="48"/>
      <c r="Z28" s="48"/>
      <c r="AA28" s="48"/>
      <c r="AB28" s="48"/>
      <c r="AC28" s="48"/>
      <c r="AD28" s="48"/>
      <c r="AE28" s="48"/>
      <c r="AF28" s="48"/>
      <c r="AG28" s="48"/>
      <c r="AH28" s="48"/>
      <c r="AI28" s="48"/>
      <c r="AJ28" s="48"/>
      <c r="AK28" s="48"/>
      <c r="AL28" s="48"/>
      <c r="AM28" s="48"/>
      <c r="AN28" s="48"/>
      <c r="AO28" s="48"/>
      <c r="AP28" s="48"/>
      <c r="AQ28" s="48"/>
      <c r="AR28" s="48"/>
    </row>
    <row r="29" spans="2:44" ht="17.25" x14ac:dyDescent="0.25">
      <c r="B29" s="12" t="s">
        <v>21</v>
      </c>
      <c r="C29" s="85" t="str">
        <f ca="1">VLOOKUP(P48,Q1:R27,2,FALSE)</f>
        <v>3  -  0</v>
      </c>
      <c r="D29" s="86"/>
      <c r="E29" s="5" t="str">
        <f t="shared" ca="1" si="9"/>
        <v>S</v>
      </c>
      <c r="F29" s="5" t="str">
        <f t="shared" ca="1" si="4"/>
        <v>-</v>
      </c>
      <c r="G29" s="5" t="str">
        <f t="shared" ca="1" si="5"/>
        <v>-</v>
      </c>
      <c r="H29" s="5" t="str">
        <f t="shared" ca="1" si="6"/>
        <v>-</v>
      </c>
      <c r="I29" s="5" t="str">
        <f t="shared" ca="1" si="7"/>
        <v>S</v>
      </c>
      <c r="J29" s="54"/>
      <c r="M29" s="48"/>
      <c r="N29" s="48" t="s">
        <v>56</v>
      </c>
      <c r="O29" s="48" t="s">
        <v>54</v>
      </c>
      <c r="P29" s="48"/>
      <c r="Q29" s="48"/>
      <c r="R29" s="48"/>
      <c r="S29" s="48"/>
      <c r="T29" s="48"/>
      <c r="U29" s="48"/>
      <c r="V29" s="48"/>
      <c r="W29" s="48"/>
      <c r="X29" s="48"/>
      <c r="Y29" s="48"/>
      <c r="Z29" s="48"/>
      <c r="AA29" s="48"/>
      <c r="AB29" s="48"/>
      <c r="AC29" s="48"/>
      <c r="AD29" s="48"/>
      <c r="AE29" s="48"/>
      <c r="AF29" s="48"/>
      <c r="AG29" s="48"/>
      <c r="AH29" s="48"/>
      <c r="AI29" s="48"/>
      <c r="AJ29" s="48"/>
      <c r="AK29" s="48"/>
      <c r="AL29" s="48"/>
      <c r="AM29" s="48"/>
      <c r="AN29" s="48"/>
      <c r="AO29" s="48"/>
      <c r="AP29" s="48"/>
      <c r="AQ29" s="48"/>
      <c r="AR29" s="48"/>
    </row>
    <row r="30" spans="2:44" ht="17.25" x14ac:dyDescent="0.25">
      <c r="B30" s="12" t="s">
        <v>22</v>
      </c>
      <c r="C30" s="85" t="str">
        <f ca="1">VLOOKUP(P49,Q1:R27,2,FALSE)</f>
        <v>0  -  0</v>
      </c>
      <c r="D30" s="86"/>
      <c r="E30" s="5" t="str">
        <f t="shared" ca="1" si="9"/>
        <v>-</v>
      </c>
      <c r="F30" s="5" t="str">
        <f t="shared" ca="1" si="4"/>
        <v>T</v>
      </c>
      <c r="G30" s="5" t="str">
        <f t="shared" ca="1" si="5"/>
        <v>T</v>
      </c>
      <c r="H30" s="5" t="str">
        <f t="shared" ca="1" si="6"/>
        <v>-</v>
      </c>
      <c r="I30" s="56"/>
      <c r="J30" s="7"/>
      <c r="M30" s="48"/>
      <c r="N30" s="48" t="s">
        <v>57</v>
      </c>
      <c r="O30" s="48" t="s">
        <v>54</v>
      </c>
      <c r="P30" s="50">
        <f ca="1">MATCH(SMALL(P1:P27,COLUMN()),P1:P27,0)</f>
        <v>18</v>
      </c>
      <c r="Q30" s="48"/>
      <c r="R30" s="52" t="str">
        <f ca="1">VLOOKUP(P30,Q1:R27,2,FALSE)</f>
        <v>2  -  6</v>
      </c>
      <c r="S30" s="48"/>
      <c r="T30" s="48"/>
      <c r="U30" s="48"/>
      <c r="V30" s="48"/>
      <c r="W30" s="48"/>
      <c r="X30" s="48"/>
      <c r="Y30" s="48"/>
      <c r="Z30" s="48"/>
      <c r="AA30" s="48"/>
      <c r="AB30" s="48"/>
      <c r="AC30" s="48"/>
      <c r="AD30" s="48"/>
      <c r="AE30" s="48"/>
      <c r="AF30" s="48"/>
      <c r="AG30" s="48"/>
      <c r="AH30" s="48"/>
      <c r="AI30" s="48"/>
      <c r="AJ30" s="48"/>
      <c r="AK30" s="48"/>
      <c r="AL30" s="48"/>
      <c r="AM30" s="48"/>
      <c r="AN30" s="48"/>
      <c r="AO30" s="48"/>
      <c r="AP30" s="48"/>
      <c r="AQ30" s="48"/>
      <c r="AR30" s="48"/>
    </row>
    <row r="31" spans="2:44" ht="17.25" x14ac:dyDescent="0.25">
      <c r="B31" s="12" t="s">
        <v>23</v>
      </c>
      <c r="C31" s="85" t="str">
        <f ca="1">VLOOKUP(P50,Q1:R27,2,FALSE)</f>
        <v>3  -  5</v>
      </c>
      <c r="D31" s="86"/>
      <c r="E31" s="5" t="str">
        <f t="shared" ca="1" si="9"/>
        <v>U</v>
      </c>
      <c r="F31" s="5" t="str">
        <f t="shared" ca="1" si="4"/>
        <v>-</v>
      </c>
      <c r="G31" s="5" t="str">
        <f t="shared" ca="1" si="5"/>
        <v>-</v>
      </c>
      <c r="H31" s="5" t="str">
        <f t="shared" ca="1" si="6"/>
        <v>-</v>
      </c>
      <c r="I31" s="53"/>
      <c r="J31" s="7"/>
      <c r="M31" s="48"/>
      <c r="N31" s="48"/>
      <c r="O31" s="48" t="s">
        <v>31</v>
      </c>
      <c r="P31" s="50">
        <f ca="1">MATCH(SMALL(S1:S27,COLUMN()),S1:S27,0)</f>
        <v>12</v>
      </c>
      <c r="Q31" s="48"/>
      <c r="R31" s="52" t="str">
        <f ca="1">VLOOKUP(P31,Q1:R27,2,FALSE)</f>
        <v>1  -  0</v>
      </c>
      <c r="S31" s="48"/>
      <c r="T31" s="48"/>
      <c r="U31" s="48"/>
      <c r="V31" s="48"/>
      <c r="W31" s="48"/>
      <c r="X31" s="48"/>
      <c r="Y31" s="48"/>
      <c r="Z31" s="48"/>
      <c r="AA31" s="48"/>
      <c r="AB31" s="48"/>
      <c r="AC31" s="48"/>
      <c r="AD31" s="48"/>
      <c r="AE31" s="48"/>
      <c r="AF31" s="48"/>
      <c r="AG31" s="48"/>
      <c r="AH31" s="48"/>
      <c r="AI31" s="48"/>
      <c r="AJ31" s="48"/>
      <c r="AK31" s="48"/>
      <c r="AL31" s="48"/>
      <c r="AM31" s="48"/>
      <c r="AN31" s="48"/>
      <c r="AO31" s="48"/>
      <c r="AP31" s="48"/>
      <c r="AQ31" s="48"/>
      <c r="AR31" s="48"/>
    </row>
    <row r="32" spans="2:44" ht="17.25" x14ac:dyDescent="0.25">
      <c r="B32" s="12" t="s">
        <v>24</v>
      </c>
      <c r="C32" s="85" t="str">
        <f ca="1">VLOOKUP(P51,Q1:R27,2,FALSE)</f>
        <v>0  -  3</v>
      </c>
      <c r="D32" s="86"/>
      <c r="E32" s="5" t="str">
        <f t="shared" ca="1" si="9"/>
        <v>-</v>
      </c>
      <c r="F32" s="5" t="str">
        <f t="shared" ca="1" si="4"/>
        <v>V</v>
      </c>
      <c r="G32" s="5" t="str">
        <f t="shared" ca="1" si="5"/>
        <v>-</v>
      </c>
      <c r="H32" s="56"/>
      <c r="I32" s="5"/>
      <c r="J32" s="7"/>
      <c r="M32" s="48"/>
      <c r="N32" s="48"/>
      <c r="O32" s="48" t="s">
        <v>31</v>
      </c>
      <c r="P32" s="50">
        <f ca="1">MATCH(SMALL(T1:T27,COLUMN()),T1:T27,0)</f>
        <v>14</v>
      </c>
      <c r="Q32" s="48"/>
      <c r="R32" s="48"/>
      <c r="S32" s="48"/>
      <c r="T32" s="48"/>
      <c r="U32" s="48"/>
      <c r="V32" s="48"/>
      <c r="W32" s="48"/>
      <c r="X32" s="48"/>
      <c r="Y32" s="48"/>
      <c r="Z32" s="48"/>
      <c r="AA32" s="48"/>
      <c r="AB32" s="48"/>
      <c r="AC32" s="48"/>
      <c r="AD32" s="48"/>
      <c r="AE32" s="48"/>
      <c r="AF32" s="48"/>
      <c r="AG32" s="48"/>
      <c r="AH32" s="48"/>
      <c r="AI32" s="48"/>
      <c r="AJ32" s="48"/>
      <c r="AK32" s="48"/>
      <c r="AL32" s="48"/>
      <c r="AM32" s="48"/>
      <c r="AN32" s="48"/>
      <c r="AO32" s="48"/>
      <c r="AP32" s="48"/>
      <c r="AQ32" s="48"/>
      <c r="AR32" s="48"/>
    </row>
    <row r="33" spans="2:44" ht="17.25" x14ac:dyDescent="0.25">
      <c r="B33" s="12" t="s">
        <v>25</v>
      </c>
      <c r="C33" s="85" t="str">
        <f ca="1">VLOOKUP(P52,Q1:R27,2,FALSE)</f>
        <v>1  -  6</v>
      </c>
      <c r="D33" s="86"/>
      <c r="E33" s="5" t="str">
        <f t="shared" ca="1" si="9"/>
        <v>-</v>
      </c>
      <c r="F33" s="5" t="str">
        <f ca="1">INDEX(N27:O27,INT(RAND()*2)+1)</f>
        <v>X</v>
      </c>
      <c r="G33" s="5" t="str">
        <f ca="1">INDEX(N27:O27,INT(RAND()*2)+1)</f>
        <v>X</v>
      </c>
      <c r="H33" s="53"/>
      <c r="I33" s="5"/>
      <c r="J33" s="7"/>
      <c r="M33" s="48"/>
      <c r="N33" s="48"/>
      <c r="O33" s="48" t="s">
        <v>31</v>
      </c>
      <c r="P33" s="50">
        <f ca="1">MATCH(SMALL(U1:U27,COLUMN()),U1:U27,0)</f>
        <v>15</v>
      </c>
      <c r="Q33" s="48"/>
      <c r="R33" s="48"/>
      <c r="S33" s="48"/>
      <c r="T33" s="48"/>
      <c r="U33" s="48"/>
      <c r="V33" s="48"/>
      <c r="W33" s="48"/>
      <c r="X33" s="48"/>
      <c r="Y33" s="48"/>
      <c r="Z33" s="48"/>
      <c r="AA33" s="48"/>
      <c r="AB33" s="48"/>
      <c r="AC33" s="48"/>
      <c r="AD33" s="48"/>
      <c r="AE33" s="48"/>
      <c r="AF33" s="48"/>
      <c r="AG33" s="48"/>
      <c r="AH33" s="48"/>
      <c r="AI33" s="48"/>
      <c r="AJ33" s="48"/>
      <c r="AK33" s="48"/>
      <c r="AL33" s="48"/>
      <c r="AM33" s="48"/>
      <c r="AN33" s="48"/>
      <c r="AO33" s="48"/>
      <c r="AP33" s="48"/>
      <c r="AQ33" s="48"/>
      <c r="AR33" s="48"/>
    </row>
    <row r="34" spans="2:44" ht="17.25" x14ac:dyDescent="0.25">
      <c r="B34" s="12" t="s">
        <v>26</v>
      </c>
      <c r="C34" s="85" t="str">
        <f ca="1">VLOOKUP(P53,Q1:R27,2,FALSE)</f>
        <v>2  -  0</v>
      </c>
      <c r="D34" s="86"/>
      <c r="E34" s="5" t="str">
        <f t="shared" ca="1" si="9"/>
        <v>-</v>
      </c>
      <c r="F34" s="5" t="str">
        <f ca="1">INDEX(N29:O29,INT(RAND()*2)+1)</f>
        <v>-</v>
      </c>
      <c r="G34" s="56"/>
      <c r="H34" s="5"/>
      <c r="I34" s="5"/>
      <c r="J34" s="7"/>
      <c r="M34" s="48"/>
      <c r="N34" s="48"/>
      <c r="O34" s="48" t="s">
        <v>31</v>
      </c>
      <c r="P34" s="50">
        <f ca="1">MATCH(SMALL(V1:V27,COLUMN()),V1:V27,0)</f>
        <v>26</v>
      </c>
      <c r="Q34" s="48"/>
      <c r="R34" s="48"/>
      <c r="S34" s="48"/>
      <c r="T34" s="48"/>
      <c r="U34" s="48"/>
      <c r="V34" s="48"/>
      <c r="W34" s="48"/>
      <c r="X34" s="48"/>
      <c r="Y34" s="48"/>
      <c r="Z34" s="48"/>
      <c r="AA34" s="48"/>
      <c r="AB34" s="48"/>
      <c r="AC34" s="48"/>
      <c r="AD34" s="48"/>
      <c r="AE34" s="48"/>
      <c r="AF34" s="48"/>
      <c r="AG34" s="48"/>
      <c r="AH34" s="48"/>
      <c r="AI34" s="48"/>
      <c r="AJ34" s="48"/>
      <c r="AK34" s="48"/>
      <c r="AL34" s="48"/>
      <c r="AM34" s="48"/>
      <c r="AN34" s="48"/>
      <c r="AO34" s="48"/>
      <c r="AP34" s="48"/>
      <c r="AQ34" s="48"/>
      <c r="AR34" s="48"/>
    </row>
    <row r="35" spans="2:44" ht="17.25" x14ac:dyDescent="0.25">
      <c r="B35" s="12" t="s">
        <v>27</v>
      </c>
      <c r="C35" s="85" t="str">
        <f ca="1">VLOOKUP(P54,Q1:R27,2,FALSE)</f>
        <v>0  -  5</v>
      </c>
      <c r="D35" s="86"/>
      <c r="E35" s="5" t="str">
        <f ca="1">INDEX(N29:O29,INT(RAND()*2)+1)</f>
        <v>Y</v>
      </c>
      <c r="F35" s="11" t="str">
        <f ca="1">INDEX(N30:O30,INT(RAND()*2)+1)</f>
        <v>Z</v>
      </c>
      <c r="G35" s="122"/>
      <c r="H35" s="123"/>
      <c r="I35" s="123"/>
      <c r="J35" s="124"/>
      <c r="M35" s="48"/>
      <c r="N35" s="48"/>
      <c r="O35" s="48"/>
      <c r="P35" s="50">
        <f ca="1">MATCH(SMALL(W1:W27,COLUMN()),W1:W27,0)</f>
        <v>17</v>
      </c>
      <c r="Q35" s="48"/>
      <c r="R35" s="48"/>
      <c r="S35" s="48"/>
      <c r="T35" s="48"/>
      <c r="U35" s="48"/>
      <c r="V35" s="48"/>
      <c r="W35" s="48"/>
      <c r="X35" s="48"/>
      <c r="Y35" s="48"/>
      <c r="Z35" s="48"/>
      <c r="AA35" s="48"/>
      <c r="AB35" s="48"/>
      <c r="AC35" s="48"/>
      <c r="AD35" s="48"/>
      <c r="AE35" s="48"/>
      <c r="AF35" s="48"/>
      <c r="AG35" s="48"/>
      <c r="AH35" s="48"/>
      <c r="AI35" s="48"/>
      <c r="AJ35" s="48"/>
      <c r="AK35" s="48"/>
      <c r="AL35" s="48"/>
      <c r="AM35" s="48"/>
      <c r="AN35" s="48"/>
      <c r="AO35" s="48"/>
      <c r="AP35" s="48"/>
      <c r="AQ35" s="48"/>
      <c r="AR35" s="48"/>
    </row>
    <row r="36" spans="2:44" ht="17.25" x14ac:dyDescent="0.25">
      <c r="B36" s="12" t="s">
        <v>28</v>
      </c>
      <c r="C36" s="85" t="str">
        <f ca="1">VLOOKUP(P55,Q1:R27,2,FALSE)</f>
        <v>0  -  3</v>
      </c>
      <c r="D36" s="86"/>
      <c r="E36" s="5" t="str">
        <f ca="1">INDEX(N30:O30,INT(RAND()*2)+1)</f>
        <v>-</v>
      </c>
      <c r="F36" s="56"/>
      <c r="G36" s="123"/>
      <c r="H36" s="123"/>
      <c r="I36" s="123"/>
      <c r="J36" s="125"/>
      <c r="M36" s="48"/>
      <c r="N36" s="48"/>
      <c r="O36" s="48"/>
      <c r="P36" s="50">
        <f ca="1">MATCH(SMALL(X1:X27,COLUMN()),X1:X27,0)</f>
        <v>5</v>
      </c>
      <c r="Q36" s="48"/>
      <c r="R36" s="48"/>
      <c r="S36" s="48"/>
      <c r="T36" s="48"/>
      <c r="U36" s="48"/>
      <c r="V36" s="48"/>
      <c r="W36" s="48"/>
      <c r="X36" s="48"/>
      <c r="Y36" s="48"/>
      <c r="Z36" s="48"/>
      <c r="AA36" s="48"/>
      <c r="AB36" s="48"/>
      <c r="AC36" s="48"/>
      <c r="AD36" s="48"/>
      <c r="AE36" s="48"/>
      <c r="AF36" s="48"/>
      <c r="AG36" s="48"/>
      <c r="AH36" s="48"/>
      <c r="AI36" s="48"/>
      <c r="AJ36" s="48"/>
      <c r="AK36" s="48"/>
      <c r="AL36" s="48"/>
      <c r="AM36" s="48"/>
      <c r="AN36" s="48"/>
      <c r="AO36" s="48"/>
      <c r="AP36" s="48"/>
      <c r="AQ36" s="48"/>
      <c r="AR36" s="48"/>
    </row>
    <row r="37" spans="2:44" ht="17.25" x14ac:dyDescent="0.25">
      <c r="B37" s="13" t="s">
        <v>29</v>
      </c>
      <c r="C37" s="120" t="str">
        <f ca="1">VLOOKUP(P56,Q1:R27,2,FALSE)</f>
        <v>2  -  0</v>
      </c>
      <c r="D37" s="121"/>
      <c r="E37" s="55"/>
      <c r="F37" s="10"/>
      <c r="G37" s="10"/>
      <c r="H37" s="10"/>
      <c r="I37" s="10"/>
      <c r="J37" s="11"/>
      <c r="M37" s="48"/>
      <c r="N37" s="48"/>
      <c r="O37" s="48"/>
      <c r="P37" s="50">
        <f ca="1">MATCH(SMALL(Y1:Y27,COLUMN()),Y1:Y27,0)</f>
        <v>19</v>
      </c>
      <c r="Q37" s="48"/>
      <c r="R37" s="48"/>
      <c r="S37" s="48"/>
      <c r="T37" s="48"/>
      <c r="U37" s="48"/>
      <c r="V37" s="48"/>
      <c r="W37" s="48"/>
      <c r="X37" s="48"/>
      <c r="Y37" s="48"/>
      <c r="Z37" s="48"/>
      <c r="AA37" s="48"/>
      <c r="AB37" s="48"/>
      <c r="AC37" s="48"/>
      <c r="AD37" s="48"/>
      <c r="AE37" s="48"/>
      <c r="AF37" s="48"/>
      <c r="AG37" s="48"/>
      <c r="AH37" s="48"/>
      <c r="AI37" s="48"/>
      <c r="AJ37" s="48"/>
      <c r="AK37" s="48"/>
      <c r="AL37" s="48"/>
      <c r="AM37" s="48"/>
      <c r="AN37" s="48"/>
      <c r="AO37" s="48"/>
      <c r="AP37" s="48"/>
      <c r="AQ37" s="48"/>
      <c r="AR37" s="48"/>
    </row>
    <row r="38" spans="2:44" ht="17.25" x14ac:dyDescent="0.25">
      <c r="B38" s="1"/>
      <c r="C38" s="1"/>
      <c r="D38" s="1"/>
      <c r="E38" s="1"/>
      <c r="F38" s="1"/>
      <c r="G38" s="1"/>
      <c r="H38" s="1"/>
      <c r="I38" s="1"/>
      <c r="J38" s="1"/>
      <c r="M38" s="48"/>
      <c r="N38" s="48"/>
      <c r="O38" s="48"/>
      <c r="P38" s="50">
        <f ca="1">MATCH(SMALL(Z1:Z27,COLUMN()),Z1:Z27,0)</f>
        <v>22</v>
      </c>
      <c r="Q38" s="48"/>
      <c r="R38" s="48"/>
      <c r="S38" s="48"/>
      <c r="T38" s="48"/>
      <c r="U38" s="48"/>
      <c r="V38" s="48"/>
      <c r="W38" s="48"/>
      <c r="X38" s="48"/>
      <c r="Y38" s="48"/>
      <c r="Z38" s="48"/>
      <c r="AA38" s="48"/>
      <c r="AB38" s="48"/>
      <c r="AC38" s="48"/>
      <c r="AD38" s="48"/>
      <c r="AE38" s="48"/>
      <c r="AF38" s="48"/>
      <c r="AG38" s="48"/>
      <c r="AH38" s="48"/>
      <c r="AI38" s="48"/>
      <c r="AJ38" s="48"/>
      <c r="AK38" s="48"/>
      <c r="AL38" s="48"/>
      <c r="AM38" s="48"/>
      <c r="AN38" s="48"/>
      <c r="AO38" s="48"/>
      <c r="AP38" s="48"/>
      <c r="AQ38" s="48"/>
      <c r="AR38" s="48"/>
    </row>
    <row r="39" spans="2:44" ht="17.25" x14ac:dyDescent="0.25">
      <c r="B39" s="1"/>
      <c r="C39" s="1"/>
      <c r="D39" s="1"/>
      <c r="E39" s="1"/>
      <c r="F39" s="1"/>
      <c r="G39" s="1"/>
      <c r="H39" s="1"/>
      <c r="I39" s="1"/>
      <c r="J39" s="1"/>
      <c r="M39" s="48"/>
      <c r="N39" s="48"/>
      <c r="O39" s="48"/>
      <c r="P39" s="50">
        <f ca="1">MATCH(SMALL(AA1:AA27,COLUMN()),AA1:AA27,0)</f>
        <v>18</v>
      </c>
      <c r="Q39" s="48"/>
      <c r="R39" s="48"/>
      <c r="S39" s="48"/>
      <c r="T39" s="48"/>
      <c r="U39" s="48"/>
      <c r="V39" s="48"/>
      <c r="W39" s="48"/>
      <c r="X39" s="48"/>
      <c r="Y39" s="48"/>
      <c r="Z39" s="48"/>
      <c r="AA39" s="48"/>
      <c r="AB39" s="48"/>
      <c r="AC39" s="48"/>
      <c r="AD39" s="48"/>
      <c r="AE39" s="48"/>
      <c r="AF39" s="48"/>
      <c r="AG39" s="48"/>
      <c r="AH39" s="48"/>
      <c r="AI39" s="48"/>
      <c r="AJ39" s="48"/>
      <c r="AK39" s="48"/>
      <c r="AL39" s="48"/>
      <c r="AM39" s="48"/>
      <c r="AN39" s="48"/>
      <c r="AO39" s="48"/>
      <c r="AP39" s="48"/>
      <c r="AQ39" s="48"/>
      <c r="AR39" s="48"/>
    </row>
    <row r="40" spans="2:44" ht="17.25" x14ac:dyDescent="0.25">
      <c r="C40" s="5"/>
      <c r="D40" s="5"/>
      <c r="E40" s="2"/>
      <c r="M40" s="48"/>
      <c r="N40" s="48"/>
      <c r="O40" s="48"/>
      <c r="P40" s="50">
        <f ca="1">MATCH(SMALL(AB1:AB27,COLUMN()),AB1:AB27,0)</f>
        <v>27</v>
      </c>
      <c r="Q40" s="48"/>
      <c r="R40" s="48"/>
      <c r="S40" s="48"/>
      <c r="T40" s="48"/>
      <c r="U40" s="48"/>
      <c r="V40" s="48"/>
      <c r="W40" s="48"/>
      <c r="X40" s="48"/>
      <c r="Y40" s="48"/>
      <c r="Z40" s="48"/>
      <c r="AA40" s="48"/>
      <c r="AB40" s="48"/>
      <c r="AC40" s="48"/>
      <c r="AD40" s="48"/>
      <c r="AE40" s="48"/>
      <c r="AF40" s="48"/>
      <c r="AG40" s="48"/>
      <c r="AH40" s="48"/>
      <c r="AI40" s="48"/>
      <c r="AJ40" s="48"/>
      <c r="AK40" s="48"/>
      <c r="AL40" s="48"/>
      <c r="AM40" s="48"/>
      <c r="AN40" s="48"/>
      <c r="AO40" s="48"/>
      <c r="AP40" s="48"/>
      <c r="AQ40" s="48"/>
      <c r="AR40" s="48"/>
    </row>
    <row r="41" spans="2:44" x14ac:dyDescent="0.25">
      <c r="C41" s="2"/>
      <c r="D41" s="6"/>
      <c r="M41" s="48"/>
      <c r="N41" s="48"/>
      <c r="O41" s="48"/>
      <c r="P41" s="50">
        <f ca="1">MATCH(SMALL(AR1:AR27,COLUMN()),AR1:AR27,0)</f>
        <v>9</v>
      </c>
      <c r="Q41" s="48"/>
      <c r="R41" s="48"/>
      <c r="S41" s="48"/>
      <c r="T41" s="48"/>
      <c r="U41" s="48"/>
      <c r="V41" s="48"/>
      <c r="W41" s="48"/>
      <c r="X41" s="48"/>
      <c r="Y41" s="48"/>
      <c r="Z41" s="48"/>
      <c r="AA41" s="48"/>
      <c r="AB41" s="48"/>
      <c r="AC41" s="48"/>
      <c r="AD41" s="48"/>
      <c r="AE41" s="48"/>
      <c r="AF41" s="48"/>
      <c r="AG41" s="48"/>
      <c r="AH41" s="48"/>
      <c r="AI41" s="48"/>
      <c r="AJ41" s="48"/>
      <c r="AK41" s="48"/>
      <c r="AL41" s="48"/>
      <c r="AM41" s="48"/>
      <c r="AN41" s="48"/>
      <c r="AO41" s="48"/>
      <c r="AP41" s="48"/>
      <c r="AQ41" s="48"/>
      <c r="AR41" s="48"/>
    </row>
    <row r="42" spans="2:44" x14ac:dyDescent="0.25">
      <c r="D42" s="2"/>
      <c r="M42" s="48"/>
      <c r="N42" s="48"/>
      <c r="O42" s="48"/>
      <c r="P42" s="50">
        <f ca="1">MATCH(SMALL(AC1:AC27,COLUMN()),AC1:AC27,0)</f>
        <v>20</v>
      </c>
      <c r="Q42" s="48"/>
      <c r="R42" s="48"/>
      <c r="S42" s="48"/>
      <c r="T42" s="48"/>
      <c r="U42" s="48"/>
      <c r="V42" s="48"/>
      <c r="W42" s="48"/>
      <c r="X42" s="48"/>
      <c r="Y42" s="48"/>
      <c r="Z42" s="48"/>
      <c r="AA42" s="48"/>
      <c r="AB42" s="48"/>
      <c r="AC42" s="48"/>
      <c r="AD42" s="48"/>
      <c r="AE42" s="48"/>
      <c r="AF42" s="48"/>
      <c r="AG42" s="48"/>
      <c r="AH42" s="48"/>
      <c r="AI42" s="48"/>
      <c r="AJ42" s="48"/>
      <c r="AK42" s="48"/>
      <c r="AL42" s="48"/>
      <c r="AM42" s="48"/>
      <c r="AN42" s="48"/>
      <c r="AO42" s="48"/>
      <c r="AP42" s="48"/>
      <c r="AQ42" s="48"/>
      <c r="AR42" s="48"/>
    </row>
    <row r="43" spans="2:44" x14ac:dyDescent="0.25">
      <c r="D43" s="6"/>
      <c r="M43" s="48"/>
      <c r="N43" s="48"/>
      <c r="O43" s="48"/>
      <c r="P43" s="50">
        <f ca="1">MATCH(SMALL(AD1:AD27,COLUMN()),AD1:AD27,0)</f>
        <v>20</v>
      </c>
      <c r="Q43" s="48"/>
      <c r="R43" s="48"/>
      <c r="S43" s="48"/>
      <c r="T43" s="48"/>
      <c r="U43" s="48"/>
      <c r="V43" s="48"/>
      <c r="W43" s="48"/>
      <c r="X43" s="48"/>
      <c r="Y43" s="48"/>
      <c r="Z43" s="48"/>
      <c r="AA43" s="48"/>
      <c r="AB43" s="48"/>
      <c r="AC43" s="48"/>
      <c r="AD43" s="48"/>
      <c r="AE43" s="48"/>
      <c r="AF43" s="48"/>
      <c r="AG43" s="48"/>
      <c r="AH43" s="48"/>
      <c r="AI43" s="48"/>
      <c r="AJ43" s="48"/>
      <c r="AK43" s="48"/>
      <c r="AL43" s="48"/>
      <c r="AM43" s="48"/>
      <c r="AN43" s="48"/>
      <c r="AO43" s="48"/>
      <c r="AP43" s="48"/>
      <c r="AQ43" s="48"/>
      <c r="AR43" s="48"/>
    </row>
    <row r="44" spans="2:44" x14ac:dyDescent="0.25">
      <c r="M44" s="48"/>
      <c r="N44" s="48"/>
      <c r="O44" s="48"/>
      <c r="P44" s="50">
        <f ca="1">MATCH(SMALL(AE1:AE27,COLUMN()),AE1:AE27,0)</f>
        <v>8</v>
      </c>
      <c r="Q44" s="48"/>
      <c r="R44" s="48"/>
      <c r="S44" s="48"/>
      <c r="T44" s="48"/>
      <c r="U44" s="48"/>
      <c r="V44" s="48"/>
      <c r="W44" s="48"/>
      <c r="X44" s="48"/>
      <c r="Y44" s="48"/>
      <c r="Z44" s="48"/>
      <c r="AA44" s="48"/>
      <c r="AB44" s="48"/>
      <c r="AC44" s="48"/>
      <c r="AD44" s="48"/>
      <c r="AE44" s="48"/>
      <c r="AF44" s="48"/>
      <c r="AG44" s="48"/>
      <c r="AH44" s="48"/>
      <c r="AI44" s="48"/>
      <c r="AJ44" s="48"/>
      <c r="AK44" s="48"/>
      <c r="AL44" s="48"/>
      <c r="AM44" s="48"/>
      <c r="AN44" s="48"/>
      <c r="AO44" s="48"/>
      <c r="AP44" s="48"/>
      <c r="AQ44" s="48"/>
      <c r="AR44" s="48"/>
    </row>
    <row r="45" spans="2:44" x14ac:dyDescent="0.25">
      <c r="D45" s="2"/>
      <c r="M45" s="48"/>
      <c r="N45" s="48"/>
      <c r="O45" s="48"/>
      <c r="P45" s="50">
        <f ca="1">MATCH(SMALL(AF1:AF27,COLUMN()),AF1:AF27,0)</f>
        <v>17</v>
      </c>
      <c r="Q45" s="48"/>
      <c r="R45" s="48"/>
      <c r="S45" s="48"/>
      <c r="T45" s="48"/>
      <c r="U45" s="48"/>
      <c r="V45" s="48"/>
      <c r="W45" s="48"/>
      <c r="X45" s="48"/>
      <c r="Y45" s="48"/>
      <c r="Z45" s="48"/>
      <c r="AA45" s="48"/>
      <c r="AB45" s="48"/>
      <c r="AC45" s="48"/>
      <c r="AD45" s="48"/>
      <c r="AE45" s="48"/>
      <c r="AF45" s="48"/>
      <c r="AG45" s="48"/>
      <c r="AH45" s="48"/>
      <c r="AI45" s="48"/>
      <c r="AJ45" s="48"/>
      <c r="AK45" s="48"/>
      <c r="AL45" s="48"/>
      <c r="AM45" s="48"/>
      <c r="AN45" s="48"/>
      <c r="AO45" s="48"/>
      <c r="AP45" s="48"/>
      <c r="AQ45" s="48"/>
      <c r="AR45" s="48"/>
    </row>
    <row r="46" spans="2:44" x14ac:dyDescent="0.25">
      <c r="M46" s="48"/>
      <c r="N46" s="48"/>
      <c r="O46" s="48"/>
      <c r="P46" s="50">
        <f ca="1">MATCH(SMALL(AG1:AG27,COLUMN()),AG1:AG27,0)</f>
        <v>5</v>
      </c>
      <c r="Q46" s="48"/>
      <c r="R46" s="48"/>
      <c r="S46" s="48"/>
      <c r="T46" s="48"/>
      <c r="U46" s="48"/>
      <c r="V46" s="48"/>
      <c r="W46" s="48"/>
      <c r="X46" s="48"/>
      <c r="Y46" s="48"/>
      <c r="Z46" s="48"/>
      <c r="AA46" s="48"/>
      <c r="AB46" s="48"/>
      <c r="AC46" s="48"/>
      <c r="AD46" s="48"/>
      <c r="AE46" s="48"/>
      <c r="AF46" s="48"/>
      <c r="AG46" s="48"/>
      <c r="AH46" s="48"/>
      <c r="AI46" s="48"/>
      <c r="AJ46" s="48"/>
      <c r="AK46" s="48"/>
      <c r="AL46" s="48"/>
      <c r="AM46" s="48"/>
      <c r="AN46" s="48"/>
      <c r="AO46" s="48"/>
      <c r="AP46" s="48"/>
      <c r="AQ46" s="48"/>
      <c r="AR46" s="48"/>
    </row>
    <row r="47" spans="2:44" x14ac:dyDescent="0.25">
      <c r="M47" s="48"/>
      <c r="N47" s="48"/>
      <c r="O47" s="48"/>
      <c r="P47" s="50">
        <f ca="1">MATCH(SMALL(AH1:AH27,COLUMN()),AH1:AH27,0)</f>
        <v>9</v>
      </c>
      <c r="Q47" s="48"/>
      <c r="R47" s="48"/>
      <c r="S47" s="48"/>
      <c r="T47" s="48"/>
      <c r="U47" s="48"/>
      <c r="V47" s="48"/>
      <c r="W47" s="48"/>
      <c r="X47" s="48"/>
      <c r="Y47" s="48"/>
      <c r="Z47" s="48"/>
      <c r="AA47" s="48"/>
      <c r="AB47" s="48"/>
      <c r="AC47" s="48"/>
      <c r="AD47" s="48"/>
      <c r="AE47" s="48"/>
      <c r="AF47" s="48"/>
      <c r="AG47" s="48"/>
      <c r="AH47" s="48"/>
      <c r="AI47" s="48"/>
      <c r="AJ47" s="48"/>
      <c r="AK47" s="48"/>
      <c r="AL47" s="48"/>
      <c r="AM47" s="48"/>
      <c r="AN47" s="48"/>
      <c r="AO47" s="48"/>
      <c r="AP47" s="48"/>
      <c r="AQ47" s="48"/>
      <c r="AR47" s="48"/>
    </row>
    <row r="48" spans="2:44" x14ac:dyDescent="0.25">
      <c r="M48" s="48"/>
      <c r="N48" s="48"/>
      <c r="O48" s="48"/>
      <c r="P48" s="50">
        <f ca="1">MATCH(SMALL(AI1:AI27,COLUMN()),AI1:AI27,0)</f>
        <v>21</v>
      </c>
      <c r="Q48" s="48"/>
      <c r="R48" s="48"/>
      <c r="S48" s="48"/>
      <c r="T48" s="48"/>
      <c r="U48" s="48"/>
      <c r="V48" s="48"/>
      <c r="W48" s="48"/>
      <c r="X48" s="48"/>
      <c r="Y48" s="48"/>
      <c r="Z48" s="48"/>
      <c r="AA48" s="48"/>
      <c r="AB48" s="48"/>
      <c r="AC48" s="48"/>
      <c r="AD48" s="48"/>
      <c r="AE48" s="48"/>
      <c r="AF48" s="48"/>
      <c r="AG48" s="48"/>
      <c r="AH48" s="48"/>
      <c r="AI48" s="48"/>
      <c r="AJ48" s="48"/>
      <c r="AK48" s="48"/>
      <c r="AL48" s="48"/>
      <c r="AM48" s="48"/>
      <c r="AN48" s="48"/>
      <c r="AO48" s="48"/>
      <c r="AP48" s="48"/>
      <c r="AQ48" s="48"/>
      <c r="AR48" s="48"/>
    </row>
    <row r="49" spans="13:44" x14ac:dyDescent="0.25">
      <c r="M49" s="48"/>
      <c r="N49" s="48"/>
      <c r="O49" s="48"/>
      <c r="P49" s="50">
        <f ca="1">MATCH(SMALL(AJ1:AJ27,COLUMN()),AJ1:AJ27,0)</f>
        <v>5</v>
      </c>
      <c r="Q49" s="48"/>
      <c r="R49" s="48"/>
      <c r="S49" s="48"/>
      <c r="T49" s="48"/>
      <c r="U49" s="48"/>
      <c r="V49" s="48"/>
      <c r="W49" s="48"/>
      <c r="X49" s="48"/>
      <c r="Y49" s="48"/>
      <c r="Z49" s="48"/>
      <c r="AA49" s="48"/>
      <c r="AB49" s="48"/>
      <c r="AC49" s="48"/>
      <c r="AD49" s="48"/>
      <c r="AE49" s="48"/>
      <c r="AF49" s="48"/>
      <c r="AG49" s="48"/>
      <c r="AH49" s="48"/>
      <c r="AI49" s="48"/>
      <c r="AJ49" s="48"/>
      <c r="AK49" s="48"/>
      <c r="AL49" s="48"/>
      <c r="AM49" s="48"/>
      <c r="AN49" s="48"/>
      <c r="AO49" s="48"/>
      <c r="AP49" s="48"/>
      <c r="AQ49" s="48"/>
      <c r="AR49" s="48"/>
    </row>
    <row r="50" spans="13:44" x14ac:dyDescent="0.25">
      <c r="M50" s="48"/>
      <c r="N50" s="48"/>
      <c r="O50" s="48"/>
      <c r="P50" s="50">
        <f ca="1">MATCH(SMALL(AK1:AK27,COLUMN()),AK1:AK27,0)</f>
        <v>20</v>
      </c>
      <c r="Q50" s="48"/>
      <c r="R50" s="48"/>
      <c r="S50" s="48"/>
      <c r="T50" s="48"/>
      <c r="U50" s="48"/>
      <c r="V50" s="48"/>
      <c r="W50" s="48"/>
      <c r="X50" s="48"/>
      <c r="Y50" s="48"/>
      <c r="Z50" s="48"/>
      <c r="AA50" s="48"/>
      <c r="AB50" s="48"/>
      <c r="AC50" s="48"/>
      <c r="AD50" s="48"/>
      <c r="AE50" s="48"/>
      <c r="AF50" s="48"/>
      <c r="AG50" s="48"/>
      <c r="AH50" s="48"/>
      <c r="AI50" s="48"/>
      <c r="AJ50" s="48"/>
      <c r="AK50" s="48"/>
      <c r="AL50" s="48"/>
      <c r="AM50" s="48"/>
      <c r="AN50" s="48"/>
      <c r="AO50" s="48"/>
      <c r="AP50" s="48"/>
      <c r="AQ50" s="48"/>
      <c r="AR50" s="48"/>
    </row>
    <row r="51" spans="13:44" x14ac:dyDescent="0.25">
      <c r="M51" s="48"/>
      <c r="N51" s="48"/>
      <c r="O51" s="48"/>
      <c r="P51" s="50">
        <f ca="1">MATCH(SMALL(AL1:AL27,COLUMN()),AL1:AL27,0)</f>
        <v>2</v>
      </c>
      <c r="Q51" s="48"/>
      <c r="R51" s="48"/>
      <c r="S51" s="48"/>
      <c r="T51" s="48"/>
      <c r="U51" s="48"/>
      <c r="V51" s="48"/>
      <c r="W51" s="48"/>
      <c r="X51" s="48"/>
      <c r="Y51" s="48"/>
      <c r="Z51" s="48"/>
      <c r="AA51" s="48"/>
      <c r="AB51" s="48"/>
      <c r="AC51" s="48"/>
      <c r="AD51" s="48"/>
      <c r="AE51" s="48"/>
      <c r="AF51" s="48"/>
      <c r="AG51" s="48"/>
      <c r="AH51" s="48"/>
      <c r="AI51" s="48"/>
      <c r="AJ51" s="48"/>
      <c r="AK51" s="48"/>
      <c r="AL51" s="48"/>
      <c r="AM51" s="48"/>
      <c r="AN51" s="48"/>
      <c r="AO51" s="48"/>
      <c r="AP51" s="48"/>
      <c r="AQ51" s="48"/>
      <c r="AR51" s="48"/>
    </row>
    <row r="52" spans="13:44" x14ac:dyDescent="0.25">
      <c r="M52" s="48"/>
      <c r="N52" s="48"/>
      <c r="O52" s="48"/>
      <c r="P52" s="50">
        <f ca="1">MATCH(SMALL(AM1:AM27,COLUMN()),AM1:AM27,0)</f>
        <v>13</v>
      </c>
      <c r="Q52" s="48"/>
      <c r="R52" s="48"/>
      <c r="S52" s="48"/>
      <c r="T52" s="48"/>
      <c r="U52" s="48"/>
      <c r="V52" s="48"/>
      <c r="W52" s="48"/>
      <c r="X52" s="48"/>
      <c r="Y52" s="48"/>
      <c r="Z52" s="48"/>
      <c r="AA52" s="48"/>
      <c r="AB52" s="48"/>
      <c r="AC52" s="48"/>
      <c r="AD52" s="48"/>
      <c r="AE52" s="48"/>
      <c r="AF52" s="48"/>
      <c r="AG52" s="48"/>
      <c r="AH52" s="48"/>
      <c r="AI52" s="48"/>
      <c r="AJ52" s="48"/>
      <c r="AK52" s="48"/>
      <c r="AL52" s="48"/>
      <c r="AM52" s="48"/>
      <c r="AN52" s="48"/>
      <c r="AO52" s="48"/>
      <c r="AP52" s="48"/>
      <c r="AQ52" s="48"/>
      <c r="AR52" s="48"/>
    </row>
    <row r="53" spans="13:44" x14ac:dyDescent="0.25">
      <c r="M53" s="48"/>
      <c r="N53" s="48"/>
      <c r="O53" s="48"/>
      <c r="P53" s="50">
        <f ca="1">MATCH(SMALL(AN1:AN27,COLUMN()),AN1:AN27,0)</f>
        <v>17</v>
      </c>
      <c r="Q53" s="48"/>
      <c r="R53" s="48"/>
      <c r="S53" s="48"/>
      <c r="T53" s="48"/>
      <c r="U53" s="48"/>
      <c r="V53" s="48"/>
      <c r="W53" s="48"/>
      <c r="X53" s="48"/>
      <c r="Y53" s="48"/>
      <c r="Z53" s="48"/>
      <c r="AA53" s="48"/>
      <c r="AB53" s="48"/>
      <c r="AC53" s="48"/>
      <c r="AD53" s="48"/>
      <c r="AE53" s="48"/>
      <c r="AF53" s="48"/>
      <c r="AG53" s="48"/>
      <c r="AH53" s="48"/>
      <c r="AI53" s="48"/>
      <c r="AJ53" s="48"/>
      <c r="AK53" s="48"/>
      <c r="AL53" s="48"/>
      <c r="AM53" s="48"/>
      <c r="AN53" s="48"/>
      <c r="AO53" s="48"/>
      <c r="AP53" s="48"/>
      <c r="AQ53" s="48"/>
      <c r="AR53" s="48"/>
    </row>
    <row r="54" spans="13:44" x14ac:dyDescent="0.25">
      <c r="M54" s="48"/>
      <c r="N54" s="48"/>
      <c r="O54" s="48"/>
      <c r="P54" s="50">
        <f ca="1">MATCH(SMALL(AO1:AO27,COLUMN()),AO1:AO27,0)</f>
        <v>4</v>
      </c>
      <c r="Q54" s="48"/>
      <c r="R54" s="48"/>
      <c r="S54" s="48"/>
      <c r="T54" s="48"/>
      <c r="U54" s="48"/>
      <c r="V54" s="48"/>
      <c r="W54" s="48"/>
      <c r="X54" s="48"/>
      <c r="Y54" s="48"/>
      <c r="Z54" s="48"/>
      <c r="AA54" s="48"/>
      <c r="AB54" s="48"/>
      <c r="AC54" s="48"/>
      <c r="AD54" s="48"/>
      <c r="AE54" s="48"/>
      <c r="AF54" s="48"/>
      <c r="AG54" s="48"/>
      <c r="AH54" s="48"/>
      <c r="AI54" s="48"/>
      <c r="AJ54" s="48"/>
      <c r="AK54" s="48"/>
      <c r="AL54" s="48"/>
      <c r="AM54" s="48"/>
      <c r="AN54" s="48"/>
      <c r="AO54" s="48"/>
      <c r="AP54" s="48"/>
      <c r="AQ54" s="48"/>
      <c r="AR54" s="48"/>
    </row>
    <row r="55" spans="13:44" x14ac:dyDescent="0.25">
      <c r="M55" s="48"/>
      <c r="N55" s="48"/>
      <c r="O55" s="48"/>
      <c r="P55" s="50">
        <f ca="1">MATCH(SMALL(AP1:AP27,COLUMN()),AP1:AP27,0)</f>
        <v>2</v>
      </c>
      <c r="Q55" s="48"/>
      <c r="R55" s="48"/>
      <c r="S55" s="48"/>
      <c r="T55" s="48"/>
      <c r="U55" s="48"/>
      <c r="V55" s="48"/>
      <c r="W55" s="48"/>
      <c r="X55" s="48"/>
      <c r="Y55" s="48"/>
      <c r="Z55" s="48"/>
      <c r="AA55" s="48"/>
      <c r="AB55" s="48"/>
      <c r="AC55" s="48"/>
      <c r="AD55" s="48"/>
      <c r="AE55" s="48"/>
      <c r="AF55" s="48"/>
      <c r="AG55" s="48"/>
      <c r="AH55" s="48"/>
      <c r="AI55" s="48"/>
      <c r="AJ55" s="48"/>
      <c r="AK55" s="48"/>
      <c r="AL55" s="48"/>
      <c r="AM55" s="48"/>
      <c r="AN55" s="48"/>
      <c r="AO55" s="48"/>
      <c r="AP55" s="48"/>
      <c r="AQ55" s="48"/>
      <c r="AR55" s="48"/>
    </row>
    <row r="56" spans="13:44" x14ac:dyDescent="0.25">
      <c r="M56" s="48"/>
      <c r="N56" s="48"/>
      <c r="O56" s="48"/>
      <c r="P56" s="50">
        <f ca="1">MATCH(SMALL(AQ1:AQ27,COLUMN()),AQ1:AQ27,0)</f>
        <v>17</v>
      </c>
      <c r="Q56" s="48"/>
      <c r="R56" s="48"/>
      <c r="S56" s="48"/>
      <c r="T56" s="48"/>
      <c r="U56" s="48"/>
      <c r="V56" s="48"/>
      <c r="W56" s="48"/>
      <c r="X56" s="48"/>
      <c r="Y56" s="48"/>
      <c r="Z56" s="48"/>
      <c r="AA56" s="48"/>
      <c r="AB56" s="48"/>
      <c r="AC56" s="48"/>
      <c r="AD56" s="48"/>
      <c r="AE56" s="48"/>
      <c r="AF56" s="48"/>
      <c r="AG56" s="48"/>
      <c r="AH56" s="48"/>
      <c r="AI56" s="48"/>
      <c r="AJ56" s="48"/>
      <c r="AK56" s="48"/>
      <c r="AL56" s="48"/>
      <c r="AM56" s="48"/>
      <c r="AN56" s="48"/>
      <c r="AO56" s="48"/>
      <c r="AP56" s="48"/>
      <c r="AQ56" s="48"/>
      <c r="AR56" s="48"/>
    </row>
    <row r="57" spans="13:44" x14ac:dyDescent="0.25">
      <c r="M57" s="48"/>
      <c r="N57" s="48"/>
      <c r="O57" s="48"/>
      <c r="P57" s="48"/>
      <c r="Q57" s="48"/>
      <c r="R57" s="48"/>
      <c r="S57" s="48"/>
      <c r="T57" s="48"/>
      <c r="U57" s="48"/>
      <c r="V57" s="48"/>
      <c r="W57" s="48"/>
      <c r="X57" s="48"/>
      <c r="Y57" s="48"/>
      <c r="Z57" s="48"/>
      <c r="AA57" s="48"/>
      <c r="AB57" s="48"/>
      <c r="AC57" s="48"/>
      <c r="AD57" s="48"/>
      <c r="AE57" s="48"/>
      <c r="AF57" s="48"/>
      <c r="AG57" s="48"/>
      <c r="AH57" s="48"/>
      <c r="AI57" s="48"/>
      <c r="AJ57" s="48"/>
      <c r="AK57" s="48"/>
      <c r="AL57" s="48"/>
      <c r="AM57" s="48"/>
      <c r="AN57" s="48"/>
      <c r="AO57" s="48"/>
      <c r="AP57" s="48"/>
      <c r="AQ57" s="48"/>
      <c r="AR57" s="48"/>
    </row>
    <row r="58" spans="13:44" x14ac:dyDescent="0.25">
      <c r="M58" s="48"/>
      <c r="N58" s="48"/>
      <c r="O58" s="48"/>
      <c r="P58" s="48"/>
      <c r="Q58" s="48"/>
      <c r="R58" s="48"/>
      <c r="S58" s="48"/>
      <c r="T58" s="48"/>
      <c r="U58" s="48"/>
      <c r="V58" s="48"/>
      <c r="W58" s="48"/>
      <c r="X58" s="48"/>
      <c r="Y58" s="48"/>
      <c r="Z58" s="48"/>
      <c r="AA58" s="48"/>
      <c r="AB58" s="48"/>
      <c r="AC58" s="48"/>
      <c r="AD58" s="48"/>
      <c r="AE58" s="48"/>
      <c r="AF58" s="48"/>
      <c r="AG58" s="48"/>
      <c r="AH58" s="48"/>
      <c r="AI58" s="48"/>
      <c r="AJ58" s="48"/>
      <c r="AK58" s="48"/>
      <c r="AL58" s="48"/>
      <c r="AM58" s="48"/>
      <c r="AN58" s="48"/>
      <c r="AO58" s="48"/>
      <c r="AP58" s="48"/>
      <c r="AQ58" s="48"/>
      <c r="AR58" s="48"/>
    </row>
    <row r="59" spans="13:44" x14ac:dyDescent="0.25">
      <c r="M59" s="48"/>
      <c r="N59" s="48"/>
      <c r="O59" s="48"/>
      <c r="P59" s="48"/>
      <c r="Q59" s="48"/>
      <c r="R59" s="48"/>
      <c r="S59" s="48"/>
      <c r="T59" s="48"/>
      <c r="U59" s="48"/>
      <c r="V59" s="48"/>
      <c r="W59" s="48"/>
      <c r="X59" s="48"/>
      <c r="Y59" s="48"/>
      <c r="Z59" s="48"/>
      <c r="AA59" s="48"/>
      <c r="AB59" s="48"/>
      <c r="AC59" s="48"/>
      <c r="AD59" s="48"/>
      <c r="AE59" s="48"/>
      <c r="AF59" s="48"/>
      <c r="AG59" s="48"/>
      <c r="AH59" s="48"/>
      <c r="AI59" s="48"/>
      <c r="AJ59" s="48"/>
      <c r="AK59" s="48"/>
      <c r="AL59" s="48"/>
      <c r="AM59" s="48"/>
      <c r="AN59" s="48"/>
      <c r="AO59" s="48"/>
      <c r="AP59" s="48"/>
      <c r="AQ59" s="48"/>
      <c r="AR59" s="48"/>
    </row>
    <row r="60" spans="13:44" x14ac:dyDescent="0.25">
      <c r="M60" s="48"/>
      <c r="N60" s="48"/>
      <c r="O60" s="48"/>
      <c r="P60" s="48"/>
      <c r="Q60" s="48"/>
      <c r="R60" s="48"/>
      <c r="S60" s="48"/>
      <c r="T60" s="48"/>
      <c r="U60" s="48"/>
      <c r="V60" s="48"/>
      <c r="W60" s="48"/>
      <c r="X60" s="48"/>
      <c r="Y60" s="48"/>
      <c r="Z60" s="48"/>
      <c r="AA60" s="48"/>
      <c r="AB60" s="48"/>
      <c r="AC60" s="48"/>
      <c r="AD60" s="48"/>
      <c r="AE60" s="48"/>
      <c r="AF60" s="48"/>
      <c r="AG60" s="48"/>
      <c r="AH60" s="48"/>
      <c r="AI60" s="48"/>
      <c r="AJ60" s="48"/>
      <c r="AK60" s="48"/>
      <c r="AL60" s="48"/>
      <c r="AM60" s="48"/>
      <c r="AN60" s="48"/>
      <c r="AO60" s="48"/>
      <c r="AP60" s="48"/>
      <c r="AQ60" s="48"/>
      <c r="AR60" s="48"/>
    </row>
    <row r="100" spans="1:1" x14ac:dyDescent="0.25">
      <c r="A100" s="39">
        <f ca="1">MATCH(SMALL(A101:A105,COLUMN()),A101:A105,0)</f>
        <v>3</v>
      </c>
    </row>
    <row r="101" spans="1:1" x14ac:dyDescent="0.25">
      <c r="A101" s="39">
        <f ca="1">RAND()</f>
        <v>0.9779905851811419</v>
      </c>
    </row>
    <row r="102" spans="1:1" x14ac:dyDescent="0.25">
      <c r="A102" s="39">
        <f ca="1">RAND()</f>
        <v>0.63500418061668873</v>
      </c>
    </row>
    <row r="103" spans="1:1" x14ac:dyDescent="0.25">
      <c r="A103" s="39">
        <f t="shared" ref="A103:A106" ca="1" si="10">RAND()</f>
        <v>4.2155873011014977E-3</v>
      </c>
    </row>
    <row r="104" spans="1:1" x14ac:dyDescent="0.25">
      <c r="A104" s="39">
        <f t="shared" ca="1" si="10"/>
        <v>6.2476794653902767E-2</v>
      </c>
    </row>
    <row r="105" spans="1:1" x14ac:dyDescent="0.25">
      <c r="A105" s="39">
        <f t="shared" ca="1" si="10"/>
        <v>0.53958409858677081</v>
      </c>
    </row>
    <row r="106" spans="1:1" x14ac:dyDescent="0.25">
      <c r="A106" s="39">
        <f t="shared" ca="1" si="10"/>
        <v>6.572310786234481E-2</v>
      </c>
    </row>
  </sheetData>
  <sheetProtection algorithmName="SHA-512" hashValue="QRJPqLaLiQzrqSdtUD6sHDVJ8A+FBvMibUPzxbCV5ejq+sIA0tDdOlUvKeaRNBbqvnpbDAJkJBDy4qk1jFmFyA==" saltValue="gkyQc5N2QfnAgW7uUdwM5Q==" spinCount="100000" sheet="1" objects="1" scenarios="1"/>
  <mergeCells count="38">
    <mergeCell ref="C35:D35"/>
    <mergeCell ref="C36:D36"/>
    <mergeCell ref="C37:D37"/>
    <mergeCell ref="G35:I36"/>
    <mergeCell ref="J35:J36"/>
    <mergeCell ref="C30:D30"/>
    <mergeCell ref="C31:D31"/>
    <mergeCell ref="C32:D32"/>
    <mergeCell ref="C33:D33"/>
    <mergeCell ref="C34:D34"/>
    <mergeCell ref="C25:D25"/>
    <mergeCell ref="C26:D26"/>
    <mergeCell ref="C27:D27"/>
    <mergeCell ref="C28:D28"/>
    <mergeCell ref="C29:D29"/>
    <mergeCell ref="C19:D19"/>
    <mergeCell ref="C20:D20"/>
    <mergeCell ref="C11:D11"/>
    <mergeCell ref="C12:D12"/>
    <mergeCell ref="C13:D13"/>
    <mergeCell ref="C14:D14"/>
    <mergeCell ref="C15:D15"/>
    <mergeCell ref="C21:D21"/>
    <mergeCell ref="C22:D22"/>
    <mergeCell ref="C23:D23"/>
    <mergeCell ref="C24:D24"/>
    <mergeCell ref="B2:J4"/>
    <mergeCell ref="E10:J10"/>
    <mergeCell ref="C10:D10"/>
    <mergeCell ref="B5:D5"/>
    <mergeCell ref="H5:J5"/>
    <mergeCell ref="B9:J9"/>
    <mergeCell ref="B7:D8"/>
    <mergeCell ref="E7:G8"/>
    <mergeCell ref="H7:J8"/>
    <mergeCell ref="C16:D16"/>
    <mergeCell ref="C17:D17"/>
    <mergeCell ref="C18:D18"/>
  </mergeCells>
  <phoneticPr fontId="4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Spinner 1">
              <controlPr defaultSize="0" autoPict="0">
                <anchor moveWithCells="1" sizeWithCells="1">
                  <from>
                    <xdr:col>10</xdr:col>
                    <xdr:colOff>123825</xdr:colOff>
                    <xdr:row>6</xdr:row>
                    <xdr:rowOff>76200</xdr:rowOff>
                  </from>
                  <to>
                    <xdr:col>10</xdr:col>
                    <xdr:colOff>390525</xdr:colOff>
                    <xdr:row>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MESSAGE_KEY_GENERATOR">
                <anchor moveWithCells="1" sizeWithCells="1">
                  <from>
                    <xdr:col>10</xdr:col>
                    <xdr:colOff>123825</xdr:colOff>
                    <xdr:row>8</xdr:row>
                    <xdr:rowOff>38100</xdr:rowOff>
                  </from>
                  <to>
                    <xdr:col>11</xdr:col>
                    <xdr:colOff>285750</xdr:colOff>
                    <xdr:row>9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Button 3">
              <controlPr defaultSize="0" print="0" autoFill="0" autoPict="0" macro="[0]!GoToM209MENU">
                <anchor moveWithCells="1" sizeWithCells="1">
                  <from>
                    <xdr:col>10</xdr:col>
                    <xdr:colOff>123825</xdr:colOff>
                    <xdr:row>10</xdr:row>
                    <xdr:rowOff>19050</xdr:rowOff>
                  </from>
                  <to>
                    <xdr:col>11</xdr:col>
                    <xdr:colOff>285750</xdr:colOff>
                    <xdr:row>11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A14FE5-6998-45AA-AAE4-0CC93407AF85}">
  <sheetPr codeName="Feuil3"/>
  <dimension ref="B1:AD10"/>
  <sheetViews>
    <sheetView showGridLines="0" showRowColHeaders="0" workbookViewId="0">
      <selection activeCell="A56" sqref="A56"/>
    </sheetView>
  </sheetViews>
  <sheetFormatPr baseColWidth="10" defaultColWidth="11.42578125" defaultRowHeight="17.25" x14ac:dyDescent="0.3"/>
  <cols>
    <col min="1" max="1" width="11.42578125" style="17"/>
    <col min="2" max="30" width="3.85546875" style="16" customWidth="1"/>
    <col min="31" max="16384" width="11.42578125" style="17"/>
  </cols>
  <sheetData>
    <row r="1" spans="2:30" x14ac:dyDescent="0.3">
      <c r="B1" s="1"/>
      <c r="C1" s="1"/>
      <c r="D1" s="1"/>
      <c r="E1" s="1"/>
      <c r="F1" s="1"/>
      <c r="G1" s="1"/>
      <c r="H1" s="1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  <c r="V1" s="15"/>
      <c r="W1" s="15"/>
      <c r="X1" s="15"/>
      <c r="Y1" s="15"/>
      <c r="Z1" s="15"/>
    </row>
    <row r="2" spans="2:30" ht="27" x14ac:dyDescent="0.25">
      <c r="B2" s="22"/>
      <c r="C2" s="22"/>
      <c r="D2" s="22"/>
      <c r="E2" s="23"/>
      <c r="F2" s="23"/>
      <c r="G2" s="23"/>
      <c r="H2" s="23"/>
      <c r="I2" s="22"/>
      <c r="J2" s="131" t="s">
        <v>114</v>
      </c>
      <c r="K2" s="71"/>
      <c r="L2" s="71"/>
      <c r="M2" s="71"/>
      <c r="N2" s="71"/>
      <c r="O2" s="71"/>
      <c r="P2" s="71"/>
      <c r="Q2" s="71"/>
      <c r="R2" s="71"/>
      <c r="S2" s="71"/>
      <c r="T2" s="71"/>
      <c r="U2" s="71"/>
      <c r="V2" s="71"/>
      <c r="W2" s="23"/>
      <c r="X2" s="23"/>
      <c r="Y2" s="23"/>
      <c r="Z2" s="23"/>
      <c r="AA2" s="23"/>
      <c r="AB2" s="23"/>
      <c r="AC2" s="23"/>
      <c r="AD2" s="23"/>
    </row>
    <row r="3" spans="2:30" ht="27" x14ac:dyDescent="0.25">
      <c r="B3" s="23"/>
      <c r="C3" s="23"/>
      <c r="D3" s="23"/>
      <c r="E3" s="23"/>
      <c r="F3" s="23"/>
      <c r="G3" s="23"/>
      <c r="H3" s="23"/>
      <c r="I3" s="24"/>
      <c r="J3" s="71"/>
      <c r="K3" s="71"/>
      <c r="L3" s="71"/>
      <c r="M3" s="71"/>
      <c r="N3" s="71"/>
      <c r="O3" s="71"/>
      <c r="P3" s="71"/>
      <c r="Q3" s="71"/>
      <c r="R3" s="71"/>
      <c r="S3" s="71"/>
      <c r="T3" s="71"/>
      <c r="U3" s="71"/>
      <c r="V3" s="71"/>
      <c r="W3" s="23"/>
      <c r="X3" s="23"/>
      <c r="Y3" s="23"/>
      <c r="Z3" s="23"/>
      <c r="AA3" s="23"/>
      <c r="AB3" s="23"/>
      <c r="AC3" s="23"/>
      <c r="AD3" s="23"/>
    </row>
    <row r="4" spans="2:30" x14ac:dyDescent="0.25">
      <c r="B4" s="132" t="s">
        <v>60</v>
      </c>
      <c r="C4" s="132"/>
      <c r="D4" s="132"/>
      <c r="E4" s="132"/>
      <c r="F4" s="132"/>
      <c r="G4" s="132"/>
      <c r="H4" s="132"/>
      <c r="I4" s="24"/>
      <c r="J4" s="71"/>
      <c r="K4" s="71"/>
      <c r="L4" s="71"/>
      <c r="M4" s="71"/>
      <c r="N4" s="71"/>
      <c r="O4" s="71"/>
      <c r="P4" s="71"/>
      <c r="Q4" s="71"/>
      <c r="R4" s="71"/>
      <c r="S4" s="71"/>
      <c r="T4" s="71"/>
      <c r="U4" s="71"/>
      <c r="V4" s="71"/>
      <c r="W4" s="25"/>
      <c r="X4" s="133" t="s">
        <v>60</v>
      </c>
      <c r="Y4" s="134"/>
      <c r="Z4" s="134"/>
      <c r="AA4" s="134"/>
      <c r="AB4" s="134"/>
      <c r="AC4" s="134"/>
      <c r="AD4" s="134"/>
    </row>
    <row r="5" spans="2:30" x14ac:dyDescent="0.25">
      <c r="B5" s="26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</row>
    <row r="6" spans="2:30" ht="20.100000000000001" customHeight="1" x14ac:dyDescent="0.25">
      <c r="B6" s="135" t="str">
        <f>[1]HOME!F11</f>
        <v>CONFIDENTIAL CRYPTO</v>
      </c>
      <c r="C6" s="136"/>
      <c r="D6" s="136"/>
      <c r="E6" s="136"/>
      <c r="F6" s="136"/>
      <c r="G6" s="136"/>
      <c r="H6" s="136"/>
      <c r="I6" s="136"/>
      <c r="J6" s="137"/>
      <c r="K6" s="141" t="s">
        <v>85</v>
      </c>
      <c r="L6" s="142"/>
      <c r="M6" s="142"/>
      <c r="N6" s="142"/>
      <c r="O6" s="142"/>
      <c r="P6" s="142"/>
      <c r="Q6" s="142"/>
      <c r="R6" s="142"/>
      <c r="S6" s="142"/>
      <c r="T6" s="142"/>
      <c r="U6" s="142"/>
      <c r="V6" s="144" t="str">
        <f>HOME!E10&amp;" "&amp;HOME!F10&amp;" "&amp;HOME!H10</f>
        <v>01 January 2019</v>
      </c>
      <c r="W6" s="145"/>
      <c r="X6" s="145"/>
      <c r="Y6" s="145"/>
      <c r="Z6" s="145"/>
      <c r="AA6" s="145"/>
      <c r="AB6" s="145"/>
      <c r="AC6" s="145"/>
      <c r="AD6" s="146"/>
    </row>
    <row r="7" spans="2:30" ht="20.100000000000001" customHeight="1" x14ac:dyDescent="0.25">
      <c r="B7" s="138"/>
      <c r="C7" s="139"/>
      <c r="D7" s="139"/>
      <c r="E7" s="139"/>
      <c r="F7" s="139"/>
      <c r="G7" s="139"/>
      <c r="H7" s="139"/>
      <c r="I7" s="139"/>
      <c r="J7" s="140"/>
      <c r="K7" s="143"/>
      <c r="L7" s="143"/>
      <c r="M7" s="143"/>
      <c r="N7" s="143"/>
      <c r="O7" s="143"/>
      <c r="P7" s="143"/>
      <c r="Q7" s="143"/>
      <c r="R7" s="143"/>
      <c r="S7" s="143"/>
      <c r="T7" s="143"/>
      <c r="U7" s="143"/>
      <c r="V7" s="147"/>
      <c r="W7" s="148"/>
      <c r="X7" s="148"/>
      <c r="Y7" s="148"/>
      <c r="Z7" s="148"/>
      <c r="AA7" s="148"/>
      <c r="AB7" s="148"/>
      <c r="AC7" s="148"/>
      <c r="AD7" s="149"/>
    </row>
    <row r="8" spans="2:30" ht="21" x14ac:dyDescent="0.25">
      <c r="B8" s="126" t="s">
        <v>113</v>
      </c>
      <c r="C8" s="127"/>
      <c r="D8" s="127"/>
      <c r="E8" s="127"/>
      <c r="F8" s="127"/>
      <c r="G8" s="127"/>
      <c r="H8" s="127"/>
      <c r="I8" s="127"/>
      <c r="J8" s="127"/>
      <c r="K8" s="127"/>
      <c r="L8" s="127"/>
      <c r="M8" s="127"/>
      <c r="N8" s="127"/>
      <c r="O8" s="127"/>
      <c r="P8" s="127"/>
      <c r="Q8" s="127"/>
      <c r="R8" s="127"/>
      <c r="S8" s="127"/>
      <c r="T8" s="127"/>
      <c r="U8" s="127"/>
      <c r="V8" s="127"/>
      <c r="W8" s="127"/>
      <c r="X8" s="127"/>
      <c r="Y8" s="127"/>
      <c r="Z8" s="127"/>
      <c r="AA8" s="127"/>
      <c r="AB8" s="127"/>
      <c r="AC8" s="127"/>
      <c r="AD8" s="128"/>
    </row>
    <row r="9" spans="2:30" ht="31.5" x14ac:dyDescent="0.5">
      <c r="B9" s="27"/>
      <c r="C9" s="28"/>
      <c r="D9" s="28"/>
      <c r="E9" s="28"/>
      <c r="F9" s="28"/>
      <c r="G9" s="28"/>
      <c r="H9" s="28"/>
      <c r="I9" s="129" t="str">
        <f ca="1">CHAR(RANDBETWEEN(65,90))&amp;" "&amp;CHAR(RANDBETWEEN(65,90))&amp;" "&amp;CHAR(RANDBETWEEN(65,90))&amp;" "&amp;CHAR(RANDBETWEEN(65,90))&amp;" "&amp;CHAR(RANDBETWEEN(65,90))&amp;" "&amp;CHAR(RANDBETWEEN(65,90))</f>
        <v>U Q X Z U O</v>
      </c>
      <c r="J9" s="130"/>
      <c r="K9" s="130"/>
      <c r="L9" s="130"/>
      <c r="M9" s="130"/>
      <c r="N9" s="130"/>
      <c r="O9" s="130"/>
      <c r="P9" s="130"/>
      <c r="Q9" s="130"/>
      <c r="R9" s="130"/>
      <c r="S9" s="130"/>
      <c r="T9" s="130"/>
      <c r="U9" s="130"/>
      <c r="V9" s="130"/>
      <c r="W9" s="130"/>
      <c r="X9" s="61"/>
      <c r="Y9" s="19"/>
      <c r="Z9" s="20"/>
      <c r="AA9" s="19"/>
      <c r="AB9" s="19"/>
      <c r="AC9" s="19"/>
      <c r="AD9" s="21"/>
    </row>
    <row r="10" spans="2:30" ht="20.100000000000001" customHeight="1" x14ac:dyDescent="0.25">
      <c r="B10" s="17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</row>
  </sheetData>
  <sheetProtection algorithmName="SHA-512" hashValue="JTizZyisj/u6znynqstL58ooR/YDDp+5oeD1veTnhepBXCHK5SUlC1yu8ek0VXsnue1+RN45rI4cvGvSN2CrfQ==" saltValue="KDbJu000FZUnw8fPW5VB2Q==" spinCount="100000" sheet="1" objects="1" scenarios="1"/>
  <mergeCells count="8">
    <mergeCell ref="B8:AD8"/>
    <mergeCell ref="I9:W9"/>
    <mergeCell ref="J2:V4"/>
    <mergeCell ref="B4:H4"/>
    <mergeCell ref="X4:AD4"/>
    <mergeCell ref="B6:J7"/>
    <mergeCell ref="K6:U7"/>
    <mergeCell ref="V6:AD7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MESSAGE_KEY_GENERATOR">
                <anchor moveWithCells="1" sizeWithCells="1">
                  <from>
                    <xdr:col>1</xdr:col>
                    <xdr:colOff>0</xdr:colOff>
                    <xdr:row>9</xdr:row>
                    <xdr:rowOff>95250</xdr:rowOff>
                  </from>
                  <to>
                    <xdr:col>4</xdr:col>
                    <xdr:colOff>228600</xdr:colOff>
                    <xdr:row>10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GoToM209MENU">
                <anchor moveWithCells="1" sizeWithCells="1">
                  <from>
                    <xdr:col>26</xdr:col>
                    <xdr:colOff>152400</xdr:colOff>
                    <xdr:row>9</xdr:row>
                    <xdr:rowOff>95250</xdr:rowOff>
                  </from>
                  <to>
                    <xdr:col>30</xdr:col>
                    <xdr:colOff>0</xdr:colOff>
                    <xdr:row>10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Spinner 3">
              <controlPr defaultSize="0" autoPict="0">
                <anchor moveWithCells="1" sizeWithCells="1">
                  <from>
                    <xdr:col>30</xdr:col>
                    <xdr:colOff>95250</xdr:colOff>
                    <xdr:row>5</xdr:row>
                    <xdr:rowOff>85725</xdr:rowOff>
                  </from>
                  <to>
                    <xdr:col>30</xdr:col>
                    <xdr:colOff>361950</xdr:colOff>
                    <xdr:row>6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BC22D2-84BA-4BC2-BF5A-C19922BFDBF9}">
  <sheetPr codeName="Feuil4"/>
  <dimension ref="A1:D39"/>
  <sheetViews>
    <sheetView workbookViewId="0">
      <selection activeCell="A55" sqref="A55"/>
    </sheetView>
  </sheetViews>
  <sheetFormatPr baseColWidth="10" defaultRowHeight="17.25" x14ac:dyDescent="0.25"/>
  <cols>
    <col min="1" max="1" width="11.42578125" style="51"/>
    <col min="2" max="2" width="18.7109375" style="51" customWidth="1"/>
    <col min="3" max="3" width="11.42578125" style="60"/>
    <col min="4" max="4" width="34.28515625" style="58" customWidth="1"/>
    <col min="5" max="16384" width="11.42578125" style="59"/>
  </cols>
  <sheetData>
    <row r="1" spans="1:4" x14ac:dyDescent="0.25">
      <c r="A1" s="51" t="s">
        <v>3</v>
      </c>
      <c r="B1" s="51" t="s">
        <v>70</v>
      </c>
      <c r="C1" s="51">
        <v>2019</v>
      </c>
      <c r="D1" s="58" t="s">
        <v>82</v>
      </c>
    </row>
    <row r="2" spans="1:4" x14ac:dyDescent="0.25">
      <c r="A2" s="51" t="s">
        <v>4</v>
      </c>
      <c r="B2" s="51" t="s">
        <v>71</v>
      </c>
      <c r="C2" s="51">
        <v>2020</v>
      </c>
      <c r="D2" s="58" t="s">
        <v>83</v>
      </c>
    </row>
    <row r="3" spans="1:4" x14ac:dyDescent="0.25">
      <c r="A3" s="51" t="s">
        <v>5</v>
      </c>
      <c r="B3" s="51" t="s">
        <v>72</v>
      </c>
      <c r="C3" s="51">
        <v>2021</v>
      </c>
      <c r="D3" s="58" t="s">
        <v>64</v>
      </c>
    </row>
    <row r="4" spans="1:4" x14ac:dyDescent="0.25">
      <c r="A4" s="51" t="s">
        <v>6</v>
      </c>
      <c r="B4" s="51" t="s">
        <v>73</v>
      </c>
      <c r="C4" s="51">
        <v>2022</v>
      </c>
      <c r="D4" s="58" t="s">
        <v>116</v>
      </c>
    </row>
    <row r="5" spans="1:4" x14ac:dyDescent="0.25">
      <c r="A5" s="51" t="s">
        <v>7</v>
      </c>
      <c r="B5" s="51" t="s">
        <v>74</v>
      </c>
      <c r="C5" s="51">
        <v>2023</v>
      </c>
    </row>
    <row r="6" spans="1:4" x14ac:dyDescent="0.25">
      <c r="A6" s="51" t="s">
        <v>8</v>
      </c>
      <c r="B6" s="51" t="s">
        <v>75</v>
      </c>
      <c r="C6" s="51">
        <v>2024</v>
      </c>
    </row>
    <row r="7" spans="1:4" x14ac:dyDescent="0.25">
      <c r="A7" s="51" t="s">
        <v>9</v>
      </c>
      <c r="B7" s="51" t="s">
        <v>76</v>
      </c>
      <c r="C7" s="51">
        <v>2025</v>
      </c>
    </row>
    <row r="8" spans="1:4" x14ac:dyDescent="0.25">
      <c r="A8" s="51" t="s">
        <v>10</v>
      </c>
      <c r="B8" s="51" t="s">
        <v>77</v>
      </c>
      <c r="C8" s="51">
        <v>2026</v>
      </c>
    </row>
    <row r="9" spans="1:4" x14ac:dyDescent="0.25">
      <c r="A9" s="51" t="s">
        <v>11</v>
      </c>
      <c r="B9" s="51" t="s">
        <v>78</v>
      </c>
      <c r="C9" s="51">
        <v>2027</v>
      </c>
    </row>
    <row r="10" spans="1:4" x14ac:dyDescent="0.25">
      <c r="A10" s="51">
        <v>10</v>
      </c>
      <c r="B10" s="51" t="s">
        <v>79</v>
      </c>
      <c r="C10" s="51">
        <v>2028</v>
      </c>
    </row>
    <row r="11" spans="1:4" x14ac:dyDescent="0.25">
      <c r="A11" s="51">
        <v>11</v>
      </c>
      <c r="B11" s="51" t="s">
        <v>80</v>
      </c>
      <c r="C11" s="51">
        <v>2029</v>
      </c>
    </row>
    <row r="12" spans="1:4" x14ac:dyDescent="0.25">
      <c r="A12" s="51">
        <v>12</v>
      </c>
      <c r="B12" s="51" t="s">
        <v>81</v>
      </c>
      <c r="C12" s="51">
        <v>2030</v>
      </c>
    </row>
    <row r="13" spans="1:4" x14ac:dyDescent="0.25">
      <c r="A13" s="51">
        <v>13</v>
      </c>
      <c r="C13" s="51">
        <v>2031</v>
      </c>
    </row>
    <row r="14" spans="1:4" x14ac:dyDescent="0.25">
      <c r="A14" s="51">
        <v>14</v>
      </c>
      <c r="C14" s="51">
        <v>2032</v>
      </c>
    </row>
    <row r="15" spans="1:4" x14ac:dyDescent="0.25">
      <c r="A15" s="51">
        <v>15</v>
      </c>
      <c r="C15" s="51">
        <v>2033</v>
      </c>
    </row>
    <row r="16" spans="1:4" x14ac:dyDescent="0.25">
      <c r="A16" s="51">
        <v>16</v>
      </c>
      <c r="C16" s="51">
        <v>2034</v>
      </c>
    </row>
    <row r="17" spans="1:3" x14ac:dyDescent="0.25">
      <c r="A17" s="51">
        <v>17</v>
      </c>
      <c r="C17" s="51">
        <v>2035</v>
      </c>
    </row>
    <row r="18" spans="1:3" x14ac:dyDescent="0.25">
      <c r="A18" s="51">
        <v>18</v>
      </c>
      <c r="C18" s="51">
        <v>2036</v>
      </c>
    </row>
    <row r="19" spans="1:3" x14ac:dyDescent="0.25">
      <c r="A19" s="51">
        <v>19</v>
      </c>
      <c r="C19" s="51">
        <v>2037</v>
      </c>
    </row>
    <row r="20" spans="1:3" x14ac:dyDescent="0.25">
      <c r="A20" s="51">
        <v>20</v>
      </c>
      <c r="C20" s="51">
        <v>2038</v>
      </c>
    </row>
    <row r="21" spans="1:3" x14ac:dyDescent="0.25">
      <c r="A21" s="51">
        <v>21</v>
      </c>
      <c r="C21" s="51">
        <v>2039</v>
      </c>
    </row>
    <row r="22" spans="1:3" x14ac:dyDescent="0.25">
      <c r="A22" s="51">
        <v>22</v>
      </c>
      <c r="C22" s="51">
        <v>2040</v>
      </c>
    </row>
    <row r="23" spans="1:3" x14ac:dyDescent="0.25">
      <c r="A23" s="51">
        <v>23</v>
      </c>
      <c r="C23" s="51">
        <v>2041</v>
      </c>
    </row>
    <row r="24" spans="1:3" x14ac:dyDescent="0.25">
      <c r="A24" s="51">
        <v>24</v>
      </c>
      <c r="C24" s="51">
        <v>2042</v>
      </c>
    </row>
    <row r="25" spans="1:3" x14ac:dyDescent="0.25">
      <c r="A25" s="51">
        <v>25</v>
      </c>
      <c r="C25" s="51">
        <v>2043</v>
      </c>
    </row>
    <row r="26" spans="1:3" x14ac:dyDescent="0.25">
      <c r="A26" s="51">
        <v>26</v>
      </c>
      <c r="C26" s="51">
        <v>2044</v>
      </c>
    </row>
    <row r="27" spans="1:3" x14ac:dyDescent="0.25">
      <c r="A27" s="51">
        <v>27</v>
      </c>
      <c r="C27" s="51">
        <v>2045</v>
      </c>
    </row>
    <row r="28" spans="1:3" x14ac:dyDescent="0.25">
      <c r="A28" s="51">
        <v>28</v>
      </c>
      <c r="C28" s="51">
        <v>2046</v>
      </c>
    </row>
    <row r="29" spans="1:3" x14ac:dyDescent="0.25">
      <c r="A29" s="51">
        <v>29</v>
      </c>
      <c r="C29" s="51">
        <v>2047</v>
      </c>
    </row>
    <row r="30" spans="1:3" x14ac:dyDescent="0.25">
      <c r="A30" s="51">
        <v>30</v>
      </c>
      <c r="C30" s="51">
        <v>2048</v>
      </c>
    </row>
    <row r="31" spans="1:3" x14ac:dyDescent="0.25">
      <c r="A31" s="51">
        <v>31</v>
      </c>
      <c r="C31" s="51">
        <v>2049</v>
      </c>
    </row>
    <row r="32" spans="1:3" x14ac:dyDescent="0.25">
      <c r="C32" s="51">
        <v>2050</v>
      </c>
    </row>
    <row r="34" spans="2:4" x14ac:dyDescent="0.25">
      <c r="B34" s="1"/>
      <c r="C34" s="63"/>
      <c r="D34" s="62"/>
    </row>
    <row r="35" spans="2:4" x14ac:dyDescent="0.25">
      <c r="B35" s="1"/>
      <c r="C35" s="63"/>
      <c r="D35" s="62"/>
    </row>
    <row r="36" spans="2:4" x14ac:dyDescent="0.25">
      <c r="B36" s="1"/>
      <c r="C36" s="63"/>
      <c r="D36" s="62"/>
    </row>
    <row r="37" spans="2:4" x14ac:dyDescent="0.25">
      <c r="B37" s="1"/>
      <c r="C37" s="63"/>
      <c r="D37" s="62"/>
    </row>
    <row r="38" spans="2:4" x14ac:dyDescent="0.25">
      <c r="B38" s="1"/>
      <c r="C38" s="63"/>
      <c r="D38" s="62"/>
    </row>
    <row r="39" spans="2:4" x14ac:dyDescent="0.25">
      <c r="B39" s="1"/>
      <c r="C39" s="63"/>
      <c r="D39" s="6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HOME</vt:lpstr>
      <vt:lpstr>M-209 DAILY KEY</vt:lpstr>
      <vt:lpstr>EXTERNAL MESSAGE INDICATOR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Kratz</dc:creator>
  <cp:lastModifiedBy>Alexandre Kratz</cp:lastModifiedBy>
  <dcterms:created xsi:type="dcterms:W3CDTF">2019-11-16T20:39:13Z</dcterms:created>
  <dcterms:modified xsi:type="dcterms:W3CDTF">2019-11-17T15:06:39Z</dcterms:modified>
</cp:coreProperties>
</file>