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tto\Desktop\Bureau 1\Cryptographie\Utilitaires\M-209 Codebook\"/>
    </mc:Choice>
  </mc:AlternateContent>
  <xr:revisionPtr revIDLastSave="0" documentId="13_ncr:1_{16578E9F-3E46-41D0-ACC4-3D1C63482B93}" xr6:coauthVersionLast="45" xr6:coauthVersionMax="45" xr10:uidLastSave="{00000000-0000-0000-0000-000000000000}"/>
  <bookViews>
    <workbookView xWindow="-120" yWindow="-120" windowWidth="29040" windowHeight="16440" xr2:uid="{C5F088C2-9C4D-4D28-A593-A16788356EDC}"/>
  </bookViews>
  <sheets>
    <sheet name="HOME" sheetId="3" r:id="rId1"/>
    <sheet name="M-209 DAILY KEY" sheetId="1" r:id="rId2"/>
    <sheet name="EXTERNAL MESSAGE INDICATOR" sheetId="2" r:id="rId3"/>
    <sheet name="DATA" sheetId="4" state="veryHidden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9" i="2" l="1"/>
  <c r="B9" i="2"/>
  <c r="E7" i="1" l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T1" i="1"/>
  <c r="U1" i="1"/>
  <c r="V1" i="1"/>
  <c r="W1" i="1"/>
  <c r="X1" i="1"/>
  <c r="Y1" i="1"/>
  <c r="Z1" i="1"/>
  <c r="AA1" i="1"/>
  <c r="T2" i="1"/>
  <c r="U2" i="1"/>
  <c r="V2" i="1"/>
  <c r="W2" i="1"/>
  <c r="X2" i="1"/>
  <c r="Y2" i="1"/>
  <c r="Z2" i="1"/>
  <c r="AA2" i="1"/>
  <c r="T3" i="1"/>
  <c r="U3" i="1"/>
  <c r="V3" i="1"/>
  <c r="W3" i="1"/>
  <c r="X3" i="1"/>
  <c r="Y3" i="1"/>
  <c r="Z3" i="1"/>
  <c r="AA3" i="1"/>
  <c r="T4" i="1"/>
  <c r="U4" i="1"/>
  <c r="V4" i="1"/>
  <c r="W4" i="1"/>
  <c r="X4" i="1"/>
  <c r="Y4" i="1"/>
  <c r="Z4" i="1"/>
  <c r="AA4" i="1"/>
  <c r="T5" i="1"/>
  <c r="U5" i="1"/>
  <c r="V5" i="1"/>
  <c r="W5" i="1"/>
  <c r="X5" i="1"/>
  <c r="Y5" i="1"/>
  <c r="Z5" i="1"/>
  <c r="AA5" i="1"/>
  <c r="T6" i="1"/>
  <c r="U6" i="1"/>
  <c r="V6" i="1"/>
  <c r="W6" i="1"/>
  <c r="X6" i="1"/>
  <c r="Y6" i="1"/>
  <c r="Z6" i="1"/>
  <c r="AA6" i="1"/>
  <c r="T7" i="1"/>
  <c r="U7" i="1"/>
  <c r="V7" i="1"/>
  <c r="W7" i="1"/>
  <c r="X7" i="1"/>
  <c r="Y7" i="1"/>
  <c r="Z7" i="1"/>
  <c r="AA7" i="1"/>
  <c r="T8" i="1"/>
  <c r="U8" i="1"/>
  <c r="V8" i="1"/>
  <c r="W8" i="1"/>
  <c r="X8" i="1"/>
  <c r="Y8" i="1"/>
  <c r="Z8" i="1"/>
  <c r="AA8" i="1"/>
  <c r="T9" i="1"/>
  <c r="U9" i="1"/>
  <c r="V9" i="1"/>
  <c r="W9" i="1"/>
  <c r="X9" i="1"/>
  <c r="Y9" i="1"/>
  <c r="Z9" i="1"/>
  <c r="AA9" i="1"/>
  <c r="T10" i="1"/>
  <c r="U10" i="1"/>
  <c r="V10" i="1"/>
  <c r="W10" i="1"/>
  <c r="X10" i="1"/>
  <c r="Y10" i="1"/>
  <c r="Z10" i="1"/>
  <c r="AA10" i="1"/>
  <c r="T11" i="1"/>
  <c r="U11" i="1"/>
  <c r="V11" i="1"/>
  <c r="W11" i="1"/>
  <c r="X11" i="1"/>
  <c r="Y11" i="1"/>
  <c r="Z11" i="1"/>
  <c r="AA11" i="1"/>
  <c r="T12" i="1"/>
  <c r="U12" i="1"/>
  <c r="V12" i="1"/>
  <c r="W12" i="1"/>
  <c r="X12" i="1"/>
  <c r="Y12" i="1"/>
  <c r="Z12" i="1"/>
  <c r="AA12" i="1"/>
  <c r="T13" i="1"/>
  <c r="U13" i="1"/>
  <c r="V13" i="1"/>
  <c r="W13" i="1"/>
  <c r="X13" i="1"/>
  <c r="Y13" i="1"/>
  <c r="Z13" i="1"/>
  <c r="AA13" i="1"/>
  <c r="T14" i="1"/>
  <c r="U14" i="1"/>
  <c r="V14" i="1"/>
  <c r="W14" i="1"/>
  <c r="X14" i="1"/>
  <c r="Y14" i="1"/>
  <c r="Z14" i="1"/>
  <c r="AA14" i="1"/>
  <c r="T15" i="1"/>
  <c r="U15" i="1"/>
  <c r="V15" i="1"/>
  <c r="W15" i="1"/>
  <c r="X15" i="1"/>
  <c r="Y15" i="1"/>
  <c r="Z15" i="1"/>
  <c r="AA15" i="1"/>
  <c r="T16" i="1"/>
  <c r="U16" i="1"/>
  <c r="V16" i="1"/>
  <c r="W16" i="1"/>
  <c r="X16" i="1"/>
  <c r="Y16" i="1"/>
  <c r="Z16" i="1"/>
  <c r="AA16" i="1"/>
  <c r="T17" i="1"/>
  <c r="U17" i="1"/>
  <c r="V17" i="1"/>
  <c r="W17" i="1"/>
  <c r="X17" i="1"/>
  <c r="Y17" i="1"/>
  <c r="Z17" i="1"/>
  <c r="AA17" i="1"/>
  <c r="T18" i="1"/>
  <c r="U18" i="1"/>
  <c r="V18" i="1"/>
  <c r="W18" i="1"/>
  <c r="X18" i="1"/>
  <c r="Y18" i="1"/>
  <c r="Z18" i="1"/>
  <c r="AA18" i="1"/>
  <c r="T19" i="1"/>
  <c r="U19" i="1"/>
  <c r="V19" i="1"/>
  <c r="W19" i="1"/>
  <c r="X19" i="1"/>
  <c r="Y19" i="1"/>
  <c r="Z19" i="1"/>
  <c r="AA19" i="1"/>
  <c r="T20" i="1"/>
  <c r="U20" i="1"/>
  <c r="V20" i="1"/>
  <c r="W20" i="1"/>
  <c r="X20" i="1"/>
  <c r="Y20" i="1"/>
  <c r="Z20" i="1"/>
  <c r="AA20" i="1"/>
  <c r="T21" i="1"/>
  <c r="U21" i="1"/>
  <c r="V21" i="1"/>
  <c r="W21" i="1"/>
  <c r="X21" i="1"/>
  <c r="Y21" i="1"/>
  <c r="Z21" i="1"/>
  <c r="AA21" i="1"/>
  <c r="T22" i="1"/>
  <c r="U22" i="1"/>
  <c r="V22" i="1"/>
  <c r="W22" i="1"/>
  <c r="X22" i="1"/>
  <c r="Y22" i="1"/>
  <c r="Z22" i="1"/>
  <c r="AA22" i="1"/>
  <c r="T23" i="1"/>
  <c r="U23" i="1"/>
  <c r="V23" i="1"/>
  <c r="W23" i="1"/>
  <c r="X23" i="1"/>
  <c r="Y23" i="1"/>
  <c r="Z23" i="1"/>
  <c r="AA23" i="1"/>
  <c r="T24" i="1"/>
  <c r="U24" i="1"/>
  <c r="V24" i="1"/>
  <c r="W24" i="1"/>
  <c r="X24" i="1"/>
  <c r="Y24" i="1"/>
  <c r="Z24" i="1"/>
  <c r="AA24" i="1"/>
  <c r="T25" i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W27" i="1"/>
  <c r="X27" i="1"/>
  <c r="Y27" i="1"/>
  <c r="Z27" i="1"/>
  <c r="AA27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S1" i="1"/>
  <c r="A106" i="1"/>
  <c r="A105" i="1"/>
  <c r="A104" i="1"/>
  <c r="A103" i="1"/>
  <c r="A102" i="1"/>
  <c r="A101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1" i="1"/>
  <c r="H7" i="1"/>
  <c r="B7" i="1"/>
  <c r="V6" i="2"/>
  <c r="F17" i="1"/>
  <c r="E18" i="1"/>
  <c r="P41" i="1" l="1"/>
  <c r="C22" i="1" s="1"/>
  <c r="P56" i="1"/>
  <c r="C37" i="1" s="1"/>
  <c r="P55" i="1"/>
  <c r="C36" i="1" s="1"/>
  <c r="P54" i="1"/>
  <c r="C35" i="1" s="1"/>
  <c r="P53" i="1"/>
  <c r="C34" i="1" s="1"/>
  <c r="P52" i="1"/>
  <c r="C33" i="1" s="1"/>
  <c r="P39" i="1"/>
  <c r="C20" i="1" s="1"/>
  <c r="P46" i="1"/>
  <c r="C27" i="1" s="1"/>
  <c r="P51" i="1"/>
  <c r="C32" i="1" s="1"/>
  <c r="P40" i="1"/>
  <c r="C21" i="1" s="1"/>
  <c r="P38" i="1"/>
  <c r="C19" i="1" s="1"/>
  <c r="P50" i="1"/>
  <c r="C31" i="1" s="1"/>
  <c r="P36" i="1"/>
  <c r="C17" i="1" s="1"/>
  <c r="P48" i="1"/>
  <c r="C29" i="1" s="1"/>
  <c r="P35" i="1"/>
  <c r="C16" i="1" s="1"/>
  <c r="P34" i="1"/>
  <c r="C15" i="1" s="1"/>
  <c r="P37" i="1"/>
  <c r="C18" i="1" s="1"/>
  <c r="P33" i="1"/>
  <c r="C14" i="1" s="1"/>
  <c r="P49" i="1"/>
  <c r="C30" i="1" s="1"/>
  <c r="P42" i="1"/>
  <c r="C23" i="1" s="1"/>
  <c r="P47" i="1"/>
  <c r="C28" i="1" s="1"/>
  <c r="P45" i="1"/>
  <c r="C26" i="1" s="1"/>
  <c r="P32" i="1"/>
  <c r="C13" i="1" s="1"/>
  <c r="P44" i="1"/>
  <c r="C25" i="1" s="1"/>
  <c r="P43" i="1"/>
  <c r="C24" i="1" s="1"/>
  <c r="P31" i="1"/>
  <c r="C12" i="1" s="1"/>
  <c r="P30" i="1"/>
  <c r="A100" i="1"/>
  <c r="R31" i="1" l="1"/>
  <c r="R30" i="1"/>
  <c r="C11" i="1"/>
  <c r="B6" i="2" l="1"/>
  <c r="E11" i="1" l="1"/>
  <c r="E36" i="1" l="1"/>
  <c r="F35" i="1"/>
  <c r="E35" i="1"/>
  <c r="F34" i="1"/>
  <c r="E34" i="1"/>
  <c r="F33" i="1"/>
  <c r="J14" i="1"/>
  <c r="I14" i="1"/>
  <c r="H14" i="1"/>
  <c r="G14" i="1"/>
  <c r="F14" i="1"/>
  <c r="E14" i="1"/>
  <c r="E13" i="1"/>
  <c r="G33" i="1"/>
  <c r="E33" i="1"/>
  <c r="G32" i="1"/>
  <c r="F32" i="1"/>
  <c r="E32" i="1"/>
  <c r="H31" i="1"/>
  <c r="G31" i="1"/>
  <c r="F31" i="1"/>
  <c r="E31" i="1"/>
  <c r="H30" i="1"/>
  <c r="G30" i="1"/>
  <c r="F30" i="1"/>
  <c r="E30" i="1"/>
  <c r="I29" i="1"/>
  <c r="H29" i="1"/>
  <c r="G29" i="1"/>
  <c r="F29" i="1"/>
  <c r="E29" i="1"/>
  <c r="I28" i="1"/>
  <c r="H28" i="1"/>
  <c r="G28" i="1"/>
  <c r="F28" i="1"/>
  <c r="E28" i="1"/>
  <c r="J27" i="1"/>
  <c r="I27" i="1"/>
  <c r="H27" i="1"/>
  <c r="G27" i="1"/>
  <c r="F27" i="1"/>
  <c r="E27" i="1"/>
  <c r="J26" i="1"/>
  <c r="I26" i="1"/>
  <c r="H26" i="1"/>
  <c r="G26" i="1"/>
  <c r="F26" i="1"/>
  <c r="E26" i="1"/>
  <c r="J25" i="1"/>
  <c r="I25" i="1"/>
  <c r="H25" i="1"/>
  <c r="G25" i="1"/>
  <c r="F25" i="1"/>
  <c r="E25" i="1"/>
  <c r="J24" i="1"/>
  <c r="I24" i="1"/>
  <c r="H24" i="1"/>
  <c r="G24" i="1"/>
  <c r="F24" i="1"/>
  <c r="E24" i="1"/>
  <c r="J23" i="1"/>
  <c r="I23" i="1"/>
  <c r="H23" i="1"/>
  <c r="G23" i="1"/>
  <c r="F23" i="1"/>
  <c r="E23" i="1"/>
  <c r="J22" i="1"/>
  <c r="I22" i="1"/>
  <c r="H22" i="1"/>
  <c r="G22" i="1"/>
  <c r="F22" i="1"/>
  <c r="E22" i="1"/>
  <c r="J21" i="1"/>
  <c r="I21" i="1"/>
  <c r="H21" i="1"/>
  <c r="G21" i="1"/>
  <c r="F21" i="1"/>
  <c r="E21" i="1"/>
  <c r="J20" i="1"/>
  <c r="I20" i="1"/>
  <c r="H20" i="1"/>
  <c r="G20" i="1"/>
  <c r="F20" i="1"/>
  <c r="E20" i="1"/>
  <c r="J19" i="1"/>
  <c r="I19" i="1"/>
  <c r="H19" i="1"/>
  <c r="G19" i="1"/>
  <c r="F19" i="1"/>
  <c r="E19" i="1"/>
  <c r="J18" i="1"/>
  <c r="I18" i="1"/>
  <c r="H18" i="1"/>
  <c r="G18" i="1"/>
  <c r="F18" i="1"/>
  <c r="J17" i="1"/>
  <c r="I17" i="1"/>
  <c r="H17" i="1"/>
  <c r="G17" i="1"/>
  <c r="E17" i="1"/>
  <c r="J16" i="1"/>
  <c r="I16" i="1"/>
  <c r="H16" i="1"/>
  <c r="G16" i="1"/>
  <c r="F16" i="1"/>
  <c r="E16" i="1"/>
  <c r="J15" i="1"/>
  <c r="I15" i="1"/>
  <c r="H15" i="1"/>
  <c r="G15" i="1"/>
  <c r="F15" i="1"/>
  <c r="E15" i="1"/>
  <c r="J13" i="1"/>
  <c r="I13" i="1"/>
  <c r="H13" i="1"/>
  <c r="G13" i="1"/>
  <c r="F13" i="1"/>
  <c r="J12" i="1"/>
  <c r="I12" i="1"/>
  <c r="H12" i="1"/>
  <c r="G12" i="1"/>
  <c r="F12" i="1"/>
  <c r="E12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<sst xmlns="http://schemas.openxmlformats.org/spreadsheetml/2006/main" count="161" uniqueCount="118">
  <si>
    <t>NR</t>
  </si>
  <si>
    <t>LUGS</t>
  </si>
  <si>
    <t>BAR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</si>
  <si>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</si>
  <si>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</si>
  <si>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</si>
  <si>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</si>
  <si>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</si>
  <si>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</si>
  <si>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</si>
  <si>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</si>
  <si>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</si>
  <si>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</si>
  <si>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</si>
  <si>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</si>
  <si>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</si>
  <si>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</si>
  <si>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</si>
  <si>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</si>
  <si>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</si>
  <si>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</si>
  <si>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</si>
  <si>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</si>
  <si>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</si>
  <si>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</si>
  <si>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</si>
  <si>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</si>
  <si>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</si>
  <si>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</si>
  <si>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</si>
  <si>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A</t>
  </si>
  <si>
    <t xml:space="preserve"> 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</si>
  <si>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</si>
  <si>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</si>
  <si>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</si>
  <si>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</si>
  <si>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</si>
  <si>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</si>
  <si>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</si>
  <si>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</si>
  <si>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</si>
  <si>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</si>
  <si>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</si>
  <si>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</si>
  <si>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</si>
  <si>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</si>
  <si>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</si>
  <si>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</si>
  <si>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</si>
  <si>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</si>
  <si>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</si>
  <si>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</si>
  <si>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</si>
  <si>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</si>
  <si>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-</t>
  </si>
  <si>
    <t>D</t>
  </si>
  <si>
    <t>Y</t>
  </si>
  <si>
    <t>Z</t>
  </si>
  <si>
    <t>2</t>
  </si>
  <si>
    <t>3</t>
  </si>
  <si>
    <t>DESTROY AFTER USE</t>
  </si>
  <si>
    <t>SELECT DATE</t>
  </si>
  <si>
    <t>January</t>
  </si>
  <si>
    <t>SELECT CLASSIFICATION</t>
  </si>
  <si>
    <t>CONFIDENTIAL CRYPTO</t>
  </si>
  <si>
    <t>http://users.telenet.be/d.rijmenants/</t>
  </si>
  <si>
    <t>https://forum.excel-pratique.com</t>
  </si>
  <si>
    <t xml:space="preserve">  Ver.1.0 - NOV 2019</t>
  </si>
  <si>
    <t>HAGELIN M-209
CODEBOOK GENERATOR</t>
  </si>
  <si>
    <t>For use with Dirk Rijmenants's M-209 simulator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</si>
  <si>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</si>
  <si>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</si>
  <si>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</si>
  <si>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</si>
  <si>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</si>
  <si>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</si>
  <si>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</si>
  <si>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</si>
  <si>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</si>
  <si>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</si>
  <si>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</si>
  <si>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</si>
  <si>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TOP SECRET CRYPTO</t>
  </si>
  <si>
    <t>SECRET CRYPTO</t>
  </si>
  <si>
    <t>HAGELIN M-209
DAILY CODEBOOK</t>
  </si>
  <si>
    <t>HAGELIN M-209</t>
  </si>
  <si>
    <t>M-209 DAILY KEY</t>
  </si>
  <si>
    <t>0  -  2</t>
  </si>
  <si>
    <t>0  -  3</t>
  </si>
  <si>
    <t>0  -  4</t>
  </si>
  <si>
    <t>0  -  5</t>
  </si>
  <si>
    <t>0  -  0</t>
  </si>
  <si>
    <t>0  -  6</t>
  </si>
  <si>
    <t>1  -  0</t>
  </si>
  <si>
    <t>1  -  2</t>
  </si>
  <si>
    <t>1  -  3</t>
  </si>
  <si>
    <t>1  -  4</t>
  </si>
  <si>
    <t>1  -  5</t>
  </si>
  <si>
    <t>1  -  6</t>
  </si>
  <si>
    <t>2  -  3</t>
  </si>
  <si>
    <t>2  -  4</t>
  </si>
  <si>
    <t>2  -  5</t>
  </si>
  <si>
    <t>2  -  0</t>
  </si>
  <si>
    <t>2  -  6</t>
  </si>
  <si>
    <t>3  -  4</t>
  </si>
  <si>
    <t>3  -  5</t>
  </si>
  <si>
    <t>3  -  0</t>
  </si>
  <si>
    <t>3  -  6</t>
  </si>
  <si>
    <t>4  -  5</t>
  </si>
  <si>
    <t>4  -  0</t>
  </si>
  <si>
    <t>4  -  6</t>
  </si>
  <si>
    <t>5  -  0</t>
  </si>
  <si>
    <t>5  -  6</t>
  </si>
  <si>
    <t>EXTERNAL MESSAGE INDICATOR</t>
  </si>
  <si>
    <t>HAGELIN M-209
DAILY EMI</t>
  </si>
  <si>
    <t>by Alexair</t>
  </si>
  <si>
    <t>RESTRICTED CRYPTO</t>
  </si>
  <si>
    <t>RANDOM LETTER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</si>
</sst>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0.00000000"/>
  </numFmts>
  <fonts count="27" x14ac:knownFonts="1">
    <font>
      <sz val="11"/>
      <color theme="1"/>
      <name val="Calibri"/>
      <family val="2"/>
      <scheme val="minor"/>
    </font>
    <font>
      <b/>
      <sz val="20"/>
      <color theme="1"/>
      <name val="Courier New"/>
      <family val="3"/>
    </font>
    <font>
      <sz val="11"/>
      <color theme="1"/>
      <name val="Courier New"/>
      <family val="3"/>
    </font>
    <font>
      <sz val="13"/>
      <color theme="1"/>
      <name val="Courier New"/>
      <family val="3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ourier New"/>
      <family val="3"/>
    </font>
    <font>
      <sz val="16"/>
      <color theme="1"/>
      <name val="Courier New"/>
      <family val="3"/>
    </font>
    <font>
      <u/>
      <sz val="11"/>
      <color theme="10"/>
      <name val="Calibri"/>
      <family val="2"/>
      <scheme val="minor"/>
    </font>
    <font>
      <b/>
      <sz val="28"/>
      <color theme="1"/>
      <name val="Courier New"/>
      <family val="3"/>
    </font>
    <font>
      <b/>
      <sz val="14"/>
      <color theme="1"/>
      <name val="Courier New"/>
      <family val="3"/>
    </font>
    <font>
      <sz val="14"/>
      <color theme="1"/>
      <name val="Calibri"/>
      <family val="2"/>
      <scheme val="minor"/>
    </font>
    <font>
      <sz val="13"/>
      <color theme="1"/>
      <name val="Calibri"/>
      <family val="2"/>
    </font>
    <font>
      <b/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FF00"/>
      <name val="Courier New"/>
      <family val="3"/>
    </font>
    <font>
      <sz val="11"/>
      <name val="Courier New"/>
      <family val="3"/>
    </font>
    <font>
      <sz val="16"/>
      <color theme="1"/>
      <name val="Calibri"/>
      <family val="2"/>
      <scheme val="minor"/>
    </font>
    <font>
      <sz val="11"/>
      <color rgb="FFFF7C80"/>
      <name val="Courier New"/>
      <family val="3"/>
    </font>
    <font>
      <sz val="13"/>
      <color rgb="FFFF7C80"/>
      <name val="Courier New"/>
      <family val="3"/>
    </font>
    <font>
      <sz val="11"/>
      <color rgb="FFFF7C80"/>
      <name val="Calibri"/>
      <family val="2"/>
      <scheme val="minor"/>
    </font>
    <font>
      <sz val="36"/>
      <color theme="1"/>
      <name val="Courier New"/>
      <family val="3"/>
    </font>
    <font>
      <sz val="36"/>
      <color theme="1"/>
      <name val="Calibri"/>
      <family val="2"/>
      <scheme val="minor"/>
    </font>
    <font>
      <sz val="24"/>
      <color theme="1"/>
      <name val="Courier New"/>
      <family val="3"/>
    </font>
    <font>
      <sz val="24"/>
      <color theme="1"/>
      <name val="Calibri"/>
      <family val="2"/>
      <scheme val="minor"/>
    </font>
    <font>
      <b/>
      <sz val="13"/>
      <color rgb="FF0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47">
    <xf numFmtId="0" fontId="0" fillId="0" borderId="0" xfId="0"/>
    <xf numFmtId="49" fontId="3" fillId="2" borderId="0" xfId="0" applyNumberFormat="1" applyFont="1" applyFill="1" applyAlignment="1">
      <alignment horizontal="center" vertical="center"/>
    </xf>
    <xf numFmtId="1" fontId="2" fillId="2" borderId="0" xfId="0" applyNumberFormat="1" applyFont="1" applyFill="1"/>
    <xf numFmtId="2" fontId="2" fillId="2" borderId="0" xfId="0" applyNumberFormat="1" applyFont="1" applyFill="1"/>
    <xf numFmtId="49" fontId="2" fillId="2" borderId="0" xfId="0" applyNumberFormat="1" applyFont="1" applyFill="1"/>
    <xf numFmtId="1" fontId="3" fillId="2" borderId="0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6" fillId="2" borderId="0" xfId="0" applyNumberFormat="1" applyFont="1" applyFill="1"/>
    <xf numFmtId="0" fontId="6" fillId="2" borderId="0" xfId="0" applyFont="1" applyFill="1"/>
    <xf numFmtId="0" fontId="0" fillId="2" borderId="0" xfId="0" applyFill="1"/>
    <xf numFmtId="0" fontId="7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right" vertical="center"/>
    </xf>
    <xf numFmtId="0" fontId="2" fillId="2" borderId="0" xfId="0" applyFont="1" applyFill="1"/>
    <xf numFmtId="0" fontId="11" fillId="2" borderId="0" xfId="0" applyFont="1" applyFill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>
      <alignment horizontal="center" vertical="center"/>
    </xf>
    <xf numFmtId="0" fontId="13" fillId="2" borderId="0" xfId="0" applyFont="1" applyFill="1"/>
    <xf numFmtId="0" fontId="2" fillId="2" borderId="2" xfId="0" applyFont="1" applyFill="1" applyBorder="1"/>
    <xf numFmtId="0" fontId="16" fillId="2" borderId="0" xfId="0" applyFont="1" applyFill="1"/>
    <xf numFmtId="0" fontId="17" fillId="2" borderId="0" xfId="0" applyFont="1" applyFill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/>
    <xf numFmtId="0" fontId="15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49" fontId="3" fillId="4" borderId="1" xfId="0" applyNumberFormat="1" applyFont="1" applyFill="1" applyBorder="1" applyAlignment="1" applyProtection="1">
      <alignment horizontal="center" vertical="center"/>
      <protection locked="0"/>
    </xf>
    <xf numFmtId="49" fontId="7" fillId="2" borderId="0" xfId="0" applyNumberFormat="1" applyFont="1" applyFill="1" applyAlignment="1">
      <alignment horizontal="left" vertical="center"/>
    </xf>
    <xf numFmtId="49" fontId="7" fillId="2" borderId="0" xfId="0" applyNumberFormat="1" applyFont="1" applyFill="1" applyAlignment="1">
      <alignment horizontal="right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right" vertical="center"/>
    </xf>
    <xf numFmtId="49" fontId="19" fillId="2" borderId="0" xfId="0" applyNumberFormat="1" applyFont="1" applyFill="1"/>
    <xf numFmtId="165" fontId="19" fillId="2" borderId="0" xfId="0" applyNumberFormat="1" applyFont="1" applyFill="1" applyBorder="1" applyAlignment="1">
      <alignment horizontal="center" vertical="center"/>
    </xf>
    <xf numFmtId="1" fontId="19" fillId="2" borderId="0" xfId="0" applyNumberFormat="1" applyFont="1" applyFill="1" applyAlignment="1">
      <alignment horizontal="center" vertical="center"/>
    </xf>
    <xf numFmtId="49" fontId="20" fillId="2" borderId="0" xfId="0" applyNumberFormat="1" applyFont="1" applyFill="1" applyAlignment="1">
      <alignment horizontal="center" vertical="center"/>
    </xf>
    <xf numFmtId="2" fontId="19" fillId="2" borderId="0" xfId="0" applyNumberFormat="1" applyFont="1" applyFill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1" fontId="3" fillId="2" borderId="7" xfId="0" applyNumberFormat="1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1" fontId="3" fillId="2" borderId="12" xfId="0" applyNumberFormat="1" applyFont="1" applyFill="1" applyBorder="1" applyAlignment="1">
      <alignment horizontal="center" vertical="center"/>
    </xf>
    <xf numFmtId="1" fontId="3" fillId="2" borderId="15" xfId="0" applyNumberFormat="1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21" fillId="2" borderId="0" xfId="0" applyFont="1" applyFill="1"/>
    <xf numFmtId="49" fontId="21" fillId="2" borderId="0" xfId="0" applyNumberFormat="1" applyFont="1" applyFill="1"/>
    <xf numFmtId="0" fontId="3" fillId="2" borderId="0" xfId="0" applyFont="1" applyFill="1" applyAlignment="1">
      <alignment horizontal="center" vertical="center"/>
    </xf>
    <xf numFmtId="49" fontId="0" fillId="2" borderId="0" xfId="0" applyNumberFormat="1" applyFont="1" applyFill="1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0" xfId="1" applyFill="1" applyAlignment="1">
      <alignment horizontal="center" vertical="center"/>
    </xf>
    <xf numFmtId="0" fontId="9" fillId="0" borderId="0" xfId="1" applyAlignment="1">
      <alignment horizontal="center" vertical="center"/>
    </xf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" fillId="2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6" fillId="4" borderId="10" xfId="0" applyFont="1" applyFill="1" applyBorder="1" applyAlignment="1" applyProtection="1">
      <alignment horizontal="center" vertical="center"/>
      <protection locked="0"/>
    </xf>
    <xf numFmtId="2" fontId="2" fillId="2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right"/>
    </xf>
    <xf numFmtId="0" fontId="6" fillId="0" borderId="0" xfId="0" applyFont="1" applyAlignment="1">
      <alignment horizontal="right"/>
    </xf>
    <xf numFmtId="2" fontId="3" fillId="2" borderId="3" xfId="0" applyNumberFormat="1" applyFont="1" applyFill="1" applyBorder="1" applyAlignment="1">
      <alignment horizontal="left"/>
    </xf>
    <xf numFmtId="2" fontId="6" fillId="0" borderId="3" xfId="0" applyNumberFormat="1" applyFont="1" applyBorder="1" applyAlignment="1">
      <alignment horizontal="left"/>
    </xf>
    <xf numFmtId="2" fontId="2" fillId="2" borderId="12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0" fillId="2" borderId="11" xfId="0" applyNumberFormat="1" applyFill="1" applyBorder="1" applyAlignment="1">
      <alignment horizontal="center" vertical="center"/>
    </xf>
    <xf numFmtId="49" fontId="0" fillId="2" borderId="10" xfId="0" applyNumberForma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7" fillId="2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49" fontId="7" fillId="2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49" fontId="8" fillId="2" borderId="9" xfId="0" applyNumberFormat="1" applyFont="1" applyFill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2" fontId="0" fillId="0" borderId="13" xfId="0" applyNumberFormat="1" applyFont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 vertical="center"/>
    </xf>
    <xf numFmtId="2" fontId="0" fillId="0" borderId="4" xfId="0" applyNumberFormat="1" applyFont="1" applyBorder="1" applyAlignment="1">
      <alignment horizontal="center" vertical="center"/>
    </xf>
    <xf numFmtId="2" fontId="0" fillId="0" borderId="5" xfId="0" applyNumberFormat="1" applyFont="1" applyBorder="1" applyAlignment="1">
      <alignment horizontal="center" vertical="center"/>
    </xf>
    <xf numFmtId="2" fontId="0" fillId="0" borderId="6" xfId="0" applyNumberFormat="1" applyFont="1" applyBorder="1" applyAlignment="1">
      <alignment horizontal="center" vertical="center"/>
    </xf>
    <xf numFmtId="2" fontId="22" fillId="2" borderId="12" xfId="0" applyNumberFormat="1" applyFont="1" applyFill="1" applyBorder="1" applyAlignment="1">
      <alignment horizontal="center"/>
    </xf>
    <xf numFmtId="2" fontId="23" fillId="0" borderId="13" xfId="0" applyNumberFormat="1" applyFont="1" applyBorder="1" applyAlignment="1">
      <alignment horizontal="center"/>
    </xf>
    <xf numFmtId="2" fontId="23" fillId="0" borderId="14" xfId="0" applyNumberFormat="1" applyFont="1" applyBorder="1" applyAlignment="1">
      <alignment horizontal="center"/>
    </xf>
    <xf numFmtId="2" fontId="23" fillId="0" borderId="4" xfId="0" applyNumberFormat="1" applyFont="1" applyBorder="1" applyAlignment="1">
      <alignment horizontal="center"/>
    </xf>
    <xf numFmtId="2" fontId="23" fillId="0" borderId="5" xfId="0" applyNumberFormat="1" applyFont="1" applyBorder="1" applyAlignment="1">
      <alignment horizontal="center"/>
    </xf>
    <xf numFmtId="2" fontId="23" fillId="0" borderId="6" xfId="0" applyNumberFormat="1" applyFont="1" applyBorder="1" applyAlignment="1">
      <alignment horizontal="center"/>
    </xf>
    <xf numFmtId="49" fontId="3" fillId="2" borderId="12" xfId="0" applyNumberFormat="1" applyFont="1" applyFill="1" applyBorder="1" applyAlignment="1">
      <alignment horizontal="center" vertical="center"/>
    </xf>
    <xf numFmtId="49" fontId="0" fillId="0" borderId="13" xfId="0" applyNumberFormat="1" applyFont="1" applyBorder="1" applyAlignment="1">
      <alignment horizontal="center" vertical="center"/>
    </xf>
    <xf numFmtId="49" fontId="0" fillId="0" borderId="14" xfId="0" applyNumberFormat="1" applyFont="1" applyBorder="1" applyAlignment="1">
      <alignment horizontal="center" vertical="center"/>
    </xf>
    <xf numFmtId="49" fontId="0" fillId="0" borderId="4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24" fillId="2" borderId="9" xfId="0" applyFont="1" applyFill="1" applyBorder="1" applyAlignment="1">
      <alignment horizontal="center" vertical="center"/>
    </xf>
    <xf numFmtId="0" fontId="25" fillId="0" borderId="11" xfId="0" applyFont="1" applyBorder="1" applyAlignment="1"/>
    <xf numFmtId="0" fontId="2" fillId="2" borderId="11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right" vertical="center"/>
    </xf>
    <xf numFmtId="0" fontId="3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Spin" dx="22" fmlaLink="HOME!$E$10" max="31" min="1" page="1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Spin" dx="22" fmlaLink="HOME!$E$10" max="31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13</xdr:row>
          <xdr:rowOff>47625</xdr:rowOff>
        </xdr:from>
        <xdr:to>
          <xdr:col>6</xdr:col>
          <xdr:colOff>219075</xdr:colOff>
          <xdr:row>15</xdr:row>
          <xdr:rowOff>95250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DAILY KEY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657225</xdr:colOff>
          <xdr:row>16</xdr:row>
          <xdr:rowOff>142875</xdr:rowOff>
        </xdr:from>
        <xdr:to>
          <xdr:col>6</xdr:col>
          <xdr:colOff>228600</xdr:colOff>
          <xdr:row>19</xdr:row>
          <xdr:rowOff>152400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EXTERNAL MESSAGE INDICATOR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8</xdr:row>
          <xdr:rowOff>38100</xdr:rowOff>
        </xdr:from>
        <xdr:to>
          <xdr:col>11</xdr:col>
          <xdr:colOff>285750</xdr:colOff>
          <xdr:row>9</xdr:row>
          <xdr:rowOff>161925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10</xdr:row>
          <xdr:rowOff>28575</xdr:rowOff>
        </xdr:from>
        <xdr:to>
          <xdr:col>11</xdr:col>
          <xdr:colOff>285750</xdr:colOff>
          <xdr:row>11</xdr:row>
          <xdr:rowOff>180975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6</xdr:row>
          <xdr:rowOff>38100</xdr:rowOff>
        </xdr:from>
        <xdr:to>
          <xdr:col>10</xdr:col>
          <xdr:colOff>438150</xdr:colOff>
          <xdr:row>7</xdr:row>
          <xdr:rowOff>200025</xdr:rowOff>
        </xdr:to>
        <xdr:sp macro="" textlink="">
          <xdr:nvSpPr>
            <xdr:cNvPr id="3080" name="Spinner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95250</xdr:rowOff>
        </xdr:from>
        <xdr:to>
          <xdr:col>4</xdr:col>
          <xdr:colOff>152400</xdr:colOff>
          <xdr:row>11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114300</xdr:colOff>
          <xdr:row>9</xdr:row>
          <xdr:rowOff>104775</xdr:rowOff>
        </xdr:from>
        <xdr:to>
          <xdr:col>30</xdr:col>
          <xdr:colOff>9525</xdr:colOff>
          <xdr:row>11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95250</xdr:colOff>
          <xdr:row>5</xdr:row>
          <xdr:rowOff>47625</xdr:rowOff>
        </xdr:from>
        <xdr:to>
          <xdr:col>30</xdr:col>
          <xdr:colOff>409575</xdr:colOff>
          <xdr:row>6</xdr:row>
          <xdr:rowOff>209550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tto/Desktop/Bureau%201/Cryptographie/Utilitaires/BC-52%20Codebook/BC-52%20CODEBOOK%20GENERATOR%20v.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C-52 MONTHLY KEY"/>
      <sheetName val="C-52 DAILY KEY"/>
      <sheetName val="C-52"/>
      <sheetName val="CX-52 MONTHLY KEY"/>
      <sheetName val="CX-52 DAILY KEY"/>
      <sheetName val="CX-52"/>
      <sheetName val="MESSAGE KEY GENERATOR"/>
      <sheetName val="DATA"/>
      <sheetName val="tirage"/>
      <sheetName val="solutions"/>
    </sheetNames>
    <sheetDataSet>
      <sheetData sheetId="0">
        <row r="11">
          <cell r="F11" t="str">
            <v>CONFIDENTIAL CRYPTO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https://forum.excel-pratique.com/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http://users.telenet.be/d.rijmenants/" TargetMode="External"/><Relationship Id="rId1" Type="http://schemas.openxmlformats.org/officeDocument/2006/relationships/hyperlink" Target="http://users.telenet.be/d.rijmenants/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ACD61-E803-4DFD-9AAC-D2E3C9CBC5E8}">
  <sheetPr codeName="Feuil1"/>
  <dimension ref="B1:M32"/>
  <sheetViews>
    <sheetView showGridLines="0" showRowColHeaders="0" tabSelected="1" workbookViewId="0">
      <selection activeCell="A61" sqref="A61"/>
    </sheetView>
  </sheetViews>
  <sheetFormatPr baseColWidth="10" defaultColWidth="11.42578125" defaultRowHeight="15" x14ac:dyDescent="0.25"/>
  <cols>
    <col min="1" max="16384" width="11.42578125" style="24"/>
  </cols>
  <sheetData>
    <row r="1" spans="2:10" x14ac:dyDescent="0.25">
      <c r="B1" s="73" t="s">
        <v>68</v>
      </c>
      <c r="C1" s="74"/>
      <c r="D1" s="74"/>
      <c r="E1" s="74"/>
      <c r="F1" s="74"/>
      <c r="G1" s="74"/>
      <c r="H1" s="74"/>
      <c r="I1" s="74"/>
    </row>
    <row r="2" spans="2:10" ht="27" customHeight="1" x14ac:dyDescent="0.25">
      <c r="B2" s="74"/>
      <c r="C2" s="74"/>
      <c r="D2" s="74"/>
      <c r="E2" s="74"/>
      <c r="F2" s="74"/>
      <c r="G2" s="74"/>
      <c r="H2" s="74"/>
      <c r="I2" s="74"/>
    </row>
    <row r="3" spans="2:10" ht="15" customHeight="1" x14ac:dyDescent="0.25">
      <c r="B3" s="74"/>
      <c r="C3" s="74"/>
      <c r="D3" s="74"/>
      <c r="E3" s="74"/>
      <c r="F3" s="74"/>
      <c r="G3" s="74"/>
      <c r="H3" s="74"/>
      <c r="I3" s="74"/>
    </row>
    <row r="4" spans="2:10" ht="17.25" customHeight="1" x14ac:dyDescent="0.25">
      <c r="B4" s="74"/>
      <c r="C4" s="74"/>
      <c r="D4" s="74"/>
      <c r="E4" s="74"/>
      <c r="F4" s="74"/>
      <c r="G4" s="74"/>
      <c r="H4" s="74"/>
      <c r="I4" s="74"/>
    </row>
    <row r="5" spans="2:10" ht="15" customHeight="1" x14ac:dyDescent="0.25">
      <c r="B5" s="74"/>
      <c r="C5" s="74"/>
      <c r="D5" s="74"/>
      <c r="E5" s="74"/>
      <c r="F5" s="74"/>
      <c r="G5" s="74"/>
      <c r="H5" s="74"/>
      <c r="I5" s="74"/>
    </row>
    <row r="6" spans="2:10" ht="20.100000000000001" customHeight="1" x14ac:dyDescent="0.25">
      <c r="B6" s="74"/>
      <c r="C6" s="74"/>
      <c r="D6" s="74"/>
      <c r="E6" s="74"/>
      <c r="F6" s="74"/>
      <c r="G6" s="74"/>
      <c r="H6" s="74"/>
      <c r="I6" s="74"/>
    </row>
    <row r="7" spans="2:10" ht="20.100000000000001" customHeight="1" x14ac:dyDescent="0.25">
      <c r="B7" s="74"/>
      <c r="C7" s="74"/>
      <c r="D7" s="74"/>
      <c r="E7" s="74"/>
      <c r="F7" s="74"/>
      <c r="G7" s="74"/>
      <c r="H7" s="74"/>
      <c r="I7" s="74"/>
    </row>
    <row r="8" spans="2:10" x14ac:dyDescent="0.25">
      <c r="B8" s="74"/>
      <c r="C8" s="74"/>
      <c r="D8" s="74"/>
      <c r="E8" s="74"/>
      <c r="F8" s="74"/>
      <c r="G8" s="74"/>
      <c r="H8" s="74"/>
      <c r="I8" s="74"/>
    </row>
    <row r="9" spans="2:10" x14ac:dyDescent="0.25">
      <c r="B9" s="74"/>
      <c r="C9" s="74"/>
      <c r="D9" s="74"/>
      <c r="E9" s="74"/>
      <c r="F9" s="74"/>
      <c r="G9" s="74"/>
      <c r="H9" s="74"/>
      <c r="I9" s="74"/>
    </row>
    <row r="10" spans="2:10" ht="19.5" x14ac:dyDescent="0.3">
      <c r="B10" s="25"/>
      <c r="C10" s="75" t="s">
        <v>61</v>
      </c>
      <c r="D10" s="76"/>
      <c r="E10" s="38" t="s">
        <v>3</v>
      </c>
      <c r="F10" s="77" t="s">
        <v>62</v>
      </c>
      <c r="G10" s="78"/>
      <c r="H10" s="26">
        <v>2019</v>
      </c>
      <c r="I10" s="27"/>
      <c r="J10" s="28"/>
    </row>
    <row r="11" spans="2:10" ht="20.100000000000001" customHeight="1" x14ac:dyDescent="0.25">
      <c r="C11" s="65" t="s">
        <v>63</v>
      </c>
      <c r="D11" s="66"/>
      <c r="E11" s="66"/>
      <c r="F11" s="67" t="s">
        <v>116</v>
      </c>
      <c r="G11" s="68"/>
      <c r="H11" s="68"/>
      <c r="I11" s="29"/>
      <c r="J11" s="17"/>
    </row>
    <row r="13" spans="2:10" ht="27" x14ac:dyDescent="0.25">
      <c r="C13" s="20"/>
      <c r="D13" s="36"/>
      <c r="E13" s="36"/>
      <c r="F13" s="20"/>
      <c r="G13" s="36"/>
      <c r="H13" s="36"/>
    </row>
    <row r="14" spans="2:10" ht="26.25" x14ac:dyDescent="0.25">
      <c r="C14" s="36"/>
      <c r="D14" s="36"/>
      <c r="E14" s="36"/>
      <c r="F14" s="36"/>
      <c r="G14" s="36"/>
      <c r="H14" s="36"/>
      <c r="I14" s="35"/>
    </row>
    <row r="15" spans="2:10" x14ac:dyDescent="0.25">
      <c r="C15" s="35"/>
      <c r="D15" s="37"/>
      <c r="E15" s="37"/>
      <c r="F15" s="35"/>
      <c r="G15" s="35"/>
      <c r="H15" s="35"/>
      <c r="I15" s="30"/>
      <c r="J15" s="30"/>
    </row>
    <row r="16" spans="2:10" x14ac:dyDescent="0.25">
      <c r="C16" s="17"/>
      <c r="D16" s="17"/>
      <c r="E16" s="17"/>
      <c r="I16" s="30"/>
      <c r="J16" s="30"/>
    </row>
    <row r="17" spans="2:13" x14ac:dyDescent="0.25">
      <c r="B17" s="31"/>
      <c r="D17" s="17"/>
      <c r="E17" s="17"/>
      <c r="I17" s="30"/>
      <c r="J17" s="30"/>
      <c r="K17" s="69"/>
      <c r="L17" s="70"/>
      <c r="M17" s="71"/>
    </row>
    <row r="18" spans="2:13" x14ac:dyDescent="0.25">
      <c r="C18" s="17"/>
      <c r="D18" s="17"/>
      <c r="E18" s="17"/>
      <c r="I18" s="30"/>
      <c r="J18" s="30"/>
      <c r="K18" s="70"/>
      <c r="L18" s="70"/>
      <c r="M18" s="71"/>
    </row>
    <row r="19" spans="2:13" x14ac:dyDescent="0.25">
      <c r="D19" s="17"/>
      <c r="E19" s="17"/>
      <c r="I19" s="30"/>
      <c r="J19" s="30"/>
    </row>
    <row r="20" spans="2:13" x14ac:dyDescent="0.25">
      <c r="C20" s="17"/>
      <c r="D20" s="17"/>
      <c r="E20" s="17"/>
      <c r="J20" s="30"/>
    </row>
    <row r="21" spans="2:13" x14ac:dyDescent="0.25">
      <c r="C21" s="17"/>
      <c r="D21" s="17"/>
      <c r="E21" s="17"/>
    </row>
    <row r="22" spans="2:13" x14ac:dyDescent="0.25">
      <c r="C22" s="37"/>
      <c r="D22" s="72"/>
      <c r="E22" s="72"/>
      <c r="F22" s="72"/>
      <c r="G22" s="72"/>
      <c r="H22" s="35"/>
      <c r="I22" s="30"/>
    </row>
    <row r="23" spans="2:13" x14ac:dyDescent="0.25">
      <c r="C23" s="35"/>
      <c r="D23" s="72"/>
      <c r="E23" s="72"/>
      <c r="F23" s="72"/>
      <c r="G23" s="72"/>
      <c r="H23" s="35"/>
    </row>
    <row r="24" spans="2:13" x14ac:dyDescent="0.25">
      <c r="D24" s="37"/>
      <c r="E24" s="37"/>
      <c r="F24" s="37"/>
      <c r="G24" s="37"/>
      <c r="H24" s="17"/>
    </row>
    <row r="25" spans="2:13" x14ac:dyDescent="0.25">
      <c r="B25" s="32"/>
      <c r="C25" s="17"/>
      <c r="D25" s="17"/>
      <c r="E25" s="17"/>
      <c r="F25" s="17"/>
      <c r="G25" s="17"/>
      <c r="H25" s="17"/>
      <c r="I25" s="33"/>
    </row>
    <row r="26" spans="2:13" x14ac:dyDescent="0.25">
      <c r="B26" s="32"/>
      <c r="C26" s="33"/>
      <c r="D26" s="33"/>
      <c r="E26" s="33"/>
      <c r="F26" s="33"/>
      <c r="G26" s="33"/>
      <c r="H26" s="33"/>
      <c r="I26" s="33"/>
    </row>
    <row r="27" spans="2:13" x14ac:dyDescent="0.25">
      <c r="B27" s="32"/>
      <c r="C27" s="33"/>
      <c r="D27" s="33"/>
      <c r="E27" s="33"/>
      <c r="F27" s="33"/>
      <c r="G27" s="33"/>
      <c r="H27" s="33"/>
      <c r="I27" s="33"/>
    </row>
    <row r="28" spans="2:13" x14ac:dyDescent="0.25">
      <c r="B28" s="58" t="s">
        <v>69</v>
      </c>
      <c r="C28" s="59"/>
      <c r="D28" s="59"/>
      <c r="E28" s="59"/>
      <c r="F28" s="59"/>
      <c r="G28" s="59"/>
      <c r="H28" s="59"/>
      <c r="I28" s="59"/>
    </row>
    <row r="29" spans="2:13" x14ac:dyDescent="0.25">
      <c r="B29" s="60" t="s">
        <v>65</v>
      </c>
      <c r="C29" s="61"/>
      <c r="D29" s="61"/>
      <c r="E29" s="61"/>
      <c r="F29" s="61"/>
      <c r="G29" s="61"/>
      <c r="H29" s="61"/>
      <c r="I29" s="61"/>
    </row>
    <row r="30" spans="2:13" x14ac:dyDescent="0.25">
      <c r="B30" s="58" t="s">
        <v>115</v>
      </c>
      <c r="C30" s="59"/>
      <c r="D30" s="59"/>
      <c r="E30" s="59"/>
      <c r="F30" s="59"/>
      <c r="G30" s="59"/>
      <c r="H30" s="59"/>
      <c r="I30" s="59"/>
    </row>
    <row r="31" spans="2:13" ht="17.25" x14ac:dyDescent="0.3">
      <c r="B31" s="60" t="s">
        <v>66</v>
      </c>
      <c r="C31" s="62"/>
      <c r="D31" s="62"/>
      <c r="E31" s="62"/>
      <c r="F31" s="62"/>
      <c r="G31" s="62"/>
      <c r="H31" s="62"/>
      <c r="I31" s="62"/>
      <c r="J31" s="28"/>
    </row>
    <row r="32" spans="2:13" x14ac:dyDescent="0.25">
      <c r="B32" s="63" t="s">
        <v>67</v>
      </c>
      <c r="C32" s="64"/>
      <c r="D32" s="64"/>
      <c r="E32" s="64"/>
      <c r="F32" s="64"/>
      <c r="G32" s="64"/>
      <c r="H32" s="64"/>
      <c r="I32" s="64"/>
    </row>
  </sheetData>
  <mergeCells count="12">
    <mergeCell ref="C11:E11"/>
    <mergeCell ref="F11:H11"/>
    <mergeCell ref="K17:M18"/>
    <mergeCell ref="D22:G23"/>
    <mergeCell ref="B1:I9"/>
    <mergeCell ref="C10:D10"/>
    <mergeCell ref="F10:G10"/>
    <mergeCell ref="B28:I28"/>
    <mergeCell ref="B29:I29"/>
    <mergeCell ref="B30:I30"/>
    <mergeCell ref="B31:I31"/>
    <mergeCell ref="B32:I32"/>
  </mergeCells>
  <hyperlinks>
    <hyperlink ref="B29:I29" r:id="rId1" display="available here: http://users.telenet.be/d.rijmenants/" xr:uid="{2A24D6ED-6B97-4D4C-8AD7-B821C04F71F5}"/>
    <hyperlink ref="B29" r:id="rId2" xr:uid="{176CF263-E05B-4E5C-801C-E2511D876B01}"/>
    <hyperlink ref="B31" r:id="rId3" xr:uid="{527B235D-60BE-4DB1-ABF2-F1AC04D70009}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GoToM209DAILYKEY">
                <anchor moveWithCells="1" sizeWithCells="1">
                  <from>
                    <xdr:col>3</xdr:col>
                    <xdr:colOff>647700</xdr:colOff>
                    <xdr:row>13</xdr:row>
                    <xdr:rowOff>47625</xdr:rowOff>
                  </from>
                  <to>
                    <xdr:col>6</xdr:col>
                    <xdr:colOff>219075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GoToM209EXTERNALMESSAGEINDICATOR">
                <anchor moveWithCells="1" sizeWithCells="1">
                  <from>
                    <xdr:col>3</xdr:col>
                    <xdr:colOff>657225</xdr:colOff>
                    <xdr:row>16</xdr:row>
                    <xdr:rowOff>142875</xdr:rowOff>
                  </from>
                  <to>
                    <xdr:col>6</xdr:col>
                    <xdr:colOff>228600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errorTitle="ERROR" error="Please select a valid day" xr:uid="{CED1DB0D-CB7C-4257-A2E5-1785E50F33E6}">
          <x14:formula1>
            <xm:f>DATA!$A$1:$A$31</xm:f>
          </x14:formula1>
          <xm:sqref>E10</xm:sqref>
        </x14:dataValidation>
        <x14:dataValidation type="list" showInputMessage="1" showErrorMessage="1" errorTitle="MISSING DATA" error="Please select a valid classification" xr:uid="{A7D749FB-7AFB-4CC3-AC36-6CAEB969A267}">
          <x14:formula1>
            <xm:f>DATA!$D$1:$D$4</xm:f>
          </x14:formula1>
          <xm:sqref>F11:H11</xm:sqref>
        </x14:dataValidation>
        <x14:dataValidation type="list" showInputMessage="1" showErrorMessage="1" errorTitle="ERROR" error="Please select a valid year" xr:uid="{BEAC2538-8108-47A9-95F7-6AD45D09979C}">
          <x14:formula1>
            <xm:f>DATA!$C$1:$C$32</xm:f>
          </x14:formula1>
          <xm:sqref>H10</xm:sqref>
        </x14:dataValidation>
        <x14:dataValidation type="list" showInputMessage="1" showErrorMessage="1" errorTitle="ERROR" error="Please select a valid month" xr:uid="{9CA20D6E-43E4-4344-B6AA-F75304147DD4}">
          <x14:formula1>
            <xm:f>DATA!$B$1:$B$12</xm:f>
          </x14:formula1>
          <xm:sqref>F10:G10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B7EF6-A010-403F-A0A5-E2450FB42D8D}">
  <sheetPr codeName="Feuil2"/>
  <dimension ref="A1:AR106"/>
  <sheetViews>
    <sheetView showGridLines="0" showRowColHeaders="0" workbookViewId="0">
      <selection activeCell="A62" sqref="A62"/>
    </sheetView>
  </sheetViews>
  <sheetFormatPr baseColWidth="10" defaultRowHeight="15" x14ac:dyDescent="0.25"/>
  <cols>
    <col min="1" max="1" width="11.42578125" style="4"/>
    <col min="2" max="10" width="10.7109375" style="4" customWidth="1"/>
    <col min="11" max="11" width="11.42578125" style="4"/>
    <col min="12" max="12" width="16.85546875" style="4" bestFit="1" customWidth="1"/>
    <col min="13" max="15" width="11.42578125" style="4"/>
    <col min="16" max="16" width="20.28515625" style="4" customWidth="1"/>
    <col min="17" max="17" width="11.42578125" style="4"/>
    <col min="18" max="44" width="20.7109375" style="4" customWidth="1"/>
    <col min="45" max="16384" width="11.42578125" style="4"/>
  </cols>
  <sheetData>
    <row r="1" spans="2:44" ht="9.9499999999999993" customHeight="1" x14ac:dyDescent="0.25">
      <c r="M1" s="43">
        <v>0</v>
      </c>
      <c r="N1" s="43" t="s">
        <v>30</v>
      </c>
      <c r="O1" s="43" t="s">
        <v>54</v>
      </c>
      <c r="P1" s="44">
        <f ca="1">RAND()</f>
        <v>0.29083456932407248</v>
      </c>
      <c r="Q1" s="45">
        <v>1</v>
      </c>
      <c r="R1" s="46" t="s">
        <v>87</v>
      </c>
      <c r="S1" s="44">
        <f ca="1">RAND()</f>
        <v>0.56255732380241807</v>
      </c>
      <c r="T1" s="44">
        <f t="shared" ref="T1:AR15" ca="1" si="0">RAND()</f>
        <v>1.2046201762294095E-2</v>
      </c>
      <c r="U1" s="44">
        <f t="shared" ca="1" si="0"/>
        <v>0.519006115312725</v>
      </c>
      <c r="V1" s="44">
        <f t="shared" ca="1" si="0"/>
        <v>0.10542281684040211</v>
      </c>
      <c r="W1" s="44">
        <f t="shared" ca="1" si="0"/>
        <v>0.17119758973776411</v>
      </c>
      <c r="X1" s="44">
        <f t="shared" ca="1" si="0"/>
        <v>0.86265237005571049</v>
      </c>
      <c r="Y1" s="44">
        <f t="shared" ca="1" si="0"/>
        <v>0.20993237801981779</v>
      </c>
      <c r="Z1" s="44">
        <f t="shared" ca="1" si="0"/>
        <v>0.36809344571900471</v>
      </c>
      <c r="AA1" s="44">
        <f t="shared" ca="1" si="0"/>
        <v>0.35961412091148204</v>
      </c>
      <c r="AB1" s="44">
        <f t="shared" ca="1" si="0"/>
        <v>0.99164793012410934</v>
      </c>
      <c r="AC1" s="44">
        <f t="shared" ca="1" si="0"/>
        <v>0.20496479748721341</v>
      </c>
      <c r="AD1" s="44">
        <f t="shared" ca="1" si="0"/>
        <v>0.63746399139336318</v>
      </c>
      <c r="AE1" s="44">
        <f t="shared" ca="1" si="0"/>
        <v>0.91816519603506053</v>
      </c>
      <c r="AF1" s="44">
        <f t="shared" ca="1" si="0"/>
        <v>7.2780340838362045E-3</v>
      </c>
      <c r="AG1" s="44">
        <f t="shared" ca="1" si="0"/>
        <v>0.91743005666404387</v>
      </c>
      <c r="AH1" s="44">
        <f t="shared" ca="1" si="0"/>
        <v>0.7115493224149555</v>
      </c>
      <c r="AI1" s="44">
        <f t="shared" ca="1" si="0"/>
        <v>0.88665636332120046</v>
      </c>
      <c r="AJ1" s="44">
        <f t="shared" ca="1" si="0"/>
        <v>0.35860053817194337</v>
      </c>
      <c r="AK1" s="44">
        <f t="shared" ca="1" si="0"/>
        <v>0.63036634448971607</v>
      </c>
      <c r="AL1" s="44">
        <f t="shared" ca="1" si="0"/>
        <v>0.22202971660707616</v>
      </c>
      <c r="AM1" s="44">
        <f t="shared" ca="1" si="0"/>
        <v>9.9465646267425822E-2</v>
      </c>
      <c r="AN1" s="44">
        <f t="shared" ca="1" si="0"/>
        <v>0.79014234654962268</v>
      </c>
      <c r="AO1" s="44">
        <f t="shared" ca="1" si="0"/>
        <v>6.9830041740897131E-2</v>
      </c>
      <c r="AP1" s="44">
        <f t="shared" ca="1" si="0"/>
        <v>0.17996830484865756</v>
      </c>
      <c r="AQ1" s="44">
        <f t="shared" ca="1" si="0"/>
        <v>0.72440474319392023</v>
      </c>
      <c r="AR1" s="44">
        <f t="shared" ca="1" si="0"/>
        <v>0.76654669996792402</v>
      </c>
    </row>
    <row r="2" spans="2:44" ht="17.25" x14ac:dyDescent="0.25">
      <c r="B2" s="89" t="s">
        <v>84</v>
      </c>
      <c r="C2" s="89"/>
      <c r="D2" s="89"/>
      <c r="E2" s="90"/>
      <c r="F2" s="90"/>
      <c r="G2" s="90"/>
      <c r="H2" s="90"/>
      <c r="I2" s="90"/>
      <c r="J2" s="90"/>
      <c r="M2" s="43">
        <v>4</v>
      </c>
      <c r="N2" s="43" t="s">
        <v>32</v>
      </c>
      <c r="O2" s="43" t="s">
        <v>54</v>
      </c>
      <c r="P2" s="44">
        <f t="shared" ref="P2:P27" ca="1" si="1">RAND()</f>
        <v>0.4582395920818364</v>
      </c>
      <c r="Q2" s="45">
        <v>2</v>
      </c>
      <c r="R2" s="46" t="s">
        <v>88</v>
      </c>
      <c r="S2" s="44">
        <f t="shared" ref="S2:AH27" ca="1" si="2">RAND()</f>
        <v>0.14138547155747627</v>
      </c>
      <c r="T2" s="44">
        <f t="shared" ca="1" si="2"/>
        <v>0.17360722145608642</v>
      </c>
      <c r="U2" s="44">
        <f t="shared" ca="1" si="2"/>
        <v>0.23344669564618958</v>
      </c>
      <c r="V2" s="44">
        <f t="shared" ca="1" si="2"/>
        <v>0.73825562834119673</v>
      </c>
      <c r="W2" s="44">
        <f t="shared" ca="1" si="2"/>
        <v>0.18921977604464946</v>
      </c>
      <c r="X2" s="44">
        <f t="shared" ca="1" si="2"/>
        <v>0.73043827008247209</v>
      </c>
      <c r="Y2" s="44">
        <f t="shared" ca="1" si="2"/>
        <v>0.43129625137963223</v>
      </c>
      <c r="Z2" s="44">
        <f t="shared" ca="1" si="2"/>
        <v>0.68860703419059599</v>
      </c>
      <c r="AA2" s="44">
        <f t="shared" ca="1" si="2"/>
        <v>0.95574995221291381</v>
      </c>
      <c r="AB2" s="44">
        <f t="shared" ca="1" si="2"/>
        <v>0.8460028398667504</v>
      </c>
      <c r="AC2" s="44">
        <f t="shared" ca="1" si="2"/>
        <v>9.6143980984856547E-2</v>
      </c>
      <c r="AD2" s="44">
        <f t="shared" ca="1" si="2"/>
        <v>0.49007325767579546</v>
      </c>
      <c r="AE2" s="44">
        <f t="shared" ca="1" si="2"/>
        <v>0.53712959079787403</v>
      </c>
      <c r="AF2" s="44">
        <f t="shared" ca="1" si="2"/>
        <v>0.57540958444803625</v>
      </c>
      <c r="AG2" s="44">
        <f t="shared" ca="1" si="2"/>
        <v>0.9264897798289069</v>
      </c>
      <c r="AH2" s="44">
        <f t="shared" ca="1" si="2"/>
        <v>0.82732997007132658</v>
      </c>
      <c r="AI2" s="44">
        <f t="shared" ca="1" si="0"/>
        <v>0.68599338010424427</v>
      </c>
      <c r="AJ2" s="44">
        <f t="shared" ca="1" si="0"/>
        <v>0.26611095497245296</v>
      </c>
      <c r="AK2" s="44">
        <f t="shared" ca="1" si="0"/>
        <v>0.58417588636494555</v>
      </c>
      <c r="AL2" s="44">
        <f t="shared" ca="1" si="0"/>
        <v>0.83688283823452081</v>
      </c>
      <c r="AM2" s="44">
        <f t="shared" ca="1" si="0"/>
        <v>0.54855076888862397</v>
      </c>
      <c r="AN2" s="44">
        <f t="shared" ca="1" si="0"/>
        <v>0.86709665601521047</v>
      </c>
      <c r="AO2" s="44">
        <f t="shared" ca="1" si="0"/>
        <v>0.43147387288396244</v>
      </c>
      <c r="AP2" s="44">
        <f t="shared" ca="1" si="0"/>
        <v>0.69774343337270139</v>
      </c>
      <c r="AQ2" s="44">
        <f t="shared" ca="1" si="0"/>
        <v>0.90180824006700078</v>
      </c>
      <c r="AR2" s="44">
        <f t="shared" ca="1" si="0"/>
        <v>0.96860186012968774</v>
      </c>
    </row>
    <row r="3" spans="2:44" ht="17.25" x14ac:dyDescent="0.25">
      <c r="B3" s="90"/>
      <c r="C3" s="90"/>
      <c r="D3" s="90"/>
      <c r="E3" s="90"/>
      <c r="F3" s="90"/>
      <c r="G3" s="90"/>
      <c r="H3" s="90"/>
      <c r="I3" s="90"/>
      <c r="J3" s="90"/>
      <c r="K3" s="2"/>
      <c r="M3" s="43">
        <v>5</v>
      </c>
      <c r="N3" s="43" t="s">
        <v>33</v>
      </c>
      <c r="O3" s="43" t="s">
        <v>54</v>
      </c>
      <c r="P3" s="44">
        <f t="shared" ca="1" si="1"/>
        <v>1.8002946348361082E-4</v>
      </c>
      <c r="Q3" s="45">
        <v>3</v>
      </c>
      <c r="R3" s="46" t="s">
        <v>89</v>
      </c>
      <c r="S3" s="44">
        <f t="shared" ca="1" si="2"/>
        <v>0.73026832244365891</v>
      </c>
      <c r="T3" s="44">
        <f t="shared" ca="1" si="2"/>
        <v>0.14162771413321062</v>
      </c>
      <c r="U3" s="44">
        <f t="shared" ca="1" si="2"/>
        <v>0.15378739650757611</v>
      </c>
      <c r="V3" s="44">
        <f t="shared" ca="1" si="2"/>
        <v>0.84058208208715035</v>
      </c>
      <c r="W3" s="44">
        <f t="shared" ca="1" si="2"/>
        <v>0.66578570940819781</v>
      </c>
      <c r="X3" s="44">
        <f t="shared" ca="1" si="2"/>
        <v>0.55125545415373955</v>
      </c>
      <c r="Y3" s="44">
        <f t="shared" ca="1" si="2"/>
        <v>0.19532430412325974</v>
      </c>
      <c r="Z3" s="44">
        <f t="shared" ca="1" si="2"/>
        <v>0.67799026856162026</v>
      </c>
      <c r="AA3" s="44">
        <f t="shared" ca="1" si="2"/>
        <v>0.20442388178547632</v>
      </c>
      <c r="AB3" s="44">
        <f t="shared" ca="1" si="0"/>
        <v>0.28548617350671357</v>
      </c>
      <c r="AC3" s="44">
        <f t="shared" ca="1" si="0"/>
        <v>0.1882403218306693</v>
      </c>
      <c r="AD3" s="44">
        <f t="shared" ca="1" si="0"/>
        <v>0.12704024922540591</v>
      </c>
      <c r="AE3" s="44">
        <f t="shared" ca="1" si="0"/>
        <v>0.36554461448512621</v>
      </c>
      <c r="AF3" s="44">
        <f t="shared" ca="1" si="0"/>
        <v>0.44358083605722809</v>
      </c>
      <c r="AG3" s="44">
        <f t="shared" ca="1" si="0"/>
        <v>0.94369285860912322</v>
      </c>
      <c r="AH3" s="44">
        <f t="shared" ca="1" si="0"/>
        <v>0.30391258631268525</v>
      </c>
      <c r="AI3" s="44">
        <f t="shared" ca="1" si="0"/>
        <v>0.95568748270696235</v>
      </c>
      <c r="AJ3" s="44">
        <f t="shared" ca="1" si="0"/>
        <v>2.9411096520973179E-2</v>
      </c>
      <c r="AK3" s="44">
        <f t="shared" ca="1" si="0"/>
        <v>0.70162260998131831</v>
      </c>
      <c r="AL3" s="44">
        <f t="shared" ca="1" si="0"/>
        <v>0.55698027831064945</v>
      </c>
      <c r="AM3" s="44">
        <f t="shared" ca="1" si="0"/>
        <v>0.58327212540190598</v>
      </c>
      <c r="AN3" s="44">
        <f t="shared" ca="1" si="0"/>
        <v>3.5389180580390533E-2</v>
      </c>
      <c r="AO3" s="44">
        <f t="shared" ca="1" si="0"/>
        <v>0.25176399914775349</v>
      </c>
      <c r="AP3" s="44">
        <f t="shared" ca="1" si="0"/>
        <v>0.92649519515537426</v>
      </c>
      <c r="AQ3" s="44">
        <f t="shared" ca="1" si="0"/>
        <v>0.10259733491346035</v>
      </c>
      <c r="AR3" s="44">
        <f t="shared" ca="1" si="0"/>
        <v>0.98084988267391393</v>
      </c>
    </row>
    <row r="4" spans="2:44" ht="17.25" x14ac:dyDescent="0.25">
      <c r="B4" s="90"/>
      <c r="C4" s="90"/>
      <c r="D4" s="90"/>
      <c r="E4" s="90"/>
      <c r="F4" s="90"/>
      <c r="G4" s="90"/>
      <c r="H4" s="90"/>
      <c r="I4" s="90"/>
      <c r="J4" s="90"/>
      <c r="K4" s="2"/>
      <c r="M4" s="43">
        <v>6</v>
      </c>
      <c r="N4" s="43" t="s">
        <v>34</v>
      </c>
      <c r="O4" s="43" t="s">
        <v>54</v>
      </c>
      <c r="P4" s="44">
        <f t="shared" ca="1" si="1"/>
        <v>0.23024140586330444</v>
      </c>
      <c r="Q4" s="45">
        <v>4</v>
      </c>
      <c r="R4" s="46" t="s">
        <v>90</v>
      </c>
      <c r="S4" s="44">
        <f t="shared" ca="1" si="2"/>
        <v>0.21600622722499285</v>
      </c>
      <c r="T4" s="44">
        <f t="shared" ca="1" si="2"/>
        <v>0.60385236064788295</v>
      </c>
      <c r="U4" s="44">
        <f t="shared" ca="1" si="2"/>
        <v>0.7340579755482417</v>
      </c>
      <c r="V4" s="44">
        <f t="shared" ca="1" si="2"/>
        <v>0.64272617914524099</v>
      </c>
      <c r="W4" s="44">
        <f t="shared" ca="1" si="2"/>
        <v>0.92878652704304843</v>
      </c>
      <c r="X4" s="44">
        <f t="shared" ca="1" si="2"/>
        <v>0.11094592759826905</v>
      </c>
      <c r="Y4" s="44">
        <f t="shared" ca="1" si="2"/>
        <v>0.23567682614381158</v>
      </c>
      <c r="Z4" s="44">
        <f t="shared" ca="1" si="2"/>
        <v>0.56419836007576341</v>
      </c>
      <c r="AA4" s="44">
        <f t="shared" ca="1" si="2"/>
        <v>0.85675912910409946</v>
      </c>
      <c r="AB4" s="44">
        <f t="shared" ca="1" si="0"/>
        <v>0.35447057279414196</v>
      </c>
      <c r="AC4" s="44">
        <f t="shared" ca="1" si="0"/>
        <v>0.58790248258526556</v>
      </c>
      <c r="AD4" s="44">
        <f t="shared" ca="1" si="0"/>
        <v>0.26835372292330251</v>
      </c>
      <c r="AE4" s="44">
        <f t="shared" ca="1" si="0"/>
        <v>0.12336252148004168</v>
      </c>
      <c r="AF4" s="44">
        <f t="shared" ca="1" si="0"/>
        <v>0.36135709278792993</v>
      </c>
      <c r="AG4" s="44">
        <f t="shared" ca="1" si="0"/>
        <v>0.9801599923583485</v>
      </c>
      <c r="AH4" s="44">
        <f t="shared" ca="1" si="0"/>
        <v>0.81035170756883301</v>
      </c>
      <c r="AI4" s="44">
        <f t="shared" ca="1" si="0"/>
        <v>0.48353095430463955</v>
      </c>
      <c r="AJ4" s="44">
        <f t="shared" ca="1" si="0"/>
        <v>0.81227566431727283</v>
      </c>
      <c r="AK4" s="44">
        <f t="shared" ca="1" si="0"/>
        <v>0.11207109944316562</v>
      </c>
      <c r="AL4" s="44">
        <f t="shared" ca="1" si="0"/>
        <v>0.39126923827692783</v>
      </c>
      <c r="AM4" s="44">
        <f t="shared" ca="1" si="0"/>
        <v>0.4479297335602257</v>
      </c>
      <c r="AN4" s="44">
        <f t="shared" ca="1" si="0"/>
        <v>0.97868621876476325</v>
      </c>
      <c r="AO4" s="44">
        <f t="shared" ca="1" si="0"/>
        <v>0.69647654714724361</v>
      </c>
      <c r="AP4" s="44">
        <f t="shared" ca="1" si="0"/>
        <v>0.26234737221542348</v>
      </c>
      <c r="AQ4" s="44">
        <f t="shared" ca="1" si="0"/>
        <v>0.98357922485751759</v>
      </c>
      <c r="AR4" s="44">
        <f t="shared" ca="1" si="0"/>
        <v>0.26363769361895351</v>
      </c>
    </row>
    <row r="5" spans="2:44" ht="17.25" x14ac:dyDescent="0.25">
      <c r="B5" s="95" t="s">
        <v>60</v>
      </c>
      <c r="C5" s="96"/>
      <c r="D5" s="96"/>
      <c r="H5" s="97" t="s">
        <v>60</v>
      </c>
      <c r="I5" s="98"/>
      <c r="J5" s="98"/>
      <c r="M5" s="43" t="s">
        <v>58</v>
      </c>
      <c r="N5" s="43" t="s">
        <v>35</v>
      </c>
      <c r="O5" s="43" t="s">
        <v>54</v>
      </c>
      <c r="P5" s="44">
        <f t="shared" ca="1" si="1"/>
        <v>0.1714600642464732</v>
      </c>
      <c r="Q5" s="45">
        <v>5</v>
      </c>
      <c r="R5" s="46" t="s">
        <v>91</v>
      </c>
      <c r="S5" s="44">
        <f t="shared" ca="1" si="2"/>
        <v>0.50487921056797358</v>
      </c>
      <c r="T5" s="44">
        <f t="shared" ca="1" si="2"/>
        <v>0.11545345863730205</v>
      </c>
      <c r="U5" s="44">
        <f t="shared" ca="1" si="2"/>
        <v>5.630280779197383E-2</v>
      </c>
      <c r="V5" s="44">
        <f t="shared" ca="1" si="2"/>
        <v>0.44419760021193189</v>
      </c>
      <c r="W5" s="44">
        <f t="shared" ca="1" si="2"/>
        <v>0.73275213720268084</v>
      </c>
      <c r="X5" s="44">
        <f t="shared" ca="1" si="2"/>
        <v>0.93295942514332086</v>
      </c>
      <c r="Y5" s="44">
        <f t="shared" ca="1" si="2"/>
        <v>0.33830197723504629</v>
      </c>
      <c r="Z5" s="44">
        <f t="shared" ca="1" si="2"/>
        <v>5.5156498558781686E-2</v>
      </c>
      <c r="AA5" s="44">
        <f t="shared" ca="1" si="2"/>
        <v>0.12428951995695892</v>
      </c>
      <c r="AB5" s="44">
        <f t="shared" ca="1" si="0"/>
        <v>0.10892461848062474</v>
      </c>
      <c r="AC5" s="44">
        <f t="shared" ca="1" si="0"/>
        <v>0.32563240701510188</v>
      </c>
      <c r="AD5" s="44">
        <f t="shared" ca="1" si="0"/>
        <v>0.51991594224261184</v>
      </c>
      <c r="AE5" s="44">
        <f t="shared" ca="1" si="0"/>
        <v>0.17402402676233142</v>
      </c>
      <c r="AF5" s="44">
        <f t="shared" ca="1" si="0"/>
        <v>0.49422675216833645</v>
      </c>
      <c r="AG5" s="44">
        <f t="shared" ca="1" si="0"/>
        <v>0.64655915027553534</v>
      </c>
      <c r="AH5" s="44">
        <f t="shared" ca="1" si="0"/>
        <v>0.84799794207536106</v>
      </c>
      <c r="AI5" s="44">
        <f t="shared" ca="1" si="0"/>
        <v>0.6521385729476552</v>
      </c>
      <c r="AJ5" s="44">
        <f t="shared" ca="1" si="0"/>
        <v>0.73485555322176366</v>
      </c>
      <c r="AK5" s="44">
        <f t="shared" ca="1" si="0"/>
        <v>0.87898743397524715</v>
      </c>
      <c r="AL5" s="44">
        <f t="shared" ca="1" si="0"/>
        <v>4.2312259651500095E-2</v>
      </c>
      <c r="AM5" s="44">
        <f t="shared" ca="1" si="0"/>
        <v>0.23517754792649059</v>
      </c>
      <c r="AN5" s="44">
        <f t="shared" ca="1" si="0"/>
        <v>0.49836836449700139</v>
      </c>
      <c r="AO5" s="44">
        <f t="shared" ca="1" si="0"/>
        <v>0.14977381485972063</v>
      </c>
      <c r="AP5" s="44">
        <f t="shared" ca="1" si="0"/>
        <v>0.65152111076823249</v>
      </c>
      <c r="AQ5" s="44">
        <f t="shared" ca="1" si="0"/>
        <v>0.57824081094944579</v>
      </c>
      <c r="AR5" s="44">
        <f t="shared" ca="1" si="0"/>
        <v>0.34788211285556958</v>
      </c>
    </row>
    <row r="6" spans="2:44" ht="9.9499999999999993" customHeight="1" x14ac:dyDescent="0.25">
      <c r="B6" s="39"/>
      <c r="C6" s="41"/>
      <c r="D6" s="41"/>
      <c r="H6" s="40"/>
      <c r="I6" s="42"/>
      <c r="J6" s="42"/>
      <c r="M6" s="43" t="s">
        <v>59</v>
      </c>
      <c r="N6" s="43" t="s">
        <v>36</v>
      </c>
      <c r="O6" s="43" t="s">
        <v>54</v>
      </c>
      <c r="P6" s="44">
        <f t="shared" ca="1" si="1"/>
        <v>0.70213755667733113</v>
      </c>
      <c r="Q6" s="45">
        <v>6</v>
      </c>
      <c r="R6" s="46" t="s">
        <v>92</v>
      </c>
      <c r="S6" s="44">
        <f t="shared" ca="1" si="2"/>
        <v>0.18230422311342176</v>
      </c>
      <c r="T6" s="44">
        <f t="shared" ca="1" si="2"/>
        <v>0.48335510551707905</v>
      </c>
      <c r="U6" s="44">
        <f t="shared" ca="1" si="2"/>
        <v>0.15598138398289441</v>
      </c>
      <c r="V6" s="44">
        <f t="shared" ca="1" si="2"/>
        <v>0.48328311419929748</v>
      </c>
      <c r="W6" s="44">
        <f t="shared" ca="1" si="2"/>
        <v>0.27371209095800908</v>
      </c>
      <c r="X6" s="44">
        <f t="shared" ca="1" si="2"/>
        <v>0.17951053736484479</v>
      </c>
      <c r="Y6" s="44">
        <f t="shared" ca="1" si="2"/>
        <v>0.61949480422736669</v>
      </c>
      <c r="Z6" s="44">
        <f t="shared" ca="1" si="2"/>
        <v>0.53282123994070796</v>
      </c>
      <c r="AA6" s="44">
        <f t="shared" ca="1" si="2"/>
        <v>0.95658177723935411</v>
      </c>
      <c r="AB6" s="44">
        <f t="shared" ca="1" si="0"/>
        <v>1.2900927936038586E-2</v>
      </c>
      <c r="AC6" s="44">
        <f t="shared" ca="1" si="0"/>
        <v>8.2159652255654358E-2</v>
      </c>
      <c r="AD6" s="44">
        <f t="shared" ca="1" si="0"/>
        <v>1.9603892522063293E-2</v>
      </c>
      <c r="AE6" s="44">
        <f t="shared" ca="1" si="0"/>
        <v>0.95774926182345221</v>
      </c>
      <c r="AF6" s="44">
        <f t="shared" ca="1" si="0"/>
        <v>0.82885571416661741</v>
      </c>
      <c r="AG6" s="44">
        <f t="shared" ca="1" si="0"/>
        <v>0.49980428657326603</v>
      </c>
      <c r="AH6" s="44">
        <f t="shared" ca="1" si="0"/>
        <v>0.52434294373438972</v>
      </c>
      <c r="AI6" s="44">
        <f t="shared" ca="1" si="0"/>
        <v>0.21808934308461481</v>
      </c>
      <c r="AJ6" s="44">
        <f t="shared" ca="1" si="0"/>
        <v>0.66941520653265307</v>
      </c>
      <c r="AK6" s="44">
        <f t="shared" ca="1" si="0"/>
        <v>0.54490595781534457</v>
      </c>
      <c r="AL6" s="44">
        <f t="shared" ca="1" si="0"/>
        <v>0.73038587755834905</v>
      </c>
      <c r="AM6" s="44">
        <f t="shared" ca="1" si="0"/>
        <v>0.65038528055571609</v>
      </c>
      <c r="AN6" s="44">
        <f t="shared" ca="1" si="0"/>
        <v>0.36448535993580067</v>
      </c>
      <c r="AO6" s="44">
        <f t="shared" ca="1" si="0"/>
        <v>0.40373950985446605</v>
      </c>
      <c r="AP6" s="44">
        <f t="shared" ca="1" si="0"/>
        <v>0.12669576429205209</v>
      </c>
      <c r="AQ6" s="44">
        <f t="shared" ca="1" si="0"/>
        <v>0.64368988049677123</v>
      </c>
      <c r="AR6" s="44">
        <f t="shared" ca="1" si="0"/>
        <v>0.53662177752018148</v>
      </c>
    </row>
    <row r="7" spans="2:44" ht="20.100000000000001" customHeight="1" x14ac:dyDescent="0.25">
      <c r="B7" s="102" t="str">
        <f>HOME!F11</f>
        <v>RESTRICTED CRYPTO</v>
      </c>
      <c r="C7" s="103"/>
      <c r="D7" s="104"/>
      <c r="E7" s="108" t="str">
        <f ca="1">CHAR(RANDBETWEEN(65,90))&amp;" "&amp;CHAR(RANDBETWEEN(65,90))</f>
        <v>X L</v>
      </c>
      <c r="F7" s="109"/>
      <c r="G7" s="110"/>
      <c r="H7" s="114" t="str">
        <f>HOME!E10&amp;" "&amp;HOME!F10&amp;" "&amp;HOME!H10</f>
        <v>01 January 2019</v>
      </c>
      <c r="I7" s="115"/>
      <c r="J7" s="116"/>
      <c r="M7" s="43"/>
      <c r="N7" s="43"/>
      <c r="O7" s="43"/>
      <c r="P7" s="44">
        <f t="shared" ca="1" si="1"/>
        <v>0.16806875436293445</v>
      </c>
      <c r="Q7" s="45">
        <v>7</v>
      </c>
      <c r="R7" s="46" t="s">
        <v>93</v>
      </c>
      <c r="S7" s="44">
        <f t="shared" ca="1" si="2"/>
        <v>0.44527214509092383</v>
      </c>
      <c r="T7" s="44">
        <f t="shared" ca="1" si="2"/>
        <v>0.49891481102005442</v>
      </c>
      <c r="U7" s="44">
        <f t="shared" ca="1" si="2"/>
        <v>0.14512738344674136</v>
      </c>
      <c r="V7" s="44">
        <f t="shared" ca="1" si="2"/>
        <v>0.95383614345288936</v>
      </c>
      <c r="W7" s="44">
        <f t="shared" ca="1" si="2"/>
        <v>0.74142015383439919</v>
      </c>
      <c r="X7" s="44">
        <f t="shared" ca="1" si="2"/>
        <v>0.44138227618841797</v>
      </c>
      <c r="Y7" s="44">
        <f t="shared" ca="1" si="2"/>
        <v>0.61794068844243177</v>
      </c>
      <c r="Z7" s="44">
        <f t="shared" ca="1" si="2"/>
        <v>0.48953761531176943</v>
      </c>
      <c r="AA7" s="44">
        <f t="shared" ca="1" si="2"/>
        <v>7.6118207680481942E-2</v>
      </c>
      <c r="AB7" s="44">
        <f t="shared" ca="1" si="0"/>
        <v>0.81126141531489282</v>
      </c>
      <c r="AC7" s="44">
        <f t="shared" ca="1" si="0"/>
        <v>0.72821277070472934</v>
      </c>
      <c r="AD7" s="44">
        <f t="shared" ca="1" si="0"/>
        <v>0.72095155197903893</v>
      </c>
      <c r="AE7" s="44">
        <f t="shared" ca="1" si="0"/>
        <v>0.83629203950004083</v>
      </c>
      <c r="AF7" s="44">
        <f t="shared" ca="1" si="0"/>
        <v>0.73391872613202935</v>
      </c>
      <c r="AG7" s="44">
        <f t="shared" ca="1" si="0"/>
        <v>0.42347614012543344</v>
      </c>
      <c r="AH7" s="44">
        <f t="shared" ca="1" si="0"/>
        <v>0.56126197724081006</v>
      </c>
      <c r="AI7" s="44">
        <f t="shared" ca="1" si="0"/>
        <v>0.34148159838875525</v>
      </c>
      <c r="AJ7" s="44">
        <f t="shared" ca="1" si="0"/>
        <v>3.4020425576542501E-2</v>
      </c>
      <c r="AK7" s="44">
        <f t="shared" ca="1" si="0"/>
        <v>0.66764981907052845</v>
      </c>
      <c r="AL7" s="44">
        <f t="shared" ca="1" si="0"/>
        <v>0.77018130671808782</v>
      </c>
      <c r="AM7" s="44">
        <f t="shared" ca="1" si="0"/>
        <v>0.51360676412284823</v>
      </c>
      <c r="AN7" s="44">
        <f t="shared" ca="1" si="0"/>
        <v>0.81873306518964595</v>
      </c>
      <c r="AO7" s="44">
        <f t="shared" ca="1" si="0"/>
        <v>0.17902005380463004</v>
      </c>
      <c r="AP7" s="44">
        <f t="shared" ca="1" si="0"/>
        <v>0.94235418605164101</v>
      </c>
      <c r="AQ7" s="44">
        <f t="shared" ca="1" si="0"/>
        <v>0.8425359252895005</v>
      </c>
      <c r="AR7" s="44">
        <f t="shared" ca="1" si="0"/>
        <v>5.627728761380002E-2</v>
      </c>
    </row>
    <row r="8" spans="2:44" ht="20.100000000000001" customHeight="1" x14ac:dyDescent="0.25">
      <c r="B8" s="105"/>
      <c r="C8" s="106"/>
      <c r="D8" s="107"/>
      <c r="E8" s="111"/>
      <c r="F8" s="112"/>
      <c r="G8" s="113"/>
      <c r="H8" s="117"/>
      <c r="I8" s="118"/>
      <c r="J8" s="119"/>
      <c r="M8" s="43"/>
      <c r="N8" s="43"/>
      <c r="O8" s="43"/>
      <c r="P8" s="44">
        <f t="shared" ca="1" si="1"/>
        <v>0.66952118700552077</v>
      </c>
      <c r="Q8" s="45">
        <v>8</v>
      </c>
      <c r="R8" s="46" t="s">
        <v>94</v>
      </c>
      <c r="S8" s="44">
        <f t="shared" ca="1" si="2"/>
        <v>0.86187736044176078</v>
      </c>
      <c r="T8" s="44">
        <f t="shared" ca="1" si="2"/>
        <v>3.6338443781453345E-2</v>
      </c>
      <c r="U8" s="44">
        <f t="shared" ca="1" si="2"/>
        <v>0.40438087677740364</v>
      </c>
      <c r="V8" s="44">
        <f t="shared" ca="1" si="2"/>
        <v>0.96005938909747568</v>
      </c>
      <c r="W8" s="44">
        <f t="shared" ca="1" si="2"/>
        <v>0.80129478017362754</v>
      </c>
      <c r="X8" s="44">
        <f t="shared" ca="1" si="2"/>
        <v>0.14484952657967842</v>
      </c>
      <c r="Y8" s="44">
        <f t="shared" ca="1" si="2"/>
        <v>0.53265169699351034</v>
      </c>
      <c r="Z8" s="44">
        <f t="shared" ca="1" si="2"/>
        <v>0.24316769811617123</v>
      </c>
      <c r="AA8" s="44">
        <f t="shared" ca="1" si="2"/>
        <v>0.8904669534700812</v>
      </c>
      <c r="AB8" s="44">
        <f t="shared" ca="1" si="0"/>
        <v>0.46873223970831535</v>
      </c>
      <c r="AC8" s="44">
        <f t="shared" ca="1" si="0"/>
        <v>0.8847646125290235</v>
      </c>
      <c r="AD8" s="44">
        <f t="shared" ca="1" si="0"/>
        <v>9.1409925932471547E-2</v>
      </c>
      <c r="AE8" s="44">
        <f t="shared" ca="1" si="0"/>
        <v>0.47283693054232989</v>
      </c>
      <c r="AF8" s="44">
        <f t="shared" ca="1" si="0"/>
        <v>0.94146380608404201</v>
      </c>
      <c r="AG8" s="44">
        <f t="shared" ca="1" si="0"/>
        <v>0.1883647993663129</v>
      </c>
      <c r="AH8" s="44">
        <f t="shared" ca="1" si="0"/>
        <v>0.97554722404396799</v>
      </c>
      <c r="AI8" s="44">
        <f t="shared" ca="1" si="0"/>
        <v>0.96385268781694833</v>
      </c>
      <c r="AJ8" s="44">
        <f t="shared" ca="1" si="0"/>
        <v>0.98599473475046207</v>
      </c>
      <c r="AK8" s="44">
        <f t="shared" ca="1" si="0"/>
        <v>1.780040887398382E-2</v>
      </c>
      <c r="AL8" s="44">
        <f t="shared" ca="1" si="0"/>
        <v>0.81121192356160798</v>
      </c>
      <c r="AM8" s="44">
        <f t="shared" ca="1" si="0"/>
        <v>0.83554805734099002</v>
      </c>
      <c r="AN8" s="44">
        <f t="shared" ca="1" si="0"/>
        <v>5.6040085882703705E-3</v>
      </c>
      <c r="AO8" s="44">
        <f t="shared" ca="1" si="0"/>
        <v>0.11438578369363661</v>
      </c>
      <c r="AP8" s="44">
        <f t="shared" ca="1" si="0"/>
        <v>0.82635015495995068</v>
      </c>
      <c r="AQ8" s="44">
        <f t="shared" ca="1" si="0"/>
        <v>0.37122098724565378</v>
      </c>
      <c r="AR8" s="44">
        <f t="shared" ca="1" si="0"/>
        <v>0.75409470957233704</v>
      </c>
    </row>
    <row r="9" spans="2:44" ht="20.100000000000001" customHeight="1" x14ac:dyDescent="0.25">
      <c r="B9" s="99" t="s">
        <v>86</v>
      </c>
      <c r="C9" s="100"/>
      <c r="D9" s="100"/>
      <c r="E9" s="100"/>
      <c r="F9" s="100"/>
      <c r="G9" s="100"/>
      <c r="H9" s="100"/>
      <c r="I9" s="100"/>
      <c r="J9" s="101"/>
      <c r="M9" s="43"/>
      <c r="N9" s="43"/>
      <c r="O9" s="43"/>
      <c r="P9" s="44">
        <f t="shared" ca="1" si="1"/>
        <v>0.36756184711246798</v>
      </c>
      <c r="Q9" s="45">
        <v>9</v>
      </c>
      <c r="R9" s="46" t="s">
        <v>95</v>
      </c>
      <c r="S9" s="44">
        <f t="shared" ca="1" si="2"/>
        <v>0.72822229143327133</v>
      </c>
      <c r="T9" s="44">
        <f t="shared" ca="1" si="2"/>
        <v>0.18475153000845401</v>
      </c>
      <c r="U9" s="44">
        <f t="shared" ca="1" si="2"/>
        <v>0.93484674677728696</v>
      </c>
      <c r="V9" s="44">
        <f t="shared" ca="1" si="2"/>
        <v>0.79547559282644609</v>
      </c>
      <c r="W9" s="44">
        <f t="shared" ca="1" si="2"/>
        <v>0.64212943424406232</v>
      </c>
      <c r="X9" s="44">
        <f t="shared" ca="1" si="2"/>
        <v>0.27863844269779148</v>
      </c>
      <c r="Y9" s="44">
        <f t="shared" ca="1" si="2"/>
        <v>0.16768201436792229</v>
      </c>
      <c r="Z9" s="44">
        <f t="shared" ca="1" si="2"/>
        <v>0.5604596455210985</v>
      </c>
      <c r="AA9" s="44">
        <f t="shared" ca="1" si="2"/>
        <v>0.11652414172441716</v>
      </c>
      <c r="AB9" s="44">
        <f t="shared" ca="1" si="0"/>
        <v>0.63274354172588365</v>
      </c>
      <c r="AC9" s="44">
        <f t="shared" ca="1" si="0"/>
        <v>0.14851650529868554</v>
      </c>
      <c r="AD9" s="44">
        <f t="shared" ca="1" si="0"/>
        <v>0.93477827439102124</v>
      </c>
      <c r="AE9" s="44">
        <f t="shared" ca="1" si="0"/>
        <v>0.16801955494799936</v>
      </c>
      <c r="AF9" s="44">
        <f t="shared" ca="1" si="0"/>
        <v>0.89806479615498003</v>
      </c>
      <c r="AG9" s="44">
        <f t="shared" ca="1" si="0"/>
        <v>0.23449451991501491</v>
      </c>
      <c r="AH9" s="44">
        <f t="shared" ca="1" si="0"/>
        <v>0.38445463200324537</v>
      </c>
      <c r="AI9" s="44">
        <f t="shared" ca="1" si="0"/>
        <v>0.93095974939080717</v>
      </c>
      <c r="AJ9" s="44">
        <f t="shared" ca="1" si="0"/>
        <v>0.67613598118171936</v>
      </c>
      <c r="AK9" s="44">
        <f t="shared" ca="1" si="0"/>
        <v>0.86737430959874595</v>
      </c>
      <c r="AL9" s="44">
        <f t="shared" ca="1" si="0"/>
        <v>0.90499352352063078</v>
      </c>
      <c r="AM9" s="44">
        <f t="shared" ca="1" si="0"/>
        <v>3.8774945874968658E-2</v>
      </c>
      <c r="AN9" s="44">
        <f t="shared" ca="1" si="0"/>
        <v>0.30630806907912567</v>
      </c>
      <c r="AO9" s="44">
        <f t="shared" ca="1" si="0"/>
        <v>0.97862010252374287</v>
      </c>
      <c r="AP9" s="44">
        <f t="shared" ca="1" si="0"/>
        <v>0.88505327218817675</v>
      </c>
      <c r="AQ9" s="44">
        <f t="shared" ca="1" si="0"/>
        <v>0.46123789497374024</v>
      </c>
      <c r="AR9" s="44">
        <f t="shared" ca="1" si="0"/>
        <v>0.84739384860232747</v>
      </c>
    </row>
    <row r="10" spans="2:44" ht="20.100000000000001" customHeight="1" x14ac:dyDescent="0.25">
      <c r="B10" s="14" t="s">
        <v>0</v>
      </c>
      <c r="C10" s="94" t="s">
        <v>2</v>
      </c>
      <c r="D10" s="93"/>
      <c r="E10" s="91" t="s">
        <v>1</v>
      </c>
      <c r="F10" s="92"/>
      <c r="G10" s="92"/>
      <c r="H10" s="92"/>
      <c r="I10" s="92"/>
      <c r="J10" s="93"/>
      <c r="M10" s="43"/>
      <c r="N10" s="43"/>
      <c r="O10" s="43"/>
      <c r="P10" s="44">
        <f t="shared" ca="1" si="1"/>
        <v>0.53407801753286066</v>
      </c>
      <c r="Q10" s="45">
        <v>10</v>
      </c>
      <c r="R10" s="46" t="s">
        <v>96</v>
      </c>
      <c r="S10" s="44">
        <f t="shared" ca="1" si="2"/>
        <v>0.51511027420001865</v>
      </c>
      <c r="T10" s="44">
        <f t="shared" ca="1" si="2"/>
        <v>0.65024227457640027</v>
      </c>
      <c r="U10" s="44">
        <f t="shared" ca="1" si="2"/>
        <v>0.49220187626569722</v>
      </c>
      <c r="V10" s="44">
        <f t="shared" ca="1" si="2"/>
        <v>0.90508158613098388</v>
      </c>
      <c r="W10" s="44">
        <f t="shared" ca="1" si="2"/>
        <v>4.3842062019351369E-3</v>
      </c>
      <c r="X10" s="44">
        <f t="shared" ca="1" si="2"/>
        <v>0.78717829465038669</v>
      </c>
      <c r="Y10" s="44">
        <f t="shared" ca="1" si="2"/>
        <v>0.4876519542844242</v>
      </c>
      <c r="Z10" s="44">
        <f t="shared" ca="1" si="2"/>
        <v>0.50474711456452104</v>
      </c>
      <c r="AA10" s="44">
        <f t="shared" ca="1" si="2"/>
        <v>0.96379152948166513</v>
      </c>
      <c r="AB10" s="44">
        <f t="shared" ca="1" si="0"/>
        <v>0.18806581035143766</v>
      </c>
      <c r="AC10" s="44">
        <f t="shared" ca="1" si="0"/>
        <v>0.39644861007653642</v>
      </c>
      <c r="AD10" s="44">
        <f t="shared" ca="1" si="0"/>
        <v>0.10798684652751067</v>
      </c>
      <c r="AE10" s="44">
        <f t="shared" ca="1" si="0"/>
        <v>0.74016409459946819</v>
      </c>
      <c r="AF10" s="44">
        <f t="shared" ca="1" si="0"/>
        <v>0.83882876582906318</v>
      </c>
      <c r="AG10" s="44">
        <f t="shared" ca="1" si="0"/>
        <v>5.3416369220966819E-2</v>
      </c>
      <c r="AH10" s="44">
        <f t="shared" ca="1" si="0"/>
        <v>0.55099023971594108</v>
      </c>
      <c r="AI10" s="44">
        <f t="shared" ca="1" si="0"/>
        <v>0.12894676021658646</v>
      </c>
      <c r="AJ10" s="44">
        <f t="shared" ca="1" si="0"/>
        <v>0.61822954449137435</v>
      </c>
      <c r="AK10" s="44">
        <f t="shared" ca="1" si="0"/>
        <v>0.50246758855309892</v>
      </c>
      <c r="AL10" s="44">
        <f t="shared" ca="1" si="0"/>
        <v>0.96849920262819711</v>
      </c>
      <c r="AM10" s="44">
        <f t="shared" ca="1" si="0"/>
        <v>0.2519078625798159</v>
      </c>
      <c r="AN10" s="44">
        <f t="shared" ca="1" si="0"/>
        <v>0.12823473816983932</v>
      </c>
      <c r="AO10" s="44">
        <f t="shared" ca="1" si="0"/>
        <v>0.36709281854340459</v>
      </c>
      <c r="AP10" s="44">
        <f t="shared" ca="1" si="0"/>
        <v>0.45776732883370974</v>
      </c>
      <c r="AQ10" s="44">
        <f t="shared" ca="1" si="0"/>
        <v>0.592131729437396</v>
      </c>
      <c r="AR10" s="44">
        <f t="shared" ca="1" si="0"/>
        <v>0.68507087292434721</v>
      </c>
    </row>
    <row r="11" spans="2:44" ht="17.25" x14ac:dyDescent="0.25">
      <c r="B11" s="12" t="s">
        <v>3</v>
      </c>
      <c r="C11" s="87" t="str">
        <f ca="1">VLOOKUP(P30,Q1:R27,2,FALSE)</f>
        <v>3  -  5</v>
      </c>
      <c r="D11" s="88"/>
      <c r="E11" s="5" t="str">
        <f ca="1">INDEX(N1:O1,INT(RAND()*2)+1)</f>
        <v>A</v>
      </c>
      <c r="F11" s="5" t="str">
        <f ca="1">INDEX(N1:O1,INT(RAND()*2)+1)</f>
        <v>A</v>
      </c>
      <c r="G11" s="5" t="str">
        <f ca="1">INDEX(N1:O1,INT(RAND()*2)+1)</f>
        <v>-</v>
      </c>
      <c r="H11" s="5" t="str">
        <f ca="1">INDEX(N1:O1,INT(RAND()*2)+1)</f>
        <v>-</v>
      </c>
      <c r="I11" s="5" t="str">
        <f ca="1">INDEX(N1:O1,INT(RAND()*2)+1)</f>
        <v>-</v>
      </c>
      <c r="J11" s="7" t="str">
        <f ca="1">INDEX(N1:O1,INT(RAND()*2)+1)</f>
        <v>-</v>
      </c>
      <c r="M11" s="43"/>
      <c r="N11" s="43" t="s">
        <v>37</v>
      </c>
      <c r="O11" s="43" t="s">
        <v>54</v>
      </c>
      <c r="P11" s="44">
        <f t="shared" ca="1" si="1"/>
        <v>0.50593744096407933</v>
      </c>
      <c r="Q11" s="45">
        <v>11</v>
      </c>
      <c r="R11" s="46" t="s">
        <v>97</v>
      </c>
      <c r="S11" s="44">
        <f t="shared" ca="1" si="2"/>
        <v>0.18698820124619608</v>
      </c>
      <c r="T11" s="44">
        <f t="shared" ca="1" si="2"/>
        <v>0.40253667492412759</v>
      </c>
      <c r="U11" s="44">
        <f t="shared" ca="1" si="2"/>
        <v>0.49255604834191102</v>
      </c>
      <c r="V11" s="44">
        <f t="shared" ca="1" si="2"/>
        <v>5.5110431211770394E-2</v>
      </c>
      <c r="W11" s="44">
        <f t="shared" ca="1" si="2"/>
        <v>0.92991568138906855</v>
      </c>
      <c r="X11" s="44">
        <f t="shared" ca="1" si="2"/>
        <v>0.45003928742367927</v>
      </c>
      <c r="Y11" s="44">
        <f t="shared" ca="1" si="2"/>
        <v>0.52072575310578961</v>
      </c>
      <c r="Z11" s="44">
        <f t="shared" ca="1" si="2"/>
        <v>0.11290457882896299</v>
      </c>
      <c r="AA11" s="44">
        <f t="shared" ca="1" si="2"/>
        <v>0.34796980277274636</v>
      </c>
      <c r="AB11" s="44">
        <f t="shared" ca="1" si="0"/>
        <v>0.48706782883647581</v>
      </c>
      <c r="AC11" s="44">
        <f t="shared" ca="1" si="0"/>
        <v>0.31551014870367122</v>
      </c>
      <c r="AD11" s="44">
        <f t="shared" ca="1" si="0"/>
        <v>0.17462505431208331</v>
      </c>
      <c r="AE11" s="44">
        <f t="shared" ca="1" si="0"/>
        <v>0.40721837961243035</v>
      </c>
      <c r="AF11" s="44">
        <f t="shared" ca="1" si="0"/>
        <v>0.39139923307289481</v>
      </c>
      <c r="AG11" s="44">
        <f t="shared" ca="1" si="0"/>
        <v>0.30830999542130344</v>
      </c>
      <c r="AH11" s="44">
        <f t="shared" ca="1" si="0"/>
        <v>0.87338947329612882</v>
      </c>
      <c r="AI11" s="44">
        <f t="shared" ca="1" si="0"/>
        <v>0.8426840459881233</v>
      </c>
      <c r="AJ11" s="44">
        <f t="shared" ca="1" si="0"/>
        <v>0.57024426332375322</v>
      </c>
      <c r="AK11" s="44">
        <f t="shared" ca="1" si="0"/>
        <v>0.5514638757649204</v>
      </c>
      <c r="AL11" s="44">
        <f t="shared" ca="1" si="0"/>
        <v>0.22933034883689818</v>
      </c>
      <c r="AM11" s="44">
        <f t="shared" ca="1" si="0"/>
        <v>0.75665854683848</v>
      </c>
      <c r="AN11" s="44">
        <f t="shared" ca="1" si="0"/>
        <v>0.69288585468964592</v>
      </c>
      <c r="AO11" s="44">
        <f t="shared" ca="1" si="0"/>
        <v>3.7173688136161842E-2</v>
      </c>
      <c r="AP11" s="44">
        <f t="shared" ca="1" si="0"/>
        <v>0.87210598054953303</v>
      </c>
      <c r="AQ11" s="44">
        <f t="shared" ca="1" si="0"/>
        <v>3.8763362820995573E-2</v>
      </c>
      <c r="AR11" s="44">
        <f t="shared" ca="1" si="0"/>
        <v>0.95828857109603727</v>
      </c>
    </row>
    <row r="12" spans="2:44" ht="17.25" x14ac:dyDescent="0.25">
      <c r="B12" s="12" t="s">
        <v>4</v>
      </c>
      <c r="C12" s="79" t="str">
        <f ca="1">VLOOKUP(P31,Q1:R27,2,FALSE)</f>
        <v>4  -  6</v>
      </c>
      <c r="D12" s="80"/>
      <c r="E12" s="5" t="str">
        <f ca="1">INDEX(N2:O2,INT(RAND()*2)+1)</f>
        <v>-</v>
      </c>
      <c r="F12" s="5" t="str">
        <f ca="1">INDEX(N2:O2,INT(RAND()*2)+1)</f>
        <v>B</v>
      </c>
      <c r="G12" s="5" t="str">
        <f ca="1">INDEX(N2:O2,INT(RAND()*2)+1)</f>
        <v>-</v>
      </c>
      <c r="H12" s="5" t="str">
        <f ca="1">INDEX(N2:O2,INT(RAND()*2)+1)</f>
        <v>B</v>
      </c>
      <c r="I12" s="5" t="str">
        <f ca="1">INDEX(N2:O2,INT(RAND()*2)+1)</f>
        <v>B</v>
      </c>
      <c r="J12" s="7" t="str">
        <f ca="1">INDEX(N2:O2,INT(RAND()*2)+1)</f>
        <v>B</v>
      </c>
      <c r="M12" s="43"/>
      <c r="N12" s="43" t="s">
        <v>38</v>
      </c>
      <c r="O12" s="43" t="s">
        <v>54</v>
      </c>
      <c r="P12" s="44">
        <f t="shared" ca="1" si="1"/>
        <v>1.4499598814533887E-2</v>
      </c>
      <c r="Q12" s="45">
        <v>12</v>
      </c>
      <c r="R12" s="46" t="s">
        <v>93</v>
      </c>
      <c r="S12" s="44">
        <f t="shared" ca="1" si="2"/>
        <v>0.37912029487084398</v>
      </c>
      <c r="T12" s="44">
        <f t="shared" ca="1" si="2"/>
        <v>0.2871645670641817</v>
      </c>
      <c r="U12" s="44">
        <f t="shared" ca="1" si="2"/>
        <v>2.0923342063202122E-2</v>
      </c>
      <c r="V12" s="44">
        <f t="shared" ca="1" si="2"/>
        <v>0.35623900409403964</v>
      </c>
      <c r="W12" s="44">
        <f t="shared" ca="1" si="2"/>
        <v>0.68157445679734263</v>
      </c>
      <c r="X12" s="44">
        <f t="shared" ca="1" si="2"/>
        <v>2.6576068214235415E-2</v>
      </c>
      <c r="Y12" s="44">
        <f t="shared" ca="1" si="2"/>
        <v>0.90694516443626516</v>
      </c>
      <c r="Z12" s="44">
        <f t="shared" ca="1" si="2"/>
        <v>0.32454093463405398</v>
      </c>
      <c r="AA12" s="44">
        <f t="shared" ca="1" si="2"/>
        <v>0.75398204255155454</v>
      </c>
      <c r="AB12" s="44">
        <f t="shared" ca="1" si="0"/>
        <v>7.1419080515590094E-3</v>
      </c>
      <c r="AC12" s="44">
        <f t="shared" ca="1" si="0"/>
        <v>0.89107681751427559</v>
      </c>
      <c r="AD12" s="44">
        <f t="shared" ca="1" si="0"/>
        <v>0.10652669628609701</v>
      </c>
      <c r="AE12" s="44">
        <f t="shared" ca="1" si="0"/>
        <v>0.72962379570598479</v>
      </c>
      <c r="AF12" s="44">
        <f t="shared" ca="1" si="0"/>
        <v>0.7796430503177596</v>
      </c>
      <c r="AG12" s="44">
        <f t="shared" ca="1" si="0"/>
        <v>0.45501851755442835</v>
      </c>
      <c r="AH12" s="44">
        <f t="shared" ca="1" si="0"/>
        <v>0.33161522461602333</v>
      </c>
      <c r="AI12" s="44">
        <f t="shared" ca="1" si="0"/>
        <v>0.54329728012159584</v>
      </c>
      <c r="AJ12" s="44">
        <f t="shared" ca="1" si="0"/>
        <v>0.62005434725952779</v>
      </c>
      <c r="AK12" s="44">
        <f t="shared" ca="1" si="0"/>
        <v>0.65067972170057131</v>
      </c>
      <c r="AL12" s="44">
        <f t="shared" ca="1" si="0"/>
        <v>0.68493418338839329</v>
      </c>
      <c r="AM12" s="44">
        <f t="shared" ca="1" si="0"/>
        <v>0.50649944490530519</v>
      </c>
      <c r="AN12" s="44">
        <f t="shared" ca="1" si="0"/>
        <v>0.60207251317851707</v>
      </c>
      <c r="AO12" s="44">
        <f t="shared" ca="1" si="0"/>
        <v>0.18014196074391864</v>
      </c>
      <c r="AP12" s="44">
        <f t="shared" ca="1" si="0"/>
        <v>0.8654565859140001</v>
      </c>
      <c r="AQ12" s="44">
        <f t="shared" ca="1" si="0"/>
        <v>0.27840109552158021</v>
      </c>
      <c r="AR12" s="44">
        <f t="shared" ca="1" si="0"/>
        <v>0.62327240613354973</v>
      </c>
    </row>
    <row r="13" spans="2:44" ht="17.25" x14ac:dyDescent="0.25">
      <c r="B13" s="12" t="s">
        <v>5</v>
      </c>
      <c r="C13" s="79" t="str">
        <f ca="1">VLOOKUP(P32,Q1:R27,2,FALSE)</f>
        <v>3  -  0</v>
      </c>
      <c r="D13" s="80"/>
      <c r="E13" s="5" t="str">
        <f ca="1">INDEX(N3:O3,INT(RAND()*2)+1)</f>
        <v>-</v>
      </c>
      <c r="F13" s="5" t="str">
        <f ca="1">INDEX(N3:O3,INT(RAND()*2)+1)</f>
        <v>C</v>
      </c>
      <c r="G13" s="5" t="str">
        <f ca="1">INDEX(N3:O3,INT(RAND()*2)+1)</f>
        <v>-</v>
      </c>
      <c r="H13" s="5" t="str">
        <f ca="1">INDEX(N3:O3,INT(RAND()*2)+1)</f>
        <v>-</v>
      </c>
      <c r="I13" s="5" t="str">
        <f ca="1">INDEX(N3:O3,INT(RAND()*2)+1)</f>
        <v>-</v>
      </c>
      <c r="J13" s="7" t="str">
        <f ca="1">INDEX(N3:O3,INT(RAND()*2)+1)</f>
        <v>-</v>
      </c>
      <c r="L13" s="3"/>
      <c r="M13" s="43"/>
      <c r="N13" s="43" t="s">
        <v>39</v>
      </c>
      <c r="O13" s="43" t="s">
        <v>54</v>
      </c>
      <c r="P13" s="44">
        <f t="shared" ca="1" si="1"/>
        <v>0.78830353777670126</v>
      </c>
      <c r="Q13" s="45">
        <v>13</v>
      </c>
      <c r="R13" s="46" t="s">
        <v>98</v>
      </c>
      <c r="S13" s="44">
        <f t="shared" ca="1" si="2"/>
        <v>0.61523619270332752</v>
      </c>
      <c r="T13" s="44">
        <f t="shared" ca="1" si="2"/>
        <v>0.23227547186453834</v>
      </c>
      <c r="U13" s="44">
        <f t="shared" ca="1" si="2"/>
        <v>0.27256828791372811</v>
      </c>
      <c r="V13" s="44">
        <f t="shared" ca="1" si="2"/>
        <v>0.15329412580295676</v>
      </c>
      <c r="W13" s="44">
        <f t="shared" ca="1" si="2"/>
        <v>0.65210198574337785</v>
      </c>
      <c r="X13" s="44">
        <f t="shared" ca="1" si="2"/>
        <v>0.64135466769438287</v>
      </c>
      <c r="Y13" s="44">
        <f t="shared" ca="1" si="2"/>
        <v>0.85789557850715203</v>
      </c>
      <c r="Z13" s="44">
        <f t="shared" ca="1" si="2"/>
        <v>8.3039527666967539E-2</v>
      </c>
      <c r="AA13" s="44">
        <f t="shared" ca="1" si="2"/>
        <v>0.71317424548888586</v>
      </c>
      <c r="AB13" s="44">
        <f t="shared" ca="1" si="0"/>
        <v>0.79737019122137864</v>
      </c>
      <c r="AC13" s="44">
        <f t="shared" ca="1" si="0"/>
        <v>0.5882363273024378</v>
      </c>
      <c r="AD13" s="44">
        <f t="shared" ca="1" si="0"/>
        <v>0.2311027957017725</v>
      </c>
      <c r="AE13" s="44">
        <f t="shared" ca="1" si="0"/>
        <v>0.85454877500649029</v>
      </c>
      <c r="AF13" s="44">
        <f t="shared" ca="1" si="0"/>
        <v>0.73466512108274029</v>
      </c>
      <c r="AG13" s="44">
        <f t="shared" ca="1" si="0"/>
        <v>0.43894713311775946</v>
      </c>
      <c r="AH13" s="44">
        <f t="shared" ca="1" si="0"/>
        <v>0.91600055804929281</v>
      </c>
      <c r="AI13" s="44">
        <f t="shared" ca="1" si="0"/>
        <v>0.57978368628503363</v>
      </c>
      <c r="AJ13" s="44">
        <f t="shared" ca="1" si="0"/>
        <v>0.60544256452393796</v>
      </c>
      <c r="AK13" s="44">
        <f t="shared" ca="1" si="0"/>
        <v>0.19491400711507112</v>
      </c>
      <c r="AL13" s="44">
        <f t="shared" ca="1" si="0"/>
        <v>0.73849343219080987</v>
      </c>
      <c r="AM13" s="44">
        <f t="shared" ca="1" si="0"/>
        <v>0.76335784529194906</v>
      </c>
      <c r="AN13" s="44">
        <f t="shared" ca="1" si="0"/>
        <v>0.67742073288306315</v>
      </c>
      <c r="AO13" s="44">
        <f t="shared" ca="1" si="0"/>
        <v>0.33300380551901021</v>
      </c>
      <c r="AP13" s="44">
        <f t="shared" ca="1" si="0"/>
        <v>0.56082125137590788</v>
      </c>
      <c r="AQ13" s="44">
        <f t="shared" ca="1" si="0"/>
        <v>0.12147959387594032</v>
      </c>
      <c r="AR13" s="44">
        <f t="shared" ca="1" si="0"/>
        <v>0.47257400369847768</v>
      </c>
    </row>
    <row r="14" spans="2:44" ht="17.25" x14ac:dyDescent="0.25">
      <c r="B14" s="12" t="s">
        <v>6</v>
      </c>
      <c r="C14" s="79" t="str">
        <f ca="1">VLOOKUP(P33,Q1:R27,2,FALSE)</f>
        <v>4  -  0</v>
      </c>
      <c r="D14" s="80"/>
      <c r="E14" s="8" t="str">
        <f ca="1">INDEX(N28:O28,INT(RAND()*2)+1)</f>
        <v>-</v>
      </c>
      <c r="F14" s="8" t="str">
        <f ca="1">INDEX(N28:O28,INT(RAND()*2)+1)</f>
        <v>-</v>
      </c>
      <c r="G14" s="8" t="str">
        <f ca="1">INDEX(N28:O28,INT(RAND()*2)+1)</f>
        <v>D</v>
      </c>
      <c r="H14" s="8" t="str">
        <f ca="1">INDEX(N28:O28,INT(RAND()*2)+1)</f>
        <v>-</v>
      </c>
      <c r="I14" s="8" t="str">
        <f ca="1">INDEX(N28:O28,INT(RAND()*2)+1)</f>
        <v>D</v>
      </c>
      <c r="J14" s="9" t="str">
        <f ca="1">INDEX(N28:O28,INT(RAND()*2)+1)</f>
        <v>-</v>
      </c>
      <c r="M14" s="43"/>
      <c r="N14" s="43" t="s">
        <v>40</v>
      </c>
      <c r="O14" s="43" t="s">
        <v>54</v>
      </c>
      <c r="P14" s="44">
        <f t="shared" ca="1" si="1"/>
        <v>0.2707542324040384</v>
      </c>
      <c r="Q14" s="45">
        <v>14</v>
      </c>
      <c r="R14" s="46" t="s">
        <v>99</v>
      </c>
      <c r="S14" s="44">
        <f t="shared" ca="1" si="2"/>
        <v>0.93605133679203667</v>
      </c>
      <c r="T14" s="44">
        <f t="shared" ca="1" si="2"/>
        <v>0.72522212471695846</v>
      </c>
      <c r="U14" s="44">
        <f t="shared" ca="1" si="2"/>
        <v>0.21426725201574426</v>
      </c>
      <c r="V14" s="44">
        <f t="shared" ca="1" si="2"/>
        <v>0.14230001180217311</v>
      </c>
      <c r="W14" s="44">
        <f t="shared" ca="1" si="2"/>
        <v>0.46403957028342091</v>
      </c>
      <c r="X14" s="44">
        <f t="shared" ca="1" si="2"/>
        <v>0.32537765666912466</v>
      </c>
      <c r="Y14" s="44">
        <f t="shared" ca="1" si="2"/>
        <v>8.7624954508595199E-2</v>
      </c>
      <c r="Z14" s="44">
        <f t="shared" ca="1" si="2"/>
        <v>0.96203377500170073</v>
      </c>
      <c r="AA14" s="44">
        <f t="shared" ca="1" si="2"/>
        <v>0.89695533272087047</v>
      </c>
      <c r="AB14" s="44">
        <f t="shared" ca="1" si="0"/>
        <v>0.63646819046389547</v>
      </c>
      <c r="AC14" s="44">
        <f t="shared" ca="1" si="0"/>
        <v>0.1101940270372016</v>
      </c>
      <c r="AD14" s="44">
        <f t="shared" ca="1" si="0"/>
        <v>0.51176478640846512</v>
      </c>
      <c r="AE14" s="44">
        <f t="shared" ca="1" si="0"/>
        <v>2.1532100482237304E-2</v>
      </c>
      <c r="AF14" s="44">
        <f t="shared" ca="1" si="0"/>
        <v>0.34947945827534299</v>
      </c>
      <c r="AG14" s="44">
        <f t="shared" ca="1" si="0"/>
        <v>0.40865787446036339</v>
      </c>
      <c r="AH14" s="44">
        <f t="shared" ca="1" si="0"/>
        <v>0.88424462590984909</v>
      </c>
      <c r="AI14" s="44">
        <f t="shared" ca="1" si="0"/>
        <v>0.15948466605816047</v>
      </c>
      <c r="AJ14" s="44">
        <f t="shared" ca="1" si="0"/>
        <v>0.26840915180366454</v>
      </c>
      <c r="AK14" s="44">
        <f t="shared" ca="1" si="0"/>
        <v>9.3818389728913987E-2</v>
      </c>
      <c r="AL14" s="44">
        <f t="shared" ca="1" si="0"/>
        <v>0.95715331347911914</v>
      </c>
      <c r="AM14" s="44">
        <f t="shared" ca="1" si="0"/>
        <v>0.54399658893534053</v>
      </c>
      <c r="AN14" s="44">
        <f t="shared" ca="1" si="0"/>
        <v>0.34170422418841051</v>
      </c>
      <c r="AO14" s="44">
        <f t="shared" ca="1" si="0"/>
        <v>0.99845895236170601</v>
      </c>
      <c r="AP14" s="44">
        <f t="shared" ca="1" si="0"/>
        <v>0.10271986913983622</v>
      </c>
      <c r="AQ14" s="44">
        <f t="shared" ca="1" si="0"/>
        <v>0.31923016519181024</v>
      </c>
      <c r="AR14" s="44">
        <f t="shared" ca="1" si="0"/>
        <v>0.43080412833916615</v>
      </c>
    </row>
    <row r="15" spans="2:44" ht="17.25" x14ac:dyDescent="0.25">
      <c r="B15" s="12" t="s">
        <v>7</v>
      </c>
      <c r="C15" s="79" t="str">
        <f ca="1">VLOOKUP(P34,Q1:R27,2,FALSE)</f>
        <v>3  -  5</v>
      </c>
      <c r="D15" s="80"/>
      <c r="E15" s="5" t="str">
        <f ca="1">INDEX(N4:O4,INT(RAND()*2)+1)</f>
        <v>E</v>
      </c>
      <c r="F15" s="5" t="str">
        <f ca="1">INDEX(N4:O4,INT(RAND()*2)+1)</f>
        <v>-</v>
      </c>
      <c r="G15" s="5" t="str">
        <f ca="1">INDEX(N4:O4,INT(RAND()*2)+1)</f>
        <v>E</v>
      </c>
      <c r="H15" s="5" t="str">
        <f ca="1">INDEX(N4:O4,INT(RAND()*2)+1)</f>
        <v>E</v>
      </c>
      <c r="I15" s="5" t="str">
        <f ca="1">INDEX(N4:O4,INT(RAND()*2)+1)</f>
        <v>E</v>
      </c>
      <c r="J15" s="7" t="str">
        <f ca="1">INDEX(N4:O4,INT(RAND()*2)+1)</f>
        <v>-</v>
      </c>
      <c r="M15" s="43"/>
      <c r="N15" s="43" t="s">
        <v>41</v>
      </c>
      <c r="O15" s="43" t="s">
        <v>54</v>
      </c>
      <c r="P15" s="44">
        <f t="shared" ca="1" si="1"/>
        <v>0.87239657714788077</v>
      </c>
      <c r="Q15" s="45">
        <v>15</v>
      </c>
      <c r="R15" s="46" t="s">
        <v>100</v>
      </c>
      <c r="S15" s="44">
        <f t="shared" ca="1" si="2"/>
        <v>0.42840228424192617</v>
      </c>
      <c r="T15" s="44">
        <f t="shared" ca="1" si="2"/>
        <v>7.966619064021685E-2</v>
      </c>
      <c r="U15" s="44">
        <f t="shared" ca="1" si="2"/>
        <v>0.94674587913834907</v>
      </c>
      <c r="V15" s="44">
        <f t="shared" ca="1" si="2"/>
        <v>0.22057863208395545</v>
      </c>
      <c r="W15" s="44">
        <f t="shared" ca="1" si="2"/>
        <v>0.24675897638548838</v>
      </c>
      <c r="X15" s="44">
        <f t="shared" ca="1" si="2"/>
        <v>0.75689933113021035</v>
      </c>
      <c r="Y15" s="44">
        <f t="shared" ca="1" si="2"/>
        <v>0.84960093781957058</v>
      </c>
      <c r="Z15" s="44">
        <f t="shared" ca="1" si="2"/>
        <v>8.203048270483182E-2</v>
      </c>
      <c r="AA15" s="44">
        <f t="shared" ca="1" si="2"/>
        <v>0.41178825877153657</v>
      </c>
      <c r="AB15" s="44">
        <f t="shared" ca="1" si="0"/>
        <v>0.98023682793369016</v>
      </c>
      <c r="AC15" s="44">
        <f t="shared" ca="1" si="0"/>
        <v>0.42132291149820744</v>
      </c>
      <c r="AD15" s="44">
        <f t="shared" ca="1" si="0"/>
        <v>0.13274837774428361</v>
      </c>
      <c r="AE15" s="44">
        <f t="shared" ca="1" si="0"/>
        <v>0.28259102704799233</v>
      </c>
      <c r="AF15" s="44">
        <f t="shared" ca="1" si="0"/>
        <v>8.9807847764534765E-2</v>
      </c>
      <c r="AG15" s="44">
        <f t="shared" ca="1" si="0"/>
        <v>0.29501381363045864</v>
      </c>
      <c r="AH15" s="44">
        <f t="shared" ca="1" si="0"/>
        <v>0.20198299265823483</v>
      </c>
      <c r="AI15" s="44">
        <f t="shared" ca="1" si="0"/>
        <v>0.14884056278240831</v>
      </c>
      <c r="AJ15" s="44">
        <f t="shared" ca="1" si="0"/>
        <v>0.87648414790782192</v>
      </c>
      <c r="AK15" s="44">
        <f t="shared" ca="1" si="0"/>
        <v>0.65535830337144974</v>
      </c>
      <c r="AL15" s="44">
        <f t="shared" ca="1" si="0"/>
        <v>0.84557658264320679</v>
      </c>
      <c r="AM15" s="44">
        <f t="shared" ca="1" si="0"/>
        <v>0.85252156290112269</v>
      </c>
      <c r="AN15" s="44">
        <f t="shared" ca="1" si="0"/>
        <v>0.7550479667892297</v>
      </c>
      <c r="AO15" s="44">
        <f t="shared" ca="1" si="0"/>
        <v>0.87285513179228702</v>
      </c>
      <c r="AP15" s="44">
        <f t="shared" ca="1" si="0"/>
        <v>5.3911147242018176E-2</v>
      </c>
      <c r="AQ15" s="44">
        <f t="shared" ca="1" si="0"/>
        <v>0.22753839066278558</v>
      </c>
      <c r="AR15" s="44">
        <f t="shared" ref="AB15:AR27" ca="1" si="3">RAND()</f>
        <v>0.85476292171873536</v>
      </c>
    </row>
    <row r="16" spans="2:44" ht="17.25" x14ac:dyDescent="0.25">
      <c r="B16" s="12" t="s">
        <v>8</v>
      </c>
      <c r="C16" s="79" t="str">
        <f ca="1">VLOOKUP(P35,Q1:R27,2,FALSE)</f>
        <v>3  -  5</v>
      </c>
      <c r="D16" s="80"/>
      <c r="E16" s="5" t="str">
        <f ca="1">INDEX(N5:O5,INT(RAND()*2)+1)</f>
        <v>F</v>
      </c>
      <c r="F16" s="5" t="str">
        <f ca="1">INDEX(N5:O5,INT(RAND()*2)+1)</f>
        <v>F</v>
      </c>
      <c r="G16" s="5" t="str">
        <f ca="1">INDEX(N5:O5,INT(RAND()*2)+1)</f>
        <v>-</v>
      </c>
      <c r="H16" s="5" t="str">
        <f ca="1">INDEX(N5:O5,INT(RAND()*2)+1)</f>
        <v>-</v>
      </c>
      <c r="I16" s="5" t="str">
        <f ca="1">INDEX(N5:O5,INT(RAND()*2)+1)</f>
        <v>F</v>
      </c>
      <c r="J16" s="7" t="str">
        <f ca="1">INDEX(N5:O5,INT(RAND()*2)+1)</f>
        <v>F</v>
      </c>
      <c r="M16" s="43"/>
      <c r="N16" s="43" t="s">
        <v>42</v>
      </c>
      <c r="O16" s="43" t="s">
        <v>54</v>
      </c>
      <c r="P16" s="44">
        <f t="shared" ca="1" si="1"/>
        <v>0.58561974501443392</v>
      </c>
      <c r="Q16" s="45">
        <v>16</v>
      </c>
      <c r="R16" s="46" t="s">
        <v>101</v>
      </c>
      <c r="S16" s="44">
        <f t="shared" ca="1" si="2"/>
        <v>0.6765612052974187</v>
      </c>
      <c r="T16" s="44">
        <f t="shared" ca="1" si="2"/>
        <v>0.28685768505554776</v>
      </c>
      <c r="U16" s="44">
        <f t="shared" ca="1" si="2"/>
        <v>0.19575883568666241</v>
      </c>
      <c r="V16" s="44">
        <f t="shared" ca="1" si="2"/>
        <v>0.25242175383364174</v>
      </c>
      <c r="W16" s="44">
        <f t="shared" ca="1" si="2"/>
        <v>0.36667531742182435</v>
      </c>
      <c r="X16" s="44">
        <f t="shared" ca="1" si="2"/>
        <v>0.77002397639977105</v>
      </c>
      <c r="Y16" s="44">
        <f t="shared" ca="1" si="2"/>
        <v>0.89630719072196696</v>
      </c>
      <c r="Z16" s="44">
        <f t="shared" ca="1" si="2"/>
        <v>0.56838975789202073</v>
      </c>
      <c r="AA16" s="44">
        <f t="shared" ca="1" si="2"/>
        <v>0.67936743618766005</v>
      </c>
      <c r="AB16" s="44">
        <f t="shared" ca="1" si="3"/>
        <v>0.32320042516450165</v>
      </c>
      <c r="AC16" s="44">
        <f t="shared" ca="1" si="3"/>
        <v>8.8200563421508837E-3</v>
      </c>
      <c r="AD16" s="44">
        <f t="shared" ca="1" si="3"/>
        <v>0.19670539515340857</v>
      </c>
      <c r="AE16" s="44">
        <f t="shared" ca="1" si="3"/>
        <v>0.41241667349110034</v>
      </c>
      <c r="AF16" s="44">
        <f t="shared" ca="1" si="3"/>
        <v>0.27018405886897401</v>
      </c>
      <c r="AG16" s="44">
        <f t="shared" ca="1" si="3"/>
        <v>0.54201896917733772</v>
      </c>
      <c r="AH16" s="44">
        <f t="shared" ca="1" si="3"/>
        <v>0.33962747325584619</v>
      </c>
      <c r="AI16" s="44">
        <f t="shared" ca="1" si="3"/>
        <v>0.98162528144341943</v>
      </c>
      <c r="AJ16" s="44">
        <f t="shared" ca="1" si="3"/>
        <v>0.85784609532566281</v>
      </c>
      <c r="AK16" s="44">
        <f t="shared" ca="1" si="3"/>
        <v>0.98365931520556915</v>
      </c>
      <c r="AL16" s="44">
        <f t="shared" ca="1" si="3"/>
        <v>0.66982424113791916</v>
      </c>
      <c r="AM16" s="44">
        <f t="shared" ca="1" si="3"/>
        <v>0.40194205357290635</v>
      </c>
      <c r="AN16" s="44">
        <f t="shared" ca="1" si="3"/>
        <v>0.93320260838605162</v>
      </c>
      <c r="AO16" s="44">
        <f t="shared" ca="1" si="3"/>
        <v>0.60106432795800324</v>
      </c>
      <c r="AP16" s="44">
        <f t="shared" ca="1" si="3"/>
        <v>4.1531342063174659E-3</v>
      </c>
      <c r="AQ16" s="44">
        <f t="shared" ca="1" si="3"/>
        <v>0.28894223524064366</v>
      </c>
      <c r="AR16" s="44">
        <f t="shared" ca="1" si="3"/>
        <v>0.45719394540198943</v>
      </c>
    </row>
    <row r="17" spans="2:44" ht="17.25" x14ac:dyDescent="0.25">
      <c r="B17" s="12" t="s">
        <v>9</v>
      </c>
      <c r="C17" s="79" t="str">
        <f ca="1">VLOOKUP(P36,Q1:R27,2,FALSE)</f>
        <v>1  -  5</v>
      </c>
      <c r="D17" s="80"/>
      <c r="E17" s="5" t="str">
        <f ca="1">INDEX(N6:O6,INT(RAND()*2)+1)</f>
        <v>G</v>
      </c>
      <c r="F17" s="5" t="str">
        <f ca="1">INDEX(N6:O6,INT(RAND()*2)+1)</f>
        <v>-</v>
      </c>
      <c r="G17" s="5" t="str">
        <f ca="1">INDEX(N6:O6,INT(RAND()*2)+1)</f>
        <v>G</v>
      </c>
      <c r="H17" s="5" t="str">
        <f ca="1">INDEX(N6:O6,INT(RAND()*2)+1)</f>
        <v>-</v>
      </c>
      <c r="I17" s="5" t="str">
        <f ca="1">INDEX(N6:O6,INT(RAND()*2)+1)</f>
        <v>-</v>
      </c>
      <c r="J17" s="7" t="str">
        <f ca="1">INDEX(N6:O6,INT(RAND()*2)+1)</f>
        <v>-</v>
      </c>
      <c r="M17" s="43"/>
      <c r="N17" s="43" t="s">
        <v>43</v>
      </c>
      <c r="O17" s="43" t="s">
        <v>54</v>
      </c>
      <c r="P17" s="44">
        <f t="shared" ca="1" si="1"/>
        <v>0.7674722475041621</v>
      </c>
      <c r="Q17" s="45">
        <v>17</v>
      </c>
      <c r="R17" s="46" t="s">
        <v>102</v>
      </c>
      <c r="S17" s="44">
        <f t="shared" ca="1" si="2"/>
        <v>0.42600865104078367</v>
      </c>
      <c r="T17" s="44">
        <f t="shared" ca="1" si="2"/>
        <v>0.78543924353980576</v>
      </c>
      <c r="U17" s="44">
        <f t="shared" ca="1" si="2"/>
        <v>0.11209194314887938</v>
      </c>
      <c r="V17" s="44">
        <f t="shared" ca="1" si="2"/>
        <v>0.97958667326380999</v>
      </c>
      <c r="W17" s="44">
        <f t="shared" ca="1" si="2"/>
        <v>0.10941580590182653</v>
      </c>
      <c r="X17" s="44">
        <f t="shared" ca="1" si="2"/>
        <v>0.33140875246135604</v>
      </c>
      <c r="Y17" s="44">
        <f t="shared" ca="1" si="2"/>
        <v>0.30083680251084777</v>
      </c>
      <c r="Z17" s="44">
        <f t="shared" ca="1" si="2"/>
        <v>0.35330164004286813</v>
      </c>
      <c r="AA17" s="44">
        <f t="shared" ca="1" si="2"/>
        <v>0.53865654963671927</v>
      </c>
      <c r="AB17" s="44">
        <f t="shared" ca="1" si="3"/>
        <v>0.51081249384106697</v>
      </c>
      <c r="AC17" s="44">
        <f t="shared" ca="1" si="3"/>
        <v>0.83095866587659784</v>
      </c>
      <c r="AD17" s="44">
        <f t="shared" ca="1" si="3"/>
        <v>0.78888509768139736</v>
      </c>
      <c r="AE17" s="44">
        <f t="shared" ca="1" si="3"/>
        <v>0.21920129947461131</v>
      </c>
      <c r="AF17" s="44">
        <f t="shared" ca="1" si="3"/>
        <v>0.32292413709785373</v>
      </c>
      <c r="AG17" s="44">
        <f t="shared" ca="1" si="3"/>
        <v>0.87484502966675748</v>
      </c>
      <c r="AH17" s="44">
        <f t="shared" ca="1" si="3"/>
        <v>0.44127561138675142</v>
      </c>
      <c r="AI17" s="44">
        <f t="shared" ca="1" si="3"/>
        <v>0.56426839766220216</v>
      </c>
      <c r="AJ17" s="44">
        <f t="shared" ca="1" si="3"/>
        <v>0.92788532556198089</v>
      </c>
      <c r="AK17" s="44">
        <f t="shared" ca="1" si="3"/>
        <v>0.46370073961933334</v>
      </c>
      <c r="AL17" s="44">
        <f t="shared" ca="1" si="3"/>
        <v>0.17849992695979</v>
      </c>
      <c r="AM17" s="44">
        <f t="shared" ca="1" si="3"/>
        <v>0.21662619427272534</v>
      </c>
      <c r="AN17" s="44">
        <f t="shared" ca="1" si="3"/>
        <v>8.983811109439066E-2</v>
      </c>
      <c r="AO17" s="44">
        <f t="shared" ca="1" si="3"/>
        <v>0.72331560200961686</v>
      </c>
      <c r="AP17" s="44">
        <f t="shared" ca="1" si="3"/>
        <v>0.29254106087828602</v>
      </c>
      <c r="AQ17" s="44">
        <f t="shared" ca="1" si="3"/>
        <v>0.90666897148166481</v>
      </c>
      <c r="AR17" s="44">
        <f t="shared" ca="1" si="3"/>
        <v>0.40982623307142341</v>
      </c>
    </row>
    <row r="18" spans="2:44" ht="17.25" x14ac:dyDescent="0.25">
      <c r="B18" s="12" t="s">
        <v>10</v>
      </c>
      <c r="C18" s="79" t="str">
        <f ca="1">VLOOKUP(P37,Q1:R27,2,FALSE)</f>
        <v>1  -  2</v>
      </c>
      <c r="D18" s="80"/>
      <c r="E18" s="5" t="str">
        <f ca="1">INDEX(N11:O11,INT(RAND()*2)+1)</f>
        <v>H</v>
      </c>
      <c r="F18" s="5" t="str">
        <f t="shared" ref="F18:F32" ca="1" si="4">INDEX(N11:O11,INT(RAND()*2)+1)</f>
        <v>H</v>
      </c>
      <c r="G18" s="5" t="str">
        <f t="shared" ref="G18:G32" ca="1" si="5">INDEX(N11:O11,INT(RAND()*2)+1)</f>
        <v>-</v>
      </c>
      <c r="H18" s="5" t="str">
        <f t="shared" ref="H18:H31" ca="1" si="6">INDEX(N11:O11,INT(RAND()*2)+1)</f>
        <v>-</v>
      </c>
      <c r="I18" s="5" t="str">
        <f t="shared" ref="I18:I29" ca="1" si="7">INDEX(N11:O11,INT(RAND()*2)+1)</f>
        <v>-</v>
      </c>
      <c r="J18" s="7" t="str">
        <f t="shared" ref="J18:J27" ca="1" si="8">INDEX(N11:O11,INT(RAND()*2)+1)</f>
        <v>-</v>
      </c>
      <c r="M18" s="43"/>
      <c r="N18" s="43" t="s">
        <v>44</v>
      </c>
      <c r="O18" s="43" t="s">
        <v>54</v>
      </c>
      <c r="P18" s="44">
        <f t="shared" ca="1" si="1"/>
        <v>0.80913925439391665</v>
      </c>
      <c r="Q18" s="45">
        <v>18</v>
      </c>
      <c r="R18" s="46" t="s">
        <v>103</v>
      </c>
      <c r="S18" s="44">
        <f t="shared" ca="1" si="2"/>
        <v>5.4203036393814297E-2</v>
      </c>
      <c r="T18" s="44">
        <f t="shared" ca="1" si="2"/>
        <v>0.413439545288523</v>
      </c>
      <c r="U18" s="44">
        <f t="shared" ca="1" si="2"/>
        <v>0.89732710490005652</v>
      </c>
      <c r="V18" s="44">
        <f t="shared" ca="1" si="2"/>
        <v>0.20358544222617825</v>
      </c>
      <c r="W18" s="44">
        <f t="shared" ca="1" si="2"/>
        <v>0.88887540039599033</v>
      </c>
      <c r="X18" s="44">
        <f t="shared" ca="1" si="2"/>
        <v>0.85296952651240054</v>
      </c>
      <c r="Y18" s="44">
        <f t="shared" ca="1" si="2"/>
        <v>0.97439084162561385</v>
      </c>
      <c r="Z18" s="44">
        <f t="shared" ca="1" si="2"/>
        <v>0.68902036345346551</v>
      </c>
      <c r="AA18" s="44">
        <f t="shared" ca="1" si="2"/>
        <v>0.81302323117921793</v>
      </c>
      <c r="AB18" s="44">
        <f t="shared" ca="1" si="3"/>
        <v>0.57133202373853731</v>
      </c>
      <c r="AC18" s="44">
        <f t="shared" ca="1" si="3"/>
        <v>0.91030161492411332</v>
      </c>
      <c r="AD18" s="44">
        <f t="shared" ca="1" si="3"/>
        <v>3.1978590907435822E-2</v>
      </c>
      <c r="AE18" s="44">
        <f t="shared" ca="1" si="3"/>
        <v>0.88843640472773988</v>
      </c>
      <c r="AF18" s="44">
        <f t="shared" ca="1" si="3"/>
        <v>0.83923609501729413</v>
      </c>
      <c r="AG18" s="44">
        <f t="shared" ca="1" si="3"/>
        <v>1.4219270600702161E-2</v>
      </c>
      <c r="AH18" s="44">
        <f t="shared" ca="1" si="3"/>
        <v>0.12047537964354593</v>
      </c>
      <c r="AI18" s="44">
        <f t="shared" ca="1" si="3"/>
        <v>0.14295822698466443</v>
      </c>
      <c r="AJ18" s="44">
        <f t="shared" ca="1" si="3"/>
        <v>0.78193283598874386</v>
      </c>
      <c r="AK18" s="44">
        <f t="shared" ca="1" si="3"/>
        <v>0.30856255855059578</v>
      </c>
      <c r="AL18" s="44">
        <f t="shared" ca="1" si="3"/>
        <v>0.37328644805502431</v>
      </c>
      <c r="AM18" s="44">
        <f t="shared" ca="1" si="3"/>
        <v>0.2268359770481978</v>
      </c>
      <c r="AN18" s="44">
        <f t="shared" ca="1" si="3"/>
        <v>6.7548544871228855E-2</v>
      </c>
      <c r="AO18" s="44">
        <f t="shared" ca="1" si="3"/>
        <v>0.153544260171255</v>
      </c>
      <c r="AP18" s="44">
        <f t="shared" ca="1" si="3"/>
        <v>0.25568870546072864</v>
      </c>
      <c r="AQ18" s="44">
        <f t="shared" ca="1" si="3"/>
        <v>0.62829302838654277</v>
      </c>
      <c r="AR18" s="44">
        <f t="shared" ca="1" si="3"/>
        <v>0.97335699872327741</v>
      </c>
    </row>
    <row r="19" spans="2:44" ht="17.25" x14ac:dyDescent="0.25">
      <c r="B19" s="12" t="s">
        <v>11</v>
      </c>
      <c r="C19" s="79" t="str">
        <f ca="1">VLOOKUP(P38,Q1:R27,2,FALSE)</f>
        <v>0  -  6</v>
      </c>
      <c r="D19" s="80"/>
      <c r="E19" s="5" t="str">
        <f t="shared" ref="E19:E34" ca="1" si="9">INDEX(N12:O12,INT(RAND()*2)+1)</f>
        <v>-</v>
      </c>
      <c r="F19" s="5" t="str">
        <f t="shared" ca="1" si="4"/>
        <v>I</v>
      </c>
      <c r="G19" s="5" t="str">
        <f t="shared" ca="1" si="5"/>
        <v>I</v>
      </c>
      <c r="H19" s="5" t="str">
        <f t="shared" ca="1" si="6"/>
        <v>I</v>
      </c>
      <c r="I19" s="5" t="str">
        <f t="shared" ca="1" si="7"/>
        <v>I</v>
      </c>
      <c r="J19" s="7" t="str">
        <f t="shared" ca="1" si="8"/>
        <v>-</v>
      </c>
      <c r="M19" s="43"/>
      <c r="N19" s="43" t="s">
        <v>45</v>
      </c>
      <c r="O19" s="43" t="s">
        <v>54</v>
      </c>
      <c r="P19" s="44">
        <f t="shared" ca="1" si="1"/>
        <v>0.58120854159543889</v>
      </c>
      <c r="Q19" s="45">
        <v>19</v>
      </c>
      <c r="R19" s="46" t="s">
        <v>104</v>
      </c>
      <c r="S19" s="44">
        <f t="shared" ca="1" si="2"/>
        <v>0.13382856691780987</v>
      </c>
      <c r="T19" s="44">
        <f t="shared" ca="1" si="2"/>
        <v>2.8257071853106885E-2</v>
      </c>
      <c r="U19" s="44">
        <f t="shared" ca="1" si="2"/>
        <v>0.74355547636741393</v>
      </c>
      <c r="V19" s="44">
        <f t="shared" ca="1" si="2"/>
        <v>0.34851113464276096</v>
      </c>
      <c r="W19" s="44">
        <f t="shared" ca="1" si="2"/>
        <v>0.18000996214541276</v>
      </c>
      <c r="X19" s="44">
        <f t="shared" ca="1" si="2"/>
        <v>0.19456922626804074</v>
      </c>
      <c r="Y19" s="44">
        <f t="shared" ca="1" si="2"/>
        <v>0.67684721479334919</v>
      </c>
      <c r="Z19" s="44">
        <f t="shared" ca="1" si="2"/>
        <v>0.65808364944670572</v>
      </c>
      <c r="AA19" s="44">
        <f t="shared" ca="1" si="2"/>
        <v>0.90098387814206349</v>
      </c>
      <c r="AB19" s="44">
        <f t="shared" ca="1" si="3"/>
        <v>0.3433151677021925</v>
      </c>
      <c r="AC19" s="44">
        <f t="shared" ca="1" si="3"/>
        <v>0.39044549262300576</v>
      </c>
      <c r="AD19" s="44">
        <f t="shared" ca="1" si="3"/>
        <v>0.92036455508726966</v>
      </c>
      <c r="AE19" s="44">
        <f t="shared" ca="1" si="3"/>
        <v>0.39307148232196332</v>
      </c>
      <c r="AF19" s="44">
        <f t="shared" ca="1" si="3"/>
        <v>0.80830683330018327</v>
      </c>
      <c r="AG19" s="44">
        <f t="shared" ca="1" si="3"/>
        <v>0.68917361106169761</v>
      </c>
      <c r="AH19" s="44">
        <f t="shared" ca="1" si="3"/>
        <v>0.34750466687637482</v>
      </c>
      <c r="AI19" s="44">
        <f t="shared" ca="1" si="3"/>
        <v>2.4958529648123728E-2</v>
      </c>
      <c r="AJ19" s="44">
        <f t="shared" ca="1" si="3"/>
        <v>0.15188273051063483</v>
      </c>
      <c r="AK19" s="44">
        <f t="shared" ca="1" si="3"/>
        <v>0.95085463788226166</v>
      </c>
      <c r="AL19" s="44">
        <f t="shared" ca="1" si="3"/>
        <v>0.18212408438702266</v>
      </c>
      <c r="AM19" s="44">
        <f t="shared" ca="1" si="3"/>
        <v>6.2716897139061145E-2</v>
      </c>
      <c r="AN19" s="44">
        <f t="shared" ca="1" si="3"/>
        <v>0.24359315108377866</v>
      </c>
      <c r="AO19" s="44">
        <f t="shared" ca="1" si="3"/>
        <v>0.57226660049507128</v>
      </c>
      <c r="AP19" s="44">
        <f t="shared" ca="1" si="3"/>
        <v>0.42310484396893977</v>
      </c>
      <c r="AQ19" s="44">
        <f t="shared" ca="1" si="3"/>
        <v>0.8583569100179349</v>
      </c>
      <c r="AR19" s="44">
        <f t="shared" ca="1" si="3"/>
        <v>0.24172730804508591</v>
      </c>
    </row>
    <row r="20" spans="2:44" ht="17.25" x14ac:dyDescent="0.25">
      <c r="B20" s="12" t="s">
        <v>12</v>
      </c>
      <c r="C20" s="79" t="str">
        <f ca="1">VLOOKUP(P39,Q1:R27,2,FALSE)</f>
        <v>1  -  6</v>
      </c>
      <c r="D20" s="80"/>
      <c r="E20" s="5" t="str">
        <f t="shared" ca="1" si="9"/>
        <v>-</v>
      </c>
      <c r="F20" s="5" t="str">
        <f t="shared" ca="1" si="4"/>
        <v>J</v>
      </c>
      <c r="G20" s="5" t="str">
        <f t="shared" ca="1" si="5"/>
        <v>-</v>
      </c>
      <c r="H20" s="5" t="str">
        <f t="shared" ca="1" si="6"/>
        <v>J</v>
      </c>
      <c r="I20" s="5" t="str">
        <f t="shared" ca="1" si="7"/>
        <v>J</v>
      </c>
      <c r="J20" s="7" t="str">
        <f t="shared" ca="1" si="8"/>
        <v>J</v>
      </c>
      <c r="M20" s="43"/>
      <c r="N20" s="43" t="s">
        <v>46</v>
      </c>
      <c r="O20" s="43" t="s">
        <v>54</v>
      </c>
      <c r="P20" s="44">
        <f t="shared" ca="1" si="1"/>
        <v>0.56533639461981466</v>
      </c>
      <c r="Q20" s="45">
        <v>20</v>
      </c>
      <c r="R20" s="46" t="s">
        <v>105</v>
      </c>
      <c r="S20" s="44">
        <f t="shared" ca="1" si="2"/>
        <v>0.45681018445197707</v>
      </c>
      <c r="T20" s="44">
        <f t="shared" ca="1" si="2"/>
        <v>0.85490241520989241</v>
      </c>
      <c r="U20" s="44">
        <f t="shared" ca="1" si="2"/>
        <v>0.49076971573781436</v>
      </c>
      <c r="V20" s="44">
        <f t="shared" ca="1" si="2"/>
        <v>0.62173095086145425</v>
      </c>
      <c r="W20" s="44">
        <f t="shared" ca="1" si="2"/>
        <v>0.66566628959464502</v>
      </c>
      <c r="X20" s="44">
        <f t="shared" ca="1" si="2"/>
        <v>0.7033009007248312</v>
      </c>
      <c r="Y20" s="44">
        <f t="shared" ca="1" si="2"/>
        <v>6.2908091551000633E-2</v>
      </c>
      <c r="Z20" s="44">
        <f t="shared" ca="1" si="2"/>
        <v>0.4637446569363709</v>
      </c>
      <c r="AA20" s="44">
        <f t="shared" ca="1" si="2"/>
        <v>0.9079951830855516</v>
      </c>
      <c r="AB20" s="44">
        <f t="shared" ca="1" si="3"/>
        <v>0.2180922114464805</v>
      </c>
      <c r="AC20" s="44">
        <f t="shared" ca="1" si="3"/>
        <v>0.62268193231709201</v>
      </c>
      <c r="AD20" s="44">
        <f t="shared" ca="1" si="3"/>
        <v>0.33201504800508297</v>
      </c>
      <c r="AE20" s="44">
        <f t="shared" ca="1" si="3"/>
        <v>0.32199666039324737</v>
      </c>
      <c r="AF20" s="44">
        <f t="shared" ca="1" si="3"/>
        <v>0.2780947609229707</v>
      </c>
      <c r="AG20" s="44">
        <f t="shared" ca="1" si="3"/>
        <v>0.96399942556366502</v>
      </c>
      <c r="AH20" s="44">
        <f t="shared" ca="1" si="3"/>
        <v>0.49589230211020863</v>
      </c>
      <c r="AI20" s="44">
        <f t="shared" ca="1" si="3"/>
        <v>0.9711000195111027</v>
      </c>
      <c r="AJ20" s="44">
        <f t="shared" ca="1" si="3"/>
        <v>0.73681691090308321</v>
      </c>
      <c r="AK20" s="44">
        <f t="shared" ca="1" si="3"/>
        <v>0.16870449117928099</v>
      </c>
      <c r="AL20" s="44">
        <f t="shared" ca="1" si="3"/>
        <v>0.91204861389023306</v>
      </c>
      <c r="AM20" s="44">
        <f t="shared" ca="1" si="3"/>
        <v>0.84725615515263353</v>
      </c>
      <c r="AN20" s="44">
        <f t="shared" ca="1" si="3"/>
        <v>0.40737928548374081</v>
      </c>
      <c r="AO20" s="44">
        <f t="shared" ca="1" si="3"/>
        <v>0.89156360077800445</v>
      </c>
      <c r="AP20" s="44">
        <f t="shared" ca="1" si="3"/>
        <v>0.26718477425213039</v>
      </c>
      <c r="AQ20" s="44">
        <f t="shared" ca="1" si="3"/>
        <v>0.46658535044339911</v>
      </c>
      <c r="AR20" s="44">
        <f t="shared" ca="1" si="3"/>
        <v>0.82823505815997367</v>
      </c>
    </row>
    <row r="21" spans="2:44" ht="17.25" x14ac:dyDescent="0.25">
      <c r="B21" s="12" t="s">
        <v>13</v>
      </c>
      <c r="C21" s="79" t="str">
        <f ca="1">VLOOKUP(P40,Q1:R27,2,FALSE)</f>
        <v>2  -  6</v>
      </c>
      <c r="D21" s="80"/>
      <c r="E21" s="5" t="str">
        <f t="shared" ca="1" si="9"/>
        <v>-</v>
      </c>
      <c r="F21" s="5" t="str">
        <f t="shared" ca="1" si="4"/>
        <v>-</v>
      </c>
      <c r="G21" s="5" t="str">
        <f t="shared" ca="1" si="5"/>
        <v>-</v>
      </c>
      <c r="H21" s="5" t="str">
        <f t="shared" ca="1" si="6"/>
        <v>-</v>
      </c>
      <c r="I21" s="5" t="str">
        <f t="shared" ca="1" si="7"/>
        <v>-</v>
      </c>
      <c r="J21" s="7" t="str">
        <f t="shared" ca="1" si="8"/>
        <v>-</v>
      </c>
      <c r="M21" s="43"/>
      <c r="N21" s="43" t="s">
        <v>47</v>
      </c>
      <c r="O21" s="43" t="s">
        <v>54</v>
      </c>
      <c r="P21" s="44">
        <f t="shared" ca="1" si="1"/>
        <v>0.56068136794143963</v>
      </c>
      <c r="Q21" s="45">
        <v>21</v>
      </c>
      <c r="R21" s="46" t="s">
        <v>106</v>
      </c>
      <c r="S21" s="44">
        <f t="shared" ca="1" si="2"/>
        <v>0.75450587930386748</v>
      </c>
      <c r="T21" s="44">
        <f t="shared" ca="1" si="2"/>
        <v>0.37985844691772563</v>
      </c>
      <c r="U21" s="44">
        <f t="shared" ca="1" si="2"/>
        <v>0.82934142703950919</v>
      </c>
      <c r="V21" s="44">
        <f t="shared" ca="1" si="2"/>
        <v>0.26655079345596866</v>
      </c>
      <c r="W21" s="44">
        <f t="shared" ca="1" si="2"/>
        <v>8.7705413919964004E-2</v>
      </c>
      <c r="X21" s="44">
        <f t="shared" ca="1" si="2"/>
        <v>9.9868501081273764E-2</v>
      </c>
      <c r="Y21" s="44">
        <f t="shared" ca="1" si="2"/>
        <v>0.29738152481673352</v>
      </c>
      <c r="Z21" s="44">
        <f t="shared" ca="1" si="2"/>
        <v>0.26612116785612339</v>
      </c>
      <c r="AA21" s="44">
        <f t="shared" ca="1" si="2"/>
        <v>0.34283136101477896</v>
      </c>
      <c r="AB21" s="44">
        <f t="shared" ca="1" si="3"/>
        <v>0.62894375890191945</v>
      </c>
      <c r="AC21" s="44">
        <f t="shared" ca="1" si="3"/>
        <v>0.27917882479791478</v>
      </c>
      <c r="AD21" s="44">
        <f t="shared" ca="1" si="3"/>
        <v>0.36851291523124197</v>
      </c>
      <c r="AE21" s="44">
        <f t="shared" ca="1" si="3"/>
        <v>0.56082085150618499</v>
      </c>
      <c r="AF21" s="44">
        <f t="shared" ca="1" si="3"/>
        <v>0.2161824630912107</v>
      </c>
      <c r="AG21" s="44">
        <f t="shared" ca="1" si="3"/>
        <v>1.6427696215843834E-2</v>
      </c>
      <c r="AH21" s="44">
        <f t="shared" ca="1" si="3"/>
        <v>4.617348662885512E-2</v>
      </c>
      <c r="AI21" s="44">
        <f t="shared" ca="1" si="3"/>
        <v>0.18285841122828572</v>
      </c>
      <c r="AJ21" s="44">
        <f t="shared" ca="1" si="3"/>
        <v>5.1386520878910602E-2</v>
      </c>
      <c r="AK21" s="44">
        <f t="shared" ca="1" si="3"/>
        <v>0.56372560080881251</v>
      </c>
      <c r="AL21" s="44">
        <f t="shared" ca="1" si="3"/>
        <v>0.17580739253278888</v>
      </c>
      <c r="AM21" s="44">
        <f t="shared" ca="1" si="3"/>
        <v>0.5748635671715181</v>
      </c>
      <c r="AN21" s="44">
        <f t="shared" ca="1" si="3"/>
        <v>0.79681120137678663</v>
      </c>
      <c r="AO21" s="44">
        <f t="shared" ca="1" si="3"/>
        <v>0.88201577758316041</v>
      </c>
      <c r="AP21" s="44">
        <f t="shared" ca="1" si="3"/>
        <v>0.97032311701421248</v>
      </c>
      <c r="AQ21" s="44">
        <f t="shared" ca="1" si="3"/>
        <v>0.40180246158949784</v>
      </c>
      <c r="AR21" s="44">
        <f t="shared" ca="1" si="3"/>
        <v>0.31238226971204819</v>
      </c>
    </row>
    <row r="22" spans="2:44" ht="17.25" x14ac:dyDescent="0.25">
      <c r="B22" s="12" t="s">
        <v>14</v>
      </c>
      <c r="C22" s="79" t="str">
        <f ca="1">VLOOKUP(P41,Q1:R27,2,FALSE)</f>
        <v>4  -  6</v>
      </c>
      <c r="D22" s="80"/>
      <c r="E22" s="5" t="str">
        <f t="shared" ca="1" si="9"/>
        <v>L</v>
      </c>
      <c r="F22" s="5" t="str">
        <f t="shared" ca="1" si="4"/>
        <v>L</v>
      </c>
      <c r="G22" s="5" t="str">
        <f t="shared" ca="1" si="5"/>
        <v>-</v>
      </c>
      <c r="H22" s="5" t="str">
        <f t="shared" ca="1" si="6"/>
        <v>L</v>
      </c>
      <c r="I22" s="5" t="str">
        <f t="shared" ca="1" si="7"/>
        <v>L</v>
      </c>
      <c r="J22" s="7" t="str">
        <f t="shared" ca="1" si="8"/>
        <v>L</v>
      </c>
      <c r="M22" s="43"/>
      <c r="N22" s="43" t="s">
        <v>48</v>
      </c>
      <c r="O22" s="43" t="s">
        <v>54</v>
      </c>
      <c r="P22" s="44">
        <f t="shared" ca="1" si="1"/>
        <v>0.18300709961322847</v>
      </c>
      <c r="Q22" s="45">
        <v>22</v>
      </c>
      <c r="R22" s="46" t="s">
        <v>107</v>
      </c>
      <c r="S22" s="44">
        <f t="shared" ca="1" si="2"/>
        <v>0.89323043528354507</v>
      </c>
      <c r="T22" s="44">
        <f t="shared" ca="1" si="2"/>
        <v>0.91239153307571907</v>
      </c>
      <c r="U22" s="44">
        <f t="shared" ca="1" si="2"/>
        <v>0.66493678928640765</v>
      </c>
      <c r="V22" s="44">
        <f t="shared" ca="1" si="2"/>
        <v>3.4947133528326457E-2</v>
      </c>
      <c r="W22" s="44">
        <f t="shared" ca="1" si="2"/>
        <v>0.94628970113187327</v>
      </c>
      <c r="X22" s="44">
        <f t="shared" ca="1" si="2"/>
        <v>0.3844696876389162</v>
      </c>
      <c r="Y22" s="44">
        <f t="shared" ca="1" si="2"/>
        <v>7.463495042839241E-2</v>
      </c>
      <c r="Z22" s="44">
        <f t="shared" ca="1" si="2"/>
        <v>0.91743093816527921</v>
      </c>
      <c r="AA22" s="44">
        <f t="shared" ca="1" si="2"/>
        <v>0.64087112907059551</v>
      </c>
      <c r="AB22" s="44">
        <f t="shared" ca="1" si="3"/>
        <v>0.68797260267534766</v>
      </c>
      <c r="AC22" s="44">
        <f t="shared" ca="1" si="3"/>
        <v>7.4602637672416261E-3</v>
      </c>
      <c r="AD22" s="44">
        <f t="shared" ca="1" si="3"/>
        <v>0.12672906158086006</v>
      </c>
      <c r="AE22" s="44">
        <f t="shared" ca="1" si="3"/>
        <v>0.5321492724668988</v>
      </c>
      <c r="AF22" s="44">
        <f t="shared" ca="1" si="3"/>
        <v>0.3980835896777839</v>
      </c>
      <c r="AG22" s="44">
        <f t="shared" ca="1" si="3"/>
        <v>0.71424186942912393</v>
      </c>
      <c r="AH22" s="44">
        <f t="shared" ca="1" si="3"/>
        <v>0.32997994274732223</v>
      </c>
      <c r="AI22" s="44">
        <f t="shared" ca="1" si="3"/>
        <v>0.93855520316421959</v>
      </c>
      <c r="AJ22" s="44">
        <f t="shared" ca="1" si="3"/>
        <v>0.80714295371978506</v>
      </c>
      <c r="AK22" s="44">
        <f t="shared" ca="1" si="3"/>
        <v>1.4305098672521721E-2</v>
      </c>
      <c r="AL22" s="44">
        <f t="shared" ca="1" si="3"/>
        <v>0.51993290258582059</v>
      </c>
      <c r="AM22" s="44">
        <f t="shared" ca="1" si="3"/>
        <v>0.2341662653892066</v>
      </c>
      <c r="AN22" s="44">
        <f t="shared" ca="1" si="3"/>
        <v>0.35209509475797685</v>
      </c>
      <c r="AO22" s="44">
        <f t="shared" ca="1" si="3"/>
        <v>0.8885333592654695</v>
      </c>
      <c r="AP22" s="44">
        <f t="shared" ca="1" si="3"/>
        <v>0.31839141056136289</v>
      </c>
      <c r="AQ22" s="44">
        <f t="shared" ca="1" si="3"/>
        <v>0.54664245008868517</v>
      </c>
      <c r="AR22" s="44">
        <f t="shared" ca="1" si="3"/>
        <v>0.44693603994817854</v>
      </c>
    </row>
    <row r="23" spans="2:44" ht="17.25" x14ac:dyDescent="0.25">
      <c r="B23" s="12" t="s">
        <v>15</v>
      </c>
      <c r="C23" s="79" t="str">
        <f ca="1">VLOOKUP(P42,Q1:R27,2,FALSE)</f>
        <v>3  -  4</v>
      </c>
      <c r="D23" s="80"/>
      <c r="E23" s="5" t="str">
        <f t="shared" ca="1" si="9"/>
        <v>M</v>
      </c>
      <c r="F23" s="5" t="str">
        <f t="shared" ca="1" si="4"/>
        <v>-</v>
      </c>
      <c r="G23" s="5" t="str">
        <f t="shared" ca="1" si="5"/>
        <v>M</v>
      </c>
      <c r="H23" s="5" t="str">
        <f t="shared" ca="1" si="6"/>
        <v>-</v>
      </c>
      <c r="I23" s="5" t="str">
        <f t="shared" ca="1" si="7"/>
        <v>M</v>
      </c>
      <c r="J23" s="7" t="str">
        <f t="shared" ca="1" si="8"/>
        <v>M</v>
      </c>
      <c r="M23" s="43"/>
      <c r="N23" s="43" t="s">
        <v>49</v>
      </c>
      <c r="O23" s="43" t="s">
        <v>54</v>
      </c>
      <c r="P23" s="44">
        <f t="shared" ca="1" si="1"/>
        <v>0.36907201150058777</v>
      </c>
      <c r="Q23" s="45">
        <v>23</v>
      </c>
      <c r="R23" s="46" t="s">
        <v>108</v>
      </c>
      <c r="S23" s="44">
        <f t="shared" ca="1" si="2"/>
        <v>0.51739574860141402</v>
      </c>
      <c r="T23" s="44">
        <f t="shared" ca="1" si="2"/>
        <v>0.16871122355467438</v>
      </c>
      <c r="U23" s="44">
        <f t="shared" ca="1" si="2"/>
        <v>0.99614568020717054</v>
      </c>
      <c r="V23" s="44">
        <f t="shared" ca="1" si="2"/>
        <v>0.40558901265129699</v>
      </c>
      <c r="W23" s="44">
        <f t="shared" ca="1" si="2"/>
        <v>0.56701267202838113</v>
      </c>
      <c r="X23" s="44">
        <f t="shared" ca="1" si="2"/>
        <v>0.71950134185241255</v>
      </c>
      <c r="Y23" s="44">
        <f t="shared" ca="1" si="2"/>
        <v>0.45448165520304962</v>
      </c>
      <c r="Z23" s="44">
        <f t="shared" ca="1" si="2"/>
        <v>0.72860285277412151</v>
      </c>
      <c r="AA23" s="44">
        <f t="shared" ca="1" si="2"/>
        <v>0.9398579276960527</v>
      </c>
      <c r="AB23" s="44">
        <f t="shared" ca="1" si="3"/>
        <v>0.40091730200394271</v>
      </c>
      <c r="AC23" s="44">
        <f t="shared" ca="1" si="3"/>
        <v>8.7766734700542304E-2</v>
      </c>
      <c r="AD23" s="44">
        <f t="shared" ca="1" si="3"/>
        <v>0.73567788560062608</v>
      </c>
      <c r="AE23" s="44">
        <f t="shared" ca="1" si="3"/>
        <v>0.44948928853948256</v>
      </c>
      <c r="AF23" s="44">
        <f t="shared" ca="1" si="3"/>
        <v>0.62213478554033075</v>
      </c>
      <c r="AG23" s="44">
        <f t="shared" ca="1" si="3"/>
        <v>2.099121598556053E-2</v>
      </c>
      <c r="AH23" s="44">
        <f t="shared" ca="1" si="3"/>
        <v>0.17601790291432873</v>
      </c>
      <c r="AI23" s="44">
        <f t="shared" ca="1" si="3"/>
        <v>0.63187522863576018</v>
      </c>
      <c r="AJ23" s="44">
        <f t="shared" ca="1" si="3"/>
        <v>0.32438530241882346</v>
      </c>
      <c r="AK23" s="44">
        <f t="shared" ca="1" si="3"/>
        <v>0.72847679279436872</v>
      </c>
      <c r="AL23" s="44">
        <f t="shared" ca="1" si="3"/>
        <v>0.74534881650278606</v>
      </c>
      <c r="AM23" s="44">
        <f t="shared" ca="1" si="3"/>
        <v>0.55394178893467771</v>
      </c>
      <c r="AN23" s="44">
        <f t="shared" ca="1" si="3"/>
        <v>0.49876887593379604</v>
      </c>
      <c r="AO23" s="44">
        <f t="shared" ca="1" si="3"/>
        <v>0.38187295186885484</v>
      </c>
      <c r="AP23" s="44">
        <f t="shared" ca="1" si="3"/>
        <v>3.2223152835086366E-2</v>
      </c>
      <c r="AQ23" s="44">
        <f t="shared" ca="1" si="3"/>
        <v>0.93594997074363728</v>
      </c>
      <c r="AR23" s="44">
        <f t="shared" ca="1" si="3"/>
        <v>0.56233473629418884</v>
      </c>
    </row>
    <row r="24" spans="2:44" ht="17.25" x14ac:dyDescent="0.25">
      <c r="B24" s="12" t="s">
        <v>16</v>
      </c>
      <c r="C24" s="79" t="str">
        <f ca="1">VLOOKUP(P43,Q1:R27,2,FALSE)</f>
        <v>0  -  3</v>
      </c>
      <c r="D24" s="80"/>
      <c r="E24" s="5" t="str">
        <f t="shared" ca="1" si="9"/>
        <v>-</v>
      </c>
      <c r="F24" s="5" t="str">
        <f t="shared" ca="1" si="4"/>
        <v>-</v>
      </c>
      <c r="G24" s="5" t="str">
        <f t="shared" ca="1" si="5"/>
        <v>N</v>
      </c>
      <c r="H24" s="5" t="str">
        <f t="shared" ca="1" si="6"/>
        <v>N</v>
      </c>
      <c r="I24" s="5" t="str">
        <f t="shared" ca="1" si="7"/>
        <v>-</v>
      </c>
      <c r="J24" s="7" t="str">
        <f t="shared" ca="1" si="8"/>
        <v>-</v>
      </c>
      <c r="M24" s="43"/>
      <c r="N24" s="43" t="s">
        <v>50</v>
      </c>
      <c r="O24" s="43" t="s">
        <v>54</v>
      </c>
      <c r="P24" s="44">
        <f t="shared" ca="1" si="1"/>
        <v>0.60340506638864866</v>
      </c>
      <c r="Q24" s="45">
        <v>24</v>
      </c>
      <c r="R24" s="46" t="s">
        <v>109</v>
      </c>
      <c r="S24" s="44">
        <f t="shared" ca="1" si="2"/>
        <v>0.68890361455475846</v>
      </c>
      <c r="T24" s="44">
        <f t="shared" ca="1" si="2"/>
        <v>9.4028056484813605E-2</v>
      </c>
      <c r="U24" s="44">
        <f t="shared" ca="1" si="2"/>
        <v>0.57678993824634761</v>
      </c>
      <c r="V24" s="44">
        <f t="shared" ca="1" si="2"/>
        <v>0.98669343812163701</v>
      </c>
      <c r="W24" s="44">
        <f t="shared" ca="1" si="2"/>
        <v>0.62489706509003806</v>
      </c>
      <c r="X24" s="44">
        <f t="shared" ca="1" si="2"/>
        <v>0.34697006878852754</v>
      </c>
      <c r="Y24" s="44">
        <f t="shared" ca="1" si="2"/>
        <v>0.9948462473900922</v>
      </c>
      <c r="Z24" s="44">
        <f t="shared" ca="1" si="2"/>
        <v>0.13344826264170162</v>
      </c>
      <c r="AA24" s="44">
        <f t="shared" ca="1" si="2"/>
        <v>0.24453288960438557</v>
      </c>
      <c r="AB24" s="44">
        <f t="shared" ca="1" si="3"/>
        <v>0.18149933791323269</v>
      </c>
      <c r="AC24" s="44">
        <f t="shared" ca="1" si="3"/>
        <v>0.70343987127395891</v>
      </c>
      <c r="AD24" s="44">
        <f t="shared" ca="1" si="3"/>
        <v>0.76717142409044314</v>
      </c>
      <c r="AE24" s="44">
        <f t="shared" ca="1" si="3"/>
        <v>9.9634128760931584E-2</v>
      </c>
      <c r="AF24" s="44">
        <f t="shared" ca="1" si="3"/>
        <v>0.64305470923217545</v>
      </c>
      <c r="AG24" s="44">
        <f t="shared" ca="1" si="3"/>
        <v>0.88580841927355269</v>
      </c>
      <c r="AH24" s="44">
        <f t="shared" ca="1" si="3"/>
        <v>0.7667926202102624</v>
      </c>
      <c r="AI24" s="44">
        <f t="shared" ca="1" si="3"/>
        <v>0.70411272265675617</v>
      </c>
      <c r="AJ24" s="44">
        <f t="shared" ca="1" si="3"/>
        <v>0.40897181995521725</v>
      </c>
      <c r="AK24" s="44">
        <f t="shared" ca="1" si="3"/>
        <v>0.67022967536720535</v>
      </c>
      <c r="AL24" s="44">
        <f t="shared" ca="1" si="3"/>
        <v>9.4231523009192464E-2</v>
      </c>
      <c r="AM24" s="44">
        <f t="shared" ca="1" si="3"/>
        <v>0.48528251622288487</v>
      </c>
      <c r="AN24" s="44">
        <f t="shared" ca="1" si="3"/>
        <v>0.31820036534962937</v>
      </c>
      <c r="AO24" s="44">
        <f t="shared" ca="1" si="3"/>
        <v>0.55893519698139438</v>
      </c>
      <c r="AP24" s="44">
        <f t="shared" ca="1" si="3"/>
        <v>7.6140144136579324E-2</v>
      </c>
      <c r="AQ24" s="44">
        <f t="shared" ca="1" si="3"/>
        <v>0.69078423105590336</v>
      </c>
      <c r="AR24" s="44">
        <f t="shared" ca="1" si="3"/>
        <v>1.4533843277476755E-2</v>
      </c>
    </row>
    <row r="25" spans="2:44" ht="17.25" x14ac:dyDescent="0.25">
      <c r="B25" s="12" t="s">
        <v>17</v>
      </c>
      <c r="C25" s="79" t="str">
        <f ca="1">VLOOKUP(P44,Q1:R27,2,FALSE)</f>
        <v>1  -  2</v>
      </c>
      <c r="D25" s="80"/>
      <c r="E25" s="5" t="str">
        <f t="shared" ca="1" si="9"/>
        <v>-</v>
      </c>
      <c r="F25" s="5" t="str">
        <f t="shared" ca="1" si="4"/>
        <v>O</v>
      </c>
      <c r="G25" s="5" t="str">
        <f t="shared" ca="1" si="5"/>
        <v>-</v>
      </c>
      <c r="H25" s="5" t="str">
        <f t="shared" ca="1" si="6"/>
        <v>-</v>
      </c>
      <c r="I25" s="5" t="str">
        <f t="shared" ca="1" si="7"/>
        <v>O</v>
      </c>
      <c r="J25" s="7" t="str">
        <f t="shared" ca="1" si="8"/>
        <v>-</v>
      </c>
      <c r="M25" s="43"/>
      <c r="N25" s="43" t="s">
        <v>51</v>
      </c>
      <c r="O25" s="43" t="s">
        <v>54</v>
      </c>
      <c r="P25" s="44">
        <f t="shared" ca="1" si="1"/>
        <v>1.3455933246031559E-4</v>
      </c>
      <c r="Q25" s="45">
        <v>25</v>
      </c>
      <c r="R25" s="46" t="s">
        <v>110</v>
      </c>
      <c r="S25" s="44">
        <f t="shared" ca="1" si="2"/>
        <v>0.56001608039771122</v>
      </c>
      <c r="T25" s="44">
        <f t="shared" ca="1" si="2"/>
        <v>0.28911009931500997</v>
      </c>
      <c r="U25" s="44">
        <f t="shared" ca="1" si="2"/>
        <v>0.62222047634093569</v>
      </c>
      <c r="V25" s="44">
        <f t="shared" ca="1" si="2"/>
        <v>0.78707565760290554</v>
      </c>
      <c r="W25" s="44">
        <f t="shared" ca="1" si="2"/>
        <v>0.78601759020870388</v>
      </c>
      <c r="X25" s="44">
        <f t="shared" ca="1" si="2"/>
        <v>0.33414696755970463</v>
      </c>
      <c r="Y25" s="44">
        <f t="shared" ca="1" si="2"/>
        <v>0.27734097456123352</v>
      </c>
      <c r="Z25" s="44">
        <f t="shared" ca="1" si="2"/>
        <v>0.24783033379748765</v>
      </c>
      <c r="AA25" s="44">
        <f t="shared" ca="1" si="2"/>
        <v>0.50080664320721013</v>
      </c>
      <c r="AB25" s="44">
        <f t="shared" ca="1" si="3"/>
        <v>0.59127011383173766</v>
      </c>
      <c r="AC25" s="44">
        <f t="shared" ca="1" si="3"/>
        <v>7.8717882077001144E-2</v>
      </c>
      <c r="AD25" s="44">
        <f t="shared" ca="1" si="3"/>
        <v>0.55584516682803098</v>
      </c>
      <c r="AE25" s="44">
        <f t="shared" ca="1" si="3"/>
        <v>0.26349965068692971</v>
      </c>
      <c r="AF25" s="44">
        <f t="shared" ca="1" si="3"/>
        <v>0.17989712148461967</v>
      </c>
      <c r="AG25" s="44">
        <f t="shared" ca="1" si="3"/>
        <v>0.61787986505291281</v>
      </c>
      <c r="AH25" s="44">
        <f t="shared" ca="1" si="3"/>
        <v>1.8943816475673003E-2</v>
      </c>
      <c r="AI25" s="44">
        <f t="shared" ca="1" si="3"/>
        <v>0.74983136352080704</v>
      </c>
      <c r="AJ25" s="44">
        <f t="shared" ca="1" si="3"/>
        <v>7.6220419614673296E-2</v>
      </c>
      <c r="AK25" s="44">
        <f t="shared" ca="1" si="3"/>
        <v>8.9152749391316677E-2</v>
      </c>
      <c r="AL25" s="44">
        <f t="shared" ca="1" si="3"/>
        <v>0.62928738106359638</v>
      </c>
      <c r="AM25" s="44">
        <f t="shared" ca="1" si="3"/>
        <v>0.81954582286675937</v>
      </c>
      <c r="AN25" s="44">
        <f t="shared" ca="1" si="3"/>
        <v>0.39831598401460988</v>
      </c>
      <c r="AO25" s="44">
        <f t="shared" ca="1" si="3"/>
        <v>0.29058653128110123</v>
      </c>
      <c r="AP25" s="44">
        <f t="shared" ca="1" si="3"/>
        <v>0.13172471271907815</v>
      </c>
      <c r="AQ25" s="44">
        <f t="shared" ca="1" si="3"/>
        <v>0.79589178374224845</v>
      </c>
      <c r="AR25" s="44">
        <f t="shared" ca="1" si="3"/>
        <v>0.64095268303045561</v>
      </c>
    </row>
    <row r="26" spans="2:44" ht="17.25" x14ac:dyDescent="0.25">
      <c r="B26" s="12" t="s">
        <v>18</v>
      </c>
      <c r="C26" s="79" t="str">
        <f ca="1">VLOOKUP(P45,Q1:R27,2,FALSE)</f>
        <v>4  -  5</v>
      </c>
      <c r="D26" s="80"/>
      <c r="E26" s="5" t="str">
        <f t="shared" ca="1" si="9"/>
        <v>P</v>
      </c>
      <c r="F26" s="5" t="str">
        <f t="shared" ca="1" si="4"/>
        <v>-</v>
      </c>
      <c r="G26" s="5" t="str">
        <f t="shared" ca="1" si="5"/>
        <v>P</v>
      </c>
      <c r="H26" s="5" t="str">
        <f t="shared" ca="1" si="6"/>
        <v>P</v>
      </c>
      <c r="I26" s="5" t="str">
        <f t="shared" ca="1" si="7"/>
        <v>-</v>
      </c>
      <c r="J26" s="7" t="str">
        <f t="shared" ca="1" si="8"/>
        <v>-</v>
      </c>
      <c r="M26" s="43"/>
      <c r="N26" s="43" t="s">
        <v>52</v>
      </c>
      <c r="O26" s="43" t="s">
        <v>54</v>
      </c>
      <c r="P26" s="44">
        <f t="shared" ca="1" si="1"/>
        <v>0.75282253224159046</v>
      </c>
      <c r="Q26" s="45">
        <v>26</v>
      </c>
      <c r="R26" s="46" t="s">
        <v>111</v>
      </c>
      <c r="S26" s="44">
        <f t="shared" ca="1" si="2"/>
        <v>0.1521861784761146</v>
      </c>
      <c r="T26" s="44">
        <f t="shared" ca="1" si="2"/>
        <v>0.78328318827923038</v>
      </c>
      <c r="U26" s="44">
        <f t="shared" ca="1" si="2"/>
        <v>0.83477131380367553</v>
      </c>
      <c r="V26" s="44">
        <f t="shared" ca="1" si="2"/>
        <v>9.4442270315242438E-2</v>
      </c>
      <c r="W26" s="44">
        <f t="shared" ca="1" si="2"/>
        <v>0.98705335478182377</v>
      </c>
      <c r="X26" s="44">
        <f t="shared" ca="1" si="2"/>
        <v>0.39964808516046912</v>
      </c>
      <c r="Y26" s="44">
        <f t="shared" ca="1" si="2"/>
        <v>0.6940519412748386</v>
      </c>
      <c r="Z26" s="44">
        <f t="shared" ca="1" si="2"/>
        <v>0.12959928997868431</v>
      </c>
      <c r="AA26" s="44">
        <f t="shared" ca="1" si="2"/>
        <v>0.23032790188626207</v>
      </c>
      <c r="AB26" s="44">
        <f t="shared" ca="1" si="3"/>
        <v>0.40097439935789359</v>
      </c>
      <c r="AC26" s="44">
        <f t="shared" ca="1" si="3"/>
        <v>0.1909732381403253</v>
      </c>
      <c r="AD26" s="44">
        <f t="shared" ca="1" si="3"/>
        <v>0.39516714842924661</v>
      </c>
      <c r="AE26" s="44">
        <f t="shared" ca="1" si="3"/>
        <v>0.96360579226738841</v>
      </c>
      <c r="AF26" s="44">
        <f t="shared" ca="1" si="3"/>
        <v>0.56844484691534258</v>
      </c>
      <c r="AG26" s="44">
        <f t="shared" ca="1" si="3"/>
        <v>0.25711301393708341</v>
      </c>
      <c r="AH26" s="44">
        <f t="shared" ca="1" si="3"/>
        <v>0.63126250478595614</v>
      </c>
      <c r="AI26" s="44">
        <f t="shared" ca="1" si="3"/>
        <v>0.22955586544895612</v>
      </c>
      <c r="AJ26" s="44">
        <f t="shared" ca="1" si="3"/>
        <v>0.82414790595875753</v>
      </c>
      <c r="AK26" s="44">
        <f t="shared" ca="1" si="3"/>
        <v>0.11695428781458528</v>
      </c>
      <c r="AL26" s="44">
        <f t="shared" ca="1" si="3"/>
        <v>0.8208954163755926</v>
      </c>
      <c r="AM26" s="44">
        <f t="shared" ca="1" si="3"/>
        <v>0.44828191724335542</v>
      </c>
      <c r="AN26" s="44">
        <f t="shared" ca="1" si="3"/>
        <v>0.42669791708394267</v>
      </c>
      <c r="AO26" s="44">
        <f t="shared" ca="1" si="3"/>
        <v>0.80784582528842885</v>
      </c>
      <c r="AP26" s="44">
        <f t="shared" ca="1" si="3"/>
        <v>0.20510206788621632</v>
      </c>
      <c r="AQ26" s="44">
        <f t="shared" ca="1" si="3"/>
        <v>0.21211827471015499</v>
      </c>
      <c r="AR26" s="44">
        <f t="shared" ca="1" si="3"/>
        <v>0.35754637140127177</v>
      </c>
    </row>
    <row r="27" spans="2:44" ht="17.25" x14ac:dyDescent="0.25">
      <c r="B27" s="12" t="s">
        <v>19</v>
      </c>
      <c r="C27" s="79" t="str">
        <f ca="1">VLOOKUP(P46,Q1:R27,2,FALSE)</f>
        <v>4  -  6</v>
      </c>
      <c r="D27" s="80"/>
      <c r="E27" s="5" t="str">
        <f t="shared" ca="1" si="9"/>
        <v>-</v>
      </c>
      <c r="F27" s="5" t="str">
        <f t="shared" ca="1" si="4"/>
        <v>Q</v>
      </c>
      <c r="G27" s="5" t="str">
        <f t="shared" ca="1" si="5"/>
        <v>Q</v>
      </c>
      <c r="H27" s="5" t="str">
        <f t="shared" ca="1" si="6"/>
        <v>-</v>
      </c>
      <c r="I27" s="5" t="str">
        <f t="shared" ca="1" si="7"/>
        <v>-</v>
      </c>
      <c r="J27" s="7" t="str">
        <f t="shared" ca="1" si="8"/>
        <v>-</v>
      </c>
      <c r="M27" s="43"/>
      <c r="N27" s="43" t="s">
        <v>53</v>
      </c>
      <c r="O27" s="43" t="s">
        <v>54</v>
      </c>
      <c r="P27" s="44">
        <f t="shared" ca="1" si="1"/>
        <v>0.70705940676104317</v>
      </c>
      <c r="Q27" s="45">
        <v>27</v>
      </c>
      <c r="R27" s="46" t="s">
        <v>112</v>
      </c>
      <c r="S27" s="44">
        <f t="shared" ca="1" si="2"/>
        <v>0.64273383897374547</v>
      </c>
      <c r="T27" s="44">
        <f t="shared" ca="1" si="2"/>
        <v>9.471870351465983E-2</v>
      </c>
      <c r="U27" s="44">
        <f t="shared" ca="1" si="2"/>
        <v>0.67984345970400284</v>
      </c>
      <c r="V27" s="44">
        <f t="shared" ca="1" si="2"/>
        <v>0.72235545431477166</v>
      </c>
      <c r="W27" s="44">
        <f t="shared" ca="1" si="2"/>
        <v>0.38049843470685774</v>
      </c>
      <c r="X27" s="44">
        <f t="shared" ca="1" si="2"/>
        <v>0.10166059507332459</v>
      </c>
      <c r="Y27" s="44">
        <f t="shared" ca="1" si="2"/>
        <v>0.74266384303218635</v>
      </c>
      <c r="Z27" s="44">
        <f t="shared" ca="1" si="2"/>
        <v>0.97833401932373998</v>
      </c>
      <c r="AA27" s="44">
        <f t="shared" ca="1" si="2"/>
        <v>0.43491297683900321</v>
      </c>
      <c r="AB27" s="44">
        <f t="shared" ca="1" si="3"/>
        <v>0.79537674059068919</v>
      </c>
      <c r="AC27" s="44">
        <f t="shared" ca="1" si="3"/>
        <v>0.38811470274997195</v>
      </c>
      <c r="AD27" s="44">
        <f t="shared" ca="1" si="3"/>
        <v>0.95287681266326418</v>
      </c>
      <c r="AE27" s="44">
        <f t="shared" ca="1" si="3"/>
        <v>0.42999573775626265</v>
      </c>
      <c r="AF27" s="44">
        <f t="shared" ca="1" si="3"/>
        <v>0.93122534794188838</v>
      </c>
      <c r="AG27" s="44">
        <f t="shared" ca="1" si="3"/>
        <v>0.87166940820645411</v>
      </c>
      <c r="AH27" s="44">
        <f t="shared" ca="1" si="3"/>
        <v>0.52477045984803694</v>
      </c>
      <c r="AI27" s="44">
        <f t="shared" ca="1" si="3"/>
        <v>0.7637671877491361</v>
      </c>
      <c r="AJ27" s="44">
        <f t="shared" ca="1" si="3"/>
        <v>0.13974491066141104</v>
      </c>
      <c r="AK27" s="44">
        <f t="shared" ca="1" si="3"/>
        <v>0.51925300444025746</v>
      </c>
      <c r="AL27" s="44">
        <f t="shared" ca="1" si="3"/>
        <v>0.97734856618074406</v>
      </c>
      <c r="AM27" s="44">
        <f t="shared" ca="1" si="3"/>
        <v>0.4595984006867333</v>
      </c>
      <c r="AN27" s="44">
        <f t="shared" ca="1" si="3"/>
        <v>0.32393173129071484</v>
      </c>
      <c r="AO27" s="44">
        <f t="shared" ca="1" si="3"/>
        <v>0.8488379270321641</v>
      </c>
      <c r="AP27" s="44">
        <f t="shared" ca="1" si="3"/>
        <v>0.86756999120357914</v>
      </c>
      <c r="AQ27" s="44">
        <f t="shared" ca="1" si="3"/>
        <v>0.20985503216324708</v>
      </c>
      <c r="AR27" s="44">
        <f t="shared" ca="1" si="3"/>
        <v>0.86053845217386526</v>
      </c>
    </row>
    <row r="28" spans="2:44" ht="17.25" x14ac:dyDescent="0.25">
      <c r="B28" s="12" t="s">
        <v>20</v>
      </c>
      <c r="C28" s="79" t="str">
        <f ca="1">VLOOKUP(P47,Q1:R27,2,FALSE)</f>
        <v>1  -  4</v>
      </c>
      <c r="D28" s="80"/>
      <c r="E28" s="5" t="str">
        <f t="shared" ca="1" si="9"/>
        <v>-</v>
      </c>
      <c r="F28" s="5" t="str">
        <f t="shared" ca="1" si="4"/>
        <v>R</v>
      </c>
      <c r="G28" s="5" t="str">
        <f t="shared" ca="1" si="5"/>
        <v>-</v>
      </c>
      <c r="H28" s="5" t="str">
        <f t="shared" ca="1" si="6"/>
        <v>R</v>
      </c>
      <c r="I28" s="5" t="str">
        <f t="shared" ca="1" si="7"/>
        <v>R</v>
      </c>
      <c r="J28" s="52"/>
      <c r="M28" s="43"/>
      <c r="N28" s="43" t="s">
        <v>55</v>
      </c>
      <c r="O28" s="43" t="s">
        <v>54</v>
      </c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</row>
    <row r="29" spans="2:44" ht="17.25" x14ac:dyDescent="0.25">
      <c r="B29" s="12" t="s">
        <v>21</v>
      </c>
      <c r="C29" s="79" t="str">
        <f ca="1">VLOOKUP(P48,Q1:R27,2,FALSE)</f>
        <v>0  -  3</v>
      </c>
      <c r="D29" s="80"/>
      <c r="E29" s="5" t="str">
        <f t="shared" ca="1" si="9"/>
        <v>-</v>
      </c>
      <c r="F29" s="5" t="str">
        <f t="shared" ca="1" si="4"/>
        <v>S</v>
      </c>
      <c r="G29" s="5" t="str">
        <f t="shared" ca="1" si="5"/>
        <v>-</v>
      </c>
      <c r="H29" s="5" t="str">
        <f t="shared" ca="1" si="6"/>
        <v>-</v>
      </c>
      <c r="I29" s="5" t="str">
        <f t="shared" ca="1" si="7"/>
        <v>-</v>
      </c>
      <c r="J29" s="49"/>
      <c r="M29" s="43"/>
      <c r="N29" s="43" t="s">
        <v>56</v>
      </c>
      <c r="O29" s="43" t="s">
        <v>54</v>
      </c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</row>
    <row r="30" spans="2:44" ht="17.25" x14ac:dyDescent="0.25">
      <c r="B30" s="12" t="s">
        <v>22</v>
      </c>
      <c r="C30" s="79" t="str">
        <f ca="1">VLOOKUP(P49,Q1:R27,2,FALSE)</f>
        <v>0  -  6</v>
      </c>
      <c r="D30" s="80"/>
      <c r="E30" s="5" t="str">
        <f t="shared" ca="1" si="9"/>
        <v>T</v>
      </c>
      <c r="F30" s="5" t="str">
        <f t="shared" ca="1" si="4"/>
        <v>-</v>
      </c>
      <c r="G30" s="5" t="str">
        <f t="shared" ca="1" si="5"/>
        <v>-</v>
      </c>
      <c r="H30" s="5" t="str">
        <f t="shared" ca="1" si="6"/>
        <v>-</v>
      </c>
      <c r="I30" s="51"/>
      <c r="J30" s="7"/>
      <c r="M30" s="43"/>
      <c r="N30" s="43" t="s">
        <v>57</v>
      </c>
      <c r="O30" s="43" t="s">
        <v>54</v>
      </c>
      <c r="P30" s="45">
        <f ca="1">MATCH(SMALL(P1:P27,COLUMN()),P1:P27,0)</f>
        <v>20</v>
      </c>
      <c r="Q30" s="43"/>
      <c r="R30" s="47" t="str">
        <f ca="1">VLOOKUP(P30,Q1:R27,2,FALSE)</f>
        <v>3  -  5</v>
      </c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</row>
    <row r="31" spans="2:44" ht="17.25" x14ac:dyDescent="0.25">
      <c r="B31" s="12" t="s">
        <v>23</v>
      </c>
      <c r="C31" s="79" t="str">
        <f ca="1">VLOOKUP(P50,Q1:R27,2,FALSE)</f>
        <v>0  -  3</v>
      </c>
      <c r="D31" s="80"/>
      <c r="E31" s="5" t="str">
        <f t="shared" ca="1" si="9"/>
        <v>U</v>
      </c>
      <c r="F31" s="5" t="str">
        <f t="shared" ca="1" si="4"/>
        <v>-</v>
      </c>
      <c r="G31" s="5" t="str">
        <f t="shared" ca="1" si="5"/>
        <v>U</v>
      </c>
      <c r="H31" s="5" t="str">
        <f t="shared" ca="1" si="6"/>
        <v>U</v>
      </c>
      <c r="I31" s="48"/>
      <c r="J31" s="7"/>
      <c r="M31" s="43"/>
      <c r="N31" s="43"/>
      <c r="O31" s="43" t="s">
        <v>31</v>
      </c>
      <c r="P31" s="45">
        <f ca="1">MATCH(SMALL(S1:S27,COLUMN()),S1:S27,0)</f>
        <v>25</v>
      </c>
      <c r="Q31" s="43"/>
      <c r="R31" s="47" t="str">
        <f ca="1">VLOOKUP(P31,Q1:R27,2,FALSE)</f>
        <v>4  -  6</v>
      </c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</row>
    <row r="32" spans="2:44" ht="17.25" x14ac:dyDescent="0.25">
      <c r="B32" s="12" t="s">
        <v>24</v>
      </c>
      <c r="C32" s="79" t="str">
        <f ca="1">VLOOKUP(P51,Q1:R27,2,FALSE)</f>
        <v>1  -  6</v>
      </c>
      <c r="D32" s="80"/>
      <c r="E32" s="5" t="str">
        <f t="shared" ca="1" si="9"/>
        <v>-</v>
      </c>
      <c r="F32" s="5" t="str">
        <f t="shared" ca="1" si="4"/>
        <v>V</v>
      </c>
      <c r="G32" s="5" t="str">
        <f t="shared" ca="1" si="5"/>
        <v>-</v>
      </c>
      <c r="H32" s="51"/>
      <c r="I32" s="5"/>
      <c r="J32" s="7"/>
      <c r="M32" s="43"/>
      <c r="N32" s="43"/>
      <c r="O32" s="43" t="s">
        <v>31</v>
      </c>
      <c r="P32" s="45">
        <f ca="1">MATCH(SMALL(T1:T27,COLUMN()),T1:T27,0)</f>
        <v>21</v>
      </c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</row>
    <row r="33" spans="2:44" ht="17.25" x14ac:dyDescent="0.25">
      <c r="B33" s="12" t="s">
        <v>25</v>
      </c>
      <c r="C33" s="79" t="str">
        <f ca="1">VLOOKUP(P52,Q1:R27,2,FALSE)</f>
        <v>2  -  3</v>
      </c>
      <c r="D33" s="80"/>
      <c r="E33" s="5" t="str">
        <f t="shared" ca="1" si="9"/>
        <v>-</v>
      </c>
      <c r="F33" s="5" t="str">
        <f ca="1">INDEX(N27:O27,INT(RAND()*2)+1)</f>
        <v>X</v>
      </c>
      <c r="G33" s="5" t="str">
        <f ca="1">INDEX(N27:O27,INT(RAND()*2)+1)</f>
        <v>-</v>
      </c>
      <c r="H33" s="48"/>
      <c r="I33" s="5"/>
      <c r="J33" s="7"/>
      <c r="M33" s="43"/>
      <c r="N33" s="43"/>
      <c r="O33" s="43" t="s">
        <v>31</v>
      </c>
      <c r="P33" s="45">
        <f ca="1">MATCH(SMALL(U1:U27,COLUMN()),U1:U27,0)</f>
        <v>24</v>
      </c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  <c r="AN33" s="43"/>
      <c r="AO33" s="43"/>
      <c r="AP33" s="43"/>
      <c r="AQ33" s="43"/>
      <c r="AR33" s="43"/>
    </row>
    <row r="34" spans="2:44" ht="17.25" x14ac:dyDescent="0.25">
      <c r="B34" s="12" t="s">
        <v>26</v>
      </c>
      <c r="C34" s="79" t="str">
        <f ca="1">VLOOKUP(P53,Q1:R27,2,FALSE)</f>
        <v>0  -  0</v>
      </c>
      <c r="D34" s="80"/>
      <c r="E34" s="5" t="str">
        <f t="shared" ca="1" si="9"/>
        <v>-</v>
      </c>
      <c r="F34" s="5" t="str">
        <f ca="1">INDEX(N29:O29,INT(RAND()*2)+1)</f>
        <v>-</v>
      </c>
      <c r="G34" s="51"/>
      <c r="H34" s="5"/>
      <c r="I34" s="5"/>
      <c r="J34" s="7"/>
      <c r="M34" s="43"/>
      <c r="N34" s="43"/>
      <c r="O34" s="43" t="s">
        <v>31</v>
      </c>
      <c r="P34" s="45">
        <f ca="1">MATCH(SMALL(V1:V27,COLUMN()),V1:V27,0)</f>
        <v>20</v>
      </c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</row>
    <row r="35" spans="2:44" ht="17.25" x14ac:dyDescent="0.25">
      <c r="B35" s="12" t="s">
        <v>27</v>
      </c>
      <c r="C35" s="79" t="str">
        <f ca="1">VLOOKUP(P54,Q1:R27,2,FALSE)</f>
        <v>3  -  4</v>
      </c>
      <c r="D35" s="80"/>
      <c r="E35" s="5" t="str">
        <f ca="1">INDEX(N29:O29,INT(RAND()*2)+1)</f>
        <v>Y</v>
      </c>
      <c r="F35" s="11" t="str">
        <f ca="1">INDEX(N30:O30,INT(RAND()*2)+1)</f>
        <v>-</v>
      </c>
      <c r="G35" s="83"/>
      <c r="H35" s="84"/>
      <c r="I35" s="84"/>
      <c r="J35" s="85"/>
      <c r="M35" s="43"/>
      <c r="N35" s="43"/>
      <c r="O35" s="43"/>
      <c r="P35" s="45">
        <f ca="1">MATCH(SMALL(W1:W27,COLUMN()),W1:W27,0)</f>
        <v>20</v>
      </c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/>
      <c r="AO35" s="43"/>
      <c r="AP35" s="43"/>
      <c r="AQ35" s="43"/>
      <c r="AR35" s="43"/>
    </row>
    <row r="36" spans="2:44" ht="17.25" x14ac:dyDescent="0.25">
      <c r="B36" s="12" t="s">
        <v>28</v>
      </c>
      <c r="C36" s="79" t="str">
        <f ca="1">VLOOKUP(P55,Q1:R27,2,FALSE)</f>
        <v>1  -  4</v>
      </c>
      <c r="D36" s="80"/>
      <c r="E36" s="5" t="str">
        <f ca="1">INDEX(N30:O30,INT(RAND()*2)+1)</f>
        <v>-</v>
      </c>
      <c r="F36" s="51"/>
      <c r="G36" s="84"/>
      <c r="H36" s="84"/>
      <c r="I36" s="84"/>
      <c r="J36" s="86"/>
      <c r="M36" s="43"/>
      <c r="N36" s="43"/>
      <c r="O36" s="43"/>
      <c r="P36" s="45">
        <f ca="1">MATCH(SMALL(X1:X27,COLUMN()),X1:X27,0)</f>
        <v>11</v>
      </c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43"/>
      <c r="AH36" s="43"/>
      <c r="AI36" s="43"/>
      <c r="AJ36" s="43"/>
      <c r="AK36" s="43"/>
      <c r="AL36" s="43"/>
      <c r="AM36" s="43"/>
      <c r="AN36" s="43"/>
      <c r="AO36" s="43"/>
      <c r="AP36" s="43"/>
      <c r="AQ36" s="43"/>
      <c r="AR36" s="43"/>
    </row>
    <row r="37" spans="2:44" ht="17.25" x14ac:dyDescent="0.25">
      <c r="B37" s="13" t="s">
        <v>29</v>
      </c>
      <c r="C37" s="81" t="str">
        <f ca="1">VLOOKUP(P56,Q1:R27,2,FALSE)</f>
        <v>1  -  4</v>
      </c>
      <c r="D37" s="82"/>
      <c r="E37" s="50"/>
      <c r="F37" s="10"/>
      <c r="G37" s="10"/>
      <c r="H37" s="10"/>
      <c r="I37" s="10"/>
      <c r="J37" s="11"/>
      <c r="M37" s="43"/>
      <c r="N37" s="43"/>
      <c r="O37" s="43"/>
      <c r="P37" s="45">
        <f ca="1">MATCH(SMALL(Y1:Y27,COLUMN()),Y1:Y27,0)</f>
        <v>8</v>
      </c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43"/>
      <c r="AG37" s="43"/>
      <c r="AH37" s="43"/>
      <c r="AI37" s="43"/>
      <c r="AJ37" s="43"/>
      <c r="AK37" s="43"/>
      <c r="AL37" s="43"/>
      <c r="AM37" s="43"/>
      <c r="AN37" s="43"/>
      <c r="AO37" s="43"/>
      <c r="AP37" s="43"/>
      <c r="AQ37" s="43"/>
      <c r="AR37" s="43"/>
    </row>
    <row r="38" spans="2:44" ht="17.25" x14ac:dyDescent="0.25">
      <c r="B38" s="1"/>
      <c r="C38" s="1"/>
      <c r="D38" s="1"/>
      <c r="E38" s="1"/>
      <c r="F38" s="1"/>
      <c r="G38" s="1"/>
      <c r="H38" s="1"/>
      <c r="I38" s="1"/>
      <c r="J38" s="1"/>
      <c r="M38" s="43"/>
      <c r="N38" s="43"/>
      <c r="O38" s="43"/>
      <c r="P38" s="45">
        <f ca="1">MATCH(SMALL(Z1:Z27,COLUMN()),Z1:Z27,0)</f>
        <v>6</v>
      </c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3"/>
      <c r="AI38" s="43"/>
      <c r="AJ38" s="43"/>
      <c r="AK38" s="43"/>
      <c r="AL38" s="43"/>
      <c r="AM38" s="43"/>
      <c r="AN38" s="43"/>
      <c r="AO38" s="43"/>
      <c r="AP38" s="43"/>
      <c r="AQ38" s="43"/>
      <c r="AR38" s="43"/>
    </row>
    <row r="39" spans="2:44" ht="17.25" x14ac:dyDescent="0.25">
      <c r="B39" s="1"/>
      <c r="C39" s="1"/>
      <c r="D39" s="1"/>
      <c r="E39" s="1"/>
      <c r="F39" s="1"/>
      <c r="G39" s="1"/>
      <c r="H39" s="1"/>
      <c r="I39" s="1"/>
      <c r="J39" s="1"/>
      <c r="M39" s="43"/>
      <c r="N39" s="43"/>
      <c r="O39" s="43"/>
      <c r="P39" s="45">
        <f ca="1">MATCH(SMALL(AA1:AA27,COLUMN()),AA1:AA27,0)</f>
        <v>13</v>
      </c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43"/>
      <c r="AG39" s="43"/>
      <c r="AH39" s="43"/>
      <c r="AI39" s="43"/>
      <c r="AJ39" s="43"/>
      <c r="AK39" s="43"/>
      <c r="AL39" s="43"/>
      <c r="AM39" s="43"/>
      <c r="AN39" s="43"/>
      <c r="AO39" s="43"/>
      <c r="AP39" s="43"/>
      <c r="AQ39" s="43"/>
      <c r="AR39" s="43"/>
    </row>
    <row r="40" spans="2:44" ht="17.25" x14ac:dyDescent="0.25">
      <c r="C40" s="5"/>
      <c r="D40" s="5"/>
      <c r="E40" s="2"/>
      <c r="M40" s="43"/>
      <c r="N40" s="43"/>
      <c r="O40" s="43"/>
      <c r="P40" s="45">
        <f ca="1">MATCH(SMALL(AB1:AB27,COLUMN()),AB1:AB27,0)</f>
        <v>18</v>
      </c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43"/>
      <c r="AG40" s="43"/>
      <c r="AH40" s="43"/>
      <c r="AI40" s="43"/>
      <c r="AJ40" s="43"/>
      <c r="AK40" s="43"/>
      <c r="AL40" s="43"/>
      <c r="AM40" s="43"/>
      <c r="AN40" s="43"/>
      <c r="AO40" s="43"/>
      <c r="AP40" s="43"/>
      <c r="AQ40" s="43"/>
      <c r="AR40" s="43"/>
    </row>
    <row r="41" spans="2:44" x14ac:dyDescent="0.25">
      <c r="C41" s="2"/>
      <c r="D41" s="6"/>
      <c r="M41" s="43"/>
      <c r="N41" s="43"/>
      <c r="O41" s="43"/>
      <c r="P41" s="45">
        <f ca="1">MATCH(SMALL(AR1:AR27,COLUMN()),AR1:AR27,0)</f>
        <v>25</v>
      </c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  <c r="AM41" s="43"/>
      <c r="AN41" s="43"/>
      <c r="AO41" s="43"/>
      <c r="AP41" s="43"/>
      <c r="AQ41" s="43"/>
      <c r="AR41" s="43"/>
    </row>
    <row r="42" spans="2:44" x14ac:dyDescent="0.25">
      <c r="D42" s="2"/>
      <c r="M42" s="43"/>
      <c r="N42" s="43"/>
      <c r="O42" s="43"/>
      <c r="P42" s="45">
        <f ca="1">MATCH(SMALL(AC1:AC27,COLUMN()),AC1:AC27,0)</f>
        <v>19</v>
      </c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43"/>
      <c r="AG42" s="43"/>
      <c r="AH42" s="43"/>
      <c r="AI42" s="43"/>
      <c r="AJ42" s="43"/>
      <c r="AK42" s="43"/>
      <c r="AL42" s="43"/>
      <c r="AM42" s="43"/>
      <c r="AN42" s="43"/>
      <c r="AO42" s="43"/>
      <c r="AP42" s="43"/>
      <c r="AQ42" s="43"/>
      <c r="AR42" s="43"/>
    </row>
    <row r="43" spans="2:44" x14ac:dyDescent="0.25">
      <c r="D43" s="6"/>
      <c r="M43" s="43"/>
      <c r="N43" s="43"/>
      <c r="O43" s="43"/>
      <c r="P43" s="45">
        <f ca="1">MATCH(SMALL(AD1:AD27,COLUMN()),AD1:AD27,0)</f>
        <v>2</v>
      </c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43"/>
      <c r="AG43" s="43"/>
      <c r="AH43" s="43"/>
      <c r="AI43" s="43"/>
      <c r="AJ43" s="43"/>
      <c r="AK43" s="43"/>
      <c r="AL43" s="43"/>
      <c r="AM43" s="43"/>
      <c r="AN43" s="43"/>
      <c r="AO43" s="43"/>
      <c r="AP43" s="43"/>
      <c r="AQ43" s="43"/>
      <c r="AR43" s="43"/>
    </row>
    <row r="44" spans="2:44" x14ac:dyDescent="0.25">
      <c r="M44" s="43"/>
      <c r="N44" s="43"/>
      <c r="O44" s="43"/>
      <c r="P44" s="45">
        <f ca="1">MATCH(SMALL(AE1:AE27,COLUMN()),AE1:AE27,0)</f>
        <v>8</v>
      </c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3"/>
      <c r="AI44" s="43"/>
      <c r="AJ44" s="43"/>
      <c r="AK44" s="43"/>
      <c r="AL44" s="43"/>
      <c r="AM44" s="43"/>
      <c r="AN44" s="43"/>
      <c r="AO44" s="43"/>
      <c r="AP44" s="43"/>
      <c r="AQ44" s="43"/>
      <c r="AR44" s="43"/>
    </row>
    <row r="45" spans="2:44" x14ac:dyDescent="0.25">
      <c r="D45" s="2"/>
      <c r="M45" s="43"/>
      <c r="N45" s="43"/>
      <c r="O45" s="43"/>
      <c r="P45" s="45">
        <f ca="1">MATCH(SMALL(AF1:AF27,COLUMN()),AF1:AF27,0)</f>
        <v>23</v>
      </c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43"/>
      <c r="AL45" s="43"/>
      <c r="AM45" s="43"/>
      <c r="AN45" s="43"/>
      <c r="AO45" s="43"/>
      <c r="AP45" s="43"/>
      <c r="AQ45" s="43"/>
      <c r="AR45" s="43"/>
    </row>
    <row r="46" spans="2:44" x14ac:dyDescent="0.25">
      <c r="M46" s="43"/>
      <c r="N46" s="43"/>
      <c r="O46" s="43"/>
      <c r="P46" s="45">
        <f ca="1">MATCH(SMALL(AG1:AG27,COLUMN()),AG1:AG27,0)</f>
        <v>25</v>
      </c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  <c r="AQ46" s="43"/>
      <c r="AR46" s="43"/>
    </row>
    <row r="47" spans="2:44" x14ac:dyDescent="0.25">
      <c r="M47" s="43"/>
      <c r="N47" s="43"/>
      <c r="O47" s="43"/>
      <c r="P47" s="45">
        <f ca="1">MATCH(SMALL(AH1:AH27,COLUMN()),AH1:AH27,0)</f>
        <v>10</v>
      </c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3"/>
      <c r="AI47" s="43"/>
      <c r="AJ47" s="43"/>
      <c r="AK47" s="43"/>
      <c r="AL47" s="43"/>
      <c r="AM47" s="43"/>
      <c r="AN47" s="43"/>
      <c r="AO47" s="43"/>
      <c r="AP47" s="43"/>
      <c r="AQ47" s="43"/>
      <c r="AR47" s="43"/>
    </row>
    <row r="48" spans="2:44" x14ac:dyDescent="0.25">
      <c r="M48" s="43"/>
      <c r="N48" s="43"/>
      <c r="O48" s="43"/>
      <c r="P48" s="45">
        <f ca="1">MATCH(SMALL(AI1:AI27,COLUMN()),AI1:AI27,0)</f>
        <v>2</v>
      </c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</row>
    <row r="49" spans="13:44" x14ac:dyDescent="0.25">
      <c r="M49" s="43"/>
      <c r="N49" s="43"/>
      <c r="O49" s="43"/>
      <c r="P49" s="45">
        <f ca="1">MATCH(SMALL(AJ1:AJ27,COLUMN()),AJ1:AJ27,0)</f>
        <v>6</v>
      </c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3"/>
      <c r="AI49" s="43"/>
      <c r="AJ49" s="43"/>
      <c r="AK49" s="43"/>
      <c r="AL49" s="43"/>
      <c r="AM49" s="43"/>
      <c r="AN49" s="43"/>
      <c r="AO49" s="43"/>
      <c r="AP49" s="43"/>
      <c r="AQ49" s="43"/>
      <c r="AR49" s="43"/>
    </row>
    <row r="50" spans="13:44" x14ac:dyDescent="0.25">
      <c r="M50" s="43"/>
      <c r="N50" s="43"/>
      <c r="O50" s="43"/>
      <c r="P50" s="45">
        <f ca="1">MATCH(SMALL(AK1:AK27,COLUMN()),AK1:AK27,0)</f>
        <v>2</v>
      </c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3"/>
      <c r="AI50" s="43"/>
      <c r="AJ50" s="43"/>
      <c r="AK50" s="43"/>
      <c r="AL50" s="43"/>
      <c r="AM50" s="43"/>
      <c r="AN50" s="43"/>
      <c r="AO50" s="43"/>
      <c r="AP50" s="43"/>
      <c r="AQ50" s="43"/>
      <c r="AR50" s="43"/>
    </row>
    <row r="51" spans="13:44" x14ac:dyDescent="0.25">
      <c r="M51" s="43"/>
      <c r="N51" s="43"/>
      <c r="O51" s="43"/>
      <c r="P51" s="45">
        <f ca="1">MATCH(SMALL(AL1:AL27,COLUMN()),AL1:AL27,0)</f>
        <v>13</v>
      </c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3"/>
      <c r="AI51" s="43"/>
      <c r="AJ51" s="43"/>
      <c r="AK51" s="43"/>
      <c r="AL51" s="43"/>
      <c r="AM51" s="43"/>
      <c r="AN51" s="43"/>
      <c r="AO51" s="43"/>
      <c r="AP51" s="43"/>
      <c r="AQ51" s="43"/>
      <c r="AR51" s="43"/>
    </row>
    <row r="52" spans="13:44" x14ac:dyDescent="0.25">
      <c r="M52" s="43"/>
      <c r="N52" s="43"/>
      <c r="O52" s="43"/>
      <c r="P52" s="45">
        <f ca="1">MATCH(SMALL(AM1:AM27,COLUMN()),AM1:AM27,0)</f>
        <v>14</v>
      </c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</row>
    <row r="53" spans="13:44" x14ac:dyDescent="0.25">
      <c r="M53" s="43"/>
      <c r="N53" s="43"/>
      <c r="O53" s="43"/>
      <c r="P53" s="45">
        <f ca="1">MATCH(SMALL(AN1:AN27,COLUMN()),AN1:AN27,0)</f>
        <v>5</v>
      </c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</row>
    <row r="54" spans="13:44" x14ac:dyDescent="0.25">
      <c r="M54" s="43"/>
      <c r="N54" s="43"/>
      <c r="O54" s="43"/>
      <c r="P54" s="45">
        <f ca="1">MATCH(SMALL(AO1:AO27,COLUMN()),AO1:AO27,0)</f>
        <v>19</v>
      </c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</row>
    <row r="55" spans="13:44" x14ac:dyDescent="0.25">
      <c r="M55" s="43"/>
      <c r="N55" s="43"/>
      <c r="O55" s="43"/>
      <c r="P55" s="45">
        <f ca="1">MATCH(SMALL(AP1:AP27,COLUMN()),AP1:AP27,0)</f>
        <v>10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</row>
    <row r="56" spans="13:44" x14ac:dyDescent="0.25">
      <c r="M56" s="43"/>
      <c r="N56" s="43"/>
      <c r="O56" s="43"/>
      <c r="P56" s="45">
        <f ca="1">MATCH(SMALL(AQ1:AQ27,COLUMN()),AQ1:AQ27,0)</f>
        <v>10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43"/>
      <c r="AO56" s="43"/>
      <c r="AP56" s="43"/>
      <c r="AQ56" s="43"/>
      <c r="AR56" s="43"/>
    </row>
    <row r="57" spans="13:44" x14ac:dyDescent="0.25"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</row>
    <row r="58" spans="13:44" x14ac:dyDescent="0.25"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</row>
    <row r="59" spans="13:44" x14ac:dyDescent="0.25"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</row>
    <row r="60" spans="13:44" x14ac:dyDescent="0.25"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43"/>
      <c r="AO60" s="43"/>
      <c r="AP60" s="43"/>
      <c r="AQ60" s="43"/>
      <c r="AR60" s="43"/>
    </row>
    <row r="100" spans="1:1" x14ac:dyDescent="0.25">
      <c r="A100" s="34">
        <f ca="1">MATCH(SMALL(A101:A105,COLUMN()),A101:A105,0)</f>
        <v>5</v>
      </c>
    </row>
    <row r="101" spans="1:1" x14ac:dyDescent="0.25">
      <c r="A101" s="34">
        <f ca="1">RAND()</f>
        <v>0.75953182656262874</v>
      </c>
    </row>
    <row r="102" spans="1:1" x14ac:dyDescent="0.25">
      <c r="A102" s="34">
        <f ca="1">RAND()</f>
        <v>0.8414008305809646</v>
      </c>
    </row>
    <row r="103" spans="1:1" x14ac:dyDescent="0.25">
      <c r="A103" s="34">
        <f t="shared" ref="A103:A106" ca="1" si="10">RAND()</f>
        <v>0.89862467277257263</v>
      </c>
    </row>
    <row r="104" spans="1:1" x14ac:dyDescent="0.25">
      <c r="A104" s="34">
        <f t="shared" ca="1" si="10"/>
        <v>0.36911363856662893</v>
      </c>
    </row>
    <row r="105" spans="1:1" x14ac:dyDescent="0.25">
      <c r="A105" s="34">
        <f t="shared" ca="1" si="10"/>
        <v>0.3277201245066319</v>
      </c>
    </row>
    <row r="106" spans="1:1" x14ac:dyDescent="0.25">
      <c r="A106" s="34">
        <f t="shared" ca="1" si="10"/>
        <v>0.12242165751820511</v>
      </c>
    </row>
  </sheetData>
  <mergeCells count="38">
    <mergeCell ref="C21:D21"/>
    <mergeCell ref="C22:D22"/>
    <mergeCell ref="C23:D23"/>
    <mergeCell ref="C24:D24"/>
    <mergeCell ref="B2:J4"/>
    <mergeCell ref="E10:J10"/>
    <mergeCell ref="C10:D10"/>
    <mergeCell ref="B5:D5"/>
    <mergeCell ref="H5:J5"/>
    <mergeCell ref="B9:J9"/>
    <mergeCell ref="B7:D8"/>
    <mergeCell ref="E7:G8"/>
    <mergeCell ref="H7:J8"/>
    <mergeCell ref="C16:D16"/>
    <mergeCell ref="C17:D17"/>
    <mergeCell ref="C18:D18"/>
    <mergeCell ref="C19:D19"/>
    <mergeCell ref="C20:D20"/>
    <mergeCell ref="C11:D11"/>
    <mergeCell ref="C12:D12"/>
    <mergeCell ref="C13:D13"/>
    <mergeCell ref="C14:D14"/>
    <mergeCell ref="C15:D15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G35:I36"/>
    <mergeCell ref="J35:J36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MESSAGE_KEY_GENERATOR">
                <anchor moveWithCells="1" sizeWithCells="1">
                  <from>
                    <xdr:col>10</xdr:col>
                    <xdr:colOff>123825</xdr:colOff>
                    <xdr:row>8</xdr:row>
                    <xdr:rowOff>38100</xdr:rowOff>
                  </from>
                  <to>
                    <xdr:col>11</xdr:col>
                    <xdr:colOff>285750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GoToM209MENU">
                <anchor moveWithCells="1" sizeWithCells="1">
                  <from>
                    <xdr:col>10</xdr:col>
                    <xdr:colOff>123825</xdr:colOff>
                    <xdr:row>10</xdr:row>
                    <xdr:rowOff>28575</xdr:rowOff>
                  </from>
                  <to>
                    <xdr:col>11</xdr:col>
                    <xdr:colOff>285750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Spinner 8">
              <controlPr defaultSize="0" autoPict="0">
                <anchor moveWithCells="1" sizeWithCells="1">
                  <from>
                    <xdr:col>10</xdr:col>
                    <xdr:colOff>123825</xdr:colOff>
                    <xdr:row>6</xdr:row>
                    <xdr:rowOff>38100</xdr:rowOff>
                  </from>
                  <to>
                    <xdr:col>10</xdr:col>
                    <xdr:colOff>438150</xdr:colOff>
                    <xdr:row>7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14FE5-6998-45AA-AAE4-0CC93407AF85}">
  <sheetPr codeName="Feuil3"/>
  <dimension ref="B1:AD10"/>
  <sheetViews>
    <sheetView showGridLines="0" showRowColHeaders="0" workbookViewId="0">
      <selection activeCell="A58" sqref="A58"/>
    </sheetView>
  </sheetViews>
  <sheetFormatPr baseColWidth="10" defaultColWidth="11.42578125" defaultRowHeight="17.25" x14ac:dyDescent="0.3"/>
  <cols>
    <col min="1" max="1" width="11.42578125" style="17"/>
    <col min="2" max="30" width="3.85546875" style="16" customWidth="1"/>
    <col min="31" max="16384" width="11.42578125" style="17"/>
  </cols>
  <sheetData>
    <row r="1" spans="2:30" x14ac:dyDescent="0.3">
      <c r="B1" s="1"/>
      <c r="C1" s="1"/>
      <c r="D1" s="1"/>
      <c r="E1" s="1"/>
      <c r="F1" s="1"/>
      <c r="G1" s="1"/>
      <c r="H1" s="1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</row>
    <row r="2" spans="2:30" ht="27" x14ac:dyDescent="0.25">
      <c r="B2" s="19"/>
      <c r="C2" s="19"/>
      <c r="D2" s="19"/>
      <c r="E2" s="20"/>
      <c r="F2" s="20"/>
      <c r="G2" s="20"/>
      <c r="H2" s="20"/>
      <c r="I2" s="19"/>
      <c r="J2" s="128" t="s">
        <v>114</v>
      </c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20"/>
      <c r="X2" s="20"/>
      <c r="Y2" s="20"/>
      <c r="Z2" s="20"/>
      <c r="AA2" s="20"/>
      <c r="AB2" s="20"/>
      <c r="AC2" s="20"/>
      <c r="AD2" s="20"/>
    </row>
    <row r="3" spans="2:30" ht="27" x14ac:dyDescent="0.25">
      <c r="B3" s="20"/>
      <c r="C3" s="20"/>
      <c r="D3" s="20"/>
      <c r="E3" s="20"/>
      <c r="F3" s="20"/>
      <c r="G3" s="20"/>
      <c r="H3" s="20"/>
      <c r="I3" s="21"/>
      <c r="J3" s="72"/>
      <c r="K3" s="72"/>
      <c r="L3" s="72"/>
      <c r="M3" s="72"/>
      <c r="N3" s="72"/>
      <c r="O3" s="72"/>
      <c r="P3" s="72"/>
      <c r="Q3" s="72"/>
      <c r="R3" s="72"/>
      <c r="S3" s="72"/>
      <c r="T3" s="72"/>
      <c r="U3" s="72"/>
      <c r="V3" s="72"/>
      <c r="W3" s="20"/>
      <c r="X3" s="20"/>
      <c r="Y3" s="20"/>
      <c r="Z3" s="20"/>
      <c r="AA3" s="20"/>
      <c r="AB3" s="20"/>
      <c r="AC3" s="20"/>
      <c r="AD3" s="20"/>
    </row>
    <row r="4" spans="2:30" x14ac:dyDescent="0.25">
      <c r="B4" s="129" t="s">
        <v>60</v>
      </c>
      <c r="C4" s="129"/>
      <c r="D4" s="129"/>
      <c r="E4" s="129"/>
      <c r="F4" s="129"/>
      <c r="G4" s="129"/>
      <c r="H4" s="129"/>
      <c r="I4" s="21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22"/>
      <c r="X4" s="130" t="s">
        <v>60</v>
      </c>
      <c r="Y4" s="131"/>
      <c r="Z4" s="131"/>
      <c r="AA4" s="131"/>
      <c r="AB4" s="131"/>
      <c r="AC4" s="131"/>
      <c r="AD4" s="131"/>
    </row>
    <row r="5" spans="2:30" x14ac:dyDescent="0.25">
      <c r="B5" s="23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</row>
    <row r="6" spans="2:30" ht="20.100000000000001" customHeight="1" x14ac:dyDescent="0.25">
      <c r="B6" s="132" t="str">
        <f>[1]HOME!F11</f>
        <v>CONFIDENTIAL CRYPTO</v>
      </c>
      <c r="C6" s="133"/>
      <c r="D6" s="133"/>
      <c r="E6" s="133"/>
      <c r="F6" s="133"/>
      <c r="G6" s="133"/>
      <c r="H6" s="133"/>
      <c r="I6" s="133"/>
      <c r="J6" s="134"/>
      <c r="K6" s="138" t="s">
        <v>85</v>
      </c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41" t="str">
        <f>HOME!E10&amp;" "&amp;HOME!F10&amp;" "&amp;HOME!H10</f>
        <v>01 January 2019</v>
      </c>
      <c r="W6" s="142"/>
      <c r="X6" s="142"/>
      <c r="Y6" s="142"/>
      <c r="Z6" s="142"/>
      <c r="AA6" s="142"/>
      <c r="AB6" s="142"/>
      <c r="AC6" s="142"/>
      <c r="AD6" s="143"/>
    </row>
    <row r="7" spans="2:30" ht="20.100000000000001" customHeight="1" x14ac:dyDescent="0.25">
      <c r="B7" s="135"/>
      <c r="C7" s="136"/>
      <c r="D7" s="136"/>
      <c r="E7" s="136"/>
      <c r="F7" s="136"/>
      <c r="G7" s="136"/>
      <c r="H7" s="136"/>
      <c r="I7" s="136"/>
      <c r="J7" s="137"/>
      <c r="K7" s="140"/>
      <c r="L7" s="140"/>
      <c r="M7" s="140"/>
      <c r="N7" s="140"/>
      <c r="O7" s="140"/>
      <c r="P7" s="140"/>
      <c r="Q7" s="140"/>
      <c r="R7" s="140"/>
      <c r="S7" s="140"/>
      <c r="T7" s="140"/>
      <c r="U7" s="140"/>
      <c r="V7" s="144"/>
      <c r="W7" s="145"/>
      <c r="X7" s="145"/>
      <c r="Y7" s="145"/>
      <c r="Z7" s="145"/>
      <c r="AA7" s="145"/>
      <c r="AB7" s="145"/>
      <c r="AC7" s="145"/>
      <c r="AD7" s="146"/>
    </row>
    <row r="8" spans="2:30" ht="21" x14ac:dyDescent="0.25">
      <c r="B8" s="120" t="s">
        <v>113</v>
      </c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21"/>
      <c r="R8" s="121"/>
      <c r="S8" s="121"/>
      <c r="T8" s="121"/>
      <c r="U8" s="121"/>
      <c r="V8" s="120" t="s">
        <v>117</v>
      </c>
      <c r="W8" s="126"/>
      <c r="X8" s="126"/>
      <c r="Y8" s="126"/>
      <c r="Z8" s="126"/>
      <c r="AA8" s="126"/>
      <c r="AB8" s="126"/>
      <c r="AC8" s="126"/>
      <c r="AD8" s="127"/>
    </row>
    <row r="9" spans="2:30" ht="31.5" x14ac:dyDescent="0.5">
      <c r="B9" s="122" t="str">
        <f ca="1">CHAR(RANDBETWEEN(65,90))&amp;" "&amp;CHAR(RANDBETWEEN(65,90))&amp;" "&amp;CHAR(RANDBETWEEN(65,86))&amp;" "&amp;CHAR(RANDBETWEEN(65,85))&amp;" "&amp;CHAR(RANDBETWEEN(65,83))&amp;" "&amp;CHAR(RANDBETWEEN(65,81))</f>
        <v>X E T H K I</v>
      </c>
      <c r="C9" s="123"/>
      <c r="D9" s="123"/>
      <c r="E9" s="123"/>
      <c r="F9" s="123"/>
      <c r="G9" s="123"/>
      <c r="H9" s="123"/>
      <c r="I9" s="123"/>
      <c r="J9" s="123"/>
      <c r="K9" s="123"/>
      <c r="L9" s="123"/>
      <c r="M9" s="123"/>
      <c r="N9" s="123"/>
      <c r="O9" s="123"/>
      <c r="P9" s="123"/>
      <c r="Q9" s="123"/>
      <c r="R9" s="123"/>
      <c r="S9" s="123"/>
      <c r="T9" s="123"/>
      <c r="U9" s="123"/>
      <c r="V9" s="122" t="str">
        <f ca="1">CHAR(RANDBETWEEN(65,90))</f>
        <v>T</v>
      </c>
      <c r="W9" s="124"/>
      <c r="X9" s="124"/>
      <c r="Y9" s="124"/>
      <c r="Z9" s="124"/>
      <c r="AA9" s="124"/>
      <c r="AB9" s="124"/>
      <c r="AC9" s="124"/>
      <c r="AD9" s="125"/>
    </row>
    <row r="10" spans="2:30" ht="20.100000000000001" customHeight="1" x14ac:dyDescent="0.25"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</row>
  </sheetData>
  <mergeCells count="10">
    <mergeCell ref="B8:U8"/>
    <mergeCell ref="B9:U9"/>
    <mergeCell ref="V9:AD9"/>
    <mergeCell ref="V8:AD8"/>
    <mergeCell ref="J2:V4"/>
    <mergeCell ref="B4:H4"/>
    <mergeCell ref="X4:AD4"/>
    <mergeCell ref="B6:J7"/>
    <mergeCell ref="K6:U7"/>
    <mergeCell ref="V6:AD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MESSAGE_KEY_GENERATOR">
                <anchor moveWithCells="1" sizeWithCells="1">
                  <from>
                    <xdr:col>1</xdr:col>
                    <xdr:colOff>0</xdr:colOff>
                    <xdr:row>9</xdr:row>
                    <xdr:rowOff>95250</xdr:rowOff>
                  </from>
                  <to>
                    <xdr:col>4</xdr:col>
                    <xdr:colOff>152400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GoToM209MENU">
                <anchor moveWithCells="1" sizeWithCells="1">
                  <from>
                    <xdr:col>26</xdr:col>
                    <xdr:colOff>114300</xdr:colOff>
                    <xdr:row>9</xdr:row>
                    <xdr:rowOff>104775</xdr:rowOff>
                  </from>
                  <to>
                    <xdr:col>30</xdr:col>
                    <xdr:colOff>9525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Spinner 7">
              <controlPr defaultSize="0" autoPict="0">
                <anchor moveWithCells="1" sizeWithCells="1">
                  <from>
                    <xdr:col>30</xdr:col>
                    <xdr:colOff>95250</xdr:colOff>
                    <xdr:row>5</xdr:row>
                    <xdr:rowOff>47625</xdr:rowOff>
                  </from>
                  <to>
                    <xdr:col>30</xdr:col>
                    <xdr:colOff>409575</xdr:colOff>
                    <xdr:row>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C22D2-84BA-4BC2-BF5A-C19922BFDBF9}">
  <sheetPr codeName="Feuil4"/>
  <dimension ref="A1:D39"/>
  <sheetViews>
    <sheetView workbookViewId="0">
      <selection activeCell="A55" sqref="A55"/>
    </sheetView>
  </sheetViews>
  <sheetFormatPr baseColWidth="10" defaultRowHeight="17.25" x14ac:dyDescent="0.25"/>
  <cols>
    <col min="1" max="1" width="11.42578125" style="46"/>
    <col min="2" max="2" width="18.7109375" style="46" customWidth="1"/>
    <col min="3" max="3" width="11.42578125" style="55"/>
    <col min="4" max="4" width="34.28515625" style="53" customWidth="1"/>
    <col min="5" max="16384" width="11.42578125" style="54"/>
  </cols>
  <sheetData>
    <row r="1" spans="1:4" x14ac:dyDescent="0.25">
      <c r="A1" s="46" t="s">
        <v>3</v>
      </c>
      <c r="B1" s="46" t="s">
        <v>70</v>
      </c>
      <c r="C1" s="46">
        <v>2019</v>
      </c>
      <c r="D1" s="53" t="s">
        <v>82</v>
      </c>
    </row>
    <row r="2" spans="1:4" x14ac:dyDescent="0.25">
      <c r="A2" s="46" t="s">
        <v>4</v>
      </c>
      <c r="B2" s="46" t="s">
        <v>71</v>
      </c>
      <c r="C2" s="46">
        <v>2020</v>
      </c>
      <c r="D2" s="53" t="s">
        <v>83</v>
      </c>
    </row>
    <row r="3" spans="1:4" x14ac:dyDescent="0.25">
      <c r="A3" s="46" t="s">
        <v>5</v>
      </c>
      <c r="B3" s="46" t="s">
        <v>72</v>
      </c>
      <c r="C3" s="46">
        <v>2021</v>
      </c>
      <c r="D3" s="53" t="s">
        <v>64</v>
      </c>
    </row>
    <row r="4" spans="1:4" x14ac:dyDescent="0.25">
      <c r="A4" s="46" t="s">
        <v>6</v>
      </c>
      <c r="B4" s="46" t="s">
        <v>73</v>
      </c>
      <c r="C4" s="46">
        <v>2022</v>
      </c>
      <c r="D4" s="53" t="s">
        <v>116</v>
      </c>
    </row>
    <row r="5" spans="1:4" x14ac:dyDescent="0.25">
      <c r="A5" s="46" t="s">
        <v>7</v>
      </c>
      <c r="B5" s="46" t="s">
        <v>74</v>
      </c>
      <c r="C5" s="46">
        <v>2023</v>
      </c>
    </row>
    <row r="6" spans="1:4" x14ac:dyDescent="0.25">
      <c r="A6" s="46" t="s">
        <v>8</v>
      </c>
      <c r="B6" s="46" t="s">
        <v>75</v>
      </c>
      <c r="C6" s="46">
        <v>2024</v>
      </c>
    </row>
    <row r="7" spans="1:4" x14ac:dyDescent="0.25">
      <c r="A7" s="46" t="s">
        <v>9</v>
      </c>
      <c r="B7" s="46" t="s">
        <v>76</v>
      </c>
      <c r="C7" s="46">
        <v>2025</v>
      </c>
    </row>
    <row r="8" spans="1:4" x14ac:dyDescent="0.25">
      <c r="A8" s="46" t="s">
        <v>10</v>
      </c>
      <c r="B8" s="46" t="s">
        <v>77</v>
      </c>
      <c r="C8" s="46">
        <v>2026</v>
      </c>
    </row>
    <row r="9" spans="1:4" x14ac:dyDescent="0.25">
      <c r="A9" s="46" t="s">
        <v>11</v>
      </c>
      <c r="B9" s="46" t="s">
        <v>78</v>
      </c>
      <c r="C9" s="46">
        <v>2027</v>
      </c>
    </row>
    <row r="10" spans="1:4" x14ac:dyDescent="0.25">
      <c r="A10" s="46">
        <v>10</v>
      </c>
      <c r="B10" s="46" t="s">
        <v>79</v>
      </c>
      <c r="C10" s="46">
        <v>2028</v>
      </c>
    </row>
    <row r="11" spans="1:4" x14ac:dyDescent="0.25">
      <c r="A11" s="46">
        <v>11</v>
      </c>
      <c r="B11" s="46" t="s">
        <v>80</v>
      </c>
      <c r="C11" s="46">
        <v>2029</v>
      </c>
    </row>
    <row r="12" spans="1:4" x14ac:dyDescent="0.25">
      <c r="A12" s="46">
        <v>12</v>
      </c>
      <c r="B12" s="46" t="s">
        <v>81</v>
      </c>
      <c r="C12" s="46">
        <v>2030</v>
      </c>
    </row>
    <row r="13" spans="1:4" x14ac:dyDescent="0.25">
      <c r="A13" s="46">
        <v>13</v>
      </c>
      <c r="C13" s="46">
        <v>2031</v>
      </c>
    </row>
    <row r="14" spans="1:4" x14ac:dyDescent="0.25">
      <c r="A14" s="46">
        <v>14</v>
      </c>
      <c r="C14" s="46">
        <v>2032</v>
      </c>
    </row>
    <row r="15" spans="1:4" x14ac:dyDescent="0.25">
      <c r="A15" s="46">
        <v>15</v>
      </c>
      <c r="C15" s="46">
        <v>2033</v>
      </c>
    </row>
    <row r="16" spans="1:4" x14ac:dyDescent="0.25">
      <c r="A16" s="46">
        <v>16</v>
      </c>
      <c r="C16" s="46">
        <v>2034</v>
      </c>
    </row>
    <row r="17" spans="1:3" x14ac:dyDescent="0.25">
      <c r="A17" s="46">
        <v>17</v>
      </c>
      <c r="C17" s="46">
        <v>2035</v>
      </c>
    </row>
    <row r="18" spans="1:3" x14ac:dyDescent="0.25">
      <c r="A18" s="46">
        <v>18</v>
      </c>
      <c r="C18" s="46">
        <v>2036</v>
      </c>
    </row>
    <row r="19" spans="1:3" x14ac:dyDescent="0.25">
      <c r="A19" s="46">
        <v>19</v>
      </c>
      <c r="C19" s="46">
        <v>2037</v>
      </c>
    </row>
    <row r="20" spans="1:3" x14ac:dyDescent="0.25">
      <c r="A20" s="46">
        <v>20</v>
      </c>
      <c r="C20" s="46">
        <v>2038</v>
      </c>
    </row>
    <row r="21" spans="1:3" x14ac:dyDescent="0.25">
      <c r="A21" s="46">
        <v>21</v>
      </c>
      <c r="C21" s="46">
        <v>2039</v>
      </c>
    </row>
    <row r="22" spans="1:3" x14ac:dyDescent="0.25">
      <c r="A22" s="46">
        <v>22</v>
      </c>
      <c r="C22" s="46">
        <v>2040</v>
      </c>
    </row>
    <row r="23" spans="1:3" x14ac:dyDescent="0.25">
      <c r="A23" s="46">
        <v>23</v>
      </c>
      <c r="C23" s="46">
        <v>2041</v>
      </c>
    </row>
    <row r="24" spans="1:3" x14ac:dyDescent="0.25">
      <c r="A24" s="46">
        <v>24</v>
      </c>
      <c r="C24" s="46">
        <v>2042</v>
      </c>
    </row>
    <row r="25" spans="1:3" x14ac:dyDescent="0.25">
      <c r="A25" s="46">
        <v>25</v>
      </c>
      <c r="C25" s="46">
        <v>2043</v>
      </c>
    </row>
    <row r="26" spans="1:3" x14ac:dyDescent="0.25">
      <c r="A26" s="46">
        <v>26</v>
      </c>
      <c r="C26" s="46">
        <v>2044</v>
      </c>
    </row>
    <row r="27" spans="1:3" x14ac:dyDescent="0.25">
      <c r="A27" s="46">
        <v>27</v>
      </c>
      <c r="C27" s="46">
        <v>2045</v>
      </c>
    </row>
    <row r="28" spans="1:3" x14ac:dyDescent="0.25">
      <c r="A28" s="46">
        <v>28</v>
      </c>
      <c r="C28" s="46">
        <v>2046</v>
      </c>
    </row>
    <row r="29" spans="1:3" x14ac:dyDescent="0.25">
      <c r="A29" s="46">
        <v>29</v>
      </c>
      <c r="C29" s="46">
        <v>2047</v>
      </c>
    </row>
    <row r="30" spans="1:3" x14ac:dyDescent="0.25">
      <c r="A30" s="46">
        <v>30</v>
      </c>
      <c r="C30" s="46">
        <v>2048</v>
      </c>
    </row>
    <row r="31" spans="1:3" x14ac:dyDescent="0.25">
      <c r="A31" s="46">
        <v>31</v>
      </c>
      <c r="C31" s="46">
        <v>2049</v>
      </c>
    </row>
    <row r="32" spans="1:3" x14ac:dyDescent="0.25">
      <c r="C32" s="46">
        <v>2050</v>
      </c>
    </row>
    <row r="34" spans="2:4" x14ac:dyDescent="0.25">
      <c r="B34" s="1"/>
      <c r="C34" s="57"/>
      <c r="D34" s="56"/>
    </row>
    <row r="35" spans="2:4" x14ac:dyDescent="0.25">
      <c r="B35" s="1"/>
      <c r="C35" s="57"/>
      <c r="D35" s="56"/>
    </row>
    <row r="36" spans="2:4" x14ac:dyDescent="0.25">
      <c r="B36" s="1"/>
      <c r="C36" s="57"/>
      <c r="D36" s="56"/>
    </row>
    <row r="37" spans="2:4" x14ac:dyDescent="0.25">
      <c r="B37" s="1"/>
      <c r="C37" s="57"/>
      <c r="D37" s="56"/>
    </row>
    <row r="38" spans="2:4" x14ac:dyDescent="0.25">
      <c r="B38" s="1"/>
      <c r="C38" s="57"/>
      <c r="D38" s="56"/>
    </row>
    <row r="39" spans="2:4" x14ac:dyDescent="0.25">
      <c r="B39" s="1"/>
      <c r="C39" s="57"/>
      <c r="D39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HOME</vt:lpstr>
      <vt:lpstr>M-209 DAILY KEY</vt:lpstr>
      <vt:lpstr>EXTERNAL MESSAGE INDICATOR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Alexandre Kratz</cp:lastModifiedBy>
  <dcterms:created xsi:type="dcterms:W3CDTF">2019-11-16T20:39:13Z</dcterms:created>
  <dcterms:modified xsi:type="dcterms:W3CDTF">2019-11-19T16:48:17Z</dcterms:modified>
</cp:coreProperties>
</file>