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255" windowWidth="15315" windowHeight="7845" activeTab="2"/>
  </bookViews>
  <sheets>
    <sheet name="Feuil1" sheetId="1" r:id="rId1"/>
    <sheet name="Feuil2" sheetId="2" r:id="rId2"/>
    <sheet name="Paramètre" sheetId="3" r:id="rId3"/>
  </sheets>
  <calcPr calcId="144525"/>
</workbook>
</file>

<file path=xl/calcChain.xml><?xml version="1.0" encoding="utf-8"?>
<calcChain xmlns="http://schemas.openxmlformats.org/spreadsheetml/2006/main">
  <c r="A8" i="1" l="1"/>
  <c r="A7" i="1"/>
  <c r="A5" i="1"/>
  <c r="E5" i="1" s="1"/>
  <c r="A4" i="1"/>
  <c r="K10" i="1"/>
  <c r="E4" i="1" l="1"/>
  <c r="C2" i="1"/>
  <c r="F10" i="1" l="1"/>
</calcChain>
</file>

<file path=xl/sharedStrings.xml><?xml version="1.0" encoding="utf-8"?>
<sst xmlns="http://schemas.openxmlformats.org/spreadsheetml/2006/main" count="32" uniqueCount="26">
  <si>
    <t>oui</t>
  </si>
  <si>
    <t>non</t>
  </si>
  <si>
    <t>ELEC</t>
  </si>
  <si>
    <t>GAZ</t>
  </si>
  <si>
    <t>MES</t>
  </si>
  <si>
    <t>RENOUVELLEMENT</t>
  </si>
  <si>
    <t>CONQUETE</t>
  </si>
  <si>
    <t>RECONQUETE</t>
  </si>
  <si>
    <t>URGENT</t>
  </si>
  <si>
    <t>ENERGIE</t>
  </si>
  <si>
    <t>NATURE</t>
  </si>
  <si>
    <t>DATE</t>
  </si>
  <si>
    <t>GENERATION LIBELLÉ CREATION D'AFFAIRE</t>
  </si>
  <si>
    <t>REMPLIR TOUS LES CHAMPS EN JAUNE PUIS COPIER COLLER LE LIBELLÉ CI-DESSUS ( attention la date se trouve sur une deuxiéme cellule il faut sélectionner les 2 celulles)</t>
  </si>
  <si>
    <t>GAZ / ELEC</t>
  </si>
  <si>
    <t>Elec</t>
  </si>
  <si>
    <t>Oui</t>
  </si>
  <si>
    <t>Conquête</t>
  </si>
  <si>
    <t>Renouvellement</t>
  </si>
  <si>
    <t>Reconquête</t>
  </si>
  <si>
    <t>Gaz</t>
  </si>
  <si>
    <t>Gaz/Elec</t>
  </si>
  <si>
    <t>&lt; 20 sites</t>
  </si>
  <si>
    <t>&gt; 20 sites</t>
  </si>
  <si>
    <t>Télé relevé</t>
  </si>
  <si>
    <t>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</si>
</sst>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 applyBorder="1"/>
    <xf numFmtId="0" fontId="0" fillId="3" borderId="0" xfId="0" applyNumberFormat="1" applyFill="1" applyBorder="1"/>
    <xf numFmtId="14" fontId="0" fillId="3" borderId="0" xfId="0" applyNumberFormat="1" applyFill="1" applyBorder="1" applyAlignment="1">
      <alignment vertical="center"/>
    </xf>
    <xf numFmtId="0" fontId="3" fillId="2" borderId="7" xfId="0" applyFont="1" applyFill="1" applyBorder="1"/>
    <xf numFmtId="0" fontId="3" fillId="2" borderId="7" xfId="0" applyNumberFormat="1" applyFont="1" applyFill="1" applyBorder="1"/>
    <xf numFmtId="14" fontId="3" fillId="2" borderId="7" xfId="0" applyNumberFormat="1" applyFont="1" applyFill="1" applyBorder="1"/>
    <xf numFmtId="0" fontId="3" fillId="2" borderId="8" xfId="0" applyFont="1" applyFill="1" applyBorder="1"/>
    <xf numFmtId="0" fontId="0" fillId="3" borderId="0" xfId="0" applyFill="1" applyBorder="1" applyAlignment="1">
      <alignment vertical="center"/>
    </xf>
    <xf numFmtId="0" fontId="2" fillId="3" borderId="0" xfId="0" applyFont="1" applyFill="1" applyBorder="1" applyAlignment="1">
      <alignment horizontal="center"/>
    </xf>
    <xf numFmtId="0" fontId="5" fillId="3" borderId="0" xfId="0" applyFont="1" applyFill="1" applyBorder="1"/>
    <xf numFmtId="0" fontId="6" fillId="2" borderId="7" xfId="0" applyFont="1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left" vertical="center"/>
    </xf>
    <xf numFmtId="14" fontId="0" fillId="3" borderId="6" xfId="0" applyNumberFormat="1" applyFill="1" applyBorder="1" applyAlignment="1">
      <alignment horizontal="left" vertical="center"/>
    </xf>
    <xf numFmtId="14" fontId="0" fillId="3" borderId="1" xfId="0" applyNumberFormat="1" applyFill="1" applyBorder="1" applyAlignment="1">
      <alignment horizontal="right" vertical="center"/>
    </xf>
    <xf numFmtId="14" fontId="0" fillId="3" borderId="2" xfId="0" applyNumberFormat="1" applyFill="1" applyBorder="1" applyAlignment="1">
      <alignment horizontal="right" vertical="center"/>
    </xf>
    <xf numFmtId="14" fontId="0" fillId="3" borderId="4" xfId="0" applyNumberFormat="1" applyFill="1" applyBorder="1" applyAlignment="1">
      <alignment horizontal="right" vertical="center"/>
    </xf>
    <xf numFmtId="14" fontId="0" fillId="3" borderId="5" xfId="0" applyNumberFormat="1" applyFill="1" applyBorder="1" applyAlignment="1">
      <alignment horizontal="right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11</xdr:row>
      <xdr:rowOff>28575</xdr:rowOff>
    </xdr:from>
    <xdr:to>
      <xdr:col>7</xdr:col>
      <xdr:colOff>581025</xdr:colOff>
      <xdr:row>18</xdr:row>
      <xdr:rowOff>47626</xdr:rowOff>
    </xdr:to>
    <xdr:cxnSp macro="">
      <xdr:nvCxnSpPr>
        <xdr:cNvPr id="3" name="Connecteur droit avec flèche 2"/>
        <xdr:cNvCxnSpPr/>
      </xdr:nvCxnSpPr>
      <xdr:spPr>
        <a:xfrm flipH="1" flipV="1">
          <a:off x="3952875" y="3286125"/>
          <a:ext cx="971550" cy="1362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590550</xdr:colOff>
      <xdr:row>11</xdr:row>
      <xdr:rowOff>0</xdr:rowOff>
    </xdr:from>
    <xdr:to>
      <xdr:col>10</xdr:col>
      <xdr:colOff>352425</xdr:colOff>
      <xdr:row>18</xdr:row>
      <xdr:rowOff>47625</xdr:rowOff>
    </xdr:to>
    <xdr:cxnSp macro="">
      <xdr:nvCxnSpPr>
        <xdr:cNvPr id="4" name="Connecteur droit avec flèche 3"/>
        <xdr:cNvCxnSpPr/>
      </xdr:nvCxnSpPr>
      <xdr:spPr>
        <a:xfrm flipV="1">
          <a:off x="4933950" y="3257550"/>
          <a:ext cx="1352550" cy="1390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11</xdr:row>
          <xdr:rowOff>57150</xdr:rowOff>
        </xdr:from>
        <xdr:to>
          <xdr:col>6</xdr:col>
          <xdr:colOff>657225</xdr:colOff>
          <xdr:row>15</xdr:row>
          <xdr:rowOff>57150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1"/>
  <sheetViews>
    <sheetView showGridLines="0" zoomScaleNormal="100" workbookViewId="0">
      <selection activeCell="B9" sqref="B9"/>
    </sheetView>
  </sheetViews>
  <sheetFormatPr baseColWidth="10" defaultRowHeight="15" x14ac:dyDescent="0.25"/>
  <cols>
    <col min="1" max="1" width="23.5703125" style="1" customWidth="1"/>
    <col min="2" max="2" width="17.140625" style="1" customWidth="1"/>
    <col min="3" max="3" width="11.42578125" style="1" hidden="1" customWidth="1"/>
    <col min="4" max="4" width="0" style="1" hidden="1" customWidth="1"/>
    <col min="5" max="8" width="11.42578125" style="1"/>
    <col min="9" max="9" width="7" style="1" customWidth="1"/>
    <col min="10" max="10" width="17" style="1" customWidth="1"/>
    <col min="11" max="11" width="11.42578125" style="1"/>
    <col min="12" max="15" width="11.42578125" style="1" hidden="1" customWidth="1"/>
    <col min="16" max="16" width="11.42578125" style="1"/>
    <col min="17" max="17" width="10.85546875" style="1" customWidth="1"/>
    <col min="18" max="18" width="9" style="1" customWidth="1"/>
    <col min="19" max="19" width="6" style="1" customWidth="1"/>
    <col min="20" max="16384" width="11.42578125" style="1"/>
  </cols>
  <sheetData>
    <row r="1" spans="1:20" ht="40.5" customHeight="1" thickBot="1" x14ac:dyDescent="0.3">
      <c r="A1" s="18" t="s">
        <v>12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20"/>
    </row>
    <row r="2" spans="1:20" ht="21" x14ac:dyDescent="0.35">
      <c r="A2" s="9" t="s">
        <v>8</v>
      </c>
      <c r="B2" s="7" t="s">
        <v>16</v>
      </c>
      <c r="C2" s="1" t="str">
        <f>IF(B2="non","",IF(B2="OUI","URGENT",""))</f>
        <v>URGENT</v>
      </c>
      <c r="L2" s="1" t="s">
        <v>0</v>
      </c>
      <c r="M2" s="1" t="s">
        <v>1</v>
      </c>
    </row>
    <row r="3" spans="1:20" ht="21" x14ac:dyDescent="0.35">
      <c r="A3" s="9" t="s">
        <v>9</v>
      </c>
      <c r="B3" s="4" t="s">
        <v>15</v>
      </c>
      <c r="L3" s="1" t="s">
        <v>3</v>
      </c>
      <c r="M3" s="1" t="s">
        <v>2</v>
      </c>
      <c r="N3" s="1" t="s">
        <v>14</v>
      </c>
    </row>
    <row r="4" spans="1:20" ht="21" x14ac:dyDescent="0.35">
      <c r="A4" s="9" t="str">
        <f>IFERROR(IF(B3="gaz","NBRE DE PCE",IF(B3="ELEC","",IF(B3="GAZ / ELEC","NBRE DE PCE"))),"")</f>
        <v/>
      </c>
      <c r="B4" s="4"/>
      <c r="E4" s="10" t="str">
        <f>IF(A4="NBRE DE PCE","PCE",IF(A4="PCE","PCE",""))</f>
        <v/>
      </c>
    </row>
    <row r="5" spans="1:20" ht="21" x14ac:dyDescent="0.35">
      <c r="A5" s="9" t="str">
        <f>IF(B3="gaz","",IF(B3="ELEC","NBRE DE PDL",IF(B3="GAZ / ELEC","NBRE DE PDL")))</f>
        <v>NBRE DE PDL</v>
      </c>
      <c r="B5" s="4">
        <v>3</v>
      </c>
      <c r="E5" s="10" t="str">
        <f>IF(A5="NBRE DE PDL","PDL",IF(A5="PDL","PDL",""))</f>
        <v>PDL</v>
      </c>
    </row>
    <row r="6" spans="1:20" ht="21.75" customHeight="1" x14ac:dyDescent="0.35">
      <c r="A6" s="9" t="s">
        <v>10</v>
      </c>
      <c r="B6" s="11" t="s">
        <v>17</v>
      </c>
      <c r="L6" s="1" t="s">
        <v>4</v>
      </c>
      <c r="M6" s="1" t="s">
        <v>5</v>
      </c>
      <c r="N6" s="1" t="s">
        <v>6</v>
      </c>
      <c r="O6" s="1" t="s">
        <v>7</v>
      </c>
    </row>
    <row r="7" spans="1:20" ht="21" x14ac:dyDescent="0.35">
      <c r="A7" s="9" t="str">
        <f>IF(B3="GAZ / ELEC","Typologie contrat",IF(B3="GAZ","Enjeux en MWH",""))</f>
        <v/>
      </c>
      <c r="B7" s="5"/>
    </row>
    <row r="8" spans="1:20" ht="21" x14ac:dyDescent="0.35">
      <c r="A8" s="9" t="str">
        <f>IF(B3="GAZ / ELEC","Enjeux en MWH",IF(B3="ELEC","Typologie contrat",""))</f>
        <v>Typologie contrat</v>
      </c>
      <c r="B8" s="5"/>
    </row>
    <row r="9" spans="1:20" ht="21.75" thickBot="1" x14ac:dyDescent="0.4">
      <c r="A9" s="9" t="s">
        <v>11</v>
      </c>
      <c r="B9" s="6"/>
    </row>
    <row r="10" spans="1:20" x14ac:dyDescent="0.25">
      <c r="B10" s="2"/>
      <c r="F10" s="14" t="str">
        <f>C2&amp;" "&amp;B3&amp;D2&amp;"/"&amp;B4&amp;E4&amp;" "&amp;B5&amp;E5&amp;"/"&amp;B6&amp;"/"&amp;B7&amp;"/"&amp;B8&amp;D7&amp;" "&amp;"pour le"</f>
        <v>URGENT Elec/ 3PDL/Conquête// pour le</v>
      </c>
      <c r="G10" s="15"/>
      <c r="H10" s="15"/>
      <c r="I10" s="15"/>
      <c r="J10" s="15"/>
      <c r="K10" s="12" t="str">
        <f>IF(B9="","",B9)</f>
        <v/>
      </c>
    </row>
    <row r="11" spans="1:20" ht="15.75" thickBot="1" x14ac:dyDescent="0.3">
      <c r="F11" s="16"/>
      <c r="G11" s="17"/>
      <c r="H11" s="17"/>
      <c r="I11" s="17"/>
      <c r="J11" s="17"/>
      <c r="K11" s="13"/>
    </row>
    <row r="15" spans="1:20" ht="15.75" thickBot="1" x14ac:dyDescent="0.3">
      <c r="G15" s="3"/>
      <c r="H15" s="3"/>
      <c r="I15" s="3"/>
    </row>
    <row r="16" spans="1:20" ht="15" customHeight="1" x14ac:dyDescent="0.25">
      <c r="A16" s="21" t="s">
        <v>13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3"/>
      <c r="R16" s="8"/>
      <c r="S16" s="8"/>
      <c r="T16" s="8"/>
    </row>
    <row r="17" spans="1:20" x14ac:dyDescent="0.25">
      <c r="A17" s="24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6"/>
      <c r="R17" s="8"/>
      <c r="S17" s="8"/>
      <c r="T17" s="8"/>
    </row>
    <row r="18" spans="1:20" x14ac:dyDescent="0.25">
      <c r="A18" s="24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6"/>
      <c r="R18" s="8"/>
      <c r="S18" s="8"/>
      <c r="T18" s="8"/>
    </row>
    <row r="19" spans="1:20" x14ac:dyDescent="0.25">
      <c r="A19" s="24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8"/>
      <c r="S19" s="8"/>
      <c r="T19" s="8"/>
    </row>
    <row r="20" spans="1:20" x14ac:dyDescent="0.25">
      <c r="A20" s="24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6"/>
      <c r="R20" s="8"/>
      <c r="S20" s="8"/>
      <c r="T20" s="8"/>
    </row>
    <row r="21" spans="1:20" ht="15.75" thickBot="1" x14ac:dyDescent="0.3">
      <c r="A21" s="27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9"/>
      <c r="R21" s="8"/>
      <c r="S21" s="8"/>
      <c r="T21" s="8"/>
    </row>
  </sheetData>
  <sheetProtection sheet="1" objects="1" scenarios="1"/>
  <protectedRanges>
    <protectedRange sqref="B2:B9" name="Plage1"/>
  </protectedRanges>
  <mergeCells count="4">
    <mergeCell ref="K10:K11"/>
    <mergeCell ref="F10:J11"/>
    <mergeCell ref="A1:T1"/>
    <mergeCell ref="A16:Q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G5"/>
  <sheetViews>
    <sheetView tabSelected="1" workbookViewId="0">
      <selection activeCell="H9" sqref="H9"/>
    </sheetView>
  </sheetViews>
  <sheetFormatPr baseColWidth="10" defaultRowHeight="15" x14ac:dyDescent="0.25"/>
  <sheetData>
    <row r="2" spans="1:7" x14ac:dyDescent="0.25">
      <c r="A2" t="s">
        <v>20</v>
      </c>
      <c r="C2" t="s">
        <v>4</v>
      </c>
      <c r="E2" t="s">
        <v>17</v>
      </c>
      <c r="G2" t="s">
        <v>22</v>
      </c>
    </row>
    <row r="3" spans="1:7" x14ac:dyDescent="0.25">
      <c r="A3" t="s">
        <v>15</v>
      </c>
      <c r="C3" t="s">
        <v>18</v>
      </c>
      <c r="E3" t="s">
        <v>4</v>
      </c>
      <c r="G3" t="s">
        <v>23</v>
      </c>
    </row>
    <row r="4" spans="1:7" x14ac:dyDescent="0.25">
      <c r="A4" t="s">
        <v>21</v>
      </c>
      <c r="C4" t="s">
        <v>19</v>
      </c>
      <c r="E4" t="s">
        <v>19</v>
      </c>
      <c r="G4" t="s">
        <v>24</v>
      </c>
    </row>
    <row r="5" spans="1:7" x14ac:dyDescent="0.25">
      <c r="E5" t="s">
        <v>18</v>
      </c>
      <c r="G5" t="s">
        <v>25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Feuil3.Lance">
                <anchor moveWithCells="1" sizeWithCells="1">
                  <from>
                    <xdr:col>4</xdr:col>
                    <xdr:colOff>57150</xdr:colOff>
                    <xdr:row>11</xdr:row>
                    <xdr:rowOff>57150</xdr:rowOff>
                  </from>
                  <to>
                    <xdr:col>6</xdr:col>
                    <xdr:colOff>657225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Paramètre</vt:lpstr>
    </vt:vector>
  </TitlesOfParts>
  <Company>CAPDUNE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becuwevi</dc:creator>
  <cp:lastModifiedBy>becu001</cp:lastModifiedBy>
  <dcterms:created xsi:type="dcterms:W3CDTF">2017-08-09T07:23:02Z</dcterms:created>
  <dcterms:modified xsi:type="dcterms:W3CDTF">2017-09-04T08:38:49Z</dcterms:modified>
</cp:coreProperties>
</file>