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3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drawings/drawing4.xml" ContentType="application/vnd.openxmlformats-officedocument.drawing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drawings/drawing5.xml" ContentType="application/vnd.openxmlformats-officedocument.drawing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drawings/drawing6.xml" ContentType="application/vnd.openxmlformats-officedocument.drawing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5" yWindow="-15" windowWidth="24015" windowHeight="10140"/>
  </bookViews>
  <sheets>
    <sheet name="SOMMAIRE" sheetId="2" r:id="rId1"/>
    <sheet name="COULISSANT" sheetId="1" r:id="rId2"/>
    <sheet name="PORTE FENETRE" sheetId="14" r:id="rId3"/>
    <sheet name=" FENETRE" sheetId="15" r:id="rId4"/>
    <sheet name="PORTE" sheetId="16" r:id="rId5"/>
    <sheet name="VERANDA" sheetId="17" r:id="rId6"/>
    <sheet name="MATRICE" sheetId="12" r:id="rId7"/>
    <sheet name="SYNTHESE" sheetId="13" r:id="rId8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1" i="13" l="1"/>
  <c r="D32" i="13"/>
  <c r="D33" i="13"/>
  <c r="D34" i="13"/>
  <c r="D35" i="13"/>
  <c r="J11" i="16" l="1"/>
  <c r="J12" i="16"/>
  <c r="J13" i="16"/>
  <c r="J15" i="16"/>
  <c r="J16" i="16"/>
  <c r="J17" i="16"/>
  <c r="J19" i="16"/>
  <c r="J20" i="16"/>
  <c r="J22" i="16"/>
  <c r="J23" i="16"/>
  <c r="J24" i="16"/>
  <c r="J26" i="16"/>
  <c r="J27" i="16"/>
  <c r="J28" i="16"/>
  <c r="J29" i="16"/>
  <c r="E7" i="16"/>
  <c r="E11" i="16"/>
  <c r="E14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5" i="16"/>
  <c r="K9" i="14" l="1"/>
  <c r="K13" i="14"/>
  <c r="K14" i="14"/>
  <c r="K16" i="14"/>
  <c r="K17" i="14"/>
  <c r="K18" i="14"/>
  <c r="K19" i="14"/>
  <c r="K20" i="14"/>
  <c r="K21" i="14"/>
  <c r="K22" i="14"/>
  <c r="K23" i="14"/>
  <c r="K24" i="14"/>
  <c r="K25" i="14"/>
  <c r="I5" i="14"/>
  <c r="K5" i="14" s="1"/>
  <c r="J6" i="1" l="1"/>
  <c r="C9" i="17" l="1"/>
  <c r="E9" i="17" s="1"/>
  <c r="C10" i="17"/>
  <c r="E10" i="17" s="1"/>
  <c r="C11" i="17"/>
  <c r="E11" i="17" s="1"/>
  <c r="C12" i="17"/>
  <c r="E12" i="17" s="1"/>
  <c r="C13" i="17"/>
  <c r="E13" i="17" s="1"/>
  <c r="C14" i="17"/>
  <c r="E14" i="17" s="1"/>
  <c r="C6" i="17"/>
  <c r="E6" i="17" s="1"/>
  <c r="C7" i="17"/>
  <c r="E7" i="17" s="1"/>
  <c r="C8" i="17"/>
  <c r="E8" i="17" s="1"/>
  <c r="C5" i="17"/>
  <c r="E5" i="17" s="1"/>
  <c r="D15" i="17" l="1"/>
  <c r="D24" i="13"/>
  <c r="D25" i="13"/>
  <c r="D26" i="13"/>
  <c r="D27" i="13"/>
  <c r="D28" i="13"/>
  <c r="D29" i="13"/>
  <c r="I5" i="16"/>
  <c r="J5" i="16" s="1"/>
  <c r="D5" i="16"/>
  <c r="D16" i="13"/>
  <c r="D17" i="13"/>
  <c r="D18" i="13"/>
  <c r="D20" i="13"/>
  <c r="D21" i="13"/>
  <c r="D22" i="13"/>
  <c r="I29" i="16"/>
  <c r="D29" i="16"/>
  <c r="I28" i="16"/>
  <c r="D28" i="16"/>
  <c r="I27" i="16"/>
  <c r="D27" i="16"/>
  <c r="I26" i="16"/>
  <c r="I25" i="16"/>
  <c r="J25" i="16" s="1"/>
  <c r="D26" i="16"/>
  <c r="D25" i="16"/>
  <c r="I24" i="16"/>
  <c r="D24" i="16"/>
  <c r="I23" i="16"/>
  <c r="D23" i="16"/>
  <c r="I22" i="16"/>
  <c r="D22" i="16"/>
  <c r="I21" i="16"/>
  <c r="J21" i="16" s="1"/>
  <c r="D21" i="16"/>
  <c r="I20" i="16"/>
  <c r="D20" i="16"/>
  <c r="I19" i="16"/>
  <c r="D19" i="16"/>
  <c r="I18" i="16"/>
  <c r="J18" i="16" s="1"/>
  <c r="D18" i="16"/>
  <c r="I17" i="16"/>
  <c r="D17" i="16"/>
  <c r="I16" i="16"/>
  <c r="D16" i="16"/>
  <c r="I15" i="16"/>
  <c r="D15" i="16"/>
  <c r="E15" i="16" s="1"/>
  <c r="I14" i="16"/>
  <c r="J14" i="16" s="1"/>
  <c r="D14" i="16"/>
  <c r="I13" i="16"/>
  <c r="D13" i="16"/>
  <c r="E13" i="16" s="1"/>
  <c r="I12" i="16"/>
  <c r="D12" i="16"/>
  <c r="E12" i="16" s="1"/>
  <c r="I11" i="16"/>
  <c r="D11" i="16"/>
  <c r="I10" i="16"/>
  <c r="J10" i="16" s="1"/>
  <c r="D10" i="16"/>
  <c r="E10" i="16" s="1"/>
  <c r="I9" i="16"/>
  <c r="J9" i="16" s="1"/>
  <c r="D9" i="16"/>
  <c r="E9" i="16" s="1"/>
  <c r="I8" i="16"/>
  <c r="J8" i="16" s="1"/>
  <c r="D8" i="16"/>
  <c r="E8" i="16" s="1"/>
  <c r="I7" i="16"/>
  <c r="J7" i="16" s="1"/>
  <c r="D7" i="16"/>
  <c r="I6" i="16"/>
  <c r="J6" i="16" s="1"/>
  <c r="D6" i="16"/>
  <c r="E6" i="16" s="1"/>
  <c r="H30" i="16" l="1"/>
  <c r="C30" i="16"/>
  <c r="I15" i="15"/>
  <c r="J15" i="15" s="1"/>
  <c r="I16" i="15"/>
  <c r="J16" i="15" s="1"/>
  <c r="C16" i="15" l="1"/>
  <c r="E16" i="15" s="1"/>
  <c r="I20" i="15"/>
  <c r="J20" i="15" s="1"/>
  <c r="I25" i="15" l="1"/>
  <c r="J25" i="15" s="1"/>
  <c r="I24" i="15"/>
  <c r="J24" i="15" s="1"/>
  <c r="C25" i="15"/>
  <c r="E25" i="15" s="1"/>
  <c r="C24" i="15"/>
  <c r="E24" i="15" s="1"/>
  <c r="I23" i="15"/>
  <c r="J23" i="15" s="1"/>
  <c r="C23" i="15"/>
  <c r="E23" i="15" s="1"/>
  <c r="I22" i="15"/>
  <c r="J22" i="15" s="1"/>
  <c r="C22" i="15"/>
  <c r="E22" i="15" s="1"/>
  <c r="I21" i="15"/>
  <c r="J21" i="15" s="1"/>
  <c r="C21" i="15"/>
  <c r="E21" i="15" s="1"/>
  <c r="C20" i="15" l="1"/>
  <c r="E20" i="15" s="1"/>
  <c r="I19" i="15"/>
  <c r="J19" i="15" s="1"/>
  <c r="C19" i="15"/>
  <c r="E19" i="15" s="1"/>
  <c r="I18" i="15"/>
  <c r="J18" i="15" s="1"/>
  <c r="C18" i="15"/>
  <c r="E18" i="15" s="1"/>
  <c r="I17" i="15"/>
  <c r="J17" i="15" s="1"/>
  <c r="C17" i="15"/>
  <c r="E17" i="15" s="1"/>
  <c r="C15" i="15"/>
  <c r="E15" i="15" s="1"/>
  <c r="I14" i="15"/>
  <c r="J14" i="15" s="1"/>
  <c r="C14" i="15"/>
  <c r="E14" i="15" s="1"/>
  <c r="I13" i="15"/>
  <c r="J13" i="15" s="1"/>
  <c r="C13" i="15"/>
  <c r="E13" i="15" s="1"/>
  <c r="I12" i="15"/>
  <c r="J12" i="15" s="1"/>
  <c r="C12" i="15"/>
  <c r="E12" i="15" s="1"/>
  <c r="I11" i="15" l="1"/>
  <c r="J11" i="15" s="1"/>
  <c r="C11" i="15"/>
  <c r="E11" i="15" s="1"/>
  <c r="I10" i="15"/>
  <c r="J10" i="15" s="1"/>
  <c r="C10" i="15"/>
  <c r="E10" i="15" s="1"/>
  <c r="I9" i="15"/>
  <c r="J9" i="15" s="1"/>
  <c r="C9" i="15"/>
  <c r="E9" i="15" s="1"/>
  <c r="I8" i="15"/>
  <c r="J8" i="15" s="1"/>
  <c r="C8" i="15"/>
  <c r="E8" i="15" s="1"/>
  <c r="I7" i="15"/>
  <c r="J7" i="15" s="1"/>
  <c r="C7" i="15"/>
  <c r="E7" i="15" s="1"/>
  <c r="I6" i="15"/>
  <c r="J6" i="15" s="1"/>
  <c r="C6" i="15"/>
  <c r="E6" i="15" s="1"/>
  <c r="C24" i="14"/>
  <c r="E24" i="14" s="1"/>
  <c r="C25" i="14"/>
  <c r="E25" i="14" s="1"/>
  <c r="I25" i="14"/>
  <c r="I24" i="14"/>
  <c r="I23" i="14"/>
  <c r="I22" i="14"/>
  <c r="I21" i="14"/>
  <c r="I19" i="14"/>
  <c r="I20" i="14"/>
  <c r="I18" i="14"/>
  <c r="I17" i="14"/>
  <c r="I16" i="14"/>
  <c r="I15" i="14"/>
  <c r="K15" i="14" s="1"/>
  <c r="I14" i="14"/>
  <c r="I13" i="14"/>
  <c r="I12" i="14"/>
  <c r="K12" i="14" s="1"/>
  <c r="I11" i="14"/>
  <c r="K11" i="14" s="1"/>
  <c r="I10" i="14"/>
  <c r="K10" i="14" s="1"/>
  <c r="I8" i="14"/>
  <c r="K8" i="14" s="1"/>
  <c r="I9" i="14"/>
  <c r="C8" i="14"/>
  <c r="E8" i="14" s="1"/>
  <c r="C7" i="14"/>
  <c r="E7" i="14" s="1"/>
  <c r="I7" i="14"/>
  <c r="K7" i="14" s="1"/>
  <c r="I6" i="14"/>
  <c r="K6" i="14" s="1"/>
  <c r="C23" i="14"/>
  <c r="E23" i="14" s="1"/>
  <c r="C22" i="14"/>
  <c r="E22" i="14" s="1"/>
  <c r="C21" i="14"/>
  <c r="E21" i="14" s="1"/>
  <c r="C20" i="14"/>
  <c r="E20" i="14" s="1"/>
  <c r="C19" i="14"/>
  <c r="E19" i="14" s="1"/>
  <c r="C18" i="14"/>
  <c r="E18" i="14" s="1"/>
  <c r="C17" i="14"/>
  <c r="E17" i="14" s="1"/>
  <c r="C16" i="14"/>
  <c r="E16" i="14" s="1"/>
  <c r="C15" i="14"/>
  <c r="E15" i="14" s="1"/>
  <c r="C14" i="14"/>
  <c r="E14" i="14" s="1"/>
  <c r="C13" i="14"/>
  <c r="E13" i="14" s="1"/>
  <c r="C12" i="14"/>
  <c r="E12" i="14" s="1"/>
  <c r="C11" i="14"/>
  <c r="E11" i="14" s="1"/>
  <c r="C10" i="14"/>
  <c r="E10" i="14" s="1"/>
  <c r="C9" i="14"/>
  <c r="E9" i="14" s="1"/>
  <c r="C6" i="14"/>
  <c r="E6" i="14" s="1"/>
  <c r="J26" i="14" l="1"/>
  <c r="D23" i="13"/>
  <c r="E23" i="13" s="1"/>
  <c r="I5" i="15"/>
  <c r="C5" i="15"/>
  <c r="C5" i="14"/>
  <c r="E5" i="14" s="1"/>
  <c r="D26" i="14" s="1"/>
  <c r="D30" i="13" s="1"/>
  <c r="C6" i="1"/>
  <c r="E6" i="1" s="1"/>
  <c r="H6" i="1"/>
  <c r="E16" i="13"/>
  <c r="E17" i="13"/>
  <c r="E18" i="13"/>
  <c r="E20" i="13"/>
  <c r="E21" i="13"/>
  <c r="E22" i="13"/>
  <c r="E24" i="13"/>
  <c r="E25" i="13"/>
  <c r="E26" i="13"/>
  <c r="E27" i="13"/>
  <c r="E28" i="13"/>
  <c r="E29" i="13"/>
  <c r="D5" i="13"/>
  <c r="E5" i="13" s="1"/>
  <c r="D7" i="13"/>
  <c r="E7" i="13" s="1"/>
  <c r="D8" i="13"/>
  <c r="E8" i="13" s="1"/>
  <c r="D10" i="13"/>
  <c r="E10" i="13" s="1"/>
  <c r="D11" i="13"/>
  <c r="E11" i="13" s="1"/>
  <c r="D12" i="13"/>
  <c r="E12" i="13" s="1"/>
  <c r="D13" i="13"/>
  <c r="E13" i="13" s="1"/>
  <c r="D14" i="13"/>
  <c r="E14" i="13" s="1"/>
  <c r="H18" i="1"/>
  <c r="J18" i="1" s="1"/>
  <c r="H17" i="1"/>
  <c r="J17" i="1" s="1"/>
  <c r="H16" i="1"/>
  <c r="J16" i="1" s="1"/>
  <c r="H15" i="1"/>
  <c r="J15" i="1" s="1"/>
  <c r="H14" i="1"/>
  <c r="J14" i="1" s="1"/>
  <c r="H13" i="1"/>
  <c r="J13" i="1" s="1"/>
  <c r="H12" i="1"/>
  <c r="J12" i="1" s="1"/>
  <c r="H11" i="1"/>
  <c r="J11" i="1" s="1"/>
  <c r="H10" i="1"/>
  <c r="J10" i="1" s="1"/>
  <c r="H9" i="1"/>
  <c r="J9" i="1" s="1"/>
  <c r="H8" i="1"/>
  <c r="J8" i="1" s="1"/>
  <c r="H7" i="1"/>
  <c r="J7" i="1" s="1"/>
  <c r="C18" i="1"/>
  <c r="E18" i="1" s="1"/>
  <c r="C17" i="1"/>
  <c r="E17" i="1" s="1"/>
  <c r="C16" i="1"/>
  <c r="E16" i="1" s="1"/>
  <c r="C15" i="1"/>
  <c r="E15" i="1" s="1"/>
  <c r="C14" i="1"/>
  <c r="E14" i="1" s="1"/>
  <c r="C13" i="1"/>
  <c r="E13" i="1" s="1"/>
  <c r="C12" i="1"/>
  <c r="E12" i="1" s="1"/>
  <c r="C11" i="1"/>
  <c r="E11" i="1" s="1"/>
  <c r="C9" i="1"/>
  <c r="E9" i="1" s="1"/>
  <c r="C10" i="1"/>
  <c r="E10" i="1" s="1"/>
  <c r="C8" i="1"/>
  <c r="E8" i="1" s="1"/>
  <c r="C7" i="1"/>
  <c r="E7" i="1" s="1"/>
  <c r="D19" i="13" l="1"/>
  <c r="E19" i="13" s="1"/>
  <c r="J5" i="15"/>
  <c r="H26" i="15" s="1"/>
  <c r="D15" i="13" s="1"/>
  <c r="E15" i="13" s="1"/>
  <c r="E5" i="15"/>
  <c r="D26" i="15" s="1"/>
  <c r="I19" i="1"/>
  <c r="D19" i="1"/>
  <c r="E31" i="13"/>
  <c r="E30" i="13"/>
  <c r="E35" i="13"/>
  <c r="E32" i="13"/>
  <c r="E33" i="13"/>
  <c r="E34" i="13"/>
  <c r="D4" i="13" l="1"/>
  <c r="E4" i="13" s="1"/>
  <c r="D6" i="13"/>
  <c r="E6" i="13" s="1"/>
  <c r="D9" i="13"/>
  <c r="E9" i="13" s="1"/>
  <c r="D3" i="13"/>
  <c r="E3" i="13" s="1"/>
  <c r="E36" i="13" l="1"/>
</calcChain>
</file>

<file path=xl/sharedStrings.xml><?xml version="1.0" encoding="utf-8"?>
<sst xmlns="http://schemas.openxmlformats.org/spreadsheetml/2006/main" count="299" uniqueCount="103">
  <si>
    <t>-</t>
  </si>
  <si>
    <t>TOTAL FAB :</t>
  </si>
  <si>
    <t>PORTE</t>
  </si>
  <si>
    <t>ANTI PANIQUE 2 PTS</t>
  </si>
  <si>
    <t>SERRURE 5 PTS</t>
  </si>
  <si>
    <t>OF2 VTX  2 RAILS</t>
  </si>
  <si>
    <t>OF3 VTX 3 RAILS</t>
  </si>
  <si>
    <t>PF2 VTX 2 RAIL</t>
  </si>
  <si>
    <t>PF3 VTX 3 RAIL</t>
  </si>
  <si>
    <t>PF4 VTX</t>
  </si>
  <si>
    <t>OF4 VTX</t>
  </si>
  <si>
    <t>OF6 VTX</t>
  </si>
  <si>
    <t>PF6 VTX</t>
  </si>
  <si>
    <t>GALANDAGE MONORAIL 1 VTX</t>
  </si>
  <si>
    <t>GALANDAGE MONORAIL 2 VTX</t>
  </si>
  <si>
    <t>OF3 VTX  DEPENDANTS 2 RAILS</t>
  </si>
  <si>
    <t>PF3 VTX  DEPENDANTS 2 RAILS</t>
  </si>
  <si>
    <t>FENETRES</t>
  </si>
  <si>
    <t>COULISSANT</t>
  </si>
  <si>
    <t>PORTE-FENETRES</t>
  </si>
  <si>
    <t>PORTES</t>
  </si>
  <si>
    <t>FIXE</t>
  </si>
  <si>
    <t>FENETRE 1 VTX</t>
  </si>
  <si>
    <t>FENETRE 2 VTX</t>
  </si>
  <si>
    <t>PORTE FENETRE 1 VTX</t>
  </si>
  <si>
    <t>PORTE FENETRE 2 VTX</t>
  </si>
  <si>
    <t>FENETRE A SOUFFLET (compat compris)</t>
  </si>
  <si>
    <t>FENETRE A PROJECTION</t>
  </si>
  <si>
    <t>FENETRE A L ITALIENNE</t>
  </si>
  <si>
    <t>OSCILLO 1 VTX</t>
  </si>
  <si>
    <t>OSCILLO 2 VTX</t>
  </si>
  <si>
    <t>PORTE FENETRE OSCILLO 1 VTX</t>
  </si>
  <si>
    <t>PORTE FENETRE 2 VTX A CLE</t>
  </si>
  <si>
    <t>PORTE 1 VANTAIL</t>
  </si>
  <si>
    <t>PORTE 2 VANTAUX</t>
  </si>
  <si>
    <t>PORTE 1 VTX AVEC IMPOSTE ET BATTUE RAPPORTEE</t>
  </si>
  <si>
    <t>PORTE 2 VTX AVEC IMPOSTE ET BATTUE RAPPORTEE</t>
  </si>
  <si>
    <t>PORTE CLARIT 1 VTX DANS CACHE TECK</t>
  </si>
  <si>
    <t>PORTE CLARIT 2 VTX DANS CACHE TECK</t>
  </si>
  <si>
    <t>PORTE FENETRE OSCILLO 2 VTX</t>
  </si>
  <si>
    <t>PORTE FENETRE 1 VTX A CLE</t>
  </si>
  <si>
    <t>PORTE SUSPENDUE</t>
  </si>
  <si>
    <t>ANTI PANIQUE 1 PTS</t>
  </si>
  <si>
    <t>FERME PORTE</t>
  </si>
  <si>
    <t>CREMONE POMPIER</t>
  </si>
  <si>
    <t>GACHE ELECTRIQUE</t>
  </si>
  <si>
    <t>SERRURE 3 PTS PENE BASCULANT</t>
  </si>
  <si>
    <t>GRILLE DE VENTILATION 30M²/h</t>
  </si>
  <si>
    <t>MODULE EXT A CLE (anti panique)</t>
  </si>
  <si>
    <t>CREMONE RENOVATION</t>
  </si>
  <si>
    <t>PAUMELLES 3 LAMES PORTE PY</t>
  </si>
  <si>
    <t>BANDEAU VENTOUSE</t>
  </si>
  <si>
    <t>ACCESSOIRES</t>
  </si>
  <si>
    <t>ENVIRONNEMENTS</t>
  </si>
  <si>
    <t>PETIT VOLET ROULANT (surface &lt; 2m²)</t>
  </si>
  <si>
    <t>GRAND VOLET ROULANT (surface &gt; 2m²)</t>
  </si>
  <si>
    <t>ASSEMBLAGE TAPEES ( 3 côtés)</t>
  </si>
  <si>
    <t>MONTAGE</t>
  </si>
  <si>
    <t>JUMELLAGE DES CHASSIS</t>
  </si>
  <si>
    <t>TRAVERSE DANS OUVRANT</t>
  </si>
  <si>
    <t>MENEAU/TRAVERSE</t>
  </si>
  <si>
    <t>MENEAU RENFORCE</t>
  </si>
  <si>
    <t>ASSEMBLAGE POTEAU</t>
  </si>
  <si>
    <t>ASSEMBLAGE ELARGISSEUR</t>
  </si>
  <si>
    <t>ASSEMBLAGE TUBE GALVA</t>
  </si>
  <si>
    <t>TRAVERSE OUVRANT COULISSANT(par traverse)</t>
  </si>
  <si>
    <t>FERME IMPOSTE 1 COMPAS (1200 mm)</t>
  </si>
  <si>
    <t>FERME IMPOSTE 2 COMPAS (2400 mm)</t>
  </si>
  <si>
    <t>POIGNEES TUBULAIRES INOX EN KIT (paire)</t>
  </si>
  <si>
    <t>POIGNEES TUBULAIRES TYPE NORMBAU (paire)</t>
  </si>
  <si>
    <t>DIVERS</t>
  </si>
  <si>
    <t>PREPA DECOUPE PANNEAU REMPLISSAGE</t>
  </si>
  <si>
    <t>PARCLOSAGE EXTERIEUR</t>
  </si>
  <si>
    <t>DELIGNAGE AILE DE MENEAU</t>
  </si>
  <si>
    <t>GRILLE RANSON OVT COULISSANT</t>
  </si>
  <si>
    <t>ABOUTAGE PROFILS</t>
  </si>
  <si>
    <t>FORMES</t>
  </si>
  <si>
    <t>CHASSIS CINTRES</t>
  </si>
  <si>
    <t>MAJORATION CHASSIS CINTRES ( &lt; 400 X 400)</t>
  </si>
  <si>
    <t>MAJORATION CHASSIS CINTRES ( &gt; 1500 x 1500)</t>
  </si>
  <si>
    <t>Fab extèrieur</t>
  </si>
  <si>
    <t>TYPE DE MENUISERIE</t>
  </si>
  <si>
    <t>Qté</t>
  </si>
  <si>
    <t>TEMPS UNIT</t>
  </si>
  <si>
    <t>TOTAL</t>
  </si>
  <si>
    <t>TOTAL FAB:</t>
  </si>
  <si>
    <t>PORTE FENETRE</t>
  </si>
  <si>
    <t xml:space="preserve"> FENETRE</t>
  </si>
  <si>
    <t xml:space="preserve">CHOIX </t>
  </si>
  <si>
    <t>VERANDA :</t>
  </si>
  <si>
    <t>VERANDA</t>
  </si>
  <si>
    <t>FAITIERE/CHENEAU</t>
  </si>
  <si>
    <t>CHEVRON</t>
  </si>
  <si>
    <t>POTEAU</t>
  </si>
  <si>
    <t>TRAVERSE</t>
  </si>
  <si>
    <t>DESCENTE EP</t>
  </si>
  <si>
    <t>ARETIER</t>
  </si>
  <si>
    <t>ABOUTAGE</t>
  </si>
  <si>
    <t>CHASSIS DE TOIT MOTORISE</t>
  </si>
  <si>
    <t>TOITURE NON RECANGULAIRE</t>
  </si>
  <si>
    <t>TRACE TOITURE NON RECANGULAIRE</t>
  </si>
  <si>
    <t>coulissant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</si>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</sst>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303030"/>
      <name val="Arial"/>
      <family val="2"/>
    </font>
    <font>
      <b/>
      <sz val="12"/>
      <color rgb="FF303030"/>
      <name val="Arial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</font>
    <font>
      <sz val="9.35"/>
      <color rgb="FF303030"/>
      <name val="Consolas"/>
      <family val="3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rgb="FFE7E9E9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2" borderId="0" xfId="0" applyFill="1" applyBorder="1"/>
    <xf numFmtId="0" fontId="0" fillId="0" borderId="0" xfId="0" applyFill="1" applyBorder="1"/>
    <xf numFmtId="0" fontId="0" fillId="2" borderId="0" xfId="0" applyFill="1" applyBorder="1" applyAlignment="1"/>
    <xf numFmtId="0" fontId="0" fillId="0" borderId="0" xfId="0" applyFill="1"/>
    <xf numFmtId="0" fontId="0" fillId="0" borderId="1" xfId="0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2" xfId="0" applyFill="1" applyBorder="1" applyAlignment="1">
      <alignment vertical="center" wrapText="1"/>
    </xf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2" borderId="5" xfId="0" applyFill="1" applyBorder="1" applyAlignment="1">
      <alignment vertical="center"/>
    </xf>
    <xf numFmtId="0" fontId="0" fillId="2" borderId="5" xfId="0" applyFill="1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11" xfId="0" applyBorder="1"/>
    <xf numFmtId="0" fontId="0" fillId="0" borderId="16" xfId="0" applyBorder="1" applyAlignment="1">
      <alignment vertical="center" wrapText="1"/>
    </xf>
    <xf numFmtId="0" fontId="0" fillId="2" borderId="7" xfId="0" applyFill="1" applyBorder="1" applyAlignment="1">
      <alignment vertical="center" wrapText="1"/>
    </xf>
    <xf numFmtId="0" fontId="0" fillId="2" borderId="7" xfId="0" applyFill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2" borderId="17" xfId="0" applyFill="1" applyBorder="1" applyAlignment="1">
      <alignment vertical="center"/>
    </xf>
    <xf numFmtId="0" fontId="0" fillId="0" borderId="18" xfId="0" applyBorder="1"/>
    <xf numFmtId="0" fontId="0" fillId="2" borderId="17" xfId="0" applyFill="1" applyBorder="1" applyAlignment="1">
      <alignment vertical="center" wrapText="1"/>
    </xf>
    <xf numFmtId="0" fontId="0" fillId="0" borderId="8" xfId="0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4" fillId="0" borderId="22" xfId="0" applyFont="1" applyBorder="1" applyAlignment="1">
      <alignment horizontal="left" vertical="center" indent="2"/>
    </xf>
    <xf numFmtId="0" fontId="3" fillId="0" borderId="22" xfId="0" applyFont="1" applyBorder="1" applyAlignment="1">
      <alignment horizontal="left" vertical="center" indent="2"/>
    </xf>
    <xf numFmtId="0" fontId="1" fillId="0" borderId="0" xfId="0" applyFont="1" applyFill="1" applyAlignment="1">
      <alignment horizontal="center"/>
    </xf>
    <xf numFmtId="0" fontId="0" fillId="0" borderId="5" xfId="0" applyFill="1" applyBorder="1" applyAlignment="1">
      <alignment vertical="center" wrapText="1"/>
    </xf>
    <xf numFmtId="0" fontId="0" fillId="0" borderId="24" xfId="0" applyBorder="1"/>
    <xf numFmtId="0" fontId="5" fillId="7" borderId="3" xfId="0" applyFont="1" applyFill="1" applyBorder="1" applyAlignment="1">
      <alignment horizontal="center"/>
    </xf>
    <xf numFmtId="0" fontId="5" fillId="7" borderId="23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0" fillId="0" borderId="2" xfId="0" applyBorder="1"/>
    <xf numFmtId="0" fontId="0" fillId="2" borderId="25" xfId="0" applyFill="1" applyBorder="1" applyAlignment="1">
      <alignment vertical="center"/>
    </xf>
    <xf numFmtId="0" fontId="0" fillId="2" borderId="26" xfId="0" applyFill="1" applyBorder="1" applyAlignment="1">
      <alignment vertical="center"/>
    </xf>
    <xf numFmtId="0" fontId="0" fillId="2" borderId="26" xfId="0" applyFill="1" applyBorder="1" applyAlignment="1">
      <alignment vertical="center" wrapText="1"/>
    </xf>
    <xf numFmtId="0" fontId="0" fillId="0" borderId="26" xfId="0" applyBorder="1" applyAlignment="1">
      <alignment vertical="center"/>
    </xf>
    <xf numFmtId="0" fontId="0" fillId="0" borderId="26" xfId="0" applyBorder="1" applyAlignment="1">
      <alignment vertical="center" wrapText="1"/>
    </xf>
    <xf numFmtId="0" fontId="0" fillId="8" borderId="0" xfId="0" applyFill="1" applyBorder="1"/>
    <xf numFmtId="0" fontId="4" fillId="0" borderId="0" xfId="0" applyFont="1" applyBorder="1" applyAlignment="1">
      <alignment horizontal="left" vertical="center" indent="2"/>
    </xf>
    <xf numFmtId="0" fontId="3" fillId="0" borderId="0" xfId="0" applyFont="1" applyBorder="1" applyAlignment="1">
      <alignment horizontal="left" vertical="center" indent="2"/>
    </xf>
    <xf numFmtId="0" fontId="0" fillId="9" borderId="2" xfId="0" applyFill="1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8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26" xfId="0" applyBorder="1"/>
    <xf numFmtId="0" fontId="0" fillId="0" borderId="25" xfId="0" applyBorder="1"/>
    <xf numFmtId="0" fontId="0" fillId="0" borderId="29" xfId="0" applyBorder="1"/>
    <xf numFmtId="0" fontId="7" fillId="10" borderId="2" xfId="0" applyFont="1" applyFill="1" applyBorder="1" applyAlignment="1">
      <alignment horizontal="center" vertical="center"/>
    </xf>
    <xf numFmtId="0" fontId="7" fillId="10" borderId="0" xfId="0" applyFont="1" applyFill="1"/>
    <xf numFmtId="0" fontId="0" fillId="10" borderId="2" xfId="0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0" fillId="7" borderId="30" xfId="0" applyFill="1" applyBorder="1" applyAlignment="1">
      <alignment horizontal="right"/>
    </xf>
    <xf numFmtId="0" fontId="0" fillId="2" borderId="17" xfId="0" applyFill="1" applyBorder="1" applyAlignment="1">
      <alignment horizontal="left" vertical="top" wrapText="1" indent="3"/>
    </xf>
    <xf numFmtId="0" fontId="0" fillId="2" borderId="5" xfId="0" applyFill="1" applyBorder="1" applyAlignment="1">
      <alignment horizontal="left" vertical="top" indent="3"/>
    </xf>
    <xf numFmtId="0" fontId="0" fillId="0" borderId="5" xfId="0" applyBorder="1" applyAlignment="1">
      <alignment horizontal="left" vertical="top" wrapText="1" indent="3"/>
    </xf>
    <xf numFmtId="0" fontId="0" fillId="0" borderId="5" xfId="0" applyBorder="1" applyAlignment="1">
      <alignment horizontal="left" vertical="top" indent="3"/>
    </xf>
    <xf numFmtId="0" fontId="0" fillId="0" borderId="7" xfId="0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1" fillId="0" borderId="0" xfId="0" applyFont="1"/>
    <xf numFmtId="0" fontId="0" fillId="6" borderId="30" xfId="0" applyFill="1" applyBorder="1" applyAlignment="1">
      <alignment horizontal="right"/>
    </xf>
    <xf numFmtId="0" fontId="0" fillId="0" borderId="17" xfId="0" applyFill="1" applyBorder="1" applyAlignment="1" applyProtection="1">
      <alignment horizontal="center"/>
      <protection locked="0"/>
    </xf>
    <xf numFmtId="0" fontId="0" fillId="0" borderId="3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2" borderId="5" xfId="0" applyFill="1" applyBorder="1" applyAlignment="1">
      <alignment horizontal="left" vertical="center" indent="4"/>
    </xf>
    <xf numFmtId="0" fontId="0" fillId="0" borderId="5" xfId="0" applyBorder="1" applyAlignment="1">
      <alignment horizontal="left" vertical="center" wrapText="1" indent="4"/>
    </xf>
    <xf numFmtId="0" fontId="0" fillId="0" borderId="5" xfId="0" applyBorder="1" applyAlignment="1">
      <alignment horizontal="left" indent="4"/>
    </xf>
    <xf numFmtId="0" fontId="0" fillId="0" borderId="7" xfId="0" applyBorder="1" applyAlignment="1">
      <alignment horizontal="left" indent="4"/>
    </xf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left" vertical="center" wrapText="1" indent="4"/>
    </xf>
    <xf numFmtId="0" fontId="0" fillId="0" borderId="24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0" borderId="33" xfId="0" applyBorder="1"/>
    <xf numFmtId="0" fontId="0" fillId="6" borderId="20" xfId="0" applyFill="1" applyBorder="1" applyAlignment="1">
      <alignment horizontal="center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/>
      <protection locked="0"/>
    </xf>
    <xf numFmtId="0" fontId="0" fillId="0" borderId="18" xfId="0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5" xfId="0" applyFill="1" applyBorder="1" applyAlignment="1" applyProtection="1">
      <alignment horizontal="right"/>
      <protection locked="0"/>
    </xf>
    <xf numFmtId="0" fontId="0" fillId="0" borderId="7" xfId="0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8" xfId="0" applyBorder="1" applyProtection="1">
      <protection locked="0"/>
    </xf>
    <xf numFmtId="0" fontId="0" fillId="2" borderId="17" xfId="0" applyFill="1" applyBorder="1" applyAlignment="1">
      <alignment horizontal="left" vertical="center" wrapText="1" indent="3"/>
    </xf>
    <xf numFmtId="0" fontId="0" fillId="2" borderId="5" xfId="0" applyFill="1" applyBorder="1" applyAlignment="1">
      <alignment horizontal="left" vertical="center" indent="3"/>
    </xf>
    <xf numFmtId="0" fontId="0" fillId="0" borderId="5" xfId="0" applyBorder="1" applyAlignment="1">
      <alignment horizontal="left" vertical="center" wrapText="1" indent="3"/>
    </xf>
    <xf numFmtId="0" fontId="0" fillId="0" borderId="5" xfId="0" applyBorder="1" applyAlignment="1">
      <alignment horizontal="left" indent="3"/>
    </xf>
    <xf numFmtId="0" fontId="0" fillId="0" borderId="7" xfId="0" applyBorder="1" applyAlignment="1">
      <alignment horizontal="left" indent="3"/>
    </xf>
    <xf numFmtId="0" fontId="6" fillId="0" borderId="0" xfId="0" applyFont="1" applyFill="1" applyBorder="1" applyAlignment="1">
      <alignment horizontal="left" indent="1"/>
    </xf>
    <xf numFmtId="0" fontId="0" fillId="3" borderId="13" xfId="0" applyFill="1" applyBorder="1" applyAlignment="1">
      <alignment horizontal="center"/>
    </xf>
    <xf numFmtId="0" fontId="0" fillId="0" borderId="21" xfId="0" applyFill="1" applyBorder="1"/>
    <xf numFmtId="0" fontId="0" fillId="3" borderId="14" xfId="0" applyFill="1" applyBorder="1" applyAlignment="1">
      <alignment horizontal="center"/>
    </xf>
    <xf numFmtId="0" fontId="0" fillId="3" borderId="30" xfId="0" applyFill="1" applyBorder="1" applyAlignment="1">
      <alignment horizontal="right"/>
    </xf>
    <xf numFmtId="0" fontId="0" fillId="3" borderId="2" xfId="0" applyFill="1" applyBorder="1" applyAlignment="1">
      <alignment horizontal="center"/>
    </xf>
    <xf numFmtId="0" fontId="0" fillId="2" borderId="5" xfId="0" applyFill="1" applyBorder="1" applyAlignment="1">
      <alignment horizontal="left" vertical="center" wrapText="1" indent="3"/>
    </xf>
    <xf numFmtId="0" fontId="0" fillId="0" borderId="11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6" xfId="0" applyFill="1" applyBorder="1" applyAlignment="1" applyProtection="1">
      <alignment horizontal="right"/>
      <protection locked="0"/>
    </xf>
    <xf numFmtId="0" fontId="0" fillId="4" borderId="2" xfId="0" applyFill="1" applyBorder="1" applyAlignment="1">
      <alignment horizontal="center" vertical="top"/>
    </xf>
    <xf numFmtId="0" fontId="0" fillId="4" borderId="30" xfId="0" applyFill="1" applyBorder="1" applyAlignment="1">
      <alignment horizontal="right"/>
    </xf>
    <xf numFmtId="0" fontId="0" fillId="4" borderId="14" xfId="0" applyFill="1" applyBorder="1" applyAlignment="1">
      <alignment horizontal="center"/>
    </xf>
    <xf numFmtId="0" fontId="0" fillId="0" borderId="5" xfId="0" applyBorder="1" applyAlignment="1">
      <alignment horizontal="left" vertical="center" indent="3"/>
    </xf>
    <xf numFmtId="0" fontId="10" fillId="0" borderId="34" xfId="0" applyFont="1" applyBorder="1" applyAlignment="1">
      <alignment horizontal="left" vertical="center" wrapText="1" indent="1"/>
    </xf>
    <xf numFmtId="0" fontId="10" fillId="0" borderId="0" xfId="0" applyFont="1"/>
    <xf numFmtId="0" fontId="6" fillId="7" borderId="13" xfId="0" applyFont="1" applyFill="1" applyBorder="1" applyAlignment="1">
      <alignment horizontal="center"/>
    </xf>
    <xf numFmtId="0" fontId="6" fillId="7" borderId="21" xfId="0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6" fillId="6" borderId="21" xfId="0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/>
    </xf>
    <xf numFmtId="0" fontId="6" fillId="3" borderId="13" xfId="0" applyFont="1" applyFill="1" applyBorder="1" applyAlignment="1">
      <alignment horizontal="center"/>
    </xf>
    <xf numFmtId="0" fontId="6" fillId="3" borderId="21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/>
    </xf>
    <xf numFmtId="0" fontId="0" fillId="7" borderId="14" xfId="0" applyFill="1" applyBorder="1" applyAlignment="1">
      <alignment horizontal="center"/>
    </xf>
  </cellXfs>
  <cellStyles count="1">
    <cellStyle name="Normal" xfId="0" builtinId="0"/>
  </cellStyles>
  <dxfs count="18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MATRICE!$N$16" lockText="1" noThreeD="1"/>
</file>

<file path=xl/ctrlProps/ctrlProp2.xml><?xml version="1.0" encoding="utf-8"?>
<formControlPr xmlns="http://schemas.microsoft.com/office/spreadsheetml/2009/9/main" objectType="CheckBox" fmlaLink="MATRICE!$N$23" lockText="1" noThreeD="1"/>
</file>

<file path=xl/ctrlProps/ctrlProp3.xml><?xml version="1.0" encoding="utf-8"?>
<formControlPr xmlns="http://schemas.microsoft.com/office/spreadsheetml/2009/9/main" objectType="CheckBox" fmlaLink="MATRICE!$N$24" lockText="1" noThreeD="1"/>
</file>

<file path=xl/ctrlProps/ctrlProp4.xml><?xml version="1.0" encoding="utf-8"?>
<formControlPr xmlns="http://schemas.microsoft.com/office/spreadsheetml/2009/9/main" objectType="CheckBox" fmlaLink="MATRICE!$N$25" lockText="1" noThreeD="1"/>
</file>

<file path=xl/ctrlProps/ctrlProp5.xml><?xml version="1.0" encoding="utf-8"?>
<formControlPr xmlns="http://schemas.microsoft.com/office/spreadsheetml/2009/9/main" objectType="CheckBox" fmlaLink="MATRICE!$AA$5" lockText="1" noThreeD="1"/>
</file>

<file path=xl/ctrlProps/ctrlProp6.xml><?xml version="1.0" encoding="utf-8"?>
<formControlPr xmlns="http://schemas.microsoft.com/office/spreadsheetml/2009/9/main" objectType="CheckBox" fmlaLink="MATRICE!$AA$6" lockText="1" noThreeD="1"/>
</file>

<file path=xl/ctrlProps/ctrlProp7.xml><?xml version="1.0" encoding="utf-8"?>
<formControlPr xmlns="http://schemas.microsoft.com/office/spreadsheetml/2009/9/main" objectType="CheckBox" fmlaLink="MATRICE!$AA$9" lockText="1" noThreeD="1"/>
</file>

<file path=xl/ctrlProps/ctrlProp8.xml><?xml version="1.0" encoding="utf-8"?>
<formControlPr xmlns="http://schemas.microsoft.com/office/spreadsheetml/2009/9/main" objectType="CheckBox" fmlaLink="MATRICE!$AA$10" lockText="1" noThreeD="1"/>
</file>

<file path=xl/ctrlProps/ctrlProp9.xml><?xml version="1.0" encoding="utf-8"?>
<formControlPr xmlns="http://schemas.microsoft.com/office/spreadsheetml/2009/9/main" objectType="CheckBox" fmlaLink="MATRICE!$AA$11" lockText="1" noThreeD="1"/>
</file>

<file path=xl/ctrlProps/ctrlProp10.xml><?xml version="1.0" encoding="utf-8"?>
<formControlPr xmlns="http://schemas.microsoft.com/office/spreadsheetml/2009/9/main" objectType="CheckBox" fmlaLink="MATRICE!$AA$12" lockText="1" noThreeD="1"/>
</file>

<file path=xl/ctrlProps/ctrlProp11.xml><?xml version="1.0" encoding="utf-8"?>
<formControlPr xmlns="http://schemas.microsoft.com/office/spreadsheetml/2009/9/main" objectType="CheckBox" fmlaLink="MATRICE!$AA$15" lockText="1" noThreeD="1"/>
</file>

<file path=xl/ctrlProps/ctrlProp12.xml><?xml version="1.0" encoding="utf-8"?>
<formControlPr xmlns="http://schemas.microsoft.com/office/spreadsheetml/2009/9/main" objectType="CheckBox" fmlaLink="MATRICE!$AA$18" lockText="1" noThreeD="1"/>
</file>

<file path=xl/ctrlProps/ctrlProp13.xml><?xml version="1.0" encoding="utf-8"?>
<formControlPr xmlns="http://schemas.microsoft.com/office/spreadsheetml/2009/9/main" objectType="CheckBox" fmlaLink="MATRICE!$O$16" lockText="1" noThreeD="1"/>
</file>

<file path=xl/ctrlProps/ctrlProp14.xml><?xml version="1.0" encoding="utf-8"?>
<formControlPr xmlns="http://schemas.microsoft.com/office/spreadsheetml/2009/9/main" objectType="CheckBox" fmlaLink="$N$8" lockText="1" noThreeD="1"/>
</file>

<file path=xl/ctrlProps/ctrlProp15.xml><?xml version="1.0" encoding="utf-8"?>
<formControlPr xmlns="http://schemas.microsoft.com/office/spreadsheetml/2009/9/main" objectType="CheckBox" fmlaLink="$N$9" lockText="1" noThreeD="1"/>
</file>

<file path=xl/ctrlProps/ctrlProp16.xml><?xml version="1.0" encoding="utf-8"?>
<formControlPr xmlns="http://schemas.microsoft.com/office/spreadsheetml/2009/9/main" objectType="CheckBox" fmlaLink="$N$10" lockText="1" noThreeD="1"/>
</file>

<file path=xl/ctrlProps/ctrlProp17.xml><?xml version="1.0" encoding="utf-8"?>
<formControlPr xmlns="http://schemas.microsoft.com/office/spreadsheetml/2009/9/main" objectType="CheckBox" fmlaLink="$N$10" lockText="1" noThreeD="1"/>
</file>

<file path=xl/ctrlProps/ctrlProp18.xml><?xml version="1.0" encoding="utf-8"?>
<formControlPr xmlns="http://schemas.microsoft.com/office/spreadsheetml/2009/9/main" objectType="CheckBox" fmlaLink="$N$10" lockText="1" noThreeD="1"/>
</file>

<file path=xl/ctrlProps/ctrlProp19.xml><?xml version="1.0" encoding="utf-8"?>
<formControlPr xmlns="http://schemas.microsoft.com/office/spreadsheetml/2009/9/main" objectType="CheckBox" fmlaLink="$N$10" lockText="1" noThreeD="1"/>
</file>

<file path=xl/ctrlProps/ctrlProp20.xml><?xml version="1.0" encoding="utf-8"?>
<formControlPr xmlns="http://schemas.microsoft.com/office/spreadsheetml/2009/9/main" objectType="CheckBox" fmlaLink="$N$10" lockText="1" noThreeD="1"/>
</file>

<file path=xl/ctrlProps/ctrlProp21.xml><?xml version="1.0" encoding="utf-8"?>
<formControlPr xmlns="http://schemas.microsoft.com/office/spreadsheetml/2009/9/main" objectType="CheckBox" fmlaLink="$N$10" lockText="1" noThreeD="1"/>
</file>

<file path=xl/ctrlProps/ctrlProp22.xml><?xml version="1.0" encoding="utf-8"?>
<formControlPr xmlns="http://schemas.microsoft.com/office/spreadsheetml/2009/9/main" objectType="CheckBox" fmlaLink="$N$10" lockText="1" noThreeD="1"/>
</file>

<file path=xl/ctrlProps/ctrlProp23.xml><?xml version="1.0" encoding="utf-8"?>
<formControlPr xmlns="http://schemas.microsoft.com/office/spreadsheetml/2009/9/main" objectType="CheckBox" fmlaLink="$N$10" lockText="1" noThreeD="1"/>
</file>

<file path=xl/ctrlProps/ctrlProp24.xml><?xml version="1.0" encoding="utf-8"?>
<formControlPr xmlns="http://schemas.microsoft.com/office/spreadsheetml/2009/9/main" objectType="CheckBox" fmlaLink="MATRICE!$O$16" lockText="1" noThreeD="1"/>
</file>

<file path=xl/ctrlProps/ctrlProp25.xml><?xml version="1.0" encoding="utf-8"?>
<formControlPr xmlns="http://schemas.microsoft.com/office/spreadsheetml/2009/9/main" objectType="CheckBox" fmlaLink="MATRICE!$O$23" lockText="1" noThreeD="1"/>
</file>

<file path=xl/ctrlProps/ctrlProp26.xml><?xml version="1.0" encoding="utf-8"?>
<formControlPr xmlns="http://schemas.microsoft.com/office/spreadsheetml/2009/9/main" objectType="CheckBox" fmlaLink="MATRICE!$O$24" lockText="1" noThreeD="1"/>
</file>

<file path=xl/ctrlProps/ctrlProp27.xml><?xml version="1.0" encoding="utf-8"?>
<formControlPr xmlns="http://schemas.microsoft.com/office/spreadsheetml/2009/9/main" objectType="CheckBox" fmlaLink="MATRICE!$O$25" lockText="1" noThreeD="1"/>
</file>

<file path=xl/ctrlProps/ctrlProp28.xml><?xml version="1.0" encoding="utf-8"?>
<formControlPr xmlns="http://schemas.microsoft.com/office/spreadsheetml/2009/9/main" objectType="CheckBox" fmlaLink="MATRICE!$AB$5" lockText="1" noThreeD="1"/>
</file>

<file path=xl/ctrlProps/ctrlProp29.xml><?xml version="1.0" encoding="utf-8"?>
<formControlPr xmlns="http://schemas.microsoft.com/office/spreadsheetml/2009/9/main" objectType="CheckBox" fmlaLink="MATRICE!$AB$6" lockText="1" noThreeD="1"/>
</file>

<file path=xl/ctrlProps/ctrlProp30.xml><?xml version="1.0" encoding="utf-8"?>
<formControlPr xmlns="http://schemas.microsoft.com/office/spreadsheetml/2009/9/main" objectType="CheckBox" fmlaLink="MATRICE!$AB$9" lockText="1" noThreeD="1"/>
</file>

<file path=xl/ctrlProps/ctrlProp31.xml><?xml version="1.0" encoding="utf-8"?>
<formControlPr xmlns="http://schemas.microsoft.com/office/spreadsheetml/2009/9/main" objectType="CheckBox" fmlaLink="MATRICE!$AB$10" lockText="1" noThreeD="1"/>
</file>

<file path=xl/ctrlProps/ctrlProp32.xml><?xml version="1.0" encoding="utf-8"?>
<formControlPr xmlns="http://schemas.microsoft.com/office/spreadsheetml/2009/9/main" objectType="CheckBox" fmlaLink="MATRICE!$AB$11" lockText="1" noThreeD="1"/>
</file>

<file path=xl/ctrlProps/ctrlProp33.xml><?xml version="1.0" encoding="utf-8"?>
<formControlPr xmlns="http://schemas.microsoft.com/office/spreadsheetml/2009/9/main" objectType="CheckBox" fmlaLink="MATRICE!$AB$12" lockText="1" noThreeD="1"/>
</file>

<file path=xl/ctrlProps/ctrlProp34.xml><?xml version="1.0" encoding="utf-8"?>
<formControlPr xmlns="http://schemas.microsoft.com/office/spreadsheetml/2009/9/main" objectType="CheckBox" fmlaLink="MATRICE!$AB$15" lockText="1" noThreeD="1"/>
</file>

<file path=xl/ctrlProps/ctrlProp35.xml><?xml version="1.0" encoding="utf-8"?>
<formControlPr xmlns="http://schemas.microsoft.com/office/spreadsheetml/2009/9/main" objectType="CheckBox" fmlaLink="MATRICE!$AB$18" lockText="1" noThreeD="1"/>
</file>

<file path=xl/ctrlProps/ctrlProp36.xml><?xml version="1.0" encoding="utf-8"?>
<formControlPr xmlns="http://schemas.microsoft.com/office/spreadsheetml/2009/9/main" objectType="CheckBox" fmlaLink="MATRICE!$N$12" lockText="1" noThreeD="1"/>
</file>

<file path=xl/ctrlProps/ctrlProp37.xml><?xml version="1.0" encoding="utf-8"?>
<formControlPr xmlns="http://schemas.microsoft.com/office/spreadsheetml/2009/9/main" objectType="CheckBox" fmlaLink="MATRICE!$N$13" lockText="1" noThreeD="1"/>
</file>

<file path=xl/ctrlProps/ctrlProp38.xml><?xml version="1.0" encoding="utf-8"?>
<formControlPr xmlns="http://schemas.microsoft.com/office/spreadsheetml/2009/9/main" objectType="CheckBox" fmlaLink="MATRICE!$P$16" lockText="1" noThreeD="1"/>
</file>

<file path=xl/ctrlProps/ctrlProp39.xml><?xml version="1.0" encoding="utf-8"?>
<formControlPr xmlns="http://schemas.microsoft.com/office/spreadsheetml/2009/9/main" objectType="CheckBox" fmlaLink="MATRICE!$N$18" lockText="1" noThreeD="1"/>
</file>

<file path=xl/ctrlProps/ctrlProp40.xml><?xml version="1.0" encoding="utf-8"?>
<formControlPr xmlns="http://schemas.microsoft.com/office/spreadsheetml/2009/9/main" objectType="CheckBox" fmlaLink="MATRICE!$P$23" lockText="1" noThreeD="1"/>
</file>

<file path=xl/ctrlProps/ctrlProp41.xml><?xml version="1.0" encoding="utf-8"?>
<formControlPr xmlns="http://schemas.microsoft.com/office/spreadsheetml/2009/9/main" objectType="CheckBox" fmlaLink="MATRICE!$P$24" lockText="1" noThreeD="1"/>
</file>

<file path=xl/ctrlProps/ctrlProp42.xml><?xml version="1.0" encoding="utf-8"?>
<formControlPr xmlns="http://schemas.microsoft.com/office/spreadsheetml/2009/9/main" objectType="CheckBox" fmlaLink="MATRICE!$P$25" lockText="1" noThreeD="1"/>
</file>

<file path=xl/ctrlProps/ctrlProp43.xml><?xml version="1.0" encoding="utf-8"?>
<formControlPr xmlns="http://schemas.microsoft.com/office/spreadsheetml/2009/9/main" objectType="CheckBox" fmlaLink="MATRICE!$AC$5" lockText="1" noThreeD="1"/>
</file>

<file path=xl/ctrlProps/ctrlProp44.xml><?xml version="1.0" encoding="utf-8"?>
<formControlPr xmlns="http://schemas.microsoft.com/office/spreadsheetml/2009/9/main" objectType="CheckBox" fmlaLink="MATRICE!$AC$6" lockText="1" noThreeD="1"/>
</file>

<file path=xl/ctrlProps/ctrlProp45.xml><?xml version="1.0" encoding="utf-8"?>
<formControlPr xmlns="http://schemas.microsoft.com/office/spreadsheetml/2009/9/main" objectType="CheckBox" fmlaLink="MATRICE!$AA$7" lockText="1" noThreeD="1"/>
</file>

<file path=xl/ctrlProps/ctrlProp46.xml><?xml version="1.0" encoding="utf-8"?>
<formControlPr xmlns="http://schemas.microsoft.com/office/spreadsheetml/2009/9/main" objectType="CheckBox" fmlaLink="MATRICE!$AA$8" lockText="1" noThreeD="1"/>
</file>

<file path=xl/ctrlProps/ctrlProp47.xml><?xml version="1.0" encoding="utf-8"?>
<formControlPr xmlns="http://schemas.microsoft.com/office/spreadsheetml/2009/9/main" objectType="CheckBox" fmlaLink="MATRICE!$AC$9" lockText="1" noThreeD="1"/>
</file>

<file path=xl/ctrlProps/ctrlProp48.xml><?xml version="1.0" encoding="utf-8"?>
<formControlPr xmlns="http://schemas.microsoft.com/office/spreadsheetml/2009/9/main" objectType="CheckBox" fmlaLink="MATRICE!$AC$10" lockText="1" noThreeD="1"/>
</file>

<file path=xl/ctrlProps/ctrlProp49.xml><?xml version="1.0" encoding="utf-8"?>
<formControlPr xmlns="http://schemas.microsoft.com/office/spreadsheetml/2009/9/main" objectType="CheckBox" fmlaLink="MATRICE!$AC$11" lockText="1" noThreeD="1"/>
</file>

<file path=xl/ctrlProps/ctrlProp50.xml><?xml version="1.0" encoding="utf-8"?>
<formControlPr xmlns="http://schemas.microsoft.com/office/spreadsheetml/2009/9/main" objectType="CheckBox" fmlaLink="MATRICE!$AC$15" lockText="1" noThreeD="1"/>
</file>

<file path=xl/ctrlProps/ctrlProp51.xml><?xml version="1.0" encoding="utf-8"?>
<formControlPr xmlns="http://schemas.microsoft.com/office/spreadsheetml/2009/9/main" objectType="CheckBox" fmlaLink="MATRICE!$AA$16" lockText="1" noThreeD="1"/>
</file>

<file path=xl/ctrlProps/ctrlProp52.xml><?xml version="1.0" encoding="utf-8"?>
<formControlPr xmlns="http://schemas.microsoft.com/office/spreadsheetml/2009/9/main" objectType="CheckBox" fmlaLink="MATRICE!$AA$17" lockText="1" noThreeD="1"/>
</file>

<file path=xl/ctrlProps/ctrlProp53.xml><?xml version="1.0" encoding="utf-8"?>
<formControlPr xmlns="http://schemas.microsoft.com/office/spreadsheetml/2009/9/main" objectType="CheckBox" fmlaLink="MATRICE!$AA$19" lockText="1" noThreeD="1"/>
</file>

<file path=xl/ctrlProps/ctrlProp54.xml><?xml version="1.0" encoding="utf-8"?>
<formControlPr xmlns="http://schemas.microsoft.com/office/spreadsheetml/2009/9/main" objectType="CheckBox" fmlaLink="MATRICE!$AA$24" lockText="1" noThreeD="1"/>
</file>

<file path=xl/ctrlProps/ctrlProp55.xml><?xml version="1.0" encoding="utf-8"?>
<formControlPr xmlns="http://schemas.microsoft.com/office/spreadsheetml/2009/9/main" objectType="CheckBox" fmlaLink="MATRICE!$AA$23" lockText="1" noThreeD="1"/>
</file>

<file path=xl/ctrlProps/ctrlProp56.xml><?xml version="1.0" encoding="utf-8"?>
<formControlPr xmlns="http://schemas.microsoft.com/office/spreadsheetml/2009/9/main" objectType="CheckBox" fmlaLink="MATRICE!$O$12" lockText="1" noThreeD="1"/>
</file>

<file path=xl/ctrlProps/ctrlProp57.xml><?xml version="1.0" encoding="utf-8"?>
<formControlPr xmlns="http://schemas.microsoft.com/office/spreadsheetml/2009/9/main" objectType="CheckBox" fmlaLink="MATRICE!$O$13" lockText="1" noThreeD="1"/>
</file>

<file path=xl/ctrlProps/ctrlProp58.xml><?xml version="1.0" encoding="utf-8"?>
<formControlPr xmlns="http://schemas.microsoft.com/office/spreadsheetml/2009/9/main" objectType="CheckBox" fmlaLink="MATRICE!$Q$16" lockText="1" noThreeD="1"/>
</file>

<file path=xl/ctrlProps/ctrlProp59.xml><?xml version="1.0" encoding="utf-8"?>
<formControlPr xmlns="http://schemas.microsoft.com/office/spreadsheetml/2009/9/main" objectType="CheckBox" fmlaLink="MATRICE!$O$18" lockText="1" noThreeD="1"/>
</file>

<file path=xl/ctrlProps/ctrlProp60.xml><?xml version="1.0" encoding="utf-8"?>
<formControlPr xmlns="http://schemas.microsoft.com/office/spreadsheetml/2009/9/main" objectType="CheckBox" fmlaLink="MATRICE!$Q$23" lockText="1" noThreeD="1"/>
</file>

<file path=xl/ctrlProps/ctrlProp61.xml><?xml version="1.0" encoding="utf-8"?>
<formControlPr xmlns="http://schemas.microsoft.com/office/spreadsheetml/2009/9/main" objectType="CheckBox" fmlaLink="MATRICE!$Q$24" lockText="1" noThreeD="1"/>
</file>

<file path=xl/ctrlProps/ctrlProp62.xml><?xml version="1.0" encoding="utf-8"?>
<formControlPr xmlns="http://schemas.microsoft.com/office/spreadsheetml/2009/9/main" objectType="CheckBox" fmlaLink="MATRICE!$Q$25" lockText="1" noThreeD="1"/>
</file>

<file path=xl/ctrlProps/ctrlProp63.xml><?xml version="1.0" encoding="utf-8"?>
<formControlPr xmlns="http://schemas.microsoft.com/office/spreadsheetml/2009/9/main" objectType="CheckBox" fmlaLink="MATRICE!$AD$5" lockText="1" noThreeD="1"/>
</file>

<file path=xl/ctrlProps/ctrlProp64.xml><?xml version="1.0" encoding="utf-8"?>
<formControlPr xmlns="http://schemas.microsoft.com/office/spreadsheetml/2009/9/main" objectType="CheckBox" fmlaLink="MATRICE!$AD$6" lockText="1" noThreeD="1"/>
</file>

<file path=xl/ctrlProps/ctrlProp65.xml><?xml version="1.0" encoding="utf-8"?>
<formControlPr xmlns="http://schemas.microsoft.com/office/spreadsheetml/2009/9/main" objectType="CheckBox" fmlaLink="MATRICE!$AB$7" lockText="1" noThreeD="1"/>
</file>

<file path=xl/ctrlProps/ctrlProp66.xml><?xml version="1.0" encoding="utf-8"?>
<formControlPr xmlns="http://schemas.microsoft.com/office/spreadsheetml/2009/9/main" objectType="CheckBox" fmlaLink="MATRICE!$AB$8" lockText="1" noThreeD="1"/>
</file>

<file path=xl/ctrlProps/ctrlProp67.xml><?xml version="1.0" encoding="utf-8"?>
<formControlPr xmlns="http://schemas.microsoft.com/office/spreadsheetml/2009/9/main" objectType="CheckBox" fmlaLink="MATRICE!$AD$9" lockText="1" noThreeD="1"/>
</file>

<file path=xl/ctrlProps/ctrlProp68.xml><?xml version="1.0" encoding="utf-8"?>
<formControlPr xmlns="http://schemas.microsoft.com/office/spreadsheetml/2009/9/main" objectType="CheckBox" fmlaLink="MATRICE!$AD$10" lockText="1" noThreeD="1"/>
</file>

<file path=xl/ctrlProps/ctrlProp69.xml><?xml version="1.0" encoding="utf-8"?>
<formControlPr xmlns="http://schemas.microsoft.com/office/spreadsheetml/2009/9/main" objectType="CheckBox" fmlaLink="MATRICE!$AD$11" lockText="1" noThreeD="1"/>
</file>

<file path=xl/ctrlProps/ctrlProp70.xml><?xml version="1.0" encoding="utf-8"?>
<formControlPr xmlns="http://schemas.microsoft.com/office/spreadsheetml/2009/9/main" objectType="CheckBox" fmlaLink="MATRICE!$AD$15" lockText="1" noThreeD="1"/>
</file>

<file path=xl/ctrlProps/ctrlProp71.xml><?xml version="1.0" encoding="utf-8"?>
<formControlPr xmlns="http://schemas.microsoft.com/office/spreadsheetml/2009/9/main" objectType="CheckBox" fmlaLink="MATRICE!$AB$16" lockText="1" noThreeD="1"/>
</file>

<file path=xl/ctrlProps/ctrlProp72.xml><?xml version="1.0" encoding="utf-8"?>
<formControlPr xmlns="http://schemas.microsoft.com/office/spreadsheetml/2009/9/main" objectType="CheckBox" fmlaLink="MATRICE!$AB$17" lockText="1" noThreeD="1"/>
</file>

<file path=xl/ctrlProps/ctrlProp73.xml><?xml version="1.0" encoding="utf-8"?>
<formControlPr xmlns="http://schemas.microsoft.com/office/spreadsheetml/2009/9/main" objectType="CheckBox" fmlaLink="MATRICE!$AB$19" lockText="1" noThreeD="1"/>
</file>

<file path=xl/ctrlProps/ctrlProp74.xml><?xml version="1.0" encoding="utf-8"?>
<formControlPr xmlns="http://schemas.microsoft.com/office/spreadsheetml/2009/9/main" objectType="CheckBox" fmlaLink="MATRICE!$AB$24" lockText="1" noThreeD="1"/>
</file>

<file path=xl/ctrlProps/ctrlProp75.xml><?xml version="1.0" encoding="utf-8"?>
<formControlPr xmlns="http://schemas.microsoft.com/office/spreadsheetml/2009/9/main" objectType="CheckBox" fmlaLink="MATRICE!$AB$23" lockText="1" noThreeD="1"/>
</file>

<file path=xl/ctrlProps/ctrlProp76.xml><?xml version="1.0" encoding="utf-8"?>
<formControlPr xmlns="http://schemas.microsoft.com/office/spreadsheetml/2009/9/main" objectType="CheckBox" fmlaLink="MATRICE!$P$12" lockText="1" noThreeD="1"/>
</file>

<file path=xl/ctrlProps/ctrlProp77.xml><?xml version="1.0" encoding="utf-8"?>
<formControlPr xmlns="http://schemas.microsoft.com/office/spreadsheetml/2009/9/main" objectType="CheckBox" fmlaLink="MATRICE!$P$13" lockText="1" noThreeD="1"/>
</file>

<file path=xl/ctrlProps/ctrlProp78.xml><?xml version="1.0" encoding="utf-8"?>
<formControlPr xmlns="http://schemas.microsoft.com/office/spreadsheetml/2009/9/main" objectType="CheckBox" fmlaLink="MATRICE!$R$16" lockText="1" noThreeD="1"/>
</file>

<file path=xl/ctrlProps/ctrlProp79.xml><?xml version="1.0" encoding="utf-8"?>
<formControlPr xmlns="http://schemas.microsoft.com/office/spreadsheetml/2009/9/main" objectType="CheckBox" fmlaLink="MATRICE!$P$18" lockText="1" noThreeD="1"/>
</file>

<file path=xl/ctrlProps/ctrlProp80.xml><?xml version="1.0" encoding="utf-8"?>
<formControlPr xmlns="http://schemas.microsoft.com/office/spreadsheetml/2009/9/main" objectType="CheckBox" fmlaLink="MATRICE!$R$23" lockText="1" noThreeD="1"/>
</file>

<file path=xl/ctrlProps/ctrlProp81.xml><?xml version="1.0" encoding="utf-8"?>
<formControlPr xmlns="http://schemas.microsoft.com/office/spreadsheetml/2009/9/main" objectType="CheckBox" fmlaLink="MATRICE!$R$24" lockText="1" noThreeD="1"/>
</file>

<file path=xl/ctrlProps/ctrlProp82.xml><?xml version="1.0" encoding="utf-8"?>
<formControlPr xmlns="http://schemas.microsoft.com/office/spreadsheetml/2009/9/main" objectType="CheckBox" fmlaLink="MATRICE!$S$25" lockText="1" noThreeD="1"/>
</file>

<file path=xl/ctrlProps/ctrlProp83.xml><?xml version="1.0" encoding="utf-8"?>
<formControlPr xmlns="http://schemas.microsoft.com/office/spreadsheetml/2009/9/main" objectType="CheckBox" fmlaLink="MATRICE!$AE$5" lockText="1" noThreeD="1"/>
</file>

<file path=xl/ctrlProps/ctrlProp84.xml><?xml version="1.0" encoding="utf-8"?>
<formControlPr xmlns="http://schemas.microsoft.com/office/spreadsheetml/2009/9/main" objectType="CheckBox" fmlaLink="MATRICE!$AE$6" lockText="1" noThreeD="1"/>
</file>

<file path=xl/ctrlProps/ctrlProp85.xml><?xml version="1.0" encoding="utf-8"?>
<formControlPr xmlns="http://schemas.microsoft.com/office/spreadsheetml/2009/9/main" objectType="CheckBox" fmlaLink="MATRICE!$AC$7" lockText="1" noThreeD="1"/>
</file>

<file path=xl/ctrlProps/ctrlProp86.xml><?xml version="1.0" encoding="utf-8"?>
<formControlPr xmlns="http://schemas.microsoft.com/office/spreadsheetml/2009/9/main" objectType="CheckBox" fmlaLink="MATRICE!$AC$8" lockText="1" noThreeD="1"/>
</file>

<file path=xl/ctrlProps/ctrlProp87.xml><?xml version="1.0" encoding="utf-8"?>
<formControlPr xmlns="http://schemas.microsoft.com/office/spreadsheetml/2009/9/main" objectType="CheckBox" fmlaLink="MATRICE!$AE$9" lockText="1" noThreeD="1"/>
</file>

<file path=xl/ctrlProps/ctrlProp88.xml><?xml version="1.0" encoding="utf-8"?>
<formControlPr xmlns="http://schemas.microsoft.com/office/spreadsheetml/2009/9/main" objectType="CheckBox" fmlaLink="MATRICE!$AF$10" lockText="1" noThreeD="1"/>
</file>

<file path=xl/ctrlProps/ctrlProp89.xml><?xml version="1.0" encoding="utf-8"?>
<formControlPr xmlns="http://schemas.microsoft.com/office/spreadsheetml/2009/9/main" objectType="CheckBox" fmlaLink="MATRICE!$AE$11" lockText="1" noThreeD="1"/>
</file>

<file path=xl/ctrlProps/ctrlProp90.xml><?xml version="1.0" encoding="utf-8"?>
<formControlPr xmlns="http://schemas.microsoft.com/office/spreadsheetml/2009/9/main" objectType="CheckBox" fmlaLink="MATRICE!$AE$15" lockText="1" noThreeD="1"/>
</file>

<file path=xl/ctrlProps/ctrlProp91.xml><?xml version="1.0" encoding="utf-8"?>
<formControlPr xmlns="http://schemas.microsoft.com/office/spreadsheetml/2009/9/main" objectType="CheckBox" fmlaLink="MATRICE!$AC$16" lockText="1" noThreeD="1"/>
</file>

<file path=xl/ctrlProps/ctrlProp92.xml><?xml version="1.0" encoding="utf-8"?>
<formControlPr xmlns="http://schemas.microsoft.com/office/spreadsheetml/2009/9/main" objectType="CheckBox" fmlaLink="MATRICE!$AC$17" lockText="1" noThreeD="1"/>
</file>

<file path=xl/ctrlProps/ctrlProp93.xml><?xml version="1.0" encoding="utf-8"?>
<formControlPr xmlns="http://schemas.microsoft.com/office/spreadsheetml/2009/9/main" objectType="CheckBox" fmlaLink="MATRICE!$AC$19" lockText="1" noThreeD="1"/>
</file>

<file path=xl/ctrlProps/ctrlProp94.xml><?xml version="1.0" encoding="utf-8"?>
<formControlPr xmlns="http://schemas.microsoft.com/office/spreadsheetml/2009/9/main" objectType="CheckBox" fmlaLink="MATRICE!$AC$24" lockText="1" noThreeD="1"/>
</file>

<file path=xl/ctrlProps/ctrlProp95.xml><?xml version="1.0" encoding="utf-8"?>
<formControlPr xmlns="http://schemas.microsoft.com/office/spreadsheetml/2009/9/main" objectType="CheckBox" fmlaLink="MATRICE!$AC$23" lockText="1" noThreeD="1"/>
</file>

<file path=xl/ctrlProps/ctrlProp96.xml><?xml version="1.0" encoding="utf-8"?>
<formControlPr xmlns="http://schemas.microsoft.com/office/spreadsheetml/2009/9/main" objectType="CheckBox" fmlaLink="MATRICE!$Q$12" lockText="1" noThreeD="1"/>
</file>

<file path=xl/ctrlProps/ctrlProp97.xml><?xml version="1.0" encoding="utf-8"?>
<formControlPr xmlns="http://schemas.microsoft.com/office/spreadsheetml/2009/9/main" objectType="CheckBox" fmlaLink="MATRICE!$Q$13" lockText="1" noThreeD="1"/>
</file>

<file path=xl/ctrlProps/ctrlProp98.xml><?xml version="1.0" encoding="utf-8"?>
<formControlPr xmlns="http://schemas.microsoft.com/office/spreadsheetml/2009/9/main" objectType="CheckBox" fmlaLink="MATRICE!$S$16" lockText="1" noThreeD="1"/>
</file>

<file path=xl/ctrlProps/ctrlProp99.xml><?xml version="1.0" encoding="utf-8"?>
<formControlPr xmlns="http://schemas.microsoft.com/office/spreadsheetml/2009/9/main" objectType="CheckBox" fmlaLink="MATRICE!$Q$18" lockText="1" noThreeD="1"/>
</file>

<file path=xl/ctrlProps/ctrlProp100.xml><?xml version="1.0" encoding="utf-8"?>
<formControlPr xmlns="http://schemas.microsoft.com/office/spreadsheetml/2009/9/main" objectType="CheckBox" fmlaLink="MATRICE!$S$23" lockText="1" noThreeD="1"/>
</file>

<file path=xl/ctrlProps/ctrlProp101.xml><?xml version="1.0" encoding="utf-8"?>
<formControlPr xmlns="http://schemas.microsoft.com/office/spreadsheetml/2009/9/main" objectType="CheckBox" fmlaLink="MATRICE!$S$24" lockText="1" noThreeD="1"/>
</file>

<file path=xl/ctrlProps/ctrlProp102.xml><?xml version="1.0" encoding="utf-8"?>
<formControlPr xmlns="http://schemas.microsoft.com/office/spreadsheetml/2009/9/main" objectType="CheckBox" fmlaLink="MATRICE!$U$25" lockText="1" noThreeD="1"/>
</file>

<file path=xl/ctrlProps/ctrlProp103.xml><?xml version="1.0" encoding="utf-8"?>
<formControlPr xmlns="http://schemas.microsoft.com/office/spreadsheetml/2009/9/main" objectType="CheckBox" fmlaLink="MATRICE!$AF$5" lockText="1" noThreeD="1"/>
</file>

<file path=xl/ctrlProps/ctrlProp104.xml><?xml version="1.0" encoding="utf-8"?>
<formControlPr xmlns="http://schemas.microsoft.com/office/spreadsheetml/2009/9/main" objectType="CheckBox" fmlaLink="MATRICE!$AF$6" lockText="1" noThreeD="1"/>
</file>

<file path=xl/ctrlProps/ctrlProp105.xml><?xml version="1.0" encoding="utf-8"?>
<formControlPr xmlns="http://schemas.microsoft.com/office/spreadsheetml/2009/9/main" objectType="CheckBox" fmlaLink="MATRICE!AD7" lockText="1" noThreeD="1"/>
</file>

<file path=xl/ctrlProps/ctrlProp106.xml><?xml version="1.0" encoding="utf-8"?>
<formControlPr xmlns="http://schemas.microsoft.com/office/spreadsheetml/2009/9/main" objectType="CheckBox" fmlaLink="MATRICE!AD8" lockText="1" noThreeD="1"/>
</file>

<file path=xl/ctrlProps/ctrlProp107.xml><?xml version="1.0" encoding="utf-8"?>
<formControlPr xmlns="http://schemas.microsoft.com/office/spreadsheetml/2009/9/main" objectType="CheckBox" fmlaLink="MATRICE!$AG$10" lockText="1" noThreeD="1"/>
</file>

<file path=xl/ctrlProps/ctrlProp108.xml><?xml version="1.0" encoding="utf-8"?>
<formControlPr xmlns="http://schemas.microsoft.com/office/spreadsheetml/2009/9/main" objectType="CheckBox" fmlaLink="MATRICE!$AF$11" lockText="1" noThreeD="1"/>
</file>

<file path=xl/ctrlProps/ctrlProp109.xml><?xml version="1.0" encoding="utf-8"?>
<formControlPr xmlns="http://schemas.microsoft.com/office/spreadsheetml/2009/9/main" objectType="CheckBox" fmlaLink="MATRICE!$AF$15" lockText="1" noThreeD="1"/>
</file>

<file path=xl/ctrlProps/ctrlProp110.xml><?xml version="1.0" encoding="utf-8"?>
<formControlPr xmlns="http://schemas.microsoft.com/office/spreadsheetml/2009/9/main" objectType="CheckBox" fmlaLink="MATRICE!$AD$16" lockText="1" noThreeD="1"/>
</file>

<file path=xl/ctrlProps/ctrlProp111.xml><?xml version="1.0" encoding="utf-8"?>
<formControlPr xmlns="http://schemas.microsoft.com/office/spreadsheetml/2009/9/main" objectType="CheckBox" fmlaLink="MATRICE!$AD$17" lockText="1" noThreeD="1"/>
</file>

<file path=xl/ctrlProps/ctrlProp112.xml><?xml version="1.0" encoding="utf-8"?>
<formControlPr xmlns="http://schemas.microsoft.com/office/spreadsheetml/2009/9/main" objectType="CheckBox" fmlaLink="MATRICE!$AD$23" lockText="1" noThreeD="1"/>
</file>

<file path=xl/ctrlProps/ctrlProp113.xml><?xml version="1.0" encoding="utf-8"?>
<formControlPr xmlns="http://schemas.microsoft.com/office/spreadsheetml/2009/9/main" objectType="CheckBox" fmlaLink="MATRICE!$AD$19" lockText="1" noThreeD="1"/>
</file>

<file path=xl/ctrlProps/ctrlProp114.xml><?xml version="1.0" encoding="utf-8"?>
<formControlPr xmlns="http://schemas.microsoft.com/office/spreadsheetml/2009/9/main" objectType="CheckBox" fmlaLink="MATRICE!$AD$24" lockText="1" noThreeD="1"/>
</file>

<file path=xl/ctrlProps/ctrlProp115.xml><?xml version="1.0" encoding="utf-8"?>
<formControlPr xmlns="http://schemas.microsoft.com/office/spreadsheetml/2009/9/main" objectType="CheckBox" fmlaLink="MATRICE!$AF$9" lockText="1" noThreeD="1"/>
</file>

<file path=xl/ctrlProps/ctrlProp116.xml><?xml version="1.0" encoding="utf-8"?>
<formControlPr xmlns="http://schemas.microsoft.com/office/spreadsheetml/2009/9/main" objectType="CheckBox" fmlaLink="MATRICE!$N$5" lockText="1" noThreeD="1"/>
</file>

<file path=xl/ctrlProps/ctrlProp117.xml><?xml version="1.0" encoding="utf-8"?>
<formControlPr xmlns="http://schemas.microsoft.com/office/spreadsheetml/2009/9/main" objectType="CheckBox" fmlaLink="MATRICE!$N$6" lockText="1" noThreeD="1"/>
</file>

<file path=xl/ctrlProps/ctrlProp118.xml><?xml version="1.0" encoding="utf-8"?>
<formControlPr xmlns="http://schemas.microsoft.com/office/spreadsheetml/2009/9/main" objectType="CheckBox" fmlaLink="MATRICE!$N$7" lockText="1" noThreeD="1"/>
</file>

<file path=xl/ctrlProps/ctrlProp119.xml><?xml version="1.0" encoding="utf-8"?>
<formControlPr xmlns="http://schemas.microsoft.com/office/spreadsheetml/2009/9/main" objectType="CheckBox" fmlaLink="MATRICE!$N$8" lockText="1" noThreeD="1"/>
</file>

<file path=xl/ctrlProps/ctrlProp120.xml><?xml version="1.0" encoding="utf-8"?>
<formControlPr xmlns="http://schemas.microsoft.com/office/spreadsheetml/2009/9/main" objectType="CheckBox" fmlaLink="MATRICE!$N$9" lockText="1" noThreeD="1"/>
</file>

<file path=xl/ctrlProps/ctrlProp121.xml><?xml version="1.0" encoding="utf-8"?>
<formControlPr xmlns="http://schemas.microsoft.com/office/spreadsheetml/2009/9/main" objectType="CheckBox" fmlaLink="MATRICE!$N$10" lockText="1" noThreeD="1"/>
</file>

<file path=xl/ctrlProps/ctrlProp122.xml><?xml version="1.0" encoding="utf-8"?>
<formControlPr xmlns="http://schemas.microsoft.com/office/spreadsheetml/2009/9/main" objectType="CheckBox" fmlaLink="MATRICE!$N$11" lockText="1" noThreeD="1"/>
</file>

<file path=xl/ctrlProps/ctrlProp123.xml><?xml version="1.0" encoding="utf-8"?>
<formControlPr xmlns="http://schemas.microsoft.com/office/spreadsheetml/2009/9/main" objectType="CheckBox" fmlaLink="MATRICE!$N$14" lockText="1" noThreeD="1"/>
</file>

<file path=xl/ctrlProps/ctrlProp124.xml><?xml version="1.0" encoding="utf-8"?>
<formControlPr xmlns="http://schemas.microsoft.com/office/spreadsheetml/2009/9/main" objectType="CheckBox" fmlaLink="MATRICE!$N$15" lockText="1" noThreeD="1"/>
</file>

<file path=xl/ctrlProps/ctrlProp125.xml><?xml version="1.0" encoding="utf-8"?>
<formControlPr xmlns="http://schemas.microsoft.com/office/spreadsheetml/2009/9/main" objectType="CheckBox" fmlaLink="MATRICE!$T$16" lockText="1" noThreeD="1"/>
</file>

<file path=xl/ctrlProps/ctrlProp126.xml><?xml version="1.0" encoding="utf-8"?>
<formControlPr xmlns="http://schemas.microsoft.com/office/spreadsheetml/2009/9/main" objectType="CheckBox" fmlaLink="MATRICE!$N$17" lockText="1" noThreeD="1"/>
</file>

<file path=xl/ctrlProps/ctrlProp127.xml><?xml version="1.0" encoding="utf-8"?>
<formControlPr xmlns="http://schemas.microsoft.com/office/spreadsheetml/2009/9/main" objectType="CheckBox" fmlaLink="MATRICE!$N$19" lockText="1" noThreeD="1"/>
</file>

<file path=xl/ctrlProps/ctrlProp128.xml><?xml version="1.0" encoding="utf-8"?>
<formControlPr xmlns="http://schemas.microsoft.com/office/spreadsheetml/2009/9/main" objectType="CheckBox" fmlaLink="MATRICE!$N$20" lockText="1" noThreeD="1"/>
</file>

<file path=xl/ctrlProps/ctrlProp129.xml><?xml version="1.0" encoding="utf-8"?>
<formControlPr xmlns="http://schemas.microsoft.com/office/spreadsheetml/2009/9/main" objectType="CheckBox" fmlaLink="MATRICE!$T$23" lockText="1" noThreeD="1"/>
</file>

<file path=xl/ctrlProps/ctrlProp130.xml><?xml version="1.0" encoding="utf-8"?>
<formControlPr xmlns="http://schemas.microsoft.com/office/spreadsheetml/2009/9/main" objectType="CheckBox" fmlaLink="MATRICE!$T$24" lockText="1" noThreeD="1"/>
</file>

<file path=xl/ctrlProps/ctrlProp131.xml><?xml version="1.0" encoding="utf-8"?>
<formControlPr xmlns="http://schemas.microsoft.com/office/spreadsheetml/2009/9/main" objectType="CheckBox" fmlaLink="MATRICE!$V$25" lockText="1" noThreeD="1"/>
</file>

<file path=xl/ctrlProps/ctrlProp132.xml><?xml version="1.0" encoding="utf-8"?>
<formControlPr xmlns="http://schemas.microsoft.com/office/spreadsheetml/2009/9/main" objectType="CheckBox" fmlaLink="MATRICE!$AG$5" lockText="1" noThreeD="1"/>
</file>

<file path=xl/ctrlProps/ctrlProp133.xml><?xml version="1.0" encoding="utf-8"?>
<formControlPr xmlns="http://schemas.microsoft.com/office/spreadsheetml/2009/9/main" objectType="CheckBox" fmlaLink="MATRICE!$AG$6" lockText="1" noThreeD="1"/>
</file>

<file path=xl/ctrlProps/ctrlProp134.xml><?xml version="1.0" encoding="utf-8"?>
<formControlPr xmlns="http://schemas.microsoft.com/office/spreadsheetml/2009/9/main" objectType="CheckBox" fmlaLink="MATRICE!$AE$24" lockText="1" noThreeD="1"/>
</file>

<file path=xl/ctrlProps/ctrlProp135.xml><?xml version="1.0" encoding="utf-8"?>
<formControlPr xmlns="http://schemas.microsoft.com/office/spreadsheetml/2009/9/main" objectType="CheckBox" fmlaLink="MATRICE!$AG$9" lockText="1" noThreeD="1"/>
</file>

<file path=xl/ctrlProps/ctrlProp136.xml><?xml version="1.0" encoding="utf-8"?>
<formControlPr xmlns="http://schemas.microsoft.com/office/spreadsheetml/2009/9/main" objectType="CheckBox" fmlaLink="MATRICE!$AH$10" lockText="1" noThreeD="1"/>
</file>

<file path=xl/ctrlProps/ctrlProp137.xml><?xml version="1.0" encoding="utf-8"?>
<formControlPr xmlns="http://schemas.microsoft.com/office/spreadsheetml/2009/9/main" objectType="CheckBox" fmlaLink="MATRICE!$AG$11" lockText="1" noThreeD="1"/>
</file>

<file path=xl/ctrlProps/ctrlProp138.xml><?xml version="1.0" encoding="utf-8"?>
<formControlPr xmlns="http://schemas.microsoft.com/office/spreadsheetml/2009/9/main" objectType="CheckBox" fmlaLink="MATRICE!$AG$15" lockText="1" noThreeD="1"/>
</file>

<file path=xl/ctrlProps/ctrlProp139.xml><?xml version="1.0" encoding="utf-8"?>
<formControlPr xmlns="http://schemas.microsoft.com/office/spreadsheetml/2009/9/main" objectType="CheckBox" fmlaLink="MATRICE!$AE$19" lockText="1" noThreeD="1"/>
</file>

<file path=xl/ctrlProps/ctrlProp140.xml><?xml version="1.0" encoding="utf-8"?>
<formControlPr xmlns="http://schemas.microsoft.com/office/spreadsheetml/2009/9/main" objectType="CheckBox" fmlaLink="MATRICE!$O$5" lockText="1" noThreeD="1"/>
</file>

<file path=xl/ctrlProps/ctrlProp141.xml><?xml version="1.0" encoding="utf-8"?>
<formControlPr xmlns="http://schemas.microsoft.com/office/spreadsheetml/2009/9/main" objectType="CheckBox" fmlaLink="MATRICE!$O$6" lockText="1" noThreeD="1"/>
</file>

<file path=xl/ctrlProps/ctrlProp142.xml><?xml version="1.0" encoding="utf-8"?>
<formControlPr xmlns="http://schemas.microsoft.com/office/spreadsheetml/2009/9/main" objectType="CheckBox" fmlaLink="MATRICE!$O$7" lockText="1" noThreeD="1"/>
</file>

<file path=xl/ctrlProps/ctrlProp143.xml><?xml version="1.0" encoding="utf-8"?>
<formControlPr xmlns="http://schemas.microsoft.com/office/spreadsheetml/2009/9/main" objectType="CheckBox" fmlaLink="MATRICE!$O$8" lockText="1" noThreeD="1"/>
</file>

<file path=xl/ctrlProps/ctrlProp144.xml><?xml version="1.0" encoding="utf-8"?>
<formControlPr xmlns="http://schemas.microsoft.com/office/spreadsheetml/2009/9/main" objectType="CheckBox" fmlaLink="MATRICE!$O$9" lockText="1" noThreeD="1"/>
</file>

<file path=xl/ctrlProps/ctrlProp145.xml><?xml version="1.0" encoding="utf-8"?>
<formControlPr xmlns="http://schemas.microsoft.com/office/spreadsheetml/2009/9/main" objectType="CheckBox" fmlaLink="MATRICE!$O$10" lockText="1" noThreeD="1"/>
</file>

<file path=xl/ctrlProps/ctrlProp146.xml><?xml version="1.0" encoding="utf-8"?>
<formControlPr xmlns="http://schemas.microsoft.com/office/spreadsheetml/2009/9/main" objectType="CheckBox" fmlaLink="MATRICE!$O$11" lockText="1" noThreeD="1"/>
</file>

<file path=xl/ctrlProps/ctrlProp147.xml><?xml version="1.0" encoding="utf-8"?>
<formControlPr xmlns="http://schemas.microsoft.com/office/spreadsheetml/2009/9/main" objectType="CheckBox" fmlaLink="MATRICE!$O$14" lockText="1" noThreeD="1"/>
</file>

<file path=xl/ctrlProps/ctrlProp148.xml><?xml version="1.0" encoding="utf-8"?>
<formControlPr xmlns="http://schemas.microsoft.com/office/spreadsheetml/2009/9/main" objectType="CheckBox" fmlaLink="MATRICE!$O$15" lockText="1" noThreeD="1"/>
</file>

<file path=xl/ctrlProps/ctrlProp149.xml><?xml version="1.0" encoding="utf-8"?>
<formControlPr xmlns="http://schemas.microsoft.com/office/spreadsheetml/2009/9/main" objectType="CheckBox" fmlaLink="MATRICE!$U$16" lockText="1" noThreeD="1"/>
</file>

<file path=xl/ctrlProps/ctrlProp150.xml><?xml version="1.0" encoding="utf-8"?>
<formControlPr xmlns="http://schemas.microsoft.com/office/spreadsheetml/2009/9/main" objectType="CheckBox" fmlaLink="MATRICE!$O$17" lockText="1" noThreeD="1"/>
</file>

<file path=xl/ctrlProps/ctrlProp151.xml><?xml version="1.0" encoding="utf-8"?>
<formControlPr xmlns="http://schemas.microsoft.com/office/spreadsheetml/2009/9/main" objectType="CheckBox" fmlaLink="MATRICE!$O$19" lockText="1" noThreeD="1"/>
</file>

<file path=xl/ctrlProps/ctrlProp152.xml><?xml version="1.0" encoding="utf-8"?>
<formControlPr xmlns="http://schemas.microsoft.com/office/spreadsheetml/2009/9/main" objectType="CheckBox" fmlaLink="MATRICE!$O$20" lockText="1" noThreeD="1"/>
</file>

<file path=xl/ctrlProps/ctrlProp153.xml><?xml version="1.0" encoding="utf-8"?>
<formControlPr xmlns="http://schemas.microsoft.com/office/spreadsheetml/2009/9/main" objectType="CheckBox" fmlaLink="MATRICE!$U$23" lockText="1" noThreeD="1"/>
</file>

<file path=xl/ctrlProps/ctrlProp154.xml><?xml version="1.0" encoding="utf-8"?>
<formControlPr xmlns="http://schemas.microsoft.com/office/spreadsheetml/2009/9/main" objectType="CheckBox" fmlaLink="MATRICE!$U$24" lockText="1" noThreeD="1"/>
</file>

<file path=xl/ctrlProps/ctrlProp155.xml><?xml version="1.0" encoding="utf-8"?>
<formControlPr xmlns="http://schemas.microsoft.com/office/spreadsheetml/2009/9/main" objectType="CheckBox" fmlaLink="MATRICE!$W$25" lockText="1" noThreeD="1"/>
</file>

<file path=xl/ctrlProps/ctrlProp156.xml><?xml version="1.0" encoding="utf-8"?>
<formControlPr xmlns="http://schemas.microsoft.com/office/spreadsheetml/2009/9/main" objectType="CheckBox" fmlaLink="MATRICE!$AH$5" lockText="1" noThreeD="1"/>
</file>

<file path=xl/ctrlProps/ctrlProp157.xml><?xml version="1.0" encoding="utf-8"?>
<formControlPr xmlns="http://schemas.microsoft.com/office/spreadsheetml/2009/9/main" objectType="CheckBox" fmlaLink="MATRICE!$AH$9" lockText="1" noThreeD="1"/>
</file>

<file path=xl/ctrlProps/ctrlProp158.xml><?xml version="1.0" encoding="utf-8"?>
<formControlPr xmlns="http://schemas.microsoft.com/office/spreadsheetml/2009/9/main" objectType="CheckBox" fmlaLink="MATRICE!$AH$6" lockText="1" noThreeD="1"/>
</file>

<file path=xl/ctrlProps/ctrlProp159.xml><?xml version="1.0" encoding="utf-8"?>
<formControlPr xmlns="http://schemas.microsoft.com/office/spreadsheetml/2009/9/main" objectType="CheckBox" fmlaLink="MATRICE!$AF$24" lockText="1" noThreeD="1"/>
</file>

<file path=xl/ctrlProps/ctrlProp160.xml><?xml version="1.0" encoding="utf-8"?>
<formControlPr xmlns="http://schemas.microsoft.com/office/spreadsheetml/2009/9/main" objectType="CheckBox" fmlaLink="MATRICE!$AI$10" lockText="1" noThreeD="1"/>
</file>

<file path=xl/ctrlProps/ctrlProp161.xml><?xml version="1.0" encoding="utf-8"?>
<formControlPr xmlns="http://schemas.microsoft.com/office/spreadsheetml/2009/9/main" objectType="CheckBox" fmlaLink="MATRICE!$AH$11" lockText="1" noThreeD="1"/>
</file>

<file path=xl/ctrlProps/ctrlProp162.xml><?xml version="1.0" encoding="utf-8"?>
<formControlPr xmlns="http://schemas.microsoft.com/office/spreadsheetml/2009/9/main" objectType="CheckBox" fmlaLink="MATRICE!$AH$15" lockText="1" noThreeD="1"/>
</file>

<file path=xl/ctrlProps/ctrlProp163.xml><?xml version="1.0" encoding="utf-8"?>
<formControlPr xmlns="http://schemas.microsoft.com/office/spreadsheetml/2009/9/main" objectType="CheckBox" fmlaLink="MATRICE!$AF$19" lockText="1" noThreeD="1"/>
</file>

<file path=xl/ctrlProps/ctrlProp164.xml><?xml version="1.0" encoding="utf-8"?>
<formControlPr xmlns="http://schemas.microsoft.com/office/spreadsheetml/2009/9/main" objectType="CheckBox" fmlaLink="MATRICE!$G$21" lockText="1" noThreeD="1"/>
</file>

<file path=xl/ctrlProps/ctrlProp165.xml><?xml version="1.0" encoding="utf-8"?>
<formControlPr xmlns="http://schemas.microsoft.com/office/spreadsheetml/2009/9/main" objectType="CheckBox" fmlaLink="MATRICE!$G$22" lockText="1" noThreeD="1"/>
</file>

<file path=xl/ctrlProps/ctrlProp166.xml><?xml version="1.0" encoding="utf-8"?>
<formControlPr xmlns="http://schemas.microsoft.com/office/spreadsheetml/2009/9/main" objectType="CheckBox" fmlaLink="MATRICE!$G$23" lockText="1" noThreeD="1"/>
</file>

<file path=xl/ctrlProps/ctrlProp167.xml><?xml version="1.0" encoding="utf-8"?>
<formControlPr xmlns="http://schemas.microsoft.com/office/spreadsheetml/2009/9/main" objectType="CheckBox" fmlaLink="MATRICE!$G$24" lockText="1" noThreeD="1"/>
</file>

<file path=xl/ctrlProps/ctrlProp168.xml><?xml version="1.0" encoding="utf-8"?>
<formControlPr xmlns="http://schemas.microsoft.com/office/spreadsheetml/2009/9/main" objectType="CheckBox" fmlaLink="MATRICE!$G$25" lockText="1" noThreeD="1"/>
</file>

<file path=xl/ctrlProps/ctrlProp169.xml><?xml version="1.0" encoding="utf-8"?>
<formControlPr xmlns="http://schemas.microsoft.com/office/spreadsheetml/2009/9/main" objectType="CheckBox" fmlaLink="MATRICE!$G$27" lockText="1" noThreeD="1"/>
</file>

<file path=xl/ctrlProps/ctrlProp170.xml><?xml version="1.0" encoding="utf-8"?>
<formControlPr xmlns="http://schemas.microsoft.com/office/spreadsheetml/2009/9/main" objectType="CheckBox" fmlaLink="MATRICE!$G$26" lockText="1" noThreeD="1"/>
</file>

<file path=xl/ctrlProps/ctrlProp171.xml><?xml version="1.0" encoding="utf-8"?>
<formControlPr xmlns="http://schemas.microsoft.com/office/spreadsheetml/2009/9/main" objectType="CheckBox" fmlaLink="MATRICE!$G$28" lockText="1" noThreeD="1"/>
</file>

<file path=xl/ctrlProps/ctrlProp172.xml><?xml version="1.0" encoding="utf-8"?>
<formControlPr xmlns="http://schemas.microsoft.com/office/spreadsheetml/2009/9/main" objectType="CheckBox" fmlaLink="MATRICE!$G$29" lockText="1" noThreeD="1"/>
</file>

<file path=xl/ctrlProps/ctrlProp173.xml><?xml version="1.0" encoding="utf-8"?>
<formControlPr xmlns="http://schemas.microsoft.com/office/spreadsheetml/2009/9/main" objectType="CheckBox" fmlaLink="MATRICE!$G$30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JPG"/><Relationship Id="rId13" Type="http://schemas.openxmlformats.org/officeDocument/2006/relationships/hyperlink" Target="#'GARDE-CORPS'!A1"/><Relationship Id="rId3" Type="http://schemas.openxmlformats.org/officeDocument/2006/relationships/hyperlink" Target="#COULISSANT!A1"/><Relationship Id="rId7" Type="http://schemas.openxmlformats.org/officeDocument/2006/relationships/hyperlink" Target="#VERANDA!A1"/><Relationship Id="rId12" Type="http://schemas.openxmlformats.org/officeDocument/2006/relationships/image" Target="../media/image5.JPG"/><Relationship Id="rId17" Type="http://schemas.openxmlformats.org/officeDocument/2006/relationships/hyperlink" Target="#ASSEMBLAGE!A1"/><Relationship Id="rId2" Type="http://schemas.openxmlformats.org/officeDocument/2006/relationships/hyperlink" Target="#MATRICE!A1"/><Relationship Id="rId16" Type="http://schemas.openxmlformats.org/officeDocument/2006/relationships/image" Target="../media/image7.JPG"/><Relationship Id="rId1" Type="http://schemas.openxmlformats.org/officeDocument/2006/relationships/hyperlink" Target="#SYNTHESE!A1"/><Relationship Id="rId6" Type="http://schemas.openxmlformats.org/officeDocument/2006/relationships/image" Target="../media/image2.JPG"/><Relationship Id="rId11" Type="http://schemas.openxmlformats.org/officeDocument/2006/relationships/hyperlink" Target="#'MUR RIDEAUX'!A1"/><Relationship Id="rId5" Type="http://schemas.openxmlformats.org/officeDocument/2006/relationships/hyperlink" Target="#'PORTE FENETRE'!A1"/><Relationship Id="rId15" Type="http://schemas.openxmlformats.org/officeDocument/2006/relationships/hyperlink" Target="#PORTE!A1"/><Relationship Id="rId10" Type="http://schemas.openxmlformats.org/officeDocument/2006/relationships/image" Target="../media/image4.JPG"/><Relationship Id="rId4" Type="http://schemas.openxmlformats.org/officeDocument/2006/relationships/image" Target="../media/image1.JPG"/><Relationship Id="rId9" Type="http://schemas.openxmlformats.org/officeDocument/2006/relationships/hyperlink" Target="#' FENETRE'!A1"/><Relationship Id="rId14" Type="http://schemas.openxmlformats.org/officeDocument/2006/relationships/image" Target="../media/image6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14</xdr:col>
      <xdr:colOff>0</xdr:colOff>
      <xdr:row>6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286000" y="381000"/>
          <a:ext cx="8382000" cy="762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57150">
          <a:solidFill>
            <a:schemeClr val="tx1"/>
          </a:solidFill>
        </a:ln>
        <a:scene3d>
          <a:camera prst="orthographicFront">
            <a:rot lat="0" lon="0" rev="0"/>
          </a:camera>
          <a:lightRig rig="threePt" dir="t"/>
        </a:scene3d>
        <a:sp3d extrusionH="76200" prstMaterial="dkEdge">
          <a:bevelT prst="relaxedInset"/>
          <a:bevelB w="171450" prst="slope"/>
          <a:extrusionClr>
            <a:schemeClr val="tx1"/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600">
              <a:solidFill>
                <a:sysClr val="windowText" lastClr="000000"/>
              </a:solidFill>
              <a:effectLst/>
            </a:rPr>
            <a:t>SOMMAIRE</a:t>
          </a:r>
        </a:p>
      </xdr:txBody>
    </xdr:sp>
    <xdr:clientData/>
  </xdr:twoCellAnchor>
  <xdr:twoCellAnchor>
    <xdr:from>
      <xdr:col>3</xdr:col>
      <xdr:colOff>19050</xdr:colOff>
      <xdr:row>26</xdr:row>
      <xdr:rowOff>95250</xdr:rowOff>
    </xdr:from>
    <xdr:to>
      <xdr:col>8</xdr:col>
      <xdr:colOff>276225</xdr:colOff>
      <xdr:row>29</xdr:row>
      <xdr:rowOff>114300</xdr:rowOff>
    </xdr:to>
    <xdr:sp macro="" textlink="">
      <xdr:nvSpPr>
        <xdr:cNvPr id="7" name="Rectangle à coin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2305050" y="5048250"/>
          <a:ext cx="4067175" cy="590550"/>
        </a:xfrm>
        <a:prstGeom prst="roundRect">
          <a:avLst/>
        </a:prstGeom>
        <a:ln w="76200">
          <a:solidFill>
            <a:schemeClr val="tx1"/>
          </a:solidFill>
        </a:ln>
        <a:scene3d>
          <a:camera prst="orthographicFront"/>
          <a:lightRig rig="flood" dir="t"/>
        </a:scene3d>
        <a:sp3d>
          <a:bevelT w="101600" prst="riblet"/>
          <a:bevelB prst="slop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effectLst>
                <a:glow rad="101600">
                  <a:schemeClr val="tx1">
                    <a:alpha val="60000"/>
                  </a:schemeClr>
                </a:glow>
              </a:effectLst>
            </a:rPr>
            <a:t>SYNTHESE</a:t>
          </a:r>
          <a:endParaRPr lang="fr-FR" sz="1100">
            <a:effectLst>
              <a:glow rad="101600">
                <a:schemeClr val="tx1">
                  <a:alpha val="60000"/>
                </a:schemeClr>
              </a:glow>
            </a:effectLst>
          </a:endParaRPr>
        </a:p>
      </xdr:txBody>
    </xdr:sp>
    <xdr:clientData/>
  </xdr:twoCellAnchor>
  <xdr:twoCellAnchor>
    <xdr:from>
      <xdr:col>9</xdr:col>
      <xdr:colOff>133350</xdr:colOff>
      <xdr:row>26</xdr:row>
      <xdr:rowOff>85725</xdr:rowOff>
    </xdr:from>
    <xdr:to>
      <xdr:col>14</xdr:col>
      <xdr:colOff>485775</xdr:colOff>
      <xdr:row>29</xdr:row>
      <xdr:rowOff>104775</xdr:rowOff>
    </xdr:to>
    <xdr:sp macro="" textlink="">
      <xdr:nvSpPr>
        <xdr:cNvPr id="15" name="Rectangle à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6991350" y="5038725"/>
          <a:ext cx="4162425" cy="590550"/>
        </a:xfrm>
        <a:prstGeom prst="roundRect">
          <a:avLst/>
        </a:prstGeom>
        <a:solidFill>
          <a:srgbClr val="FF0000"/>
        </a:solidFill>
        <a:ln w="76200">
          <a:solidFill>
            <a:schemeClr val="tx1"/>
          </a:solidFill>
        </a:ln>
        <a:scene3d>
          <a:camera prst="orthographicFront"/>
          <a:lightRig rig="flood" dir="t"/>
        </a:scene3d>
        <a:sp3d>
          <a:bevelT w="101600" prst="riblet"/>
          <a:bevelB prst="slop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effectLst>
                <a:glow rad="101600">
                  <a:schemeClr val="tx1">
                    <a:alpha val="60000"/>
                  </a:schemeClr>
                </a:glow>
              </a:effectLst>
            </a:rPr>
            <a:t>MATRICE</a:t>
          </a:r>
          <a:endParaRPr lang="fr-FR" sz="1100">
            <a:effectLst>
              <a:glow rad="101600">
                <a:schemeClr val="tx1">
                  <a:alpha val="60000"/>
                </a:schemeClr>
              </a:glow>
            </a:effectLst>
          </a:endParaRPr>
        </a:p>
      </xdr:txBody>
    </xdr:sp>
    <xdr:clientData/>
  </xdr:twoCellAnchor>
  <xdr:twoCellAnchor>
    <xdr:from>
      <xdr:col>3</xdr:col>
      <xdr:colOff>609600</xdr:colOff>
      <xdr:row>7</xdr:row>
      <xdr:rowOff>109500</xdr:rowOff>
    </xdr:from>
    <xdr:to>
      <xdr:col>5</xdr:col>
      <xdr:colOff>489600</xdr:colOff>
      <xdr:row>14</xdr:row>
      <xdr:rowOff>0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/>
        </xdr:cNvSpPr>
      </xdr:nvSpPr>
      <xdr:spPr>
        <a:xfrm>
          <a:off x="2895600" y="144300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effectLst>
          <a:reflection endPos="0" dir="5400000" sy="-100000" algn="bl" rotWithShape="0"/>
        </a:effectLst>
        <a:scene3d>
          <a:camera prst="orthographicFront">
            <a:rot lat="0" lon="0" rev="0"/>
          </a:camera>
          <a:lightRig rig="glow" dir="t"/>
        </a:scene3d>
        <a:sp3d contourW="12700" prstMaterial="matte">
          <a:bevelT w="101600" h="95250" prst="slope"/>
          <a:bevelB w="114300" prst="artDeco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428624</xdr:colOff>
      <xdr:row>7</xdr:row>
      <xdr:rowOff>109500</xdr:rowOff>
    </xdr:from>
    <xdr:to>
      <xdr:col>8</xdr:col>
      <xdr:colOff>308624</xdr:colOff>
      <xdr:row>14</xdr:row>
      <xdr:rowOff>0</xdr:rowOff>
    </xdr:to>
    <xdr:sp macro="" textlink="">
      <xdr:nvSpPr>
        <xdr:cNvPr id="4" name="Rectangle : coins arrondis 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/>
        </xdr:cNvSpPr>
      </xdr:nvSpPr>
      <xdr:spPr>
        <a:xfrm>
          <a:off x="5000624" y="144300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6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653551</xdr:colOff>
      <xdr:row>17</xdr:row>
      <xdr:rowOff>128550</xdr:rowOff>
    </xdr:from>
    <xdr:to>
      <xdr:col>5</xdr:col>
      <xdr:colOff>533551</xdr:colOff>
      <xdr:row>24</xdr:row>
      <xdr:rowOff>19050</xdr:rowOff>
    </xdr:to>
    <xdr:sp macro="" textlink="">
      <xdr:nvSpPr>
        <xdr:cNvPr id="5" name="Rectangle :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/>
        </xdr:cNvSpPr>
      </xdr:nvSpPr>
      <xdr:spPr>
        <a:xfrm>
          <a:off x="2939551" y="336705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8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400049</xdr:colOff>
      <xdr:row>7</xdr:row>
      <xdr:rowOff>109500</xdr:rowOff>
    </xdr:from>
    <xdr:to>
      <xdr:col>11</xdr:col>
      <xdr:colOff>280049</xdr:colOff>
      <xdr:row>14</xdr:row>
      <xdr:rowOff>0</xdr:rowOff>
    </xdr:to>
    <xdr:sp macro="" textlink="">
      <xdr:nvSpPr>
        <xdr:cNvPr id="6" name="Rectangle : coins arrondis 5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/>
        </xdr:cNvSpPr>
      </xdr:nvSpPr>
      <xdr:spPr>
        <a:xfrm>
          <a:off x="7258049" y="144300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10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472575</xdr:colOff>
      <xdr:row>17</xdr:row>
      <xdr:rowOff>128550</xdr:rowOff>
    </xdr:from>
    <xdr:to>
      <xdr:col>8</xdr:col>
      <xdr:colOff>352575</xdr:colOff>
      <xdr:row>24</xdr:row>
      <xdr:rowOff>19050</xdr:rowOff>
    </xdr:to>
    <xdr:sp macro="" textlink="">
      <xdr:nvSpPr>
        <xdr:cNvPr id="8" name="Rectangle : coins arrondis 7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/>
        </xdr:cNvSpPr>
      </xdr:nvSpPr>
      <xdr:spPr>
        <a:xfrm>
          <a:off x="5044575" y="336705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1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444000</xdr:colOff>
      <xdr:row>17</xdr:row>
      <xdr:rowOff>128550</xdr:rowOff>
    </xdr:from>
    <xdr:to>
      <xdr:col>11</xdr:col>
      <xdr:colOff>324000</xdr:colOff>
      <xdr:row>24</xdr:row>
      <xdr:rowOff>19050</xdr:rowOff>
    </xdr:to>
    <xdr:sp macro="" textlink="">
      <xdr:nvSpPr>
        <xdr:cNvPr id="11" name="Rectangle :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>
          <a:spLocks/>
        </xdr:cNvSpPr>
      </xdr:nvSpPr>
      <xdr:spPr>
        <a:xfrm>
          <a:off x="7302000" y="336705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1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390523</xdr:colOff>
      <xdr:row>7</xdr:row>
      <xdr:rowOff>109500</xdr:rowOff>
    </xdr:from>
    <xdr:to>
      <xdr:col>14</xdr:col>
      <xdr:colOff>270523</xdr:colOff>
      <xdr:row>14</xdr:row>
      <xdr:rowOff>0</xdr:rowOff>
    </xdr:to>
    <xdr:sp macro="" textlink="">
      <xdr:nvSpPr>
        <xdr:cNvPr id="17" name="Rectangle : coins arrondis 1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>
          <a:spLocks/>
        </xdr:cNvSpPr>
      </xdr:nvSpPr>
      <xdr:spPr>
        <a:xfrm>
          <a:off x="9534523" y="144300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16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434474</xdr:colOff>
      <xdr:row>17</xdr:row>
      <xdr:rowOff>128550</xdr:rowOff>
    </xdr:from>
    <xdr:to>
      <xdr:col>14</xdr:col>
      <xdr:colOff>314474</xdr:colOff>
      <xdr:row>24</xdr:row>
      <xdr:rowOff>19050</xdr:rowOff>
    </xdr:to>
    <xdr:sp macro="" textlink="">
      <xdr:nvSpPr>
        <xdr:cNvPr id="13" name="Rectangle : coins arrondis 12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>
          <a:spLocks/>
        </xdr:cNvSpPr>
      </xdr:nvSpPr>
      <xdr:spPr>
        <a:xfrm>
          <a:off x="9578474" y="3367050"/>
          <a:ext cx="1404000" cy="1224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ASSEMBLAGE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1</xdr:col>
          <xdr:colOff>2057400</xdr:colOff>
          <xdr:row>7</xdr:row>
          <xdr:rowOff>19050</xdr:rowOff>
        </xdr:to>
        <xdr:sp macro="" textlink="">
          <xdr:nvSpPr>
            <xdr:cNvPr id="1028" name="Case à coch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GRILLE DE VENTILATION 30M²/h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9525</xdr:rowOff>
        </xdr:from>
        <xdr:to>
          <xdr:col>1</xdr:col>
          <xdr:colOff>2609850</xdr:colOff>
          <xdr:row>8</xdr:row>
          <xdr:rowOff>0</xdr:rowOff>
        </xdr:to>
        <xdr:sp macro="" textlink="">
          <xdr:nvSpPr>
            <xdr:cNvPr id="1030" name="Case à coche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PETIT VOLET ROULANT (surface &lt; 2m²)</a:t>
              </a:r>
            </a:p>
          </xdr:txBody>
        </xdr:sp>
        <xdr:clientData/>
      </xdr:twoCellAnchor>
    </mc:Choice>
    <mc:Fallback/>
  </mc:AlternateContent>
  <xdr:twoCellAnchor>
    <xdr:from>
      <xdr:col>11</xdr:col>
      <xdr:colOff>85725</xdr:colOff>
      <xdr:row>5</xdr:row>
      <xdr:rowOff>9525</xdr:rowOff>
    </xdr:from>
    <xdr:to>
      <xdr:col>11</xdr:col>
      <xdr:colOff>1345725</xdr:colOff>
      <xdr:row>7</xdr:row>
      <xdr:rowOff>168525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10725150" y="1066800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0</xdr:rowOff>
        </xdr:from>
        <xdr:to>
          <xdr:col>1</xdr:col>
          <xdr:colOff>2505075</xdr:colOff>
          <xdr:row>9</xdr:row>
          <xdr:rowOff>9525</xdr:rowOff>
        </xdr:to>
        <xdr:sp macro="" textlink="">
          <xdr:nvSpPr>
            <xdr:cNvPr id="1033" name="Case à cocher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GRAND VOLET ROULANT (surface &gt; 2m²)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0</xdr:rowOff>
        </xdr:from>
        <xdr:to>
          <xdr:col>1</xdr:col>
          <xdr:colOff>2524125</xdr:colOff>
          <xdr:row>10</xdr:row>
          <xdr:rowOff>0</xdr:rowOff>
        </xdr:to>
        <xdr:sp macro="" textlink="">
          <xdr:nvSpPr>
            <xdr:cNvPr id="1035" name="Case à cocher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ASSEMBLAGE TAPEES ( 3 côtés)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1</xdr:col>
          <xdr:colOff>2390775</xdr:colOff>
          <xdr:row>10</xdr:row>
          <xdr:rowOff>180975</xdr:rowOff>
        </xdr:to>
        <xdr:sp macro="" textlink="">
          <xdr:nvSpPr>
            <xdr:cNvPr id="1037" name="Case à cocher 1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JUMELLAGE DES CHASSIS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0</xdr:rowOff>
        </xdr:from>
        <xdr:to>
          <xdr:col>1</xdr:col>
          <xdr:colOff>2476500</xdr:colOff>
          <xdr:row>12</xdr:row>
          <xdr:rowOff>9525</xdr:rowOff>
        </xdr:to>
        <xdr:sp macro="" textlink="">
          <xdr:nvSpPr>
            <xdr:cNvPr id="1039" name="Case à cocher 11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TRAVERSE DANS OUVRANT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0</xdr:rowOff>
        </xdr:from>
        <xdr:to>
          <xdr:col>1</xdr:col>
          <xdr:colOff>2495550</xdr:colOff>
          <xdr:row>13</xdr:row>
          <xdr:rowOff>0</xdr:rowOff>
        </xdr:to>
        <xdr:sp macro="" textlink="">
          <xdr:nvSpPr>
            <xdr:cNvPr id="1041" name="Case à cocher 11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ASSEMBLAGE POTEAU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0</xdr:rowOff>
        </xdr:from>
        <xdr:to>
          <xdr:col>1</xdr:col>
          <xdr:colOff>2543175</xdr:colOff>
          <xdr:row>13</xdr:row>
          <xdr:rowOff>180975</xdr:rowOff>
        </xdr:to>
        <xdr:sp macro="" textlink="">
          <xdr:nvSpPr>
            <xdr:cNvPr id="1042" name="Case à cocher 1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ASSEMBLAGE ELARGISSEUR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0</xdr:rowOff>
        </xdr:from>
        <xdr:to>
          <xdr:col>1</xdr:col>
          <xdr:colOff>2533650</xdr:colOff>
          <xdr:row>14</xdr:row>
          <xdr:rowOff>180975</xdr:rowOff>
        </xdr:to>
        <xdr:sp macro="" textlink="">
          <xdr:nvSpPr>
            <xdr:cNvPr id="1043" name="Case à cocher 11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ASSEMBLAGE TUBE GALVA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0</xdr:rowOff>
        </xdr:from>
        <xdr:to>
          <xdr:col>1</xdr:col>
          <xdr:colOff>2771775</xdr:colOff>
          <xdr:row>15</xdr:row>
          <xdr:rowOff>209550</xdr:rowOff>
        </xdr:to>
        <xdr:sp macro="" textlink="">
          <xdr:nvSpPr>
            <xdr:cNvPr id="1044" name="Case à cocher 11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TRAVERSE OUVRANT COULISSANT(par traverse)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0</xdr:rowOff>
        </xdr:from>
        <xdr:to>
          <xdr:col>1</xdr:col>
          <xdr:colOff>2695575</xdr:colOff>
          <xdr:row>17</xdr:row>
          <xdr:rowOff>9525</xdr:rowOff>
        </xdr:to>
        <xdr:sp macro="" textlink="">
          <xdr:nvSpPr>
            <xdr:cNvPr id="1045" name="Case à cocher 1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PREPA DECOUPE PANNEAU REMPLISSAGE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17</xdr:row>
          <xdr:rowOff>0</xdr:rowOff>
        </xdr:from>
        <xdr:to>
          <xdr:col>1</xdr:col>
          <xdr:colOff>2771775</xdr:colOff>
          <xdr:row>17</xdr:row>
          <xdr:rowOff>190500</xdr:rowOff>
        </xdr:to>
        <xdr:sp macro="" textlink="">
          <xdr:nvSpPr>
            <xdr:cNvPr id="1049" name="Case à cocher 11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GRILLE RANSON OVT COULISSANT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6</xdr:col>
          <xdr:colOff>714375</xdr:colOff>
          <xdr:row>7</xdr:row>
          <xdr:rowOff>19050</xdr:rowOff>
        </xdr:to>
        <xdr:sp macro="" textlink="">
          <xdr:nvSpPr>
            <xdr:cNvPr id="1050" name="Case à cocher 4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0</xdr:rowOff>
        </xdr:from>
        <xdr:to>
          <xdr:col>6</xdr:col>
          <xdr:colOff>714375</xdr:colOff>
          <xdr:row>8</xdr:row>
          <xdr:rowOff>19050</xdr:rowOff>
        </xdr:to>
        <xdr:sp macro="" textlink="">
          <xdr:nvSpPr>
            <xdr:cNvPr id="1051" name="Case à cocher 6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0</xdr:rowOff>
        </xdr:from>
        <xdr:to>
          <xdr:col>6</xdr:col>
          <xdr:colOff>714375</xdr:colOff>
          <xdr:row>9</xdr:row>
          <xdr:rowOff>19050</xdr:rowOff>
        </xdr:to>
        <xdr:sp macro="" textlink="">
          <xdr:nvSpPr>
            <xdr:cNvPr id="1052" name="Case à cocher 9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</xdr:row>
          <xdr:rowOff>0</xdr:rowOff>
        </xdr:from>
        <xdr:to>
          <xdr:col>6</xdr:col>
          <xdr:colOff>714375</xdr:colOff>
          <xdr:row>10</xdr:row>
          <xdr:rowOff>19050</xdr:rowOff>
        </xdr:to>
        <xdr:sp macro="" textlink="">
          <xdr:nvSpPr>
            <xdr:cNvPr id="1053" name="Case à cocher 11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0</xdr:rowOff>
        </xdr:from>
        <xdr:to>
          <xdr:col>6</xdr:col>
          <xdr:colOff>714375</xdr:colOff>
          <xdr:row>11</xdr:row>
          <xdr:rowOff>19050</xdr:rowOff>
        </xdr:to>
        <xdr:sp macro="" textlink="">
          <xdr:nvSpPr>
            <xdr:cNvPr id="1054" name="Case à cocher 11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0</xdr:rowOff>
        </xdr:from>
        <xdr:to>
          <xdr:col>6</xdr:col>
          <xdr:colOff>714375</xdr:colOff>
          <xdr:row>12</xdr:row>
          <xdr:rowOff>19050</xdr:rowOff>
        </xdr:to>
        <xdr:sp macro="" textlink="">
          <xdr:nvSpPr>
            <xdr:cNvPr id="1055" name="Case à cocher 1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0</xdr:rowOff>
        </xdr:from>
        <xdr:to>
          <xdr:col>6</xdr:col>
          <xdr:colOff>714375</xdr:colOff>
          <xdr:row>13</xdr:row>
          <xdr:rowOff>19050</xdr:rowOff>
        </xdr:to>
        <xdr:sp macro="" textlink="">
          <xdr:nvSpPr>
            <xdr:cNvPr id="1056" name="Case à cocher 11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0</xdr:rowOff>
        </xdr:from>
        <xdr:to>
          <xdr:col>6</xdr:col>
          <xdr:colOff>714375</xdr:colOff>
          <xdr:row>14</xdr:row>
          <xdr:rowOff>19050</xdr:rowOff>
        </xdr:to>
        <xdr:sp macro="" textlink="">
          <xdr:nvSpPr>
            <xdr:cNvPr id="1057" name="Case à cocher 11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6</xdr:col>
          <xdr:colOff>714375</xdr:colOff>
          <xdr:row>15</xdr:row>
          <xdr:rowOff>19050</xdr:rowOff>
        </xdr:to>
        <xdr:sp macro="" textlink="">
          <xdr:nvSpPr>
            <xdr:cNvPr id="1058" name="Case à cocher 11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0</xdr:rowOff>
        </xdr:from>
        <xdr:to>
          <xdr:col>6</xdr:col>
          <xdr:colOff>714375</xdr:colOff>
          <xdr:row>15</xdr:row>
          <xdr:rowOff>209550</xdr:rowOff>
        </xdr:to>
        <xdr:sp macro="" textlink="">
          <xdr:nvSpPr>
            <xdr:cNvPr id="1059" name="Case à cocher 11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16</xdr:row>
          <xdr:rowOff>0</xdr:rowOff>
        </xdr:from>
        <xdr:to>
          <xdr:col>6</xdr:col>
          <xdr:colOff>714375</xdr:colOff>
          <xdr:row>17</xdr:row>
          <xdr:rowOff>19050</xdr:rowOff>
        </xdr:to>
        <xdr:sp macro="" textlink="">
          <xdr:nvSpPr>
            <xdr:cNvPr id="1060" name="Case à cocher 11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6</xdr:col>
          <xdr:colOff>2562225</xdr:colOff>
          <xdr:row>7</xdr:row>
          <xdr:rowOff>0</xdr:rowOff>
        </xdr:to>
        <xdr:sp macro="" textlink="">
          <xdr:nvSpPr>
            <xdr:cNvPr id="1062" name="Case à cocher 4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GRILLE DE VENTILATION 30M²/h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0</xdr:rowOff>
        </xdr:from>
        <xdr:to>
          <xdr:col>6</xdr:col>
          <xdr:colOff>2105025</xdr:colOff>
          <xdr:row>8</xdr:row>
          <xdr:rowOff>19050</xdr:rowOff>
        </xdr:to>
        <xdr:sp macro="" textlink="">
          <xdr:nvSpPr>
            <xdr:cNvPr id="1063" name="Case à cocher 6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PETIT VOLET ROULANT (surface &lt; 2m²)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0</xdr:rowOff>
        </xdr:from>
        <xdr:to>
          <xdr:col>6</xdr:col>
          <xdr:colOff>2038350</xdr:colOff>
          <xdr:row>9</xdr:row>
          <xdr:rowOff>0</xdr:rowOff>
        </xdr:to>
        <xdr:sp macro="" textlink="">
          <xdr:nvSpPr>
            <xdr:cNvPr id="1064" name="Case à cocher 9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GRAND VOLET ROULANT (surface &gt; 2m²)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</xdr:row>
          <xdr:rowOff>0</xdr:rowOff>
        </xdr:from>
        <xdr:to>
          <xdr:col>6</xdr:col>
          <xdr:colOff>2162175</xdr:colOff>
          <xdr:row>10</xdr:row>
          <xdr:rowOff>9525</xdr:rowOff>
        </xdr:to>
        <xdr:sp macro="" textlink="">
          <xdr:nvSpPr>
            <xdr:cNvPr id="1065" name="Case à cocher 1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ASSEMBLAGE TAPEES ( 3 côtés)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0</xdr:rowOff>
        </xdr:from>
        <xdr:to>
          <xdr:col>6</xdr:col>
          <xdr:colOff>2171700</xdr:colOff>
          <xdr:row>11</xdr:row>
          <xdr:rowOff>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JUMELLAGE DES CHASSIS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0</xdr:rowOff>
        </xdr:from>
        <xdr:to>
          <xdr:col>6</xdr:col>
          <xdr:colOff>2124075</xdr:colOff>
          <xdr:row>11</xdr:row>
          <xdr:rowOff>180975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TRAVERSE DANS OUVRANT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0</xdr:rowOff>
        </xdr:from>
        <xdr:to>
          <xdr:col>6</xdr:col>
          <xdr:colOff>2047875</xdr:colOff>
          <xdr:row>13</xdr:row>
          <xdr:rowOff>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ASSEMBLAGE POTEAU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0</xdr:rowOff>
        </xdr:from>
        <xdr:to>
          <xdr:col>6</xdr:col>
          <xdr:colOff>2028825</xdr:colOff>
          <xdr:row>14</xdr:row>
          <xdr:rowOff>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ASSEMBLAGE ELARGISSEUR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6</xdr:col>
          <xdr:colOff>2066925</xdr:colOff>
          <xdr:row>15</xdr:row>
          <xdr:rowOff>9525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ASSEMBLAGE TUBE GALVA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0</xdr:rowOff>
        </xdr:from>
        <xdr:to>
          <xdr:col>6</xdr:col>
          <xdr:colOff>2105025</xdr:colOff>
          <xdr:row>15</xdr:row>
          <xdr:rowOff>209550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TRAVERSE OUVRANT COULISSANT(par traverse)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16</xdr:row>
          <xdr:rowOff>0</xdr:rowOff>
        </xdr:from>
        <xdr:to>
          <xdr:col>6</xdr:col>
          <xdr:colOff>2105025</xdr:colOff>
          <xdr:row>16</xdr:row>
          <xdr:rowOff>180975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PREPA DECOUPE PANNEAU REMPLISSAGE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17</xdr:row>
          <xdr:rowOff>0</xdr:rowOff>
        </xdr:from>
        <xdr:to>
          <xdr:col>6</xdr:col>
          <xdr:colOff>2152650</xdr:colOff>
          <xdr:row>17</xdr:row>
          <xdr:rowOff>190500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GRILLE RANSON OVT COULISSANT</a:t>
              </a:r>
            </a:p>
          </xdr:txBody>
        </xdr:sp>
        <xdr:clientData/>
      </xdr:twoCellAnchor>
    </mc:Choice>
    <mc:Fallback/>
  </mc:AlternateContent>
  <xdr:twoCellAnchor>
    <xdr:from>
      <xdr:col>11</xdr:col>
      <xdr:colOff>66675</xdr:colOff>
      <xdr:row>9</xdr:row>
      <xdr:rowOff>9525</xdr:rowOff>
    </xdr:from>
    <xdr:to>
      <xdr:col>11</xdr:col>
      <xdr:colOff>1326675</xdr:colOff>
      <xdr:row>11</xdr:row>
      <xdr:rowOff>168525</xdr:rowOff>
    </xdr:to>
    <xdr:sp macro="" textlink="">
      <xdr:nvSpPr>
        <xdr:cNvPr id="45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SpPr/>
      </xdr:nvSpPr>
      <xdr:spPr>
        <a:xfrm>
          <a:off x="10706100" y="1828800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1</xdr:col>
          <xdr:colOff>3038475</xdr:colOff>
          <xdr:row>6</xdr:row>
          <xdr:rowOff>9525</xdr:rowOff>
        </xdr:to>
        <xdr:sp macro="" textlink="">
          <xdr:nvSpPr>
            <xdr:cNvPr id="14418" name="Case à cocher 4" hidden="1">
              <a:extLst>
                <a:ext uri="{63B3BB69-23CF-44E3-9099-C40C66FF867C}">
                  <a14:compatExt spid="_x0000_s14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1</xdr:col>
          <xdr:colOff>2809875</xdr:colOff>
          <xdr:row>7</xdr:row>
          <xdr:rowOff>0</xdr:rowOff>
        </xdr:to>
        <xdr:sp macro="" textlink="">
          <xdr:nvSpPr>
            <xdr:cNvPr id="14438" name="Case à cocher 6" hidden="1">
              <a:extLst>
                <a:ext uri="{63B3BB69-23CF-44E3-9099-C40C66FF867C}">
                  <a14:compatExt spid="_x0000_s14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0</xdr:rowOff>
        </xdr:from>
        <xdr:to>
          <xdr:col>1</xdr:col>
          <xdr:colOff>3009900</xdr:colOff>
          <xdr:row>8</xdr:row>
          <xdr:rowOff>0</xdr:rowOff>
        </xdr:to>
        <xdr:sp macro="" textlink="">
          <xdr:nvSpPr>
            <xdr:cNvPr id="14439" name="Case à cocher 9" hidden="1">
              <a:extLst>
                <a:ext uri="{63B3BB69-23CF-44E3-9099-C40C66FF867C}">
                  <a14:compatExt spid="_x0000_s14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0</xdr:rowOff>
        </xdr:from>
        <xdr:to>
          <xdr:col>1</xdr:col>
          <xdr:colOff>3019425</xdr:colOff>
          <xdr:row>8</xdr:row>
          <xdr:rowOff>180975</xdr:rowOff>
        </xdr:to>
        <xdr:sp macro="" textlink="">
          <xdr:nvSpPr>
            <xdr:cNvPr id="14440" name="Case à cocher 11" hidden="1">
              <a:extLst>
                <a:ext uri="{63B3BB69-23CF-44E3-9099-C40C66FF867C}">
                  <a14:compatExt spid="_x0000_s14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0</xdr:rowOff>
        </xdr:from>
        <xdr:to>
          <xdr:col>1</xdr:col>
          <xdr:colOff>3009900</xdr:colOff>
          <xdr:row>10</xdr:row>
          <xdr:rowOff>9525</xdr:rowOff>
        </xdr:to>
        <xdr:sp macro="" textlink="">
          <xdr:nvSpPr>
            <xdr:cNvPr id="14441" name="Check Box 5" hidden="1">
              <a:extLst>
                <a:ext uri="{63B3BB69-23CF-44E3-9099-C40C66FF867C}">
                  <a14:compatExt spid="_x0000_s14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1</xdr:col>
          <xdr:colOff>3038475</xdr:colOff>
          <xdr:row>11</xdr:row>
          <xdr:rowOff>0</xdr:rowOff>
        </xdr:to>
        <xdr:sp macro="" textlink="">
          <xdr:nvSpPr>
            <xdr:cNvPr id="14442" name="Check Box 6" hidden="1">
              <a:extLst>
                <a:ext uri="{63B3BB69-23CF-44E3-9099-C40C66FF867C}">
                  <a14:compatExt spid="_x0000_s14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0</xdr:rowOff>
        </xdr:from>
        <xdr:to>
          <xdr:col>1</xdr:col>
          <xdr:colOff>2981325</xdr:colOff>
          <xdr:row>11</xdr:row>
          <xdr:rowOff>180975</xdr:rowOff>
        </xdr:to>
        <xdr:sp macro="" textlink="">
          <xdr:nvSpPr>
            <xdr:cNvPr id="14443" name="Check Box 7" hidden="1">
              <a:extLst>
                <a:ext uri="{63B3BB69-23CF-44E3-9099-C40C66FF867C}">
                  <a14:compatExt spid="_x0000_s14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0</xdr:rowOff>
        </xdr:from>
        <xdr:to>
          <xdr:col>1</xdr:col>
          <xdr:colOff>2838450</xdr:colOff>
          <xdr:row>12</xdr:row>
          <xdr:rowOff>180975</xdr:rowOff>
        </xdr:to>
        <xdr:sp macro="" textlink="">
          <xdr:nvSpPr>
            <xdr:cNvPr id="14444" name="Check Box 8" hidden="1">
              <a:extLst>
                <a:ext uri="{63B3BB69-23CF-44E3-9099-C40C66FF867C}">
                  <a14:compatExt spid="_x0000_s14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0</xdr:rowOff>
        </xdr:from>
        <xdr:to>
          <xdr:col>1</xdr:col>
          <xdr:colOff>3009900</xdr:colOff>
          <xdr:row>13</xdr:row>
          <xdr:rowOff>180975</xdr:rowOff>
        </xdr:to>
        <xdr:sp macro="" textlink="">
          <xdr:nvSpPr>
            <xdr:cNvPr id="14445" name="Check Box 9" hidden="1">
              <a:extLst>
                <a:ext uri="{63B3BB69-23CF-44E3-9099-C40C66FF867C}">
                  <a14:compatExt spid="_x0000_s14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0</xdr:rowOff>
        </xdr:from>
        <xdr:to>
          <xdr:col>1</xdr:col>
          <xdr:colOff>2971800</xdr:colOff>
          <xdr:row>15</xdr:row>
          <xdr:rowOff>0</xdr:rowOff>
        </xdr:to>
        <xdr:sp macro="" textlink="">
          <xdr:nvSpPr>
            <xdr:cNvPr id="14446" name="Check Box 10" hidden="1">
              <a:extLst>
                <a:ext uri="{63B3BB69-23CF-44E3-9099-C40C66FF867C}">
                  <a14:compatExt spid="_x0000_s14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0</xdr:rowOff>
        </xdr:from>
        <xdr:to>
          <xdr:col>1</xdr:col>
          <xdr:colOff>2838450</xdr:colOff>
          <xdr:row>16</xdr:row>
          <xdr:rowOff>9525</xdr:rowOff>
        </xdr:to>
        <xdr:sp macro="" textlink="">
          <xdr:nvSpPr>
            <xdr:cNvPr id="14447" name="Check Box 11" hidden="1">
              <a:extLst>
                <a:ext uri="{63B3BB69-23CF-44E3-9099-C40C66FF867C}">
                  <a14:compatExt spid="_x0000_s14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0</xdr:rowOff>
        </xdr:from>
        <xdr:to>
          <xdr:col>1</xdr:col>
          <xdr:colOff>2886075</xdr:colOff>
          <xdr:row>17</xdr:row>
          <xdr:rowOff>0</xdr:rowOff>
        </xdr:to>
        <xdr:sp macro="" textlink="">
          <xdr:nvSpPr>
            <xdr:cNvPr id="14448" name="Check Box 12" hidden="1">
              <a:extLst>
                <a:ext uri="{63B3BB69-23CF-44E3-9099-C40C66FF867C}">
                  <a14:compatExt spid="_x0000_s14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17</xdr:row>
          <xdr:rowOff>0</xdr:rowOff>
        </xdr:from>
        <xdr:to>
          <xdr:col>1</xdr:col>
          <xdr:colOff>2895600</xdr:colOff>
          <xdr:row>17</xdr:row>
          <xdr:rowOff>180975</xdr:rowOff>
        </xdr:to>
        <xdr:sp macro="" textlink="">
          <xdr:nvSpPr>
            <xdr:cNvPr id="14449" name="Check Box 39" hidden="1">
              <a:extLst>
                <a:ext uri="{63B3BB69-23CF-44E3-9099-C40C66FF867C}">
                  <a14:compatExt spid="_x0000_s14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0</xdr:rowOff>
        </xdr:from>
        <xdr:to>
          <xdr:col>1</xdr:col>
          <xdr:colOff>2933700</xdr:colOff>
          <xdr:row>19</xdr:row>
          <xdr:rowOff>0</xdr:rowOff>
        </xdr:to>
        <xdr:sp macro="" textlink="">
          <xdr:nvSpPr>
            <xdr:cNvPr id="14450" name="Check Box 40" hidden="1">
              <a:extLst>
                <a:ext uri="{63B3BB69-23CF-44E3-9099-C40C66FF867C}">
                  <a14:compatExt spid="_x0000_s14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0</xdr:rowOff>
        </xdr:from>
        <xdr:to>
          <xdr:col>1</xdr:col>
          <xdr:colOff>2762250</xdr:colOff>
          <xdr:row>20</xdr:row>
          <xdr:rowOff>0</xdr:rowOff>
        </xdr:to>
        <xdr:sp macro="" textlink="">
          <xdr:nvSpPr>
            <xdr:cNvPr id="14451" name="Check Box 41" hidden="1">
              <a:extLst>
                <a:ext uri="{63B3BB69-23CF-44E3-9099-C40C66FF867C}">
                  <a14:compatExt spid="_x0000_s14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0</xdr:rowOff>
        </xdr:from>
        <xdr:to>
          <xdr:col>1</xdr:col>
          <xdr:colOff>2971800</xdr:colOff>
          <xdr:row>20</xdr:row>
          <xdr:rowOff>180975</xdr:rowOff>
        </xdr:to>
        <xdr:sp macro="" textlink="">
          <xdr:nvSpPr>
            <xdr:cNvPr id="14452" name="Check Box 42" hidden="1">
              <a:extLst>
                <a:ext uri="{63B3BB69-23CF-44E3-9099-C40C66FF867C}">
                  <a14:compatExt spid="_x0000_s14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21</xdr:row>
          <xdr:rowOff>0</xdr:rowOff>
        </xdr:from>
        <xdr:to>
          <xdr:col>1</xdr:col>
          <xdr:colOff>2962275</xdr:colOff>
          <xdr:row>22</xdr:row>
          <xdr:rowOff>9525</xdr:rowOff>
        </xdr:to>
        <xdr:sp macro="" textlink="">
          <xdr:nvSpPr>
            <xdr:cNvPr id="14453" name="Check Box 43" hidden="1">
              <a:extLst>
                <a:ext uri="{63B3BB69-23CF-44E3-9099-C40C66FF867C}">
                  <a14:compatExt spid="_x0000_s14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22</xdr:row>
          <xdr:rowOff>0</xdr:rowOff>
        </xdr:from>
        <xdr:to>
          <xdr:col>1</xdr:col>
          <xdr:colOff>2828925</xdr:colOff>
          <xdr:row>23</xdr:row>
          <xdr:rowOff>0</xdr:rowOff>
        </xdr:to>
        <xdr:sp macro="" textlink="">
          <xdr:nvSpPr>
            <xdr:cNvPr id="14454" name="Check Box 45" hidden="1">
              <a:extLst>
                <a:ext uri="{63B3BB69-23CF-44E3-9099-C40C66FF867C}">
                  <a14:compatExt spid="_x0000_s14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24</xdr:row>
          <xdr:rowOff>0</xdr:rowOff>
        </xdr:from>
        <xdr:to>
          <xdr:col>1</xdr:col>
          <xdr:colOff>3048000</xdr:colOff>
          <xdr:row>25</xdr:row>
          <xdr:rowOff>0</xdr:rowOff>
        </xdr:to>
        <xdr:sp macro="" textlink="">
          <xdr:nvSpPr>
            <xdr:cNvPr id="14455" name="Check Box 46" hidden="1">
              <a:extLst>
                <a:ext uri="{63B3BB69-23CF-44E3-9099-C40C66FF867C}">
                  <a14:compatExt spid="_x0000_s14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23</xdr:row>
          <xdr:rowOff>0</xdr:rowOff>
        </xdr:from>
        <xdr:to>
          <xdr:col>1</xdr:col>
          <xdr:colOff>2971800</xdr:colOff>
          <xdr:row>23</xdr:row>
          <xdr:rowOff>180975</xdr:rowOff>
        </xdr:to>
        <xdr:sp macro="" textlink="">
          <xdr:nvSpPr>
            <xdr:cNvPr id="14456" name="Check Box 47" hidden="1">
              <a:extLst>
                <a:ext uri="{63B3BB69-23CF-44E3-9099-C40C66FF867C}">
                  <a14:compatExt spid="_x0000_s14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</xdr:row>
          <xdr:rowOff>0</xdr:rowOff>
        </xdr:from>
        <xdr:to>
          <xdr:col>7</xdr:col>
          <xdr:colOff>3324225</xdr:colOff>
          <xdr:row>6</xdr:row>
          <xdr:rowOff>9525</xdr:rowOff>
        </xdr:to>
        <xdr:sp macro="" textlink="">
          <xdr:nvSpPr>
            <xdr:cNvPr id="14478" name="Case à cocher 4" hidden="1">
              <a:extLst>
                <a:ext uri="{63B3BB69-23CF-44E3-9099-C40C66FF867C}">
                  <a14:compatExt spid="_x0000_s14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</xdr:row>
          <xdr:rowOff>0</xdr:rowOff>
        </xdr:from>
        <xdr:to>
          <xdr:col>7</xdr:col>
          <xdr:colOff>3314700</xdr:colOff>
          <xdr:row>6</xdr:row>
          <xdr:rowOff>171450</xdr:rowOff>
        </xdr:to>
        <xdr:sp macro="" textlink="">
          <xdr:nvSpPr>
            <xdr:cNvPr id="14479" name="Case à cocher 6" hidden="1">
              <a:extLst>
                <a:ext uri="{63B3BB69-23CF-44E3-9099-C40C66FF867C}">
                  <a14:compatExt spid="_x0000_s14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</xdr:row>
          <xdr:rowOff>0</xdr:rowOff>
        </xdr:from>
        <xdr:to>
          <xdr:col>7</xdr:col>
          <xdr:colOff>3143250</xdr:colOff>
          <xdr:row>8</xdr:row>
          <xdr:rowOff>0</xdr:rowOff>
        </xdr:to>
        <xdr:sp macro="" textlink="">
          <xdr:nvSpPr>
            <xdr:cNvPr id="14480" name="Case à cocher 9" hidden="1">
              <a:extLst>
                <a:ext uri="{63B3BB69-23CF-44E3-9099-C40C66FF867C}">
                  <a14:compatExt spid="_x0000_s14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0</xdr:rowOff>
        </xdr:from>
        <xdr:to>
          <xdr:col>7</xdr:col>
          <xdr:colOff>3314700</xdr:colOff>
          <xdr:row>9</xdr:row>
          <xdr:rowOff>9525</xdr:rowOff>
        </xdr:to>
        <xdr:sp macro="" textlink="">
          <xdr:nvSpPr>
            <xdr:cNvPr id="14481" name="Case à cocher 11" hidden="1">
              <a:extLst>
                <a:ext uri="{63B3BB69-23CF-44E3-9099-C40C66FF867C}">
                  <a14:compatExt spid="_x0000_s14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</xdr:row>
          <xdr:rowOff>0</xdr:rowOff>
        </xdr:from>
        <xdr:to>
          <xdr:col>7</xdr:col>
          <xdr:colOff>3324225</xdr:colOff>
          <xdr:row>9</xdr:row>
          <xdr:rowOff>180975</xdr:rowOff>
        </xdr:to>
        <xdr:sp macro="" textlink="">
          <xdr:nvSpPr>
            <xdr:cNvPr id="14482" name="Check Box 65" hidden="1">
              <a:extLst>
                <a:ext uri="{63B3BB69-23CF-44E3-9099-C40C66FF867C}">
                  <a14:compatExt spid="_x0000_s14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</xdr:row>
          <xdr:rowOff>0</xdr:rowOff>
        </xdr:from>
        <xdr:to>
          <xdr:col>7</xdr:col>
          <xdr:colOff>3276600</xdr:colOff>
          <xdr:row>10</xdr:row>
          <xdr:rowOff>180975</xdr:rowOff>
        </xdr:to>
        <xdr:sp macro="" textlink="">
          <xdr:nvSpPr>
            <xdr:cNvPr id="14483" name="Check Box 66" hidden="1">
              <a:extLst>
                <a:ext uri="{63B3BB69-23CF-44E3-9099-C40C66FF867C}">
                  <a14:compatExt spid="_x0000_s14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0</xdr:rowOff>
        </xdr:from>
        <xdr:to>
          <xdr:col>7</xdr:col>
          <xdr:colOff>3286125</xdr:colOff>
          <xdr:row>11</xdr:row>
          <xdr:rowOff>180975</xdr:rowOff>
        </xdr:to>
        <xdr:sp macro="" textlink="">
          <xdr:nvSpPr>
            <xdr:cNvPr id="14484" name="Check Box 67" hidden="1">
              <a:extLst>
                <a:ext uri="{63B3BB69-23CF-44E3-9099-C40C66FF867C}">
                  <a14:compatExt spid="_x0000_s14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</xdr:row>
          <xdr:rowOff>0</xdr:rowOff>
        </xdr:from>
        <xdr:to>
          <xdr:col>7</xdr:col>
          <xdr:colOff>3257550</xdr:colOff>
          <xdr:row>13</xdr:row>
          <xdr:rowOff>9525</xdr:rowOff>
        </xdr:to>
        <xdr:sp macro="" textlink="">
          <xdr:nvSpPr>
            <xdr:cNvPr id="14485" name="Check Box 68" hidden="1">
              <a:extLst>
                <a:ext uri="{63B3BB69-23CF-44E3-9099-C40C66FF867C}">
                  <a14:compatExt spid="_x0000_s14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13</xdr:row>
          <xdr:rowOff>0</xdr:rowOff>
        </xdr:from>
        <xdr:to>
          <xdr:col>7</xdr:col>
          <xdr:colOff>3295650</xdr:colOff>
          <xdr:row>14</xdr:row>
          <xdr:rowOff>9525</xdr:rowOff>
        </xdr:to>
        <xdr:sp macro="" textlink="">
          <xdr:nvSpPr>
            <xdr:cNvPr id="14486" name="Check Box 69" hidden="1">
              <a:extLst>
                <a:ext uri="{63B3BB69-23CF-44E3-9099-C40C66FF867C}">
                  <a14:compatExt spid="_x0000_s14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14</xdr:row>
          <xdr:rowOff>0</xdr:rowOff>
        </xdr:from>
        <xdr:to>
          <xdr:col>7</xdr:col>
          <xdr:colOff>3267075</xdr:colOff>
          <xdr:row>14</xdr:row>
          <xdr:rowOff>209550</xdr:rowOff>
        </xdr:to>
        <xdr:sp macro="" textlink="">
          <xdr:nvSpPr>
            <xdr:cNvPr id="14487" name="Check Box 70" hidden="1">
              <a:extLst>
                <a:ext uri="{63B3BB69-23CF-44E3-9099-C40C66FF867C}">
                  <a14:compatExt spid="_x0000_s14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15</xdr:row>
          <xdr:rowOff>0</xdr:rowOff>
        </xdr:from>
        <xdr:to>
          <xdr:col>7</xdr:col>
          <xdr:colOff>3276600</xdr:colOff>
          <xdr:row>15</xdr:row>
          <xdr:rowOff>180975</xdr:rowOff>
        </xdr:to>
        <xdr:sp macro="" textlink="">
          <xdr:nvSpPr>
            <xdr:cNvPr id="14488" name="Check Box 71" hidden="1">
              <a:extLst>
                <a:ext uri="{63B3BB69-23CF-44E3-9099-C40C66FF867C}">
                  <a14:compatExt spid="_x0000_s14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16</xdr:row>
          <xdr:rowOff>0</xdr:rowOff>
        </xdr:from>
        <xdr:to>
          <xdr:col>7</xdr:col>
          <xdr:colOff>3238500</xdr:colOff>
          <xdr:row>17</xdr:row>
          <xdr:rowOff>0</xdr:rowOff>
        </xdr:to>
        <xdr:sp macro="" textlink="">
          <xdr:nvSpPr>
            <xdr:cNvPr id="14489" name="Check Box 72" hidden="1">
              <a:extLst>
                <a:ext uri="{63B3BB69-23CF-44E3-9099-C40C66FF867C}">
                  <a14:compatExt spid="_x0000_s14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17</xdr:row>
          <xdr:rowOff>0</xdr:rowOff>
        </xdr:from>
        <xdr:to>
          <xdr:col>7</xdr:col>
          <xdr:colOff>3314700</xdr:colOff>
          <xdr:row>18</xdr:row>
          <xdr:rowOff>0</xdr:rowOff>
        </xdr:to>
        <xdr:sp macro="" textlink="">
          <xdr:nvSpPr>
            <xdr:cNvPr id="14490" name="Check Box 73" hidden="1">
              <a:extLst>
                <a:ext uri="{63B3BB69-23CF-44E3-9099-C40C66FF867C}">
                  <a14:compatExt spid="_x0000_s14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18</xdr:row>
          <xdr:rowOff>0</xdr:rowOff>
        </xdr:from>
        <xdr:to>
          <xdr:col>7</xdr:col>
          <xdr:colOff>3238500</xdr:colOff>
          <xdr:row>18</xdr:row>
          <xdr:rowOff>171450</xdr:rowOff>
        </xdr:to>
        <xdr:sp macro="" textlink="">
          <xdr:nvSpPr>
            <xdr:cNvPr id="14491" name="Check Box 74" hidden="1">
              <a:extLst>
                <a:ext uri="{63B3BB69-23CF-44E3-9099-C40C66FF867C}">
                  <a14:compatExt spid="_x0000_s14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19</xdr:row>
          <xdr:rowOff>0</xdr:rowOff>
        </xdr:from>
        <xdr:to>
          <xdr:col>7</xdr:col>
          <xdr:colOff>3200400</xdr:colOff>
          <xdr:row>20</xdr:row>
          <xdr:rowOff>0</xdr:rowOff>
        </xdr:to>
        <xdr:sp macro="" textlink="">
          <xdr:nvSpPr>
            <xdr:cNvPr id="14492" name="Check Box 75" hidden="1">
              <a:extLst>
                <a:ext uri="{63B3BB69-23CF-44E3-9099-C40C66FF867C}">
                  <a14:compatExt spid="_x0000_s14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20</xdr:row>
          <xdr:rowOff>0</xdr:rowOff>
        </xdr:from>
        <xdr:to>
          <xdr:col>7</xdr:col>
          <xdr:colOff>3248025</xdr:colOff>
          <xdr:row>21</xdr:row>
          <xdr:rowOff>0</xdr:rowOff>
        </xdr:to>
        <xdr:sp macro="" textlink="">
          <xdr:nvSpPr>
            <xdr:cNvPr id="14493" name="Check Box 76" hidden="1">
              <a:extLst>
                <a:ext uri="{63B3BB69-23CF-44E3-9099-C40C66FF867C}">
                  <a14:compatExt spid="_x0000_s14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21</xdr:row>
          <xdr:rowOff>0</xdr:rowOff>
        </xdr:from>
        <xdr:to>
          <xdr:col>7</xdr:col>
          <xdr:colOff>3200400</xdr:colOff>
          <xdr:row>21</xdr:row>
          <xdr:rowOff>171450</xdr:rowOff>
        </xdr:to>
        <xdr:sp macro="" textlink="">
          <xdr:nvSpPr>
            <xdr:cNvPr id="14494" name="Check Box 77" hidden="1">
              <a:extLst>
                <a:ext uri="{63B3BB69-23CF-44E3-9099-C40C66FF867C}">
                  <a14:compatExt spid="_x0000_s14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22</xdr:row>
          <xdr:rowOff>0</xdr:rowOff>
        </xdr:from>
        <xdr:to>
          <xdr:col>7</xdr:col>
          <xdr:colOff>3267075</xdr:colOff>
          <xdr:row>22</xdr:row>
          <xdr:rowOff>180975</xdr:rowOff>
        </xdr:to>
        <xdr:sp macro="" textlink="">
          <xdr:nvSpPr>
            <xdr:cNvPr id="14495" name="Check Box 78" hidden="1">
              <a:extLst>
                <a:ext uri="{63B3BB69-23CF-44E3-9099-C40C66FF867C}">
                  <a14:compatExt spid="_x0000_s14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24</xdr:row>
          <xdr:rowOff>0</xdr:rowOff>
        </xdr:from>
        <xdr:to>
          <xdr:col>7</xdr:col>
          <xdr:colOff>3181350</xdr:colOff>
          <xdr:row>24</xdr:row>
          <xdr:rowOff>180975</xdr:rowOff>
        </xdr:to>
        <xdr:sp macro="" textlink="">
          <xdr:nvSpPr>
            <xdr:cNvPr id="14496" name="Check Box 79" hidden="1">
              <a:extLst>
                <a:ext uri="{63B3BB69-23CF-44E3-9099-C40C66FF867C}">
                  <a14:compatExt spid="_x0000_s14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23</xdr:row>
          <xdr:rowOff>0</xdr:rowOff>
        </xdr:from>
        <xdr:to>
          <xdr:col>7</xdr:col>
          <xdr:colOff>3105150</xdr:colOff>
          <xdr:row>23</xdr:row>
          <xdr:rowOff>171450</xdr:rowOff>
        </xdr:to>
        <xdr:sp macro="" textlink="">
          <xdr:nvSpPr>
            <xdr:cNvPr id="14497" name="Check Box 80" hidden="1">
              <a:extLst>
                <a:ext uri="{63B3BB69-23CF-44E3-9099-C40C66FF867C}">
                  <a14:compatExt spid="_x0000_s14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361950</xdr:colOff>
      <xdr:row>3</xdr:row>
      <xdr:rowOff>28575</xdr:rowOff>
    </xdr:from>
    <xdr:to>
      <xdr:col>11</xdr:col>
      <xdr:colOff>1621950</xdr:colOff>
      <xdr:row>5</xdr:row>
      <xdr:rowOff>178050</xdr:rowOff>
    </xdr:to>
    <xdr:sp macro="" textlink="">
      <xdr:nvSpPr>
        <xdr:cNvPr id="53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10058400" y="771525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11</xdr:col>
      <xdr:colOff>342900</xdr:colOff>
      <xdr:row>7</xdr:row>
      <xdr:rowOff>19050</xdr:rowOff>
    </xdr:from>
    <xdr:to>
      <xdr:col>11</xdr:col>
      <xdr:colOff>1602900</xdr:colOff>
      <xdr:row>9</xdr:row>
      <xdr:rowOff>178050</xdr:rowOff>
    </xdr:to>
    <xdr:sp macro="" textlink="">
      <xdr:nvSpPr>
        <xdr:cNvPr id="54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SpPr/>
      </xdr:nvSpPr>
      <xdr:spPr>
        <a:xfrm>
          <a:off x="10039350" y="1533525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1</xdr:col>
          <xdr:colOff>2781300</xdr:colOff>
          <xdr:row>5</xdr:row>
          <xdr:rowOff>180975</xdr:rowOff>
        </xdr:to>
        <xdr:sp macro="" textlink="">
          <xdr:nvSpPr>
            <xdr:cNvPr id="15436" name="Case à cocher 4" hidden="1">
              <a:extLst>
                <a:ext uri="{63B3BB69-23CF-44E3-9099-C40C66FF867C}">
                  <a14:compatExt spid="_x0000_s15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1</xdr:col>
          <xdr:colOff>2676525</xdr:colOff>
          <xdr:row>7</xdr:row>
          <xdr:rowOff>9525</xdr:rowOff>
        </xdr:to>
        <xdr:sp macro="" textlink="">
          <xdr:nvSpPr>
            <xdr:cNvPr id="15437" name="Case à cocher 6" hidden="1">
              <a:extLst>
                <a:ext uri="{63B3BB69-23CF-44E3-9099-C40C66FF867C}">
                  <a14:compatExt spid="_x0000_s15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0</xdr:rowOff>
        </xdr:from>
        <xdr:to>
          <xdr:col>1</xdr:col>
          <xdr:colOff>2781300</xdr:colOff>
          <xdr:row>8</xdr:row>
          <xdr:rowOff>0</xdr:rowOff>
        </xdr:to>
        <xdr:sp macro="" textlink="">
          <xdr:nvSpPr>
            <xdr:cNvPr id="15438" name="Case à cocher 9" hidden="1">
              <a:extLst>
                <a:ext uri="{63B3BB69-23CF-44E3-9099-C40C66FF867C}">
                  <a14:compatExt spid="_x0000_s15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0</xdr:rowOff>
        </xdr:from>
        <xdr:to>
          <xdr:col>1</xdr:col>
          <xdr:colOff>2743200</xdr:colOff>
          <xdr:row>8</xdr:row>
          <xdr:rowOff>180975</xdr:rowOff>
        </xdr:to>
        <xdr:sp macro="" textlink="">
          <xdr:nvSpPr>
            <xdr:cNvPr id="15439" name="Case à cocher 11" hidden="1">
              <a:extLst>
                <a:ext uri="{63B3BB69-23CF-44E3-9099-C40C66FF867C}">
                  <a14:compatExt spid="_x0000_s15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0</xdr:rowOff>
        </xdr:from>
        <xdr:to>
          <xdr:col>1</xdr:col>
          <xdr:colOff>2819400</xdr:colOff>
          <xdr:row>10</xdr:row>
          <xdr:rowOff>0</xdr:rowOff>
        </xdr:to>
        <xdr:sp macro="" textlink="">
          <xdr:nvSpPr>
            <xdr:cNvPr id="15440" name="Check Box 5" hidden="1">
              <a:extLst>
                <a:ext uri="{63B3BB69-23CF-44E3-9099-C40C66FF867C}">
                  <a14:compatExt spid="_x0000_s15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1</xdr:col>
          <xdr:colOff>2752725</xdr:colOff>
          <xdr:row>11</xdr:row>
          <xdr:rowOff>0</xdr:rowOff>
        </xdr:to>
        <xdr:sp macro="" textlink="">
          <xdr:nvSpPr>
            <xdr:cNvPr id="15441" name="Check Box 6" hidden="1">
              <a:extLst>
                <a:ext uri="{63B3BB69-23CF-44E3-9099-C40C66FF867C}">
                  <a14:compatExt spid="_x0000_s15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0</xdr:rowOff>
        </xdr:from>
        <xdr:to>
          <xdr:col>1</xdr:col>
          <xdr:colOff>2714625</xdr:colOff>
          <xdr:row>11</xdr:row>
          <xdr:rowOff>180975</xdr:rowOff>
        </xdr:to>
        <xdr:sp macro="" textlink="">
          <xdr:nvSpPr>
            <xdr:cNvPr id="15442" name="Check Box 7" hidden="1">
              <a:extLst>
                <a:ext uri="{63B3BB69-23CF-44E3-9099-C40C66FF867C}">
                  <a14:compatExt spid="_x0000_s15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0</xdr:rowOff>
        </xdr:from>
        <xdr:to>
          <xdr:col>1</xdr:col>
          <xdr:colOff>2743200</xdr:colOff>
          <xdr:row>13</xdr:row>
          <xdr:rowOff>9525</xdr:rowOff>
        </xdr:to>
        <xdr:sp macro="" textlink="">
          <xdr:nvSpPr>
            <xdr:cNvPr id="15443" name="Check Box 8" hidden="1">
              <a:extLst>
                <a:ext uri="{63B3BB69-23CF-44E3-9099-C40C66FF867C}">
                  <a14:compatExt spid="_x0000_s15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0</xdr:rowOff>
        </xdr:from>
        <xdr:to>
          <xdr:col>1</xdr:col>
          <xdr:colOff>2800350</xdr:colOff>
          <xdr:row>14</xdr:row>
          <xdr:rowOff>0</xdr:rowOff>
        </xdr:to>
        <xdr:sp macro="" textlink="">
          <xdr:nvSpPr>
            <xdr:cNvPr id="15444" name="Check Box 9" hidden="1">
              <a:extLst>
                <a:ext uri="{63B3BB69-23CF-44E3-9099-C40C66FF867C}">
                  <a14:compatExt spid="_x0000_s15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0</xdr:rowOff>
        </xdr:from>
        <xdr:to>
          <xdr:col>1</xdr:col>
          <xdr:colOff>2733675</xdr:colOff>
          <xdr:row>15</xdr:row>
          <xdr:rowOff>0</xdr:rowOff>
        </xdr:to>
        <xdr:sp macro="" textlink="">
          <xdr:nvSpPr>
            <xdr:cNvPr id="15445" name="Check Box 10" hidden="1">
              <a:extLst>
                <a:ext uri="{63B3BB69-23CF-44E3-9099-C40C66FF867C}">
                  <a14:compatExt spid="_x0000_s15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0</xdr:rowOff>
        </xdr:from>
        <xdr:to>
          <xdr:col>1</xdr:col>
          <xdr:colOff>2676525</xdr:colOff>
          <xdr:row>15</xdr:row>
          <xdr:rowOff>180975</xdr:rowOff>
        </xdr:to>
        <xdr:sp macro="" textlink="">
          <xdr:nvSpPr>
            <xdr:cNvPr id="15446" name="Check Box 11" hidden="1">
              <a:extLst>
                <a:ext uri="{63B3BB69-23CF-44E3-9099-C40C66FF867C}">
                  <a14:compatExt spid="_x0000_s15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0</xdr:rowOff>
        </xdr:from>
        <xdr:to>
          <xdr:col>1</xdr:col>
          <xdr:colOff>2657475</xdr:colOff>
          <xdr:row>17</xdr:row>
          <xdr:rowOff>0</xdr:rowOff>
        </xdr:to>
        <xdr:sp macro="" textlink="">
          <xdr:nvSpPr>
            <xdr:cNvPr id="15447" name="Check Box 12" hidden="1">
              <a:extLst>
                <a:ext uri="{63B3BB69-23CF-44E3-9099-C40C66FF867C}">
                  <a14:compatExt spid="_x0000_s15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17</xdr:row>
          <xdr:rowOff>0</xdr:rowOff>
        </xdr:from>
        <xdr:to>
          <xdr:col>1</xdr:col>
          <xdr:colOff>2724150</xdr:colOff>
          <xdr:row>18</xdr:row>
          <xdr:rowOff>0</xdr:rowOff>
        </xdr:to>
        <xdr:sp macro="" textlink="">
          <xdr:nvSpPr>
            <xdr:cNvPr id="15448" name="Check Box 36" hidden="1">
              <a:extLst>
                <a:ext uri="{63B3BB69-23CF-44E3-9099-C40C66FF867C}">
                  <a14:compatExt spid="_x0000_s15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0</xdr:rowOff>
        </xdr:from>
        <xdr:to>
          <xdr:col>1</xdr:col>
          <xdr:colOff>2647950</xdr:colOff>
          <xdr:row>19</xdr:row>
          <xdr:rowOff>0</xdr:rowOff>
        </xdr:to>
        <xdr:sp macro="" textlink="">
          <xdr:nvSpPr>
            <xdr:cNvPr id="15449" name="Check Box 37" hidden="1">
              <a:extLst>
                <a:ext uri="{63B3BB69-23CF-44E3-9099-C40C66FF867C}">
                  <a14:compatExt spid="_x0000_s15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0</xdr:rowOff>
        </xdr:from>
        <xdr:to>
          <xdr:col>1</xdr:col>
          <xdr:colOff>2857500</xdr:colOff>
          <xdr:row>20</xdr:row>
          <xdr:rowOff>9525</xdr:rowOff>
        </xdr:to>
        <xdr:sp macro="" textlink="">
          <xdr:nvSpPr>
            <xdr:cNvPr id="15450" name="Check Box 38" hidden="1">
              <a:extLst>
                <a:ext uri="{63B3BB69-23CF-44E3-9099-C40C66FF867C}">
                  <a14:compatExt spid="_x0000_s15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0</xdr:rowOff>
        </xdr:from>
        <xdr:to>
          <xdr:col>1</xdr:col>
          <xdr:colOff>2781300</xdr:colOff>
          <xdr:row>21</xdr:row>
          <xdr:rowOff>0</xdr:rowOff>
        </xdr:to>
        <xdr:sp macro="" textlink="">
          <xdr:nvSpPr>
            <xdr:cNvPr id="15451" name="Check Box 39" hidden="1">
              <a:extLst>
                <a:ext uri="{63B3BB69-23CF-44E3-9099-C40C66FF867C}">
                  <a14:compatExt spid="_x0000_s15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21</xdr:row>
          <xdr:rowOff>0</xdr:rowOff>
        </xdr:from>
        <xdr:to>
          <xdr:col>1</xdr:col>
          <xdr:colOff>2733675</xdr:colOff>
          <xdr:row>21</xdr:row>
          <xdr:rowOff>180975</xdr:rowOff>
        </xdr:to>
        <xdr:sp macro="" textlink="">
          <xdr:nvSpPr>
            <xdr:cNvPr id="15452" name="Check Box 40" hidden="1">
              <a:extLst>
                <a:ext uri="{63B3BB69-23CF-44E3-9099-C40C66FF867C}">
                  <a14:compatExt spid="_x0000_s15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22</xdr:row>
          <xdr:rowOff>0</xdr:rowOff>
        </xdr:from>
        <xdr:to>
          <xdr:col>1</xdr:col>
          <xdr:colOff>2705100</xdr:colOff>
          <xdr:row>22</xdr:row>
          <xdr:rowOff>180975</xdr:rowOff>
        </xdr:to>
        <xdr:sp macro="" textlink="">
          <xdr:nvSpPr>
            <xdr:cNvPr id="15453" name="Check Box 41" hidden="1">
              <a:extLst>
                <a:ext uri="{63B3BB69-23CF-44E3-9099-C40C66FF867C}">
                  <a14:compatExt spid="_x0000_s15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24</xdr:row>
          <xdr:rowOff>0</xdr:rowOff>
        </xdr:from>
        <xdr:to>
          <xdr:col>1</xdr:col>
          <xdr:colOff>2809875</xdr:colOff>
          <xdr:row>24</xdr:row>
          <xdr:rowOff>190500</xdr:rowOff>
        </xdr:to>
        <xdr:sp macro="" textlink="">
          <xdr:nvSpPr>
            <xdr:cNvPr id="15454" name="Check Box 42" hidden="1">
              <a:extLst>
                <a:ext uri="{63B3BB69-23CF-44E3-9099-C40C66FF867C}">
                  <a14:compatExt spid="_x0000_s15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23</xdr:row>
          <xdr:rowOff>0</xdr:rowOff>
        </xdr:from>
        <xdr:to>
          <xdr:col>1</xdr:col>
          <xdr:colOff>2638425</xdr:colOff>
          <xdr:row>23</xdr:row>
          <xdr:rowOff>180975</xdr:rowOff>
        </xdr:to>
        <xdr:sp macro="" textlink="">
          <xdr:nvSpPr>
            <xdr:cNvPr id="15455" name="Check Box 43" hidden="1">
              <a:extLst>
                <a:ext uri="{63B3BB69-23CF-44E3-9099-C40C66FF867C}">
                  <a14:compatExt spid="_x0000_s15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6</xdr:col>
          <xdr:colOff>2990850</xdr:colOff>
          <xdr:row>5</xdr:row>
          <xdr:rowOff>180975</xdr:rowOff>
        </xdr:to>
        <xdr:sp macro="" textlink="">
          <xdr:nvSpPr>
            <xdr:cNvPr id="15476" name="Check Box 24" hidden="1">
              <a:extLst>
                <a:ext uri="{63B3BB69-23CF-44E3-9099-C40C66FF867C}">
                  <a14:compatExt spid="_x0000_s15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6</xdr:col>
          <xdr:colOff>2990850</xdr:colOff>
          <xdr:row>7</xdr:row>
          <xdr:rowOff>9525</xdr:rowOff>
        </xdr:to>
        <xdr:sp macro="" textlink="">
          <xdr:nvSpPr>
            <xdr:cNvPr id="15477" name="Check Box 25" hidden="1">
              <a:extLst>
                <a:ext uri="{63B3BB69-23CF-44E3-9099-C40C66FF867C}">
                  <a14:compatExt spid="_x0000_s15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0</xdr:rowOff>
        </xdr:from>
        <xdr:to>
          <xdr:col>6</xdr:col>
          <xdr:colOff>3028950</xdr:colOff>
          <xdr:row>8</xdr:row>
          <xdr:rowOff>0</xdr:rowOff>
        </xdr:to>
        <xdr:sp macro="" textlink="">
          <xdr:nvSpPr>
            <xdr:cNvPr id="15478" name="Check Box 26" hidden="1">
              <a:extLst>
                <a:ext uri="{63B3BB69-23CF-44E3-9099-C40C66FF867C}">
                  <a14:compatExt spid="_x0000_s15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0</xdr:rowOff>
        </xdr:from>
        <xdr:to>
          <xdr:col>6</xdr:col>
          <xdr:colOff>3067050</xdr:colOff>
          <xdr:row>8</xdr:row>
          <xdr:rowOff>180975</xdr:rowOff>
        </xdr:to>
        <xdr:sp macro="" textlink="">
          <xdr:nvSpPr>
            <xdr:cNvPr id="15479" name="Check Box 27" hidden="1">
              <a:extLst>
                <a:ext uri="{63B3BB69-23CF-44E3-9099-C40C66FF867C}">
                  <a14:compatExt spid="_x0000_s15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</xdr:row>
          <xdr:rowOff>0</xdr:rowOff>
        </xdr:from>
        <xdr:to>
          <xdr:col>6</xdr:col>
          <xdr:colOff>2943225</xdr:colOff>
          <xdr:row>10</xdr:row>
          <xdr:rowOff>0</xdr:rowOff>
        </xdr:to>
        <xdr:sp macro="" textlink="">
          <xdr:nvSpPr>
            <xdr:cNvPr id="15480" name="Check Box 28" hidden="1">
              <a:extLst>
                <a:ext uri="{63B3BB69-23CF-44E3-9099-C40C66FF867C}">
                  <a14:compatExt spid="_x0000_s15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0</xdr:rowOff>
        </xdr:from>
        <xdr:to>
          <xdr:col>6</xdr:col>
          <xdr:colOff>2924175</xdr:colOff>
          <xdr:row>11</xdr:row>
          <xdr:rowOff>0</xdr:rowOff>
        </xdr:to>
        <xdr:sp macro="" textlink="">
          <xdr:nvSpPr>
            <xdr:cNvPr id="15481" name="Check Box 29" hidden="1">
              <a:extLst>
                <a:ext uri="{63B3BB69-23CF-44E3-9099-C40C66FF867C}">
                  <a14:compatExt spid="_x0000_s15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0</xdr:rowOff>
        </xdr:from>
        <xdr:to>
          <xdr:col>6</xdr:col>
          <xdr:colOff>2971800</xdr:colOff>
          <xdr:row>12</xdr:row>
          <xdr:rowOff>0</xdr:rowOff>
        </xdr:to>
        <xdr:sp macro="" textlink="">
          <xdr:nvSpPr>
            <xdr:cNvPr id="15482" name="Check Box 30" hidden="1">
              <a:extLst>
                <a:ext uri="{63B3BB69-23CF-44E3-9099-C40C66FF867C}">
                  <a14:compatExt spid="_x0000_s15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0</xdr:rowOff>
        </xdr:from>
        <xdr:to>
          <xdr:col>6</xdr:col>
          <xdr:colOff>2952750</xdr:colOff>
          <xdr:row>13</xdr:row>
          <xdr:rowOff>0</xdr:rowOff>
        </xdr:to>
        <xdr:sp macro="" textlink="">
          <xdr:nvSpPr>
            <xdr:cNvPr id="15483" name="Check Box 31" hidden="1">
              <a:extLst>
                <a:ext uri="{63B3BB69-23CF-44E3-9099-C40C66FF867C}">
                  <a14:compatExt spid="_x0000_s15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0</xdr:rowOff>
        </xdr:from>
        <xdr:to>
          <xdr:col>6</xdr:col>
          <xdr:colOff>2924175</xdr:colOff>
          <xdr:row>13</xdr:row>
          <xdr:rowOff>180975</xdr:rowOff>
        </xdr:to>
        <xdr:sp macro="" textlink="">
          <xdr:nvSpPr>
            <xdr:cNvPr id="15484" name="Check Box 32" hidden="1">
              <a:extLst>
                <a:ext uri="{63B3BB69-23CF-44E3-9099-C40C66FF867C}">
                  <a14:compatExt spid="_x0000_s15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6</xdr:col>
          <xdr:colOff>2943225</xdr:colOff>
          <xdr:row>14</xdr:row>
          <xdr:rowOff>209550</xdr:rowOff>
        </xdr:to>
        <xdr:sp macro="" textlink="">
          <xdr:nvSpPr>
            <xdr:cNvPr id="15485" name="Check Box 33" hidden="1">
              <a:extLst>
                <a:ext uri="{63B3BB69-23CF-44E3-9099-C40C66FF867C}">
                  <a14:compatExt spid="_x0000_s15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0</xdr:rowOff>
        </xdr:from>
        <xdr:to>
          <xdr:col>6</xdr:col>
          <xdr:colOff>2981325</xdr:colOff>
          <xdr:row>15</xdr:row>
          <xdr:rowOff>180975</xdr:rowOff>
        </xdr:to>
        <xdr:sp macro="" textlink="">
          <xdr:nvSpPr>
            <xdr:cNvPr id="15486" name="Check Box 34" hidden="1">
              <a:extLst>
                <a:ext uri="{63B3BB69-23CF-44E3-9099-C40C66FF867C}">
                  <a14:compatExt spid="_x0000_s15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17</xdr:row>
          <xdr:rowOff>0</xdr:rowOff>
        </xdr:from>
        <xdr:to>
          <xdr:col>6</xdr:col>
          <xdr:colOff>2981325</xdr:colOff>
          <xdr:row>18</xdr:row>
          <xdr:rowOff>0</xdr:rowOff>
        </xdr:to>
        <xdr:sp macro="" textlink="">
          <xdr:nvSpPr>
            <xdr:cNvPr id="15487" name="Check Box 44" hidden="1">
              <a:extLst>
                <a:ext uri="{63B3BB69-23CF-44E3-9099-C40C66FF867C}">
                  <a14:compatExt spid="_x0000_s15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18</xdr:row>
          <xdr:rowOff>0</xdr:rowOff>
        </xdr:from>
        <xdr:to>
          <xdr:col>6</xdr:col>
          <xdr:colOff>2962275</xdr:colOff>
          <xdr:row>19</xdr:row>
          <xdr:rowOff>0</xdr:rowOff>
        </xdr:to>
        <xdr:sp macro="" textlink="">
          <xdr:nvSpPr>
            <xdr:cNvPr id="15488" name="Check Box 45" hidden="1">
              <a:extLst>
                <a:ext uri="{63B3BB69-23CF-44E3-9099-C40C66FF867C}">
                  <a14:compatExt spid="_x0000_s15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19</xdr:row>
          <xdr:rowOff>0</xdr:rowOff>
        </xdr:from>
        <xdr:to>
          <xdr:col>6</xdr:col>
          <xdr:colOff>2914650</xdr:colOff>
          <xdr:row>20</xdr:row>
          <xdr:rowOff>9525</xdr:rowOff>
        </xdr:to>
        <xdr:sp macro="" textlink="">
          <xdr:nvSpPr>
            <xdr:cNvPr id="15489" name="Check Box 46" hidden="1">
              <a:extLst>
                <a:ext uri="{63B3BB69-23CF-44E3-9099-C40C66FF867C}">
                  <a14:compatExt spid="_x0000_s15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20</xdr:row>
          <xdr:rowOff>0</xdr:rowOff>
        </xdr:from>
        <xdr:to>
          <xdr:col>6</xdr:col>
          <xdr:colOff>2943225</xdr:colOff>
          <xdr:row>21</xdr:row>
          <xdr:rowOff>0</xdr:rowOff>
        </xdr:to>
        <xdr:sp macro="" textlink="">
          <xdr:nvSpPr>
            <xdr:cNvPr id="15490" name="Check Box 47" hidden="1">
              <a:extLst>
                <a:ext uri="{63B3BB69-23CF-44E3-9099-C40C66FF867C}">
                  <a14:compatExt spid="_x0000_s15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21</xdr:row>
          <xdr:rowOff>0</xdr:rowOff>
        </xdr:from>
        <xdr:to>
          <xdr:col>6</xdr:col>
          <xdr:colOff>2924175</xdr:colOff>
          <xdr:row>22</xdr:row>
          <xdr:rowOff>9525</xdr:rowOff>
        </xdr:to>
        <xdr:sp macro="" textlink="">
          <xdr:nvSpPr>
            <xdr:cNvPr id="15491" name="Check Box 48" hidden="1">
              <a:extLst>
                <a:ext uri="{63B3BB69-23CF-44E3-9099-C40C66FF867C}">
                  <a14:compatExt spid="_x0000_s15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23</xdr:row>
          <xdr:rowOff>0</xdr:rowOff>
        </xdr:from>
        <xdr:to>
          <xdr:col>6</xdr:col>
          <xdr:colOff>2981325</xdr:colOff>
          <xdr:row>24</xdr:row>
          <xdr:rowOff>0</xdr:rowOff>
        </xdr:to>
        <xdr:sp macro="" textlink="">
          <xdr:nvSpPr>
            <xdr:cNvPr id="15492" name="Check Box 49" hidden="1">
              <a:extLst>
                <a:ext uri="{63B3BB69-23CF-44E3-9099-C40C66FF867C}">
                  <a14:compatExt spid="_x0000_s15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22</xdr:row>
          <xdr:rowOff>0</xdr:rowOff>
        </xdr:from>
        <xdr:to>
          <xdr:col>6</xdr:col>
          <xdr:colOff>3019425</xdr:colOff>
          <xdr:row>23</xdr:row>
          <xdr:rowOff>0</xdr:rowOff>
        </xdr:to>
        <xdr:sp macro="" textlink="">
          <xdr:nvSpPr>
            <xdr:cNvPr id="15493" name="Check Box 50" hidden="1">
              <a:extLst>
                <a:ext uri="{63B3BB69-23CF-44E3-9099-C40C66FF867C}">
                  <a14:compatExt spid="_x0000_s15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24</xdr:row>
          <xdr:rowOff>0</xdr:rowOff>
        </xdr:from>
        <xdr:to>
          <xdr:col>6</xdr:col>
          <xdr:colOff>2924175</xdr:colOff>
          <xdr:row>24</xdr:row>
          <xdr:rowOff>190500</xdr:rowOff>
        </xdr:to>
        <xdr:sp macro="" textlink="">
          <xdr:nvSpPr>
            <xdr:cNvPr id="15494" name="Check Box 51" hidden="1">
              <a:extLst>
                <a:ext uri="{63B3BB69-23CF-44E3-9099-C40C66FF867C}">
                  <a14:compatExt spid="_x0000_s15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16</xdr:row>
          <xdr:rowOff>0</xdr:rowOff>
        </xdr:from>
        <xdr:to>
          <xdr:col>6</xdr:col>
          <xdr:colOff>3019425</xdr:colOff>
          <xdr:row>17</xdr:row>
          <xdr:rowOff>9525</xdr:rowOff>
        </xdr:to>
        <xdr:sp macro="" textlink="">
          <xdr:nvSpPr>
            <xdr:cNvPr id="15495" name="Check Box 34" hidden="1">
              <a:extLst>
                <a:ext uri="{63B3BB69-23CF-44E3-9099-C40C66FF867C}">
                  <a14:compatExt spid="_x0000_s15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19050</xdr:colOff>
      <xdr:row>5</xdr:row>
      <xdr:rowOff>0</xdr:rowOff>
    </xdr:from>
    <xdr:to>
      <xdr:col>12</xdr:col>
      <xdr:colOff>517050</xdr:colOff>
      <xdr:row>7</xdr:row>
      <xdr:rowOff>159000</xdr:rowOff>
    </xdr:to>
    <xdr:sp macro="" textlink="">
      <xdr:nvSpPr>
        <xdr:cNvPr id="47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10877550" y="1133475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11</xdr:col>
      <xdr:colOff>0</xdr:colOff>
      <xdr:row>9</xdr:row>
      <xdr:rowOff>0</xdr:rowOff>
    </xdr:from>
    <xdr:to>
      <xdr:col>12</xdr:col>
      <xdr:colOff>498000</xdr:colOff>
      <xdr:row>11</xdr:row>
      <xdr:rowOff>159000</xdr:rowOff>
    </xdr:to>
    <xdr:sp macro="" textlink="">
      <xdr:nvSpPr>
        <xdr:cNvPr id="48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SpPr/>
      </xdr:nvSpPr>
      <xdr:spPr>
        <a:xfrm>
          <a:off x="10858500" y="1895475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1</xdr:col>
          <xdr:colOff>2838450</xdr:colOff>
          <xdr:row>6</xdr:row>
          <xdr:rowOff>0</xdr:rowOff>
        </xdr:to>
        <xdr:sp macro="" textlink="">
          <xdr:nvSpPr>
            <xdr:cNvPr id="16472" name="Case à cocher 4" hidden="1">
              <a:extLst>
                <a:ext uri="{63B3BB69-23CF-44E3-9099-C40C66FF867C}">
                  <a14:compatExt spid="_x0000_s16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1</xdr:col>
          <xdr:colOff>2809875</xdr:colOff>
          <xdr:row>6</xdr:row>
          <xdr:rowOff>180975</xdr:rowOff>
        </xdr:to>
        <xdr:sp macro="" textlink="">
          <xdr:nvSpPr>
            <xdr:cNvPr id="16473" name="Case à cocher 6" hidden="1">
              <a:extLst>
                <a:ext uri="{63B3BB69-23CF-44E3-9099-C40C66FF867C}">
                  <a14:compatExt spid="_x0000_s16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0</xdr:rowOff>
        </xdr:from>
        <xdr:to>
          <xdr:col>1</xdr:col>
          <xdr:colOff>2752725</xdr:colOff>
          <xdr:row>8</xdr:row>
          <xdr:rowOff>0</xdr:rowOff>
        </xdr:to>
        <xdr:sp macro="" textlink="">
          <xdr:nvSpPr>
            <xdr:cNvPr id="16474" name="Case à cocher 9" hidden="1">
              <a:extLst>
                <a:ext uri="{63B3BB69-23CF-44E3-9099-C40C66FF867C}">
                  <a14:compatExt spid="_x0000_s16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0</xdr:rowOff>
        </xdr:from>
        <xdr:to>
          <xdr:col>1</xdr:col>
          <xdr:colOff>2762250</xdr:colOff>
          <xdr:row>8</xdr:row>
          <xdr:rowOff>180975</xdr:rowOff>
        </xdr:to>
        <xdr:sp macro="" textlink="">
          <xdr:nvSpPr>
            <xdr:cNvPr id="16475" name="Case à cocher 11" hidden="1">
              <a:extLst>
                <a:ext uri="{63B3BB69-23CF-44E3-9099-C40C66FF867C}">
                  <a14:compatExt spid="_x0000_s16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0</xdr:rowOff>
        </xdr:from>
        <xdr:to>
          <xdr:col>1</xdr:col>
          <xdr:colOff>2800350</xdr:colOff>
          <xdr:row>10</xdr:row>
          <xdr:rowOff>0</xdr:rowOff>
        </xdr:to>
        <xdr:sp macro="" textlink="">
          <xdr:nvSpPr>
            <xdr:cNvPr id="16476" name="Check Box 5" hidden="1">
              <a:extLst>
                <a:ext uri="{63B3BB69-23CF-44E3-9099-C40C66FF867C}">
                  <a14:compatExt spid="_x0000_s16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1</xdr:col>
          <xdr:colOff>2819400</xdr:colOff>
          <xdr:row>10</xdr:row>
          <xdr:rowOff>180975</xdr:rowOff>
        </xdr:to>
        <xdr:sp macro="" textlink="">
          <xdr:nvSpPr>
            <xdr:cNvPr id="16477" name="Check Box 6" hidden="1">
              <a:extLst>
                <a:ext uri="{63B3BB69-23CF-44E3-9099-C40C66FF867C}">
                  <a14:compatExt spid="_x0000_s16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0</xdr:rowOff>
        </xdr:from>
        <xdr:to>
          <xdr:col>1</xdr:col>
          <xdr:colOff>2790825</xdr:colOff>
          <xdr:row>12</xdr:row>
          <xdr:rowOff>0</xdr:rowOff>
        </xdr:to>
        <xdr:sp macro="" textlink="">
          <xdr:nvSpPr>
            <xdr:cNvPr id="16478" name="Check Box 7" hidden="1">
              <a:extLst>
                <a:ext uri="{63B3BB69-23CF-44E3-9099-C40C66FF867C}">
                  <a14:compatExt spid="_x0000_s16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0</xdr:rowOff>
        </xdr:from>
        <xdr:to>
          <xdr:col>1</xdr:col>
          <xdr:colOff>2771775</xdr:colOff>
          <xdr:row>13</xdr:row>
          <xdr:rowOff>0</xdr:rowOff>
        </xdr:to>
        <xdr:sp macro="" textlink="">
          <xdr:nvSpPr>
            <xdr:cNvPr id="16479" name="Check Box 8" hidden="1">
              <a:extLst>
                <a:ext uri="{63B3BB69-23CF-44E3-9099-C40C66FF867C}">
                  <a14:compatExt spid="_x0000_s16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0</xdr:rowOff>
        </xdr:from>
        <xdr:to>
          <xdr:col>1</xdr:col>
          <xdr:colOff>2743200</xdr:colOff>
          <xdr:row>14</xdr:row>
          <xdr:rowOff>0</xdr:rowOff>
        </xdr:to>
        <xdr:sp macro="" textlink="">
          <xdr:nvSpPr>
            <xdr:cNvPr id="16480" name="Check Box 9" hidden="1">
              <a:extLst>
                <a:ext uri="{63B3BB69-23CF-44E3-9099-C40C66FF867C}">
                  <a14:compatExt spid="_x0000_s16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0</xdr:rowOff>
        </xdr:from>
        <xdr:to>
          <xdr:col>1</xdr:col>
          <xdr:colOff>2819400</xdr:colOff>
          <xdr:row>15</xdr:row>
          <xdr:rowOff>0</xdr:rowOff>
        </xdr:to>
        <xdr:sp macro="" textlink="">
          <xdr:nvSpPr>
            <xdr:cNvPr id="16481" name="Check Box 10" hidden="1">
              <a:extLst>
                <a:ext uri="{63B3BB69-23CF-44E3-9099-C40C66FF867C}">
                  <a14:compatExt spid="_x0000_s16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0</xdr:rowOff>
        </xdr:from>
        <xdr:to>
          <xdr:col>1</xdr:col>
          <xdr:colOff>2819400</xdr:colOff>
          <xdr:row>16</xdr:row>
          <xdr:rowOff>0</xdr:rowOff>
        </xdr:to>
        <xdr:sp macro="" textlink="">
          <xdr:nvSpPr>
            <xdr:cNvPr id="16482" name="Check Box 11" hidden="1">
              <a:extLst>
                <a:ext uri="{63B3BB69-23CF-44E3-9099-C40C66FF867C}">
                  <a14:compatExt spid="_x0000_s16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0</xdr:rowOff>
        </xdr:from>
        <xdr:to>
          <xdr:col>1</xdr:col>
          <xdr:colOff>2781300</xdr:colOff>
          <xdr:row>17</xdr:row>
          <xdr:rowOff>9525</xdr:rowOff>
        </xdr:to>
        <xdr:sp macro="" textlink="">
          <xdr:nvSpPr>
            <xdr:cNvPr id="16483" name="Check Box 12" hidden="1">
              <a:extLst>
                <a:ext uri="{63B3BB69-23CF-44E3-9099-C40C66FF867C}">
                  <a14:compatExt spid="_x0000_s16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17</xdr:row>
          <xdr:rowOff>0</xdr:rowOff>
        </xdr:from>
        <xdr:to>
          <xdr:col>1</xdr:col>
          <xdr:colOff>2790825</xdr:colOff>
          <xdr:row>18</xdr:row>
          <xdr:rowOff>0</xdr:rowOff>
        </xdr:to>
        <xdr:sp macro="" textlink="">
          <xdr:nvSpPr>
            <xdr:cNvPr id="16484" name="Check Box 36" hidden="1">
              <a:extLst>
                <a:ext uri="{63B3BB69-23CF-44E3-9099-C40C66FF867C}">
                  <a14:compatExt spid="_x0000_s16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0</xdr:rowOff>
        </xdr:from>
        <xdr:to>
          <xdr:col>1</xdr:col>
          <xdr:colOff>2762250</xdr:colOff>
          <xdr:row>18</xdr:row>
          <xdr:rowOff>180975</xdr:rowOff>
        </xdr:to>
        <xdr:sp macro="" textlink="">
          <xdr:nvSpPr>
            <xdr:cNvPr id="16485" name="Check Box 37" hidden="1">
              <a:extLst>
                <a:ext uri="{63B3BB69-23CF-44E3-9099-C40C66FF867C}">
                  <a14:compatExt spid="_x0000_s16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0</xdr:rowOff>
        </xdr:from>
        <xdr:to>
          <xdr:col>1</xdr:col>
          <xdr:colOff>2771775</xdr:colOff>
          <xdr:row>20</xdr:row>
          <xdr:rowOff>0</xdr:rowOff>
        </xdr:to>
        <xdr:sp macro="" textlink="">
          <xdr:nvSpPr>
            <xdr:cNvPr id="16486" name="Check Box 38" hidden="1">
              <a:extLst>
                <a:ext uri="{63B3BB69-23CF-44E3-9099-C40C66FF867C}">
                  <a14:compatExt spid="_x0000_s16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0</xdr:rowOff>
        </xdr:from>
        <xdr:to>
          <xdr:col>1</xdr:col>
          <xdr:colOff>2752725</xdr:colOff>
          <xdr:row>20</xdr:row>
          <xdr:rowOff>180975</xdr:rowOff>
        </xdr:to>
        <xdr:sp macro="" textlink="">
          <xdr:nvSpPr>
            <xdr:cNvPr id="16487" name="Check Box 39" hidden="1">
              <a:extLst>
                <a:ext uri="{63B3BB69-23CF-44E3-9099-C40C66FF867C}">
                  <a14:compatExt spid="_x0000_s16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21</xdr:row>
          <xdr:rowOff>0</xdr:rowOff>
        </xdr:from>
        <xdr:to>
          <xdr:col>1</xdr:col>
          <xdr:colOff>2686050</xdr:colOff>
          <xdr:row>22</xdr:row>
          <xdr:rowOff>0</xdr:rowOff>
        </xdr:to>
        <xdr:sp macro="" textlink="">
          <xdr:nvSpPr>
            <xdr:cNvPr id="16488" name="Check Box 40" hidden="1">
              <a:extLst>
                <a:ext uri="{63B3BB69-23CF-44E3-9099-C40C66FF867C}">
                  <a14:compatExt spid="_x0000_s16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22</xdr:row>
          <xdr:rowOff>0</xdr:rowOff>
        </xdr:from>
        <xdr:to>
          <xdr:col>1</xdr:col>
          <xdr:colOff>2809875</xdr:colOff>
          <xdr:row>23</xdr:row>
          <xdr:rowOff>0</xdr:rowOff>
        </xdr:to>
        <xdr:sp macro="" textlink="">
          <xdr:nvSpPr>
            <xdr:cNvPr id="16489" name="Check Box 41" hidden="1">
              <a:extLst>
                <a:ext uri="{63B3BB69-23CF-44E3-9099-C40C66FF867C}">
                  <a14:compatExt spid="_x0000_s16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28</xdr:row>
          <xdr:rowOff>0</xdr:rowOff>
        </xdr:from>
        <xdr:to>
          <xdr:col>1</xdr:col>
          <xdr:colOff>2819400</xdr:colOff>
          <xdr:row>28</xdr:row>
          <xdr:rowOff>190500</xdr:rowOff>
        </xdr:to>
        <xdr:sp macro="" textlink="">
          <xdr:nvSpPr>
            <xdr:cNvPr id="16490" name="Check Box 42" hidden="1">
              <a:extLst>
                <a:ext uri="{63B3BB69-23CF-44E3-9099-C40C66FF867C}">
                  <a14:compatExt spid="_x0000_s16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23</xdr:row>
          <xdr:rowOff>0</xdr:rowOff>
        </xdr:from>
        <xdr:to>
          <xdr:col>1</xdr:col>
          <xdr:colOff>2876550</xdr:colOff>
          <xdr:row>24</xdr:row>
          <xdr:rowOff>0</xdr:rowOff>
        </xdr:to>
        <xdr:sp macro="" textlink="">
          <xdr:nvSpPr>
            <xdr:cNvPr id="16491" name="Check Box 43" hidden="1">
              <a:extLst>
                <a:ext uri="{63B3BB69-23CF-44E3-9099-C40C66FF867C}">
                  <a14:compatExt spid="_x0000_s16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24</xdr:row>
          <xdr:rowOff>0</xdr:rowOff>
        </xdr:from>
        <xdr:to>
          <xdr:col>1</xdr:col>
          <xdr:colOff>2743200</xdr:colOff>
          <xdr:row>25</xdr:row>
          <xdr:rowOff>0</xdr:rowOff>
        </xdr:to>
        <xdr:sp macro="" textlink="">
          <xdr:nvSpPr>
            <xdr:cNvPr id="16492" name="Check Box 52" hidden="1">
              <a:extLst>
                <a:ext uri="{63B3BB69-23CF-44E3-9099-C40C66FF867C}">
                  <a14:compatExt spid="_x0000_s16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25</xdr:row>
          <xdr:rowOff>0</xdr:rowOff>
        </xdr:from>
        <xdr:to>
          <xdr:col>1</xdr:col>
          <xdr:colOff>2733675</xdr:colOff>
          <xdr:row>25</xdr:row>
          <xdr:rowOff>190500</xdr:rowOff>
        </xdr:to>
        <xdr:sp macro="" textlink="">
          <xdr:nvSpPr>
            <xdr:cNvPr id="16493" name="Check Box 54" hidden="1">
              <a:extLst>
                <a:ext uri="{63B3BB69-23CF-44E3-9099-C40C66FF867C}">
                  <a14:compatExt spid="_x0000_s16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26</xdr:row>
          <xdr:rowOff>0</xdr:rowOff>
        </xdr:from>
        <xdr:to>
          <xdr:col>1</xdr:col>
          <xdr:colOff>2752725</xdr:colOff>
          <xdr:row>27</xdr:row>
          <xdr:rowOff>0</xdr:rowOff>
        </xdr:to>
        <xdr:sp macro="" textlink="">
          <xdr:nvSpPr>
            <xdr:cNvPr id="16494" name="Check Box 55" hidden="1">
              <a:extLst>
                <a:ext uri="{63B3BB69-23CF-44E3-9099-C40C66FF867C}">
                  <a14:compatExt spid="_x0000_s16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27</xdr:row>
          <xdr:rowOff>0</xdr:rowOff>
        </xdr:from>
        <xdr:to>
          <xdr:col>1</xdr:col>
          <xdr:colOff>2800350</xdr:colOff>
          <xdr:row>28</xdr:row>
          <xdr:rowOff>0</xdr:rowOff>
        </xdr:to>
        <xdr:sp macro="" textlink="">
          <xdr:nvSpPr>
            <xdr:cNvPr id="16495" name="Check Box 56" hidden="1">
              <a:extLst>
                <a:ext uri="{63B3BB69-23CF-44E3-9099-C40C66FF867C}">
                  <a14:compatExt spid="_x0000_s16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6</xdr:col>
          <xdr:colOff>3095625</xdr:colOff>
          <xdr:row>6</xdr:row>
          <xdr:rowOff>0</xdr:rowOff>
        </xdr:to>
        <xdr:sp macro="" textlink="">
          <xdr:nvSpPr>
            <xdr:cNvPr id="16522" name="Check Box 24" hidden="1">
              <a:extLst>
                <a:ext uri="{63B3BB69-23CF-44E3-9099-C40C66FF867C}">
                  <a14:compatExt spid="_x0000_s16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6</xdr:col>
          <xdr:colOff>3057525</xdr:colOff>
          <xdr:row>6</xdr:row>
          <xdr:rowOff>180975</xdr:rowOff>
        </xdr:to>
        <xdr:sp macro="" textlink="">
          <xdr:nvSpPr>
            <xdr:cNvPr id="16523" name="Check Box 25" hidden="1">
              <a:extLst>
                <a:ext uri="{63B3BB69-23CF-44E3-9099-C40C66FF867C}">
                  <a14:compatExt spid="_x0000_s16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0</xdr:rowOff>
        </xdr:from>
        <xdr:to>
          <xdr:col>6</xdr:col>
          <xdr:colOff>3067050</xdr:colOff>
          <xdr:row>8</xdr:row>
          <xdr:rowOff>0</xdr:rowOff>
        </xdr:to>
        <xdr:sp macro="" textlink="">
          <xdr:nvSpPr>
            <xdr:cNvPr id="16524" name="Check Box 26" hidden="1">
              <a:extLst>
                <a:ext uri="{63B3BB69-23CF-44E3-9099-C40C66FF867C}">
                  <a14:compatExt spid="_x0000_s16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0</xdr:rowOff>
        </xdr:from>
        <xdr:to>
          <xdr:col>6</xdr:col>
          <xdr:colOff>3095625</xdr:colOff>
          <xdr:row>9</xdr:row>
          <xdr:rowOff>0</xdr:rowOff>
        </xdr:to>
        <xdr:sp macro="" textlink="">
          <xdr:nvSpPr>
            <xdr:cNvPr id="16525" name="Check Box 27" hidden="1">
              <a:extLst>
                <a:ext uri="{63B3BB69-23CF-44E3-9099-C40C66FF867C}">
                  <a14:compatExt spid="_x0000_s16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</xdr:row>
          <xdr:rowOff>0</xdr:rowOff>
        </xdr:from>
        <xdr:to>
          <xdr:col>6</xdr:col>
          <xdr:colOff>3048000</xdr:colOff>
          <xdr:row>9</xdr:row>
          <xdr:rowOff>180975</xdr:rowOff>
        </xdr:to>
        <xdr:sp macro="" textlink="">
          <xdr:nvSpPr>
            <xdr:cNvPr id="16526" name="Check Box 28" hidden="1">
              <a:extLst>
                <a:ext uri="{63B3BB69-23CF-44E3-9099-C40C66FF867C}">
                  <a14:compatExt spid="_x0000_s16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0</xdr:rowOff>
        </xdr:from>
        <xdr:to>
          <xdr:col>6</xdr:col>
          <xdr:colOff>3048000</xdr:colOff>
          <xdr:row>11</xdr:row>
          <xdr:rowOff>0</xdr:rowOff>
        </xdr:to>
        <xdr:sp macro="" textlink="">
          <xdr:nvSpPr>
            <xdr:cNvPr id="16527" name="Check Box 29" hidden="1">
              <a:extLst>
                <a:ext uri="{63B3BB69-23CF-44E3-9099-C40C66FF867C}">
                  <a14:compatExt spid="_x0000_s16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0</xdr:rowOff>
        </xdr:from>
        <xdr:to>
          <xdr:col>7</xdr:col>
          <xdr:colOff>9525</xdr:colOff>
          <xdr:row>12</xdr:row>
          <xdr:rowOff>0</xdr:rowOff>
        </xdr:to>
        <xdr:sp macro="" textlink="">
          <xdr:nvSpPr>
            <xdr:cNvPr id="16528" name="Check Box 30" hidden="1">
              <a:extLst>
                <a:ext uri="{63B3BB69-23CF-44E3-9099-C40C66FF867C}">
                  <a14:compatExt spid="_x0000_s16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0</xdr:rowOff>
        </xdr:from>
        <xdr:to>
          <xdr:col>6</xdr:col>
          <xdr:colOff>3076575</xdr:colOff>
          <xdr:row>13</xdr:row>
          <xdr:rowOff>0</xdr:rowOff>
        </xdr:to>
        <xdr:sp macro="" textlink="">
          <xdr:nvSpPr>
            <xdr:cNvPr id="16529" name="Check Box 31" hidden="1">
              <a:extLst>
                <a:ext uri="{63B3BB69-23CF-44E3-9099-C40C66FF867C}">
                  <a14:compatExt spid="_x0000_s16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0</xdr:rowOff>
        </xdr:from>
        <xdr:to>
          <xdr:col>6</xdr:col>
          <xdr:colOff>3038475</xdr:colOff>
          <xdr:row>14</xdr:row>
          <xdr:rowOff>0</xdr:rowOff>
        </xdr:to>
        <xdr:sp macro="" textlink="">
          <xdr:nvSpPr>
            <xdr:cNvPr id="16530" name="Check Box 32" hidden="1">
              <a:extLst>
                <a:ext uri="{63B3BB69-23CF-44E3-9099-C40C66FF867C}">
                  <a14:compatExt spid="_x0000_s16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6</xdr:col>
          <xdr:colOff>3086100</xdr:colOff>
          <xdr:row>15</xdr:row>
          <xdr:rowOff>0</xdr:rowOff>
        </xdr:to>
        <xdr:sp macro="" textlink="">
          <xdr:nvSpPr>
            <xdr:cNvPr id="16531" name="Check Box 33" hidden="1">
              <a:extLst>
                <a:ext uri="{63B3BB69-23CF-44E3-9099-C40C66FF867C}">
                  <a14:compatExt spid="_x0000_s16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0</xdr:rowOff>
        </xdr:from>
        <xdr:to>
          <xdr:col>6</xdr:col>
          <xdr:colOff>3048000</xdr:colOff>
          <xdr:row>16</xdr:row>
          <xdr:rowOff>0</xdr:rowOff>
        </xdr:to>
        <xdr:sp macro="" textlink="">
          <xdr:nvSpPr>
            <xdr:cNvPr id="16532" name="Check Box 34" hidden="1">
              <a:extLst>
                <a:ext uri="{63B3BB69-23CF-44E3-9099-C40C66FF867C}">
                  <a14:compatExt spid="_x0000_s16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180975</xdr:rowOff>
        </xdr:from>
        <xdr:to>
          <xdr:col>6</xdr:col>
          <xdr:colOff>3086100</xdr:colOff>
          <xdr:row>17</xdr:row>
          <xdr:rowOff>9525</xdr:rowOff>
        </xdr:to>
        <xdr:sp macro="" textlink="">
          <xdr:nvSpPr>
            <xdr:cNvPr id="16533" name="Check Box 35" hidden="1">
              <a:extLst>
                <a:ext uri="{63B3BB69-23CF-44E3-9099-C40C66FF867C}">
                  <a14:compatExt spid="_x0000_s16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17</xdr:row>
          <xdr:rowOff>0</xdr:rowOff>
        </xdr:from>
        <xdr:to>
          <xdr:col>6</xdr:col>
          <xdr:colOff>3067050</xdr:colOff>
          <xdr:row>18</xdr:row>
          <xdr:rowOff>9525</xdr:rowOff>
        </xdr:to>
        <xdr:sp macro="" textlink="">
          <xdr:nvSpPr>
            <xdr:cNvPr id="16534" name="Check Box 44" hidden="1">
              <a:extLst>
                <a:ext uri="{63B3BB69-23CF-44E3-9099-C40C66FF867C}">
                  <a14:compatExt spid="_x0000_s16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18</xdr:row>
          <xdr:rowOff>0</xdr:rowOff>
        </xdr:from>
        <xdr:to>
          <xdr:col>6</xdr:col>
          <xdr:colOff>3038475</xdr:colOff>
          <xdr:row>19</xdr:row>
          <xdr:rowOff>0</xdr:rowOff>
        </xdr:to>
        <xdr:sp macro="" textlink="">
          <xdr:nvSpPr>
            <xdr:cNvPr id="16535" name="Check Box 45" hidden="1">
              <a:extLst>
                <a:ext uri="{63B3BB69-23CF-44E3-9099-C40C66FF867C}">
                  <a14:compatExt spid="_x0000_s16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19</xdr:row>
          <xdr:rowOff>0</xdr:rowOff>
        </xdr:from>
        <xdr:to>
          <xdr:col>6</xdr:col>
          <xdr:colOff>3086100</xdr:colOff>
          <xdr:row>19</xdr:row>
          <xdr:rowOff>180975</xdr:rowOff>
        </xdr:to>
        <xdr:sp macro="" textlink="">
          <xdr:nvSpPr>
            <xdr:cNvPr id="16536" name="Check Box 46" hidden="1">
              <a:extLst>
                <a:ext uri="{63B3BB69-23CF-44E3-9099-C40C66FF867C}">
                  <a14:compatExt spid="_x0000_s16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20</xdr:row>
          <xdr:rowOff>0</xdr:rowOff>
        </xdr:from>
        <xdr:to>
          <xdr:col>6</xdr:col>
          <xdr:colOff>3038475</xdr:colOff>
          <xdr:row>21</xdr:row>
          <xdr:rowOff>0</xdr:rowOff>
        </xdr:to>
        <xdr:sp macro="" textlink="">
          <xdr:nvSpPr>
            <xdr:cNvPr id="16537" name="Check Box 47" hidden="1">
              <a:extLst>
                <a:ext uri="{63B3BB69-23CF-44E3-9099-C40C66FF867C}">
                  <a14:compatExt spid="_x0000_s16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21</xdr:row>
          <xdr:rowOff>0</xdr:rowOff>
        </xdr:from>
        <xdr:to>
          <xdr:col>6</xdr:col>
          <xdr:colOff>3009900</xdr:colOff>
          <xdr:row>21</xdr:row>
          <xdr:rowOff>180975</xdr:rowOff>
        </xdr:to>
        <xdr:sp macro="" textlink="">
          <xdr:nvSpPr>
            <xdr:cNvPr id="16538" name="Check Box 48" hidden="1">
              <a:extLst>
                <a:ext uri="{63B3BB69-23CF-44E3-9099-C40C66FF867C}">
                  <a14:compatExt spid="_x0000_s16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23</xdr:row>
          <xdr:rowOff>0</xdr:rowOff>
        </xdr:from>
        <xdr:to>
          <xdr:col>6</xdr:col>
          <xdr:colOff>3000375</xdr:colOff>
          <xdr:row>24</xdr:row>
          <xdr:rowOff>0</xdr:rowOff>
        </xdr:to>
        <xdr:sp macro="" textlink="">
          <xdr:nvSpPr>
            <xdr:cNvPr id="16539" name="Check Box 49" hidden="1">
              <a:extLst>
                <a:ext uri="{63B3BB69-23CF-44E3-9099-C40C66FF867C}">
                  <a14:compatExt spid="_x0000_s16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22</xdr:row>
          <xdr:rowOff>0</xdr:rowOff>
        </xdr:from>
        <xdr:to>
          <xdr:col>6</xdr:col>
          <xdr:colOff>3009900</xdr:colOff>
          <xdr:row>23</xdr:row>
          <xdr:rowOff>0</xdr:rowOff>
        </xdr:to>
        <xdr:sp macro="" textlink="">
          <xdr:nvSpPr>
            <xdr:cNvPr id="16540" name="Check Box 50" hidden="1">
              <a:extLst>
                <a:ext uri="{63B3BB69-23CF-44E3-9099-C40C66FF867C}">
                  <a14:compatExt spid="_x0000_s16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28</xdr:row>
          <xdr:rowOff>0</xdr:rowOff>
        </xdr:from>
        <xdr:to>
          <xdr:col>6</xdr:col>
          <xdr:colOff>3038475</xdr:colOff>
          <xdr:row>28</xdr:row>
          <xdr:rowOff>180975</xdr:rowOff>
        </xdr:to>
        <xdr:sp macro="" textlink="">
          <xdr:nvSpPr>
            <xdr:cNvPr id="16541" name="Check Box 51" hidden="1">
              <a:extLst>
                <a:ext uri="{63B3BB69-23CF-44E3-9099-C40C66FF867C}">
                  <a14:compatExt spid="_x0000_s16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24</xdr:row>
          <xdr:rowOff>0</xdr:rowOff>
        </xdr:from>
        <xdr:to>
          <xdr:col>6</xdr:col>
          <xdr:colOff>3095625</xdr:colOff>
          <xdr:row>24</xdr:row>
          <xdr:rowOff>180975</xdr:rowOff>
        </xdr:to>
        <xdr:sp macro="" textlink="">
          <xdr:nvSpPr>
            <xdr:cNvPr id="16542" name="Check Box 58" hidden="1">
              <a:extLst>
                <a:ext uri="{63B3BB69-23CF-44E3-9099-C40C66FF867C}">
                  <a14:compatExt spid="_x0000_s16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25</xdr:row>
          <xdr:rowOff>0</xdr:rowOff>
        </xdr:from>
        <xdr:to>
          <xdr:col>6</xdr:col>
          <xdr:colOff>3067050</xdr:colOff>
          <xdr:row>25</xdr:row>
          <xdr:rowOff>190500</xdr:rowOff>
        </xdr:to>
        <xdr:sp macro="" textlink="">
          <xdr:nvSpPr>
            <xdr:cNvPr id="16543" name="Check Box 59" hidden="1">
              <a:extLst>
                <a:ext uri="{63B3BB69-23CF-44E3-9099-C40C66FF867C}">
                  <a14:compatExt spid="_x0000_s16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0</xdr:rowOff>
        </xdr:from>
        <xdr:to>
          <xdr:col>6</xdr:col>
          <xdr:colOff>3019425</xdr:colOff>
          <xdr:row>26</xdr:row>
          <xdr:rowOff>200025</xdr:rowOff>
        </xdr:to>
        <xdr:sp macro="" textlink="">
          <xdr:nvSpPr>
            <xdr:cNvPr id="16544" name="Check Box 61" hidden="1">
              <a:extLst>
                <a:ext uri="{63B3BB69-23CF-44E3-9099-C40C66FF867C}">
                  <a14:compatExt spid="_x0000_s16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27</xdr:row>
          <xdr:rowOff>0</xdr:rowOff>
        </xdr:from>
        <xdr:to>
          <xdr:col>6</xdr:col>
          <xdr:colOff>2971800</xdr:colOff>
          <xdr:row>27</xdr:row>
          <xdr:rowOff>180975</xdr:rowOff>
        </xdr:to>
        <xdr:sp macro="" textlink="">
          <xdr:nvSpPr>
            <xdr:cNvPr id="16545" name="Check Box 63" hidden="1">
              <a:extLst>
                <a:ext uri="{63B3BB69-23CF-44E3-9099-C40C66FF867C}">
                  <a14:compatExt spid="_x0000_s16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9525</xdr:colOff>
      <xdr:row>2</xdr:row>
      <xdr:rowOff>190500</xdr:rowOff>
    </xdr:from>
    <xdr:to>
      <xdr:col>12</xdr:col>
      <xdr:colOff>507525</xdr:colOff>
      <xdr:row>5</xdr:row>
      <xdr:rowOff>139950</xdr:rowOff>
    </xdr:to>
    <xdr:sp macro="" textlink="">
      <xdr:nvSpPr>
        <xdr:cNvPr id="55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9572625" y="733425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10</xdr:col>
      <xdr:colOff>752475</xdr:colOff>
      <xdr:row>6</xdr:row>
      <xdr:rowOff>171450</xdr:rowOff>
    </xdr:from>
    <xdr:to>
      <xdr:col>12</xdr:col>
      <xdr:colOff>488475</xdr:colOff>
      <xdr:row>9</xdr:row>
      <xdr:rowOff>139950</xdr:rowOff>
    </xdr:to>
    <xdr:sp macro="" textlink="">
      <xdr:nvSpPr>
        <xdr:cNvPr id="56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SpPr/>
      </xdr:nvSpPr>
      <xdr:spPr>
        <a:xfrm>
          <a:off x="9553575" y="1495425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19050</xdr:rowOff>
        </xdr:from>
        <xdr:to>
          <xdr:col>1</xdr:col>
          <xdr:colOff>2381250</xdr:colOff>
          <xdr:row>4</xdr:row>
          <xdr:rowOff>257175</xdr:rowOff>
        </xdr:to>
        <xdr:sp macro="" textlink="">
          <xdr:nvSpPr>
            <xdr:cNvPr id="19481" name="Case à cocher 25" hidden="1">
              <a:extLst>
                <a:ext uri="{63B3BB69-23CF-44E3-9099-C40C66FF867C}">
                  <a14:compatExt spid="_x0000_s19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FAITIERE / CHENEAU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</xdr:row>
          <xdr:rowOff>19050</xdr:rowOff>
        </xdr:from>
        <xdr:to>
          <xdr:col>1</xdr:col>
          <xdr:colOff>2476500</xdr:colOff>
          <xdr:row>5</xdr:row>
          <xdr:rowOff>295275</xdr:rowOff>
        </xdr:to>
        <xdr:sp macro="" textlink="">
          <xdr:nvSpPr>
            <xdr:cNvPr id="19483" name="Case à cocher 27" hidden="1">
              <a:extLst>
                <a:ext uri="{63B3BB69-23CF-44E3-9099-C40C66FF867C}">
                  <a14:compatExt spid="_x0000_s19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CHEVRON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6</xdr:row>
          <xdr:rowOff>19050</xdr:rowOff>
        </xdr:from>
        <xdr:to>
          <xdr:col>1</xdr:col>
          <xdr:colOff>2581275</xdr:colOff>
          <xdr:row>6</xdr:row>
          <xdr:rowOff>295275</xdr:rowOff>
        </xdr:to>
        <xdr:sp macro="" textlink="">
          <xdr:nvSpPr>
            <xdr:cNvPr id="19484" name="Case à cocher 28" hidden="1">
              <a:extLst>
                <a:ext uri="{63B3BB69-23CF-44E3-9099-C40C66FF867C}">
                  <a14:compatExt spid="_x0000_s19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POTEAU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7</xdr:row>
          <xdr:rowOff>19050</xdr:rowOff>
        </xdr:from>
        <xdr:to>
          <xdr:col>1</xdr:col>
          <xdr:colOff>2390775</xdr:colOff>
          <xdr:row>7</xdr:row>
          <xdr:rowOff>304800</xdr:rowOff>
        </xdr:to>
        <xdr:sp macro="" textlink="">
          <xdr:nvSpPr>
            <xdr:cNvPr id="19486" name="Case à cocher 30" hidden="1">
              <a:extLst>
                <a:ext uri="{63B3BB69-23CF-44E3-9099-C40C66FF867C}">
                  <a14:compatExt spid="_x0000_s19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TRAVERSE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</xdr:row>
          <xdr:rowOff>19050</xdr:rowOff>
        </xdr:from>
        <xdr:to>
          <xdr:col>1</xdr:col>
          <xdr:colOff>2390775</xdr:colOff>
          <xdr:row>9</xdr:row>
          <xdr:rowOff>0</xdr:rowOff>
        </xdr:to>
        <xdr:sp macro="" textlink="">
          <xdr:nvSpPr>
            <xdr:cNvPr id="19487" name="Case à cocher 31" hidden="1">
              <a:extLst>
                <a:ext uri="{63B3BB69-23CF-44E3-9099-C40C66FF867C}">
                  <a14:compatExt spid="_x0000_s19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DESCENTE D EAU PLUVIAL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10</xdr:row>
          <xdr:rowOff>19050</xdr:rowOff>
        </xdr:from>
        <xdr:to>
          <xdr:col>1</xdr:col>
          <xdr:colOff>2600325</xdr:colOff>
          <xdr:row>11</xdr:row>
          <xdr:rowOff>0</xdr:rowOff>
        </xdr:to>
        <xdr:sp macro="" textlink="">
          <xdr:nvSpPr>
            <xdr:cNvPr id="19489" name="Case à cocher 33" hidden="1">
              <a:extLst>
                <a:ext uri="{63B3BB69-23CF-44E3-9099-C40C66FF867C}">
                  <a14:compatExt spid="_x0000_s19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ABOUTAGE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9</xdr:row>
          <xdr:rowOff>19050</xdr:rowOff>
        </xdr:from>
        <xdr:to>
          <xdr:col>1</xdr:col>
          <xdr:colOff>2571750</xdr:colOff>
          <xdr:row>9</xdr:row>
          <xdr:rowOff>304800</xdr:rowOff>
        </xdr:to>
        <xdr:sp macro="" textlink="">
          <xdr:nvSpPr>
            <xdr:cNvPr id="19490" name="Case à cocher 34" hidden="1">
              <a:extLst>
                <a:ext uri="{63B3BB69-23CF-44E3-9099-C40C66FF867C}">
                  <a14:compatExt spid="_x0000_s19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ARETIER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11</xdr:row>
          <xdr:rowOff>19050</xdr:rowOff>
        </xdr:from>
        <xdr:to>
          <xdr:col>1</xdr:col>
          <xdr:colOff>2409825</xdr:colOff>
          <xdr:row>11</xdr:row>
          <xdr:rowOff>304800</xdr:rowOff>
        </xdr:to>
        <xdr:sp macro="" textlink="">
          <xdr:nvSpPr>
            <xdr:cNvPr id="19491" name="Case à cocher 35" hidden="1">
              <a:extLst>
                <a:ext uri="{63B3BB69-23CF-44E3-9099-C40C66FF867C}">
                  <a14:compatExt spid="_x0000_s19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CHASSIS DE TOIT MOTORISE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19050</xdr:rowOff>
        </xdr:from>
        <xdr:to>
          <xdr:col>1</xdr:col>
          <xdr:colOff>2419350</xdr:colOff>
          <xdr:row>13</xdr:row>
          <xdr:rowOff>0</xdr:rowOff>
        </xdr:to>
        <xdr:sp macro="" textlink="">
          <xdr:nvSpPr>
            <xdr:cNvPr id="19493" name="Case à cocher 37" hidden="1">
              <a:extLst>
                <a:ext uri="{63B3BB69-23CF-44E3-9099-C40C66FF867C}">
                  <a14:compatExt spid="_x0000_s19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TOITURE NON RECTANGULAIRE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13</xdr:row>
          <xdr:rowOff>19050</xdr:rowOff>
        </xdr:from>
        <xdr:to>
          <xdr:col>1</xdr:col>
          <xdr:colOff>2543175</xdr:colOff>
          <xdr:row>13</xdr:row>
          <xdr:rowOff>304800</xdr:rowOff>
        </xdr:to>
        <xdr:sp macro="" textlink="">
          <xdr:nvSpPr>
            <xdr:cNvPr id="19495" name="Case à cocher 39" hidden="1">
              <a:extLst>
                <a:ext uri="{63B3BB69-23CF-44E3-9099-C40C66FF867C}">
                  <a14:compatExt spid="_x0000_s19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TRACE TOITURE NON RECTANGULAIRE</a:t>
              </a:r>
            </a:p>
          </xdr:txBody>
        </xdr:sp>
        <xdr:clientData/>
      </xdr:twoCellAnchor>
    </mc:Choice>
    <mc:Fallback/>
  </mc:AlternateContent>
  <xdr:twoCellAnchor>
    <xdr:from>
      <xdr:col>6</xdr:col>
      <xdr:colOff>19050</xdr:colOff>
      <xdr:row>3</xdr:row>
      <xdr:rowOff>9525</xdr:rowOff>
    </xdr:from>
    <xdr:to>
      <xdr:col>7</xdr:col>
      <xdr:colOff>517050</xdr:colOff>
      <xdr:row>4</xdr:row>
      <xdr:rowOff>235200</xdr:rowOff>
    </xdr:to>
    <xdr:sp macro="" textlink="">
      <xdr:nvSpPr>
        <xdr:cNvPr id="17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5162550" y="533400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6</xdr:col>
      <xdr:colOff>0</xdr:colOff>
      <xdr:row>5</xdr:row>
      <xdr:rowOff>142875</xdr:rowOff>
    </xdr:from>
    <xdr:to>
      <xdr:col>7</xdr:col>
      <xdr:colOff>498000</xdr:colOff>
      <xdr:row>7</xdr:row>
      <xdr:rowOff>54225</xdr:rowOff>
    </xdr:to>
    <xdr:sp macro="" textlink="">
      <xdr:nvSpPr>
        <xdr:cNvPr id="18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SpPr/>
      </xdr:nvSpPr>
      <xdr:spPr>
        <a:xfrm>
          <a:off x="5143500" y="1295400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2038350</xdr:colOff>
      <xdr:row>13</xdr:row>
      <xdr:rowOff>47625</xdr:rowOff>
    </xdr:from>
    <xdr:to>
      <xdr:col>7</xdr:col>
      <xdr:colOff>1009650</xdr:colOff>
      <xdr:row>15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6200775" y="4419600"/>
          <a:ext cx="2876550" cy="695325"/>
        </a:xfrm>
        <a:prstGeom prst="round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soft" dir="t"/>
        </a:scene3d>
        <a:sp3d prstMaterial="metal">
          <a:bevelT w="1143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</xdr:row>
      <xdr:rowOff>95250</xdr:rowOff>
    </xdr:from>
    <xdr:to>
      <xdr:col>9</xdr:col>
      <xdr:colOff>38100</xdr:colOff>
      <xdr:row>4</xdr:row>
      <xdr:rowOff>104775</xdr:rowOff>
    </xdr:to>
    <xdr:sp macro="" textlink="">
      <xdr:nvSpPr>
        <xdr:cNvPr id="3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/>
      </xdr:nvSpPr>
      <xdr:spPr>
        <a:xfrm>
          <a:off x="7058025" y="295275"/>
          <a:ext cx="1524000" cy="5905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0.xml"/><Relationship Id="rId13" Type="http://schemas.openxmlformats.org/officeDocument/2006/relationships/ctrlProp" Target="../ctrlProps/ctrlProp45.xml"/><Relationship Id="rId18" Type="http://schemas.openxmlformats.org/officeDocument/2006/relationships/ctrlProp" Target="../ctrlProps/ctrlProp50.xml"/><Relationship Id="rId26" Type="http://schemas.openxmlformats.org/officeDocument/2006/relationships/ctrlProp" Target="../ctrlProps/ctrlProp58.xml"/><Relationship Id="rId39" Type="http://schemas.openxmlformats.org/officeDocument/2006/relationships/ctrlProp" Target="../ctrlProps/ctrlProp7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53.xml"/><Relationship Id="rId34" Type="http://schemas.openxmlformats.org/officeDocument/2006/relationships/ctrlProp" Target="../ctrlProps/ctrlProp66.xml"/><Relationship Id="rId42" Type="http://schemas.openxmlformats.org/officeDocument/2006/relationships/ctrlProp" Target="../ctrlProps/ctrlProp74.xml"/><Relationship Id="rId7" Type="http://schemas.openxmlformats.org/officeDocument/2006/relationships/ctrlProp" Target="../ctrlProps/ctrlProp39.xml"/><Relationship Id="rId12" Type="http://schemas.openxmlformats.org/officeDocument/2006/relationships/ctrlProp" Target="../ctrlProps/ctrlProp44.xml"/><Relationship Id="rId17" Type="http://schemas.openxmlformats.org/officeDocument/2006/relationships/ctrlProp" Target="../ctrlProps/ctrlProp49.xml"/><Relationship Id="rId25" Type="http://schemas.openxmlformats.org/officeDocument/2006/relationships/ctrlProp" Target="../ctrlProps/ctrlProp57.xml"/><Relationship Id="rId33" Type="http://schemas.openxmlformats.org/officeDocument/2006/relationships/ctrlProp" Target="../ctrlProps/ctrlProp65.xml"/><Relationship Id="rId38" Type="http://schemas.openxmlformats.org/officeDocument/2006/relationships/ctrlProp" Target="../ctrlProps/ctrlProp7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8.xml"/><Relationship Id="rId20" Type="http://schemas.openxmlformats.org/officeDocument/2006/relationships/ctrlProp" Target="../ctrlProps/ctrlProp52.xml"/><Relationship Id="rId29" Type="http://schemas.openxmlformats.org/officeDocument/2006/relationships/ctrlProp" Target="../ctrlProps/ctrlProp61.xml"/><Relationship Id="rId41" Type="http://schemas.openxmlformats.org/officeDocument/2006/relationships/ctrlProp" Target="../ctrlProps/ctrlProp7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8.xml"/><Relationship Id="rId11" Type="http://schemas.openxmlformats.org/officeDocument/2006/relationships/ctrlProp" Target="../ctrlProps/ctrlProp43.xml"/><Relationship Id="rId24" Type="http://schemas.openxmlformats.org/officeDocument/2006/relationships/ctrlProp" Target="../ctrlProps/ctrlProp56.xml"/><Relationship Id="rId32" Type="http://schemas.openxmlformats.org/officeDocument/2006/relationships/ctrlProp" Target="../ctrlProps/ctrlProp64.xml"/><Relationship Id="rId37" Type="http://schemas.openxmlformats.org/officeDocument/2006/relationships/ctrlProp" Target="../ctrlProps/ctrlProp69.xml"/><Relationship Id="rId40" Type="http://schemas.openxmlformats.org/officeDocument/2006/relationships/ctrlProp" Target="../ctrlProps/ctrlProp72.xml"/><Relationship Id="rId5" Type="http://schemas.openxmlformats.org/officeDocument/2006/relationships/ctrlProp" Target="../ctrlProps/ctrlProp37.xml"/><Relationship Id="rId15" Type="http://schemas.openxmlformats.org/officeDocument/2006/relationships/ctrlProp" Target="../ctrlProps/ctrlProp47.xml"/><Relationship Id="rId23" Type="http://schemas.openxmlformats.org/officeDocument/2006/relationships/ctrlProp" Target="../ctrlProps/ctrlProp55.xml"/><Relationship Id="rId28" Type="http://schemas.openxmlformats.org/officeDocument/2006/relationships/ctrlProp" Target="../ctrlProps/ctrlProp60.xml"/><Relationship Id="rId36" Type="http://schemas.openxmlformats.org/officeDocument/2006/relationships/ctrlProp" Target="../ctrlProps/ctrlProp68.xml"/><Relationship Id="rId10" Type="http://schemas.openxmlformats.org/officeDocument/2006/relationships/ctrlProp" Target="../ctrlProps/ctrlProp42.xml"/><Relationship Id="rId19" Type="http://schemas.openxmlformats.org/officeDocument/2006/relationships/ctrlProp" Target="../ctrlProps/ctrlProp51.xml"/><Relationship Id="rId31" Type="http://schemas.openxmlformats.org/officeDocument/2006/relationships/ctrlProp" Target="../ctrlProps/ctrlProp63.xml"/><Relationship Id="rId4" Type="http://schemas.openxmlformats.org/officeDocument/2006/relationships/ctrlProp" Target="../ctrlProps/ctrlProp36.xml"/><Relationship Id="rId9" Type="http://schemas.openxmlformats.org/officeDocument/2006/relationships/ctrlProp" Target="../ctrlProps/ctrlProp41.xml"/><Relationship Id="rId14" Type="http://schemas.openxmlformats.org/officeDocument/2006/relationships/ctrlProp" Target="../ctrlProps/ctrlProp46.xml"/><Relationship Id="rId22" Type="http://schemas.openxmlformats.org/officeDocument/2006/relationships/ctrlProp" Target="../ctrlProps/ctrlProp54.xml"/><Relationship Id="rId27" Type="http://schemas.openxmlformats.org/officeDocument/2006/relationships/ctrlProp" Target="../ctrlProps/ctrlProp59.xml"/><Relationship Id="rId30" Type="http://schemas.openxmlformats.org/officeDocument/2006/relationships/ctrlProp" Target="../ctrlProps/ctrlProp62.xml"/><Relationship Id="rId35" Type="http://schemas.openxmlformats.org/officeDocument/2006/relationships/ctrlProp" Target="../ctrlProps/ctrlProp67.xml"/><Relationship Id="rId43" Type="http://schemas.openxmlformats.org/officeDocument/2006/relationships/ctrlProp" Target="../ctrlProps/ctrlProp75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0.xml"/><Relationship Id="rId13" Type="http://schemas.openxmlformats.org/officeDocument/2006/relationships/ctrlProp" Target="../ctrlProps/ctrlProp85.xml"/><Relationship Id="rId18" Type="http://schemas.openxmlformats.org/officeDocument/2006/relationships/ctrlProp" Target="../ctrlProps/ctrlProp90.xml"/><Relationship Id="rId26" Type="http://schemas.openxmlformats.org/officeDocument/2006/relationships/ctrlProp" Target="../ctrlProps/ctrlProp98.xml"/><Relationship Id="rId39" Type="http://schemas.openxmlformats.org/officeDocument/2006/relationships/ctrlProp" Target="../ctrlProps/ctrlProp11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93.xml"/><Relationship Id="rId34" Type="http://schemas.openxmlformats.org/officeDocument/2006/relationships/ctrlProp" Target="../ctrlProps/ctrlProp106.xml"/><Relationship Id="rId42" Type="http://schemas.openxmlformats.org/officeDocument/2006/relationships/ctrlProp" Target="../ctrlProps/ctrlProp114.xml"/><Relationship Id="rId7" Type="http://schemas.openxmlformats.org/officeDocument/2006/relationships/ctrlProp" Target="../ctrlProps/ctrlProp79.xml"/><Relationship Id="rId12" Type="http://schemas.openxmlformats.org/officeDocument/2006/relationships/ctrlProp" Target="../ctrlProps/ctrlProp84.xml"/><Relationship Id="rId17" Type="http://schemas.openxmlformats.org/officeDocument/2006/relationships/ctrlProp" Target="../ctrlProps/ctrlProp89.xml"/><Relationship Id="rId25" Type="http://schemas.openxmlformats.org/officeDocument/2006/relationships/ctrlProp" Target="../ctrlProps/ctrlProp97.xml"/><Relationship Id="rId33" Type="http://schemas.openxmlformats.org/officeDocument/2006/relationships/ctrlProp" Target="../ctrlProps/ctrlProp105.xml"/><Relationship Id="rId38" Type="http://schemas.openxmlformats.org/officeDocument/2006/relationships/ctrlProp" Target="../ctrlProps/ctrlProp110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88.xml"/><Relationship Id="rId20" Type="http://schemas.openxmlformats.org/officeDocument/2006/relationships/ctrlProp" Target="../ctrlProps/ctrlProp92.xml"/><Relationship Id="rId29" Type="http://schemas.openxmlformats.org/officeDocument/2006/relationships/ctrlProp" Target="../ctrlProps/ctrlProp101.xml"/><Relationship Id="rId41" Type="http://schemas.openxmlformats.org/officeDocument/2006/relationships/ctrlProp" Target="../ctrlProps/ctrlProp1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8.xml"/><Relationship Id="rId11" Type="http://schemas.openxmlformats.org/officeDocument/2006/relationships/ctrlProp" Target="../ctrlProps/ctrlProp83.xml"/><Relationship Id="rId24" Type="http://schemas.openxmlformats.org/officeDocument/2006/relationships/ctrlProp" Target="../ctrlProps/ctrlProp96.xml"/><Relationship Id="rId32" Type="http://schemas.openxmlformats.org/officeDocument/2006/relationships/ctrlProp" Target="../ctrlProps/ctrlProp104.xml"/><Relationship Id="rId37" Type="http://schemas.openxmlformats.org/officeDocument/2006/relationships/ctrlProp" Target="../ctrlProps/ctrlProp109.xml"/><Relationship Id="rId40" Type="http://schemas.openxmlformats.org/officeDocument/2006/relationships/ctrlProp" Target="../ctrlProps/ctrlProp112.xml"/><Relationship Id="rId5" Type="http://schemas.openxmlformats.org/officeDocument/2006/relationships/ctrlProp" Target="../ctrlProps/ctrlProp77.xml"/><Relationship Id="rId15" Type="http://schemas.openxmlformats.org/officeDocument/2006/relationships/ctrlProp" Target="../ctrlProps/ctrlProp87.xml"/><Relationship Id="rId23" Type="http://schemas.openxmlformats.org/officeDocument/2006/relationships/ctrlProp" Target="../ctrlProps/ctrlProp95.xml"/><Relationship Id="rId28" Type="http://schemas.openxmlformats.org/officeDocument/2006/relationships/ctrlProp" Target="../ctrlProps/ctrlProp100.xml"/><Relationship Id="rId36" Type="http://schemas.openxmlformats.org/officeDocument/2006/relationships/ctrlProp" Target="../ctrlProps/ctrlProp108.xml"/><Relationship Id="rId10" Type="http://schemas.openxmlformats.org/officeDocument/2006/relationships/ctrlProp" Target="../ctrlProps/ctrlProp82.xml"/><Relationship Id="rId19" Type="http://schemas.openxmlformats.org/officeDocument/2006/relationships/ctrlProp" Target="../ctrlProps/ctrlProp91.xml"/><Relationship Id="rId31" Type="http://schemas.openxmlformats.org/officeDocument/2006/relationships/ctrlProp" Target="../ctrlProps/ctrlProp103.xml"/><Relationship Id="rId4" Type="http://schemas.openxmlformats.org/officeDocument/2006/relationships/ctrlProp" Target="../ctrlProps/ctrlProp76.xml"/><Relationship Id="rId9" Type="http://schemas.openxmlformats.org/officeDocument/2006/relationships/ctrlProp" Target="../ctrlProps/ctrlProp81.xml"/><Relationship Id="rId14" Type="http://schemas.openxmlformats.org/officeDocument/2006/relationships/ctrlProp" Target="../ctrlProps/ctrlProp86.xml"/><Relationship Id="rId22" Type="http://schemas.openxmlformats.org/officeDocument/2006/relationships/ctrlProp" Target="../ctrlProps/ctrlProp94.xml"/><Relationship Id="rId27" Type="http://schemas.openxmlformats.org/officeDocument/2006/relationships/ctrlProp" Target="../ctrlProps/ctrlProp99.xml"/><Relationship Id="rId30" Type="http://schemas.openxmlformats.org/officeDocument/2006/relationships/ctrlProp" Target="../ctrlProps/ctrlProp102.xml"/><Relationship Id="rId35" Type="http://schemas.openxmlformats.org/officeDocument/2006/relationships/ctrlProp" Target="../ctrlProps/ctrlProp107.xml"/><Relationship Id="rId43" Type="http://schemas.openxmlformats.org/officeDocument/2006/relationships/ctrlProp" Target="../ctrlProps/ctrlProp115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25.xml"/><Relationship Id="rId18" Type="http://schemas.openxmlformats.org/officeDocument/2006/relationships/ctrlProp" Target="../ctrlProps/ctrlProp130.xml"/><Relationship Id="rId26" Type="http://schemas.openxmlformats.org/officeDocument/2006/relationships/ctrlProp" Target="../ctrlProps/ctrlProp138.xml"/><Relationship Id="rId39" Type="http://schemas.openxmlformats.org/officeDocument/2006/relationships/ctrlProp" Target="../ctrlProps/ctrlProp151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133.xml"/><Relationship Id="rId34" Type="http://schemas.openxmlformats.org/officeDocument/2006/relationships/ctrlProp" Target="../ctrlProps/ctrlProp146.xml"/><Relationship Id="rId42" Type="http://schemas.openxmlformats.org/officeDocument/2006/relationships/ctrlProp" Target="../ctrlProps/ctrlProp154.xml"/><Relationship Id="rId47" Type="http://schemas.openxmlformats.org/officeDocument/2006/relationships/ctrlProp" Target="../ctrlProps/ctrlProp159.xml"/><Relationship Id="rId50" Type="http://schemas.openxmlformats.org/officeDocument/2006/relationships/ctrlProp" Target="../ctrlProps/ctrlProp162.xml"/><Relationship Id="rId7" Type="http://schemas.openxmlformats.org/officeDocument/2006/relationships/ctrlProp" Target="../ctrlProps/ctrlProp119.xml"/><Relationship Id="rId12" Type="http://schemas.openxmlformats.org/officeDocument/2006/relationships/ctrlProp" Target="../ctrlProps/ctrlProp124.xml"/><Relationship Id="rId17" Type="http://schemas.openxmlformats.org/officeDocument/2006/relationships/ctrlProp" Target="../ctrlProps/ctrlProp129.xml"/><Relationship Id="rId25" Type="http://schemas.openxmlformats.org/officeDocument/2006/relationships/ctrlProp" Target="../ctrlProps/ctrlProp137.xml"/><Relationship Id="rId33" Type="http://schemas.openxmlformats.org/officeDocument/2006/relationships/ctrlProp" Target="../ctrlProps/ctrlProp145.xml"/><Relationship Id="rId38" Type="http://schemas.openxmlformats.org/officeDocument/2006/relationships/ctrlProp" Target="../ctrlProps/ctrlProp150.xml"/><Relationship Id="rId46" Type="http://schemas.openxmlformats.org/officeDocument/2006/relationships/ctrlProp" Target="../ctrlProps/ctrlProp158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28.xml"/><Relationship Id="rId20" Type="http://schemas.openxmlformats.org/officeDocument/2006/relationships/ctrlProp" Target="../ctrlProps/ctrlProp132.xml"/><Relationship Id="rId29" Type="http://schemas.openxmlformats.org/officeDocument/2006/relationships/ctrlProp" Target="../ctrlProps/ctrlProp141.xml"/><Relationship Id="rId41" Type="http://schemas.openxmlformats.org/officeDocument/2006/relationships/ctrlProp" Target="../ctrlProps/ctrlProp15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8.xml"/><Relationship Id="rId11" Type="http://schemas.openxmlformats.org/officeDocument/2006/relationships/ctrlProp" Target="../ctrlProps/ctrlProp123.xml"/><Relationship Id="rId24" Type="http://schemas.openxmlformats.org/officeDocument/2006/relationships/ctrlProp" Target="../ctrlProps/ctrlProp136.xml"/><Relationship Id="rId32" Type="http://schemas.openxmlformats.org/officeDocument/2006/relationships/ctrlProp" Target="../ctrlProps/ctrlProp144.xml"/><Relationship Id="rId37" Type="http://schemas.openxmlformats.org/officeDocument/2006/relationships/ctrlProp" Target="../ctrlProps/ctrlProp149.xml"/><Relationship Id="rId40" Type="http://schemas.openxmlformats.org/officeDocument/2006/relationships/ctrlProp" Target="../ctrlProps/ctrlProp152.xml"/><Relationship Id="rId45" Type="http://schemas.openxmlformats.org/officeDocument/2006/relationships/ctrlProp" Target="../ctrlProps/ctrlProp157.xml"/><Relationship Id="rId5" Type="http://schemas.openxmlformats.org/officeDocument/2006/relationships/ctrlProp" Target="../ctrlProps/ctrlProp117.xml"/><Relationship Id="rId15" Type="http://schemas.openxmlformats.org/officeDocument/2006/relationships/ctrlProp" Target="../ctrlProps/ctrlProp127.xml"/><Relationship Id="rId23" Type="http://schemas.openxmlformats.org/officeDocument/2006/relationships/ctrlProp" Target="../ctrlProps/ctrlProp135.xml"/><Relationship Id="rId28" Type="http://schemas.openxmlformats.org/officeDocument/2006/relationships/ctrlProp" Target="../ctrlProps/ctrlProp140.xml"/><Relationship Id="rId36" Type="http://schemas.openxmlformats.org/officeDocument/2006/relationships/ctrlProp" Target="../ctrlProps/ctrlProp148.xml"/><Relationship Id="rId49" Type="http://schemas.openxmlformats.org/officeDocument/2006/relationships/ctrlProp" Target="../ctrlProps/ctrlProp161.xml"/><Relationship Id="rId10" Type="http://schemas.openxmlformats.org/officeDocument/2006/relationships/ctrlProp" Target="../ctrlProps/ctrlProp122.xml"/><Relationship Id="rId19" Type="http://schemas.openxmlformats.org/officeDocument/2006/relationships/ctrlProp" Target="../ctrlProps/ctrlProp131.xml"/><Relationship Id="rId31" Type="http://schemas.openxmlformats.org/officeDocument/2006/relationships/ctrlProp" Target="../ctrlProps/ctrlProp143.xml"/><Relationship Id="rId44" Type="http://schemas.openxmlformats.org/officeDocument/2006/relationships/ctrlProp" Target="../ctrlProps/ctrlProp156.xml"/><Relationship Id="rId4" Type="http://schemas.openxmlformats.org/officeDocument/2006/relationships/ctrlProp" Target="../ctrlProps/ctrlProp116.xml"/><Relationship Id="rId9" Type="http://schemas.openxmlformats.org/officeDocument/2006/relationships/ctrlProp" Target="../ctrlProps/ctrlProp121.xml"/><Relationship Id="rId14" Type="http://schemas.openxmlformats.org/officeDocument/2006/relationships/ctrlProp" Target="../ctrlProps/ctrlProp126.xml"/><Relationship Id="rId22" Type="http://schemas.openxmlformats.org/officeDocument/2006/relationships/ctrlProp" Target="../ctrlProps/ctrlProp134.xml"/><Relationship Id="rId27" Type="http://schemas.openxmlformats.org/officeDocument/2006/relationships/ctrlProp" Target="../ctrlProps/ctrlProp139.xml"/><Relationship Id="rId30" Type="http://schemas.openxmlformats.org/officeDocument/2006/relationships/ctrlProp" Target="../ctrlProps/ctrlProp142.xml"/><Relationship Id="rId35" Type="http://schemas.openxmlformats.org/officeDocument/2006/relationships/ctrlProp" Target="../ctrlProps/ctrlProp147.xml"/><Relationship Id="rId43" Type="http://schemas.openxmlformats.org/officeDocument/2006/relationships/ctrlProp" Target="../ctrlProps/ctrlProp155.xml"/><Relationship Id="rId48" Type="http://schemas.openxmlformats.org/officeDocument/2006/relationships/ctrlProp" Target="../ctrlProps/ctrlProp160.xml"/><Relationship Id="rId8" Type="http://schemas.openxmlformats.org/officeDocument/2006/relationships/ctrlProp" Target="../ctrlProps/ctrlProp120.xml"/><Relationship Id="rId51" Type="http://schemas.openxmlformats.org/officeDocument/2006/relationships/ctrlProp" Target="../ctrlProps/ctrlProp16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8.xml"/><Relationship Id="rId13" Type="http://schemas.openxmlformats.org/officeDocument/2006/relationships/ctrlProp" Target="../ctrlProps/ctrlProp173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67.xml"/><Relationship Id="rId12" Type="http://schemas.openxmlformats.org/officeDocument/2006/relationships/ctrlProp" Target="../ctrlProps/ctrlProp17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66.xml"/><Relationship Id="rId11" Type="http://schemas.openxmlformats.org/officeDocument/2006/relationships/ctrlProp" Target="../ctrlProps/ctrlProp171.xml"/><Relationship Id="rId5" Type="http://schemas.openxmlformats.org/officeDocument/2006/relationships/ctrlProp" Target="../ctrlProps/ctrlProp165.xml"/><Relationship Id="rId10" Type="http://schemas.openxmlformats.org/officeDocument/2006/relationships/ctrlProp" Target="../ctrlProps/ctrlProp170.xml"/><Relationship Id="rId4" Type="http://schemas.openxmlformats.org/officeDocument/2006/relationships/ctrlProp" Target="../ctrlProps/ctrlProp164.xml"/><Relationship Id="rId9" Type="http://schemas.openxmlformats.org/officeDocument/2006/relationships/ctrlProp" Target="../ctrlProps/ctrlProp169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W80"/>
  <sheetViews>
    <sheetView tabSelected="1" workbookViewId="0"/>
  </sheetViews>
  <sheetFormatPr baseColWidth="10" defaultRowHeight="15" x14ac:dyDescent="0.25"/>
  <sheetData>
    <row r="1" spans="1:23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</row>
    <row r="2" spans="1:23" x14ac:dyDescent="0.25">
      <c r="A2" s="4"/>
      <c r="B2" s="4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4"/>
      <c r="Q2" s="4"/>
      <c r="R2" s="4"/>
      <c r="S2" s="4"/>
      <c r="T2" s="4"/>
      <c r="U2" s="4"/>
      <c r="V2" s="4"/>
      <c r="W2" s="4"/>
    </row>
    <row r="3" spans="1:23" x14ac:dyDescent="0.25">
      <c r="A3" s="4"/>
      <c r="B3" s="4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4"/>
      <c r="Q3" s="4"/>
      <c r="R3" s="4"/>
      <c r="S3" s="4"/>
      <c r="T3" s="4"/>
      <c r="U3" s="4"/>
      <c r="V3" s="4"/>
      <c r="W3" s="4"/>
    </row>
    <row r="4" spans="1:23" x14ac:dyDescent="0.25">
      <c r="A4" s="4"/>
      <c r="B4" s="4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4"/>
      <c r="Q4" s="4"/>
      <c r="R4" s="4"/>
      <c r="S4" s="4"/>
      <c r="T4" s="4"/>
      <c r="U4" s="4"/>
      <c r="V4" s="4"/>
      <c r="W4" s="4"/>
    </row>
    <row r="5" spans="1:23" x14ac:dyDescent="0.25">
      <c r="A5" s="4"/>
      <c r="B5" s="4"/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4"/>
      <c r="Q5" s="4"/>
      <c r="R5" s="4"/>
      <c r="S5" s="4"/>
      <c r="T5" s="4"/>
      <c r="U5" s="4"/>
      <c r="V5" s="4"/>
      <c r="W5" s="4"/>
    </row>
    <row r="6" spans="1:23" x14ac:dyDescent="0.25">
      <c r="A6" s="4"/>
      <c r="B6" s="4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4"/>
      <c r="Q6" s="4"/>
      <c r="R6" s="4"/>
      <c r="S6" s="4"/>
      <c r="T6" s="4"/>
      <c r="U6" s="4"/>
      <c r="V6" s="4"/>
      <c r="W6" s="4"/>
    </row>
    <row r="7" spans="1:23" x14ac:dyDescent="0.25">
      <c r="A7" s="4"/>
      <c r="B7" s="4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4"/>
      <c r="Q7" s="4"/>
      <c r="R7" s="4"/>
      <c r="S7" s="4"/>
      <c r="T7" s="4"/>
      <c r="U7" s="4"/>
      <c r="V7" s="4"/>
      <c r="W7" s="4"/>
    </row>
    <row r="8" spans="1:23" x14ac:dyDescent="0.25">
      <c r="A8" s="4"/>
      <c r="B8" s="4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4"/>
      <c r="Q8" s="4"/>
      <c r="R8" s="4"/>
      <c r="S8" s="4"/>
      <c r="T8" s="4"/>
      <c r="U8" s="4"/>
      <c r="V8" s="4"/>
      <c r="W8" s="4"/>
    </row>
    <row r="9" spans="1:23" x14ac:dyDescent="0.25">
      <c r="A9" s="4"/>
      <c r="B9" s="4"/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4"/>
      <c r="Q9" s="4"/>
      <c r="R9" s="4"/>
      <c r="S9" s="4"/>
      <c r="T9" s="4"/>
      <c r="U9" s="4"/>
      <c r="V9" s="4"/>
      <c r="W9" s="4"/>
    </row>
    <row r="10" spans="1:23" x14ac:dyDescent="0.25">
      <c r="A10" s="4"/>
      <c r="B10" s="4"/>
      <c r="C10" s="58"/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4"/>
      <c r="Q10" s="4"/>
      <c r="R10" s="4"/>
      <c r="S10" s="4"/>
      <c r="T10" s="4"/>
      <c r="U10" s="4"/>
      <c r="V10" s="4"/>
      <c r="W10" s="4"/>
    </row>
    <row r="11" spans="1:23" x14ac:dyDescent="0.25">
      <c r="A11" s="4"/>
      <c r="B11" s="4"/>
      <c r="C11" s="58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4"/>
      <c r="Q11" s="4"/>
      <c r="R11" s="4"/>
      <c r="S11" s="4"/>
      <c r="T11" s="4"/>
      <c r="U11" s="4"/>
      <c r="V11" s="4"/>
      <c r="W11" s="4"/>
    </row>
    <row r="12" spans="1:23" x14ac:dyDescent="0.25">
      <c r="A12" s="4"/>
      <c r="B12" s="4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4"/>
      <c r="Q12" s="4"/>
      <c r="R12" s="4"/>
      <c r="S12" s="4"/>
      <c r="T12" s="4"/>
      <c r="U12" s="4"/>
      <c r="V12" s="4"/>
      <c r="W12" s="4"/>
    </row>
    <row r="13" spans="1:23" x14ac:dyDescent="0.25">
      <c r="A13" s="4"/>
      <c r="B13" s="4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4"/>
      <c r="Q13" s="4"/>
      <c r="R13" s="4"/>
      <c r="S13" s="4"/>
      <c r="T13" s="4"/>
      <c r="U13" s="4"/>
      <c r="V13" s="4"/>
      <c r="W13" s="4"/>
    </row>
    <row r="14" spans="1:23" x14ac:dyDescent="0.25">
      <c r="A14" s="4"/>
      <c r="B14" s="4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4"/>
      <c r="Q14" s="4"/>
      <c r="R14" s="4"/>
      <c r="S14" s="4"/>
      <c r="T14" s="4"/>
      <c r="U14" s="4"/>
      <c r="V14" s="4"/>
      <c r="W14" s="4"/>
    </row>
    <row r="15" spans="1:23" x14ac:dyDescent="0.25">
      <c r="A15" s="4"/>
      <c r="B15" s="4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4"/>
      <c r="Q15" s="4"/>
      <c r="R15" s="4"/>
      <c r="S15" s="4"/>
      <c r="T15" s="4"/>
      <c r="U15" s="4"/>
      <c r="V15" s="4"/>
      <c r="W15" s="4"/>
    </row>
    <row r="16" spans="1:23" x14ac:dyDescent="0.25">
      <c r="A16" s="4"/>
      <c r="B16" s="4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4"/>
      <c r="Q16" s="4"/>
      <c r="R16" s="4"/>
      <c r="S16" s="4"/>
      <c r="T16" s="4"/>
      <c r="U16" s="4"/>
      <c r="V16" s="4"/>
      <c r="W16" s="4"/>
    </row>
    <row r="17" spans="1:23" x14ac:dyDescent="0.25">
      <c r="A17" s="4"/>
      <c r="B17" s="4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4"/>
      <c r="Q17" s="4"/>
      <c r="R17" s="4"/>
      <c r="S17" s="4"/>
      <c r="T17" s="4"/>
      <c r="U17" s="4"/>
      <c r="V17" s="4"/>
      <c r="W17" s="4"/>
    </row>
    <row r="18" spans="1:23" x14ac:dyDescent="0.25">
      <c r="A18" s="4"/>
      <c r="B18" s="4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4"/>
      <c r="Q18" s="4"/>
      <c r="R18" s="4"/>
      <c r="S18" s="4"/>
      <c r="T18" s="4"/>
      <c r="U18" s="4"/>
      <c r="V18" s="4"/>
      <c r="W18" s="4"/>
    </row>
    <row r="19" spans="1:23" x14ac:dyDescent="0.25">
      <c r="A19" s="4"/>
      <c r="B19" s="4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4"/>
      <c r="Q19" s="4"/>
      <c r="R19" s="4"/>
      <c r="S19" s="4"/>
      <c r="T19" s="4"/>
      <c r="U19" s="4"/>
      <c r="V19" s="4"/>
      <c r="W19" s="4"/>
    </row>
    <row r="20" spans="1:23" x14ac:dyDescent="0.25">
      <c r="A20" s="4"/>
      <c r="B20" s="4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4"/>
      <c r="Q20" s="4"/>
      <c r="R20" s="4"/>
      <c r="S20" s="4"/>
      <c r="T20" s="4"/>
      <c r="U20" s="4"/>
      <c r="V20" s="4"/>
      <c r="W20" s="4"/>
    </row>
    <row r="21" spans="1:23" x14ac:dyDescent="0.25">
      <c r="A21" s="4"/>
      <c r="B21" s="4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4"/>
      <c r="Q21" s="4"/>
      <c r="R21" s="4"/>
      <c r="S21" s="4"/>
      <c r="T21" s="4"/>
      <c r="U21" s="4"/>
      <c r="V21" s="4"/>
      <c r="W21" s="4"/>
    </row>
    <row r="22" spans="1:23" x14ac:dyDescent="0.25">
      <c r="A22" s="4"/>
      <c r="B22" s="4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4"/>
      <c r="Q22" s="4"/>
      <c r="R22" s="4"/>
      <c r="S22" s="4"/>
      <c r="T22" s="4"/>
      <c r="U22" s="4"/>
      <c r="V22" s="4"/>
      <c r="W22" s="4"/>
    </row>
    <row r="23" spans="1:23" x14ac:dyDescent="0.25">
      <c r="A23" s="4"/>
      <c r="B23" s="4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4"/>
      <c r="Q23" s="4"/>
      <c r="R23" s="4"/>
      <c r="S23" s="4"/>
      <c r="T23" s="4"/>
      <c r="U23" s="4"/>
      <c r="V23" s="4"/>
      <c r="W23" s="4"/>
    </row>
    <row r="24" spans="1:23" x14ac:dyDescent="0.25">
      <c r="A24" s="4"/>
      <c r="B24" s="4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4"/>
      <c r="Q24" s="4"/>
      <c r="R24" s="4"/>
      <c r="S24" s="4"/>
      <c r="T24" s="4"/>
      <c r="U24" s="4"/>
      <c r="V24" s="4"/>
      <c r="W24" s="4"/>
    </row>
    <row r="25" spans="1:23" x14ac:dyDescent="0.25">
      <c r="A25" s="4"/>
      <c r="B25" s="4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4"/>
      <c r="Q25" s="4"/>
      <c r="R25" s="4"/>
      <c r="S25" s="4"/>
      <c r="T25" s="4"/>
      <c r="U25" s="4"/>
      <c r="V25" s="4"/>
      <c r="W25" s="4"/>
    </row>
    <row r="26" spans="1:23" x14ac:dyDescent="0.25">
      <c r="A26" s="4"/>
      <c r="B26" s="4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4"/>
      <c r="Q26" s="4"/>
      <c r="R26" s="4"/>
      <c r="S26" s="4"/>
      <c r="T26" s="4"/>
      <c r="U26" s="4"/>
      <c r="V26" s="4"/>
      <c r="W26" s="4"/>
    </row>
    <row r="27" spans="1:23" x14ac:dyDescent="0.25">
      <c r="A27" s="4"/>
      <c r="B27" s="4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4"/>
      <c r="Q27" s="4"/>
      <c r="R27" s="4"/>
      <c r="S27" s="4"/>
      <c r="T27" s="4"/>
      <c r="U27" s="4"/>
      <c r="V27" s="4"/>
      <c r="W27" s="4"/>
    </row>
    <row r="28" spans="1:23" x14ac:dyDescent="0.25">
      <c r="A28" s="4"/>
      <c r="B28" s="4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4"/>
      <c r="Q28" s="4"/>
      <c r="R28" s="4"/>
      <c r="S28" s="4"/>
      <c r="T28" s="4"/>
      <c r="U28" s="4"/>
      <c r="V28" s="4"/>
      <c r="W28" s="4"/>
    </row>
    <row r="29" spans="1:23" x14ac:dyDescent="0.25">
      <c r="A29" s="4"/>
      <c r="B29" s="4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4"/>
      <c r="Q29" s="4"/>
      <c r="R29" s="4"/>
      <c r="S29" s="4"/>
      <c r="T29" s="4"/>
      <c r="U29" s="4"/>
      <c r="V29" s="4"/>
      <c r="W29" s="4"/>
    </row>
    <row r="30" spans="1:23" x14ac:dyDescent="0.25">
      <c r="A30" s="4"/>
      <c r="B30" s="4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4"/>
      <c r="Q30" s="4"/>
      <c r="R30" s="4"/>
      <c r="S30" s="4"/>
      <c r="T30" s="4"/>
      <c r="U30" s="4"/>
      <c r="V30" s="4"/>
      <c r="W30" s="4"/>
    </row>
    <row r="31" spans="1:23" x14ac:dyDescent="0.25">
      <c r="A31" s="4"/>
      <c r="B31" s="4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4"/>
      <c r="Q31" s="4"/>
      <c r="R31" s="4"/>
      <c r="S31" s="4"/>
      <c r="T31" s="4"/>
      <c r="U31" s="4"/>
      <c r="V31" s="4"/>
      <c r="W31" s="4"/>
    </row>
    <row r="32" spans="1:23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</row>
    <row r="33" spans="1:23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</row>
    <row r="34" spans="1:23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</row>
    <row r="35" spans="1:23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</row>
    <row r="36" spans="1:23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</row>
    <row r="37" spans="1:23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</row>
    <row r="38" spans="1:23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</row>
    <row r="39" spans="1:23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</row>
    <row r="40" spans="1:23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</row>
    <row r="41" spans="1:23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</row>
    <row r="42" spans="1:23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</row>
    <row r="43" spans="1:23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</row>
    <row r="44" spans="1:23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</row>
    <row r="45" spans="1:23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</row>
    <row r="46" spans="1:23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</row>
    <row r="47" spans="1:23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</row>
    <row r="48" spans="1:23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</row>
    <row r="49" spans="1:23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</row>
    <row r="50" spans="1:23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</row>
    <row r="51" spans="1:23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</row>
    <row r="52" spans="1:23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</row>
    <row r="53" spans="1:23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</row>
    <row r="54" spans="1:23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</row>
    <row r="55" spans="1:23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</row>
    <row r="56" spans="1:23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</row>
    <row r="57" spans="1:23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</row>
    <row r="58" spans="1:23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</row>
    <row r="59" spans="1:23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</row>
    <row r="60" spans="1:23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</row>
    <row r="61" spans="1:23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</row>
    <row r="62" spans="1:23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</row>
    <row r="63" spans="1:23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</row>
    <row r="64" spans="1:23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</row>
    <row r="65" spans="1:23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</row>
    <row r="66" spans="1:23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</row>
    <row r="67" spans="1:23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</row>
    <row r="68" spans="1:23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</row>
    <row r="69" spans="1:23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</row>
    <row r="70" spans="1:23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</row>
    <row r="71" spans="1:23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</row>
    <row r="72" spans="1:23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</row>
    <row r="73" spans="1:23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</row>
    <row r="74" spans="1:23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</row>
    <row r="75" spans="1:23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</row>
    <row r="76" spans="1:23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</row>
    <row r="77" spans="1:23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</row>
    <row r="78" spans="1:23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</row>
    <row r="79" spans="1:23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</row>
    <row r="80" spans="1:23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L33"/>
  <sheetViews>
    <sheetView workbookViewId="0"/>
  </sheetViews>
  <sheetFormatPr baseColWidth="10" defaultRowHeight="15" x14ac:dyDescent="0.25"/>
  <cols>
    <col min="2" max="2" width="46.140625" customWidth="1"/>
    <col min="3" max="3" width="25.42578125" hidden="1" customWidth="1"/>
    <col min="4" max="4" width="10.5703125" customWidth="1"/>
    <col min="5" max="5" width="12.28515625" hidden="1" customWidth="1"/>
    <col min="6" max="6" width="12.28515625" customWidth="1"/>
    <col min="7" max="7" width="39.28515625" customWidth="1"/>
    <col min="8" max="8" width="16" hidden="1" customWidth="1"/>
    <col min="9" max="9" width="10.85546875" customWidth="1"/>
    <col min="10" max="10" width="11.42578125" hidden="1" customWidth="1"/>
    <col min="11" max="11" width="11.42578125" customWidth="1"/>
    <col min="12" max="12" width="26.42578125" customWidth="1"/>
    <col min="13" max="15" width="11.42578125" customWidth="1"/>
  </cols>
  <sheetData>
    <row r="1" spans="1:12" ht="21.75" thickBot="1" x14ac:dyDescent="0.4">
      <c r="A1" s="6"/>
      <c r="B1" s="138" t="s">
        <v>101</v>
      </c>
      <c r="C1" s="139"/>
      <c r="D1" s="139"/>
      <c r="E1" s="139"/>
      <c r="F1" s="139"/>
      <c r="G1" s="139"/>
      <c r="H1" s="139"/>
      <c r="I1" s="140"/>
    </row>
    <row r="2" spans="1:12" x14ac:dyDescent="0.25">
      <c r="A2" s="6"/>
      <c r="B2" s="6"/>
      <c r="C2" s="6"/>
      <c r="D2" s="6"/>
      <c r="E2" s="6"/>
      <c r="F2" s="6"/>
      <c r="G2" s="6"/>
      <c r="H2" s="6"/>
    </row>
    <row r="3" spans="1:12" x14ac:dyDescent="0.25">
      <c r="A3" s="6"/>
      <c r="B3" s="6"/>
      <c r="C3" s="6"/>
      <c r="D3" s="6"/>
      <c r="E3" s="6"/>
      <c r="F3" s="6"/>
      <c r="G3" s="6"/>
      <c r="H3" s="6"/>
    </row>
    <row r="4" spans="1:12" ht="15.75" thickBot="1" x14ac:dyDescent="0.3">
      <c r="A4" s="6"/>
      <c r="B4" s="6"/>
      <c r="C4" s="6"/>
      <c r="D4" s="6"/>
      <c r="E4" s="6"/>
      <c r="F4" s="6"/>
      <c r="G4" s="6"/>
      <c r="H4" s="6"/>
    </row>
    <row r="5" spans="1:12" ht="15.75" thickBot="1" x14ac:dyDescent="0.3">
      <c r="A5" s="6"/>
      <c r="B5" s="61" t="s">
        <v>88</v>
      </c>
      <c r="C5" s="62"/>
      <c r="D5" s="63" t="s">
        <v>82</v>
      </c>
      <c r="E5" s="6"/>
      <c r="F5" s="6"/>
      <c r="G5" s="61" t="s">
        <v>88</v>
      </c>
      <c r="H5" s="62"/>
      <c r="I5" s="63" t="s">
        <v>82</v>
      </c>
    </row>
    <row r="6" spans="1:12" x14ac:dyDescent="0.25">
      <c r="A6" s="6"/>
      <c r="B6" s="89" t="s">
        <v>0</v>
      </c>
      <c r="C6" s="65">
        <f>+VLOOKUP(B6,MATRICE!B4:C16,2,0)</f>
        <v>0</v>
      </c>
      <c r="D6" s="108"/>
      <c r="E6" s="6">
        <f>IFERROR(D6*C6,0)</f>
        <v>0</v>
      </c>
      <c r="F6" s="6"/>
      <c r="G6" s="89" t="s">
        <v>0</v>
      </c>
      <c r="H6" s="65">
        <f>+VLOOKUP(G6,MATRICE!B4:C16,2,0)</f>
        <v>0</v>
      </c>
      <c r="I6" s="114"/>
      <c r="J6" s="7">
        <f>IFERROR(I6*H6,"")</f>
        <v>0</v>
      </c>
    </row>
    <row r="7" spans="1:12" ht="15" customHeight="1" x14ac:dyDescent="0.25">
      <c r="A7" s="6"/>
      <c r="B7" s="109"/>
      <c r="C7" s="64" t="str">
        <f>+IF(MATRICE!N16=TRUE,MATRICE!M16,"")</f>
        <v/>
      </c>
      <c r="D7" s="110"/>
      <c r="E7" s="6">
        <f>IFERROR(D7*C7,0)</f>
        <v>0</v>
      </c>
      <c r="F7" s="6"/>
      <c r="G7" s="109"/>
      <c r="H7" s="64" t="str">
        <f>+IF(MATRICE!O16=TRUE,MATRICE!M16,"")</f>
        <v/>
      </c>
      <c r="I7" s="115"/>
      <c r="J7" s="7" t="str">
        <f t="shared" ref="J7:J18" si="0">IFERROR(I7*H7,"")</f>
        <v/>
      </c>
      <c r="L7" s="3"/>
    </row>
    <row r="8" spans="1:12" x14ac:dyDescent="0.25">
      <c r="A8" s="6"/>
      <c r="B8" s="109"/>
      <c r="C8" s="64" t="str">
        <f>+IF(MATRICE!N23=TRUE,MATRICE!M23,"")</f>
        <v/>
      </c>
      <c r="D8" s="110"/>
      <c r="E8" s="6">
        <f t="shared" ref="E8:E18" si="1">IFERROR(D8*C8,0)</f>
        <v>0</v>
      </c>
      <c r="F8" s="6"/>
      <c r="G8" s="109"/>
      <c r="H8" s="64" t="str">
        <f>+IF(MATRICE!O23=TRUE,MATRICE!M23,"")</f>
        <v/>
      </c>
      <c r="I8" s="115"/>
      <c r="J8" s="7" t="str">
        <f t="shared" si="0"/>
        <v/>
      </c>
      <c r="L8" s="3"/>
    </row>
    <row r="9" spans="1:12" ht="15" customHeight="1" x14ac:dyDescent="0.25">
      <c r="A9" s="6"/>
      <c r="B9" s="109"/>
      <c r="C9" s="64" t="str">
        <f>+IF(MATRICE!N24=TRUE,MATRICE!M24,"")</f>
        <v/>
      </c>
      <c r="D9" s="110"/>
      <c r="E9" s="6">
        <f t="shared" si="1"/>
        <v>0</v>
      </c>
      <c r="F9" s="6"/>
      <c r="G9" s="109"/>
      <c r="H9" s="64" t="str">
        <f>+IF(MATRICE!O24=TRUE,MATRICE!M24,"")</f>
        <v/>
      </c>
      <c r="I9" s="115"/>
      <c r="J9" s="7" t="str">
        <f t="shared" si="0"/>
        <v/>
      </c>
      <c r="L9" s="3"/>
    </row>
    <row r="10" spans="1:12" ht="15" customHeight="1" x14ac:dyDescent="0.25">
      <c r="A10" s="6"/>
      <c r="B10" s="109"/>
      <c r="C10" s="64" t="str">
        <f>+IF(MATRICE!N25=TRUE,MATRICE!M25,"")</f>
        <v/>
      </c>
      <c r="D10" s="110"/>
      <c r="E10" s="6">
        <f t="shared" si="1"/>
        <v>0</v>
      </c>
      <c r="F10" s="6"/>
      <c r="G10" s="109"/>
      <c r="H10" s="64" t="str">
        <f>+IF(MATRICE!O25=TRUE,MATRICE!M25,"")</f>
        <v/>
      </c>
      <c r="I10" s="115"/>
      <c r="J10" s="7" t="str">
        <f t="shared" si="0"/>
        <v/>
      </c>
      <c r="L10" s="5"/>
    </row>
    <row r="11" spans="1:12" x14ac:dyDescent="0.25">
      <c r="A11" s="6"/>
      <c r="B11" s="109"/>
      <c r="C11" s="64" t="str">
        <f>+IF(MATRICE!AA5=TRUE,MATRICE!Z5,"")</f>
        <v/>
      </c>
      <c r="D11" s="110"/>
      <c r="E11" s="6">
        <f t="shared" si="1"/>
        <v>0</v>
      </c>
      <c r="F11" s="6"/>
      <c r="G11" s="109"/>
      <c r="H11" s="64" t="str">
        <f>+IF(MATRICE!AB5=TRUE,MATRICE!Z5,"")</f>
        <v/>
      </c>
      <c r="I11" s="115"/>
      <c r="J11" s="7" t="str">
        <f t="shared" si="0"/>
        <v/>
      </c>
    </row>
    <row r="12" spans="1:12" x14ac:dyDescent="0.25">
      <c r="A12" s="6"/>
      <c r="B12" s="109"/>
      <c r="C12" s="64" t="str">
        <f>+IF(MATRICE!AA6=TRUE,MATRICE!Z6,"")</f>
        <v/>
      </c>
      <c r="D12" s="110"/>
      <c r="E12" s="6">
        <f t="shared" si="1"/>
        <v>0</v>
      </c>
      <c r="F12" s="6"/>
      <c r="G12" s="109"/>
      <c r="H12" s="64" t="str">
        <f>+IF(MATRICE!AB6=TRUE,MATRICE!Z6,"")</f>
        <v/>
      </c>
      <c r="I12" s="115"/>
      <c r="J12" s="7" t="str">
        <f t="shared" si="0"/>
        <v/>
      </c>
    </row>
    <row r="13" spans="1:12" x14ac:dyDescent="0.25">
      <c r="A13" s="6"/>
      <c r="B13" s="111"/>
      <c r="C13" s="64" t="str">
        <f>+IF(MATRICE!AA9=TRUE,MATRICE!Z9,"")</f>
        <v/>
      </c>
      <c r="D13" s="110"/>
      <c r="E13" s="6">
        <f t="shared" si="1"/>
        <v>0</v>
      </c>
      <c r="F13" s="6"/>
      <c r="G13" s="111"/>
      <c r="H13" s="64" t="str">
        <f>+IF(MATRICE!AB9=TRUE,MATRICE!Z9,"")</f>
        <v/>
      </c>
      <c r="I13" s="115"/>
      <c r="J13" s="7" t="str">
        <f t="shared" si="0"/>
        <v/>
      </c>
    </row>
    <row r="14" spans="1:12" x14ac:dyDescent="0.25">
      <c r="A14" s="6"/>
      <c r="B14" s="109"/>
      <c r="C14" s="64" t="str">
        <f>+IF(MATRICE!AA10=TRUE,MATRICE!Z10,"")</f>
        <v/>
      </c>
      <c r="D14" s="110"/>
      <c r="E14" s="6">
        <f t="shared" si="1"/>
        <v>0</v>
      </c>
      <c r="F14" s="6"/>
      <c r="G14" s="109"/>
      <c r="H14" s="64" t="str">
        <f>+IF(MATRICE!AB10=TRUE,MATRICE!Z10,"")</f>
        <v/>
      </c>
      <c r="I14" s="115"/>
      <c r="J14" s="7" t="str">
        <f t="shared" si="0"/>
        <v/>
      </c>
    </row>
    <row r="15" spans="1:12" x14ac:dyDescent="0.25">
      <c r="A15" s="6"/>
      <c r="B15" s="109"/>
      <c r="C15" s="64" t="str">
        <f>+IF(MATRICE!AA11=TRUE,MATRICE!Z11,"")</f>
        <v/>
      </c>
      <c r="D15" s="110"/>
      <c r="E15" s="6">
        <f t="shared" si="1"/>
        <v>0</v>
      </c>
      <c r="F15" s="6"/>
      <c r="G15" s="109"/>
      <c r="H15" s="64" t="str">
        <f>+IF(MATRICE!AB11=TRUE,MATRICE!Z11,"")</f>
        <v/>
      </c>
      <c r="I15" s="115"/>
      <c r="J15" s="7" t="str">
        <f t="shared" si="0"/>
        <v/>
      </c>
    </row>
    <row r="16" spans="1:12" ht="17.25" customHeight="1" x14ac:dyDescent="0.25">
      <c r="A16" s="6"/>
      <c r="B16" s="109"/>
      <c r="C16" s="64" t="str">
        <f>+IF(MATRICE!AA12=TRUE,MATRICE!Z12,"")</f>
        <v/>
      </c>
      <c r="D16" s="110"/>
      <c r="E16" s="6">
        <f t="shared" si="1"/>
        <v>0</v>
      </c>
      <c r="F16" s="6"/>
      <c r="G16" s="109"/>
      <c r="H16" s="64" t="str">
        <f>+IF(MATRICE!AB12=TRUE,MATRICE!Z12,"")</f>
        <v/>
      </c>
      <c r="I16" s="115"/>
      <c r="J16" s="7" t="str">
        <f t="shared" si="0"/>
        <v/>
      </c>
    </row>
    <row r="17" spans="1:10" x14ac:dyDescent="0.25">
      <c r="A17" s="6"/>
      <c r="B17" s="109"/>
      <c r="C17" s="64" t="str">
        <f>+IF(MATRICE!AA15=TRUE,MATRICE!Z15,"")</f>
        <v/>
      </c>
      <c r="D17" s="110"/>
      <c r="E17" s="6">
        <f t="shared" si="1"/>
        <v>0</v>
      </c>
      <c r="F17" s="6"/>
      <c r="G17" s="109"/>
      <c r="H17" s="64" t="str">
        <f>+IF(MATRICE!AB15=TRUE,MATRICE!Z15,"")</f>
        <v/>
      </c>
      <c r="I17" s="115"/>
      <c r="J17" s="7" t="str">
        <f t="shared" si="0"/>
        <v/>
      </c>
    </row>
    <row r="18" spans="1:10" ht="15.75" thickBot="1" x14ac:dyDescent="0.3">
      <c r="A18" s="6"/>
      <c r="B18" s="112"/>
      <c r="C18" s="100" t="str">
        <f>+IF(MATRICE!AA18=TRUE,MATRICE!Z18,"")</f>
        <v/>
      </c>
      <c r="D18" s="113"/>
      <c r="E18" s="6">
        <f t="shared" si="1"/>
        <v>0</v>
      </c>
      <c r="F18" s="6"/>
      <c r="G18" s="112"/>
      <c r="H18" s="100" t="str">
        <f>+IF(MATRICE!AB18=TRUE,MATRICE!Z18,"")</f>
        <v/>
      </c>
      <c r="I18" s="116"/>
      <c r="J18" s="7" t="str">
        <f t="shared" si="0"/>
        <v/>
      </c>
    </row>
    <row r="19" spans="1:10" ht="15.75" thickBot="1" x14ac:dyDescent="0.3">
      <c r="A19" s="6"/>
      <c r="B19" s="79" t="s">
        <v>1</v>
      </c>
      <c r="D19" s="46">
        <f>SUM(E6:E18)</f>
        <v>0</v>
      </c>
      <c r="E19" s="6"/>
      <c r="F19" s="6"/>
      <c r="G19" s="79" t="s">
        <v>1</v>
      </c>
      <c r="I19" s="46">
        <f>SUM(J6:J18)</f>
        <v>0</v>
      </c>
    </row>
    <row r="20" spans="1:10" x14ac:dyDescent="0.25">
      <c r="A20" s="6"/>
      <c r="B20" s="6"/>
      <c r="C20" s="6"/>
      <c r="D20" s="6"/>
      <c r="E20" s="6"/>
      <c r="F20" s="6"/>
      <c r="G20" s="6"/>
      <c r="H20" s="6"/>
    </row>
    <row r="27" spans="1:10" ht="15.75" thickBot="1" x14ac:dyDescent="0.3"/>
    <row r="28" spans="1:10" ht="16.5" thickBot="1" x14ac:dyDescent="0.3">
      <c r="D28" s="44"/>
      <c r="E28" s="59"/>
      <c r="F28" s="59"/>
    </row>
    <row r="29" spans="1:10" ht="15.75" thickBot="1" x14ac:dyDescent="0.3">
      <c r="D29" s="45"/>
      <c r="E29" s="60"/>
      <c r="F29" s="136"/>
    </row>
    <row r="30" spans="1:10" ht="15.75" thickBot="1" x14ac:dyDescent="0.3">
      <c r="F30" s="136"/>
    </row>
    <row r="31" spans="1:10" ht="15.75" thickBot="1" x14ac:dyDescent="0.3">
      <c r="F31" s="136"/>
    </row>
    <row r="32" spans="1:10" ht="15.75" thickBot="1" x14ac:dyDescent="0.3">
      <c r="F32" s="136"/>
    </row>
    <row r="33" spans="6:6" x14ac:dyDescent="0.25">
      <c r="F33" s="137"/>
    </row>
  </sheetData>
  <mergeCells count="1">
    <mergeCell ref="B1:I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ase à cocher 4">
              <controlPr defaultSize="0" autoFill="0" autoLine="0" autoPict="0">
                <anchor mov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1</xdr:col>
                    <xdr:colOff>2057400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ase à cocher 6">
              <controlPr defaultSize="0" autoFill="0" autoLine="0" autoPict="0">
                <anchor moveWithCells="1">
                  <from>
                    <xdr:col>1</xdr:col>
                    <xdr:colOff>0</xdr:colOff>
                    <xdr:row>7</xdr:row>
                    <xdr:rowOff>9525</xdr:rowOff>
                  </from>
                  <to>
                    <xdr:col>1</xdr:col>
                    <xdr:colOff>2609850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Case à cocher 9">
              <controlPr defaultSize="0" autoFill="0" autoLine="0" autoPict="0">
                <anchor moveWithCells="1">
                  <from>
                    <xdr:col>1</xdr:col>
                    <xdr:colOff>0</xdr:colOff>
                    <xdr:row>8</xdr:row>
                    <xdr:rowOff>0</xdr:rowOff>
                  </from>
                  <to>
                    <xdr:col>1</xdr:col>
                    <xdr:colOff>2505075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9</xdr:row>
                    <xdr:rowOff>0</xdr:rowOff>
                  </from>
                  <to>
                    <xdr:col>1</xdr:col>
                    <xdr:colOff>2524125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10</xdr:row>
                    <xdr:rowOff>0</xdr:rowOff>
                  </from>
                  <to>
                    <xdr:col>1</xdr:col>
                    <xdr:colOff>2390775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11</xdr:row>
                    <xdr:rowOff>0</xdr:rowOff>
                  </from>
                  <to>
                    <xdr:col>1</xdr:col>
                    <xdr:colOff>2476500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12</xdr:row>
                    <xdr:rowOff>0</xdr:rowOff>
                  </from>
                  <to>
                    <xdr:col>1</xdr:col>
                    <xdr:colOff>2495550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1</xdr:col>
                    <xdr:colOff>2543175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14</xdr:row>
                    <xdr:rowOff>0</xdr:rowOff>
                  </from>
                  <to>
                    <xdr:col>1</xdr:col>
                    <xdr:colOff>2533650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3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1</xdr:col>
                    <xdr:colOff>2771775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4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16</xdr:row>
                    <xdr:rowOff>0</xdr:rowOff>
                  </from>
                  <to>
                    <xdr:col>1</xdr:col>
                    <xdr:colOff>2695575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5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17</xdr:row>
                    <xdr:rowOff>0</xdr:rowOff>
                  </from>
                  <to>
                    <xdr:col>1</xdr:col>
                    <xdr:colOff>2771775</xdr:colOff>
                    <xdr:row>17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6" name="Case à cocher 4">
              <controlPr defaultSize="0" autoFill="0" autoLine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714375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7" name="Case à cocher 6">
              <controlPr defaultSize="0" autoFill="0" autoLine="0" autoPict="0">
                <anchor mov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714375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Case à cocher 9">
              <controlPr defaultSize="0" autoFill="0" autoLine="0" autoPict="0">
                <anchor mov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6</xdr:col>
                    <xdr:colOff>714375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Case à cocher 11">
              <controlPr defaultSize="0" autoFill="0" autoLine="0" autoPict="0">
                <anchor mov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714375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Case à cocher 11">
              <controlPr defaultSize="0" autoFill="0" autoLine="0" autoPict="0">
                <anchor mov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6</xdr:col>
                    <xdr:colOff>714375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1" name="Case à cocher 11">
              <controlPr defaultSize="0" autoFill="0" autoLine="0" autoPict="0">
                <anchor mov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6</xdr:col>
                    <xdr:colOff>714375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2" name="Case à cocher 11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6</xdr:col>
                    <xdr:colOff>714375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3" name="Case à cocher 11">
              <controlPr defaultSize="0" autoFill="0" autoLine="0" autoPict="0">
                <anchor mov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714375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4" name="Case à cocher 11">
              <controlPr defaultSize="0" autoFill="0" autoLine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714375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5" name="Case à cocher 11">
              <controlPr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6</xdr:col>
                    <xdr:colOff>714375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6" name="Case à cocher 11">
              <controlPr defaultSize="0" autoFill="0" autoLine="0" autoPict="0">
                <anchor mov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6</xdr:col>
                    <xdr:colOff>714375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7" name="Case à cocher 4">
              <controlPr defaultSize="0" autoFill="0" autoLine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2562225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8" name="Case à cocher 6">
              <controlPr defaultSize="0" autoFill="0" autoLine="0" autoPict="0">
                <anchor mov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2105025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9" name="Case à cocher 9">
              <controlPr defaultSize="0" autoFill="0" autoLine="0" autoPict="0">
                <anchor mov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6</xdr:col>
                    <xdr:colOff>2038350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0" name="Case à cocher 11">
              <controlPr defaultSize="0" autoFill="0" autoLine="0" autoPict="0">
                <anchor mov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2162175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1" name="Check Box 42">
              <controlPr defaultSize="0" autoFill="0" autoLine="0" autoPict="0">
                <anchor mov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6</xdr:col>
                    <xdr:colOff>2171700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2" name="Check Box 43">
              <controlPr defaultSize="0" autoFill="0" autoLine="0" autoPict="0">
                <anchor mov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6</xdr:col>
                    <xdr:colOff>2124075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3" name="Check Box 44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6</xdr:col>
                    <xdr:colOff>2047875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4" name="Check Box 45">
              <controlPr defaultSize="0" autoFill="0" autoLine="0" autoPict="0">
                <anchor mov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2028825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5" name="Check Box 46">
              <controlPr defaultSize="0" autoFill="0" autoLine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2066925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6" name="Check Box 47">
              <controlPr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6</xdr:col>
                    <xdr:colOff>2105025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7" name="Check Box 48">
              <controlPr defaultSize="0" autoFill="0" autoLine="0" autoPict="0">
                <anchor mov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6</xdr:col>
                    <xdr:colOff>2105025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8" name="Check Box 49">
              <controlPr defaultSize="0" autoFill="0" autoLine="0" autoPict="0">
                <anchor moveWithCells="1">
                  <from>
                    <xdr:col>6</xdr:col>
                    <xdr:colOff>0</xdr:colOff>
                    <xdr:row>17</xdr:row>
                    <xdr:rowOff>0</xdr:rowOff>
                  </from>
                  <to>
                    <xdr:col>6</xdr:col>
                    <xdr:colOff>2152650</xdr:colOff>
                    <xdr:row>17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4" id="{4AA1F058-7E0D-45C0-9353-2D1178A3A00F}">
            <xm:f>+IF(MATRICE!$N$16=TRUE,TRUE,"")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23" id="{72BD46F6-731B-4576-8683-DB20C4A5BB7D}">
            <xm:f>IF(MATRICE!$N$23=TRUE,TRUE,"")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22" id="{8306A3B5-1C6C-42C4-B3F1-A510432FA9E0}">
            <xm:f>IF(MATRICE!$N$24=TRUE,TRUE,"")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21" id="{B2A79138-8075-41DC-8501-0A9D5378F8C2}">
            <xm:f>IF(MATRICE!$N$25=TRUE,TRUE,"")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20" id="{0DE264FD-38DC-44D4-B2DD-7E0FED7857FA}">
            <xm:f>IF(MATRICE!$AA$5=TRUE,TRUE,"")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19" id="{18EA7249-F111-4086-9C9E-905B266A90CF}">
            <xm:f>IF(MATRICE!$AA$6=TRUE,TRUE,"")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18" id="{174B51F4-675C-49D7-9A17-9038642EFB27}">
            <xm:f>IF(MATRICE!$AA$9=TRUE,TRUE,"")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17" id="{2EDC8915-D2D7-4AB9-A28C-09CF7C88D23C}">
            <xm:f>IF(MATRICE!$AA$10=TRUE,TRUE,"")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16" id="{14B923A6-9F30-4289-A45C-BA42BEF6F192}">
            <xm:f>IF(MATRICE!$AA$11=TRUE,TRUE,"")</xm:f>
            <x14:dxf>
              <fill>
                <patternFill>
                  <bgColor rgb="FF92D050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15" id="{5B86E851-6E3F-49AD-A6D8-40C293B8BD65}">
            <xm:f>IF(MATRICE!$AA$12=TRUE,TRUE,"")</xm:f>
            <x14:dxf>
              <fill>
                <patternFill>
                  <bgColor rgb="FF92D050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14" id="{B914C571-9ED0-4591-8A9C-2F446A50F846}">
            <xm:f>IF(MATRICE!$AA$15=TRUE,TRUE,"")</xm:f>
            <x14:dxf>
              <fill>
                <patternFill>
                  <bgColor rgb="FF92D050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13" id="{2E39452C-ED5F-48FE-B635-A8485D67DEB5}">
            <xm:f>IF(MATRICE!$AA$18=TRUE,TRUE,"")</xm:f>
            <x14:dxf>
              <fill>
                <patternFill>
                  <bgColor rgb="FF92D050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12" id="{132C2C0B-096D-4A59-A62C-EDCC36AF890F}">
            <xm:f>IF(MATRICE!$O$16=TRUE,TRUE,"")</xm:f>
            <x14:dxf>
              <fill>
                <patternFill>
                  <bgColor rgb="FF92D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expression" priority="11" id="{E20F8F35-1080-4F66-9141-032345D5669E}">
            <xm:f>IF(MATRICE!$O$23=TRUE,TRUE,"")</xm:f>
            <x14:dxf>
              <fill>
                <patternFill>
                  <bgColor rgb="FF92D050"/>
                </patternFill>
              </fill>
            </x14:dxf>
          </x14:cfRule>
          <xm:sqref>G8</xm:sqref>
        </x14:conditionalFormatting>
        <x14:conditionalFormatting xmlns:xm="http://schemas.microsoft.com/office/excel/2006/main">
          <x14:cfRule type="expression" priority="10" id="{4F0B2C3B-C388-4944-ACCA-AED5E21DCE1F}">
            <xm:f>IF(MATRICE!$O$24=TRUE,TRUE,"")</xm:f>
            <x14:dxf>
              <fill>
                <patternFill>
                  <bgColor rgb="FF92D05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expression" priority="9" id="{3C4344A1-A578-4A71-BAED-F4BD0418DDD4}">
            <xm:f>IF(MATRICE!$O$25=TRUE,TRUE,"")</xm:f>
            <x14:dxf>
              <fill>
                <patternFill>
                  <bgColor rgb="FF92D050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expression" priority="8" id="{5760C0F4-13F4-4F34-928E-1A6B6A96C5FC}">
            <xm:f>IF(MATRICE!$AB$5=TRUE,TRUE,"")</xm:f>
            <x14:dxf>
              <fill>
                <patternFill>
                  <bgColor rgb="FF92D050"/>
                </patternFill>
              </fill>
            </x14:dxf>
          </x14:cfRule>
          <xm:sqref>G11</xm:sqref>
        </x14:conditionalFormatting>
        <x14:conditionalFormatting xmlns:xm="http://schemas.microsoft.com/office/excel/2006/main">
          <x14:cfRule type="expression" priority="7" id="{5D55F7E4-1750-49CD-AC01-8D7A5FDDC1F6}">
            <xm:f>IF(MATRICE!$AB$6=TRUE,TRUE,"")</xm:f>
            <x14:dxf>
              <fill>
                <patternFill>
                  <bgColor rgb="FF92D050"/>
                </patternFill>
              </fill>
            </x14:dxf>
          </x14:cfRule>
          <xm:sqref>G12</xm:sqref>
        </x14:conditionalFormatting>
        <x14:conditionalFormatting xmlns:xm="http://schemas.microsoft.com/office/excel/2006/main">
          <x14:cfRule type="expression" priority="6" id="{196A06A7-18AD-4AFB-B247-FA7A17F5F019}">
            <xm:f>IF(MATRICE!$AB$9=TRUE,TRUE,"")</xm:f>
            <x14:dxf>
              <fill>
                <patternFill>
                  <bgColor rgb="FF92D050"/>
                </patternFill>
              </fill>
            </x14:dxf>
          </x14:cfRule>
          <xm:sqref>G13</xm:sqref>
        </x14:conditionalFormatting>
        <x14:conditionalFormatting xmlns:xm="http://schemas.microsoft.com/office/excel/2006/main">
          <x14:cfRule type="expression" priority="5" id="{495B558D-F9F5-4CFE-8D6A-7214086E8095}">
            <xm:f>IF(MATRICE!$AB$10=TRUE,TRUE,"")</xm:f>
            <x14:dxf>
              <fill>
                <patternFill>
                  <bgColor rgb="FF92D050"/>
                </patternFill>
              </fill>
            </x14:dxf>
          </x14:cfRule>
          <xm:sqref>G14</xm:sqref>
        </x14:conditionalFormatting>
        <x14:conditionalFormatting xmlns:xm="http://schemas.microsoft.com/office/excel/2006/main">
          <x14:cfRule type="expression" priority="4" id="{702E5E11-2D5B-43D1-92B7-9DCB45AA1C85}">
            <xm:f>IF(MATRICE!$AB$11=TRUE,TRUE,"")</xm:f>
            <x14:dxf>
              <fill>
                <patternFill>
                  <bgColor rgb="FF92D050"/>
                </patternFill>
              </fill>
            </x14:dxf>
          </x14:cfRule>
          <xm:sqref>G15</xm:sqref>
        </x14:conditionalFormatting>
        <x14:conditionalFormatting xmlns:xm="http://schemas.microsoft.com/office/excel/2006/main">
          <x14:cfRule type="expression" priority="3" id="{2FA8F865-94DB-430E-ACE4-FF315BF66B58}">
            <xm:f>IF(MATRICE!$AB$12=TRUE,TRUE,"")</xm:f>
            <x14:dxf>
              <fill>
                <patternFill>
                  <bgColor rgb="FF92D050"/>
                </patternFill>
              </fill>
            </x14:dxf>
          </x14:cfRule>
          <xm:sqref>G16</xm:sqref>
        </x14:conditionalFormatting>
        <x14:conditionalFormatting xmlns:xm="http://schemas.microsoft.com/office/excel/2006/main">
          <x14:cfRule type="expression" priority="2" id="{6A164890-2111-4728-BBE8-F54506B0A23D}">
            <xm:f>IF(MATRICE!$AB$15=TRUE,TRUE,"")</xm:f>
            <x14:dxf>
              <fill>
                <patternFill>
                  <bgColor rgb="FF92D050"/>
                </patternFill>
              </fill>
            </x14:dxf>
          </x14:cfRule>
          <xm:sqref>G17</xm:sqref>
        </x14:conditionalFormatting>
        <x14:conditionalFormatting xmlns:xm="http://schemas.microsoft.com/office/excel/2006/main">
          <x14:cfRule type="expression" priority="1" id="{4D072B4B-8C6C-4EE8-89FB-ED41FC600E6E}">
            <xm:f>IF(MATRICE!$AB$18=TRUE,TRUE,"")</xm:f>
            <x14:dxf>
              <fill>
                <patternFill>
                  <bgColor rgb="FF92D050"/>
                </patternFill>
              </fill>
            </x14:dxf>
          </x14:cfRule>
          <xm:sqref>G18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MATRICE!$B$4:$B$16</xm:f>
          </x14:formula1>
          <xm:sqref>G6 B6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 tint="0.59999389629810485"/>
  </sheetPr>
  <dimension ref="A1:Q28"/>
  <sheetViews>
    <sheetView workbookViewId="0">
      <selection activeCell="M20" sqref="M20"/>
    </sheetView>
  </sheetViews>
  <sheetFormatPr baseColWidth="10" defaultRowHeight="15" x14ac:dyDescent="0.25"/>
  <cols>
    <col min="2" max="2" width="46.42578125" customWidth="1"/>
    <col min="3" max="3" width="11.42578125" hidden="1" customWidth="1"/>
    <col min="4" max="4" width="9.42578125" customWidth="1"/>
    <col min="5" max="6" width="12.28515625" hidden="1" customWidth="1"/>
    <col min="7" max="7" width="12.28515625" customWidth="1"/>
    <col min="8" max="8" width="50.140625" customWidth="1"/>
    <col min="9" max="9" width="11.42578125" hidden="1" customWidth="1"/>
    <col min="10" max="10" width="9" customWidth="1"/>
    <col min="11" max="11" width="11.42578125" hidden="1" customWidth="1"/>
    <col min="12" max="12" width="28" customWidth="1"/>
    <col min="13" max="14" width="11.42578125" customWidth="1"/>
    <col min="15" max="15" width="26.42578125" customWidth="1"/>
    <col min="16" max="18" width="11.42578125" customWidth="1"/>
  </cols>
  <sheetData>
    <row r="1" spans="1:17" ht="21.75" thickBot="1" x14ac:dyDescent="0.4">
      <c r="A1" s="6"/>
      <c r="B1" s="141" t="s">
        <v>86</v>
      </c>
      <c r="C1" s="142"/>
      <c r="D1" s="142"/>
      <c r="E1" s="142"/>
      <c r="F1" s="142"/>
      <c r="G1" s="142"/>
      <c r="H1" s="142"/>
      <c r="I1" s="142"/>
      <c r="J1" s="143"/>
      <c r="K1" s="97"/>
    </row>
    <row r="2" spans="1:17" ht="21" x14ac:dyDescent="0.35">
      <c r="A2" s="6"/>
      <c r="B2" s="86"/>
      <c r="C2" s="86"/>
      <c r="D2" s="86"/>
      <c r="E2" s="86"/>
      <c r="F2" s="86"/>
      <c r="G2" s="86"/>
      <c r="H2" s="86"/>
      <c r="I2" s="86"/>
      <c r="J2" s="86"/>
      <c r="K2" s="86"/>
    </row>
    <row r="3" spans="1:17" ht="15.75" thickBot="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7" ht="15.75" thickBot="1" x14ac:dyDescent="0.3">
      <c r="A4" s="6"/>
      <c r="B4" s="91" t="s">
        <v>102</v>
      </c>
      <c r="C4" s="92"/>
      <c r="D4" s="91" t="s">
        <v>82</v>
      </c>
      <c r="E4" s="6"/>
      <c r="F4" s="6"/>
      <c r="G4" s="6"/>
      <c r="H4" s="101" t="s">
        <v>102</v>
      </c>
      <c r="I4" s="102"/>
      <c r="J4" s="103" t="s">
        <v>82</v>
      </c>
      <c r="K4" s="98"/>
      <c r="L4" s="1"/>
    </row>
    <row r="5" spans="1:17" x14ac:dyDescent="0.25">
      <c r="A5" s="6"/>
      <c r="B5" s="89" t="s">
        <v>0</v>
      </c>
      <c r="C5" s="41">
        <f>+VLOOKUP(B5,MATRICE!B20:C26,2,0)</f>
        <v>0</v>
      </c>
      <c r="D5" s="104"/>
      <c r="E5" s="6">
        <f>+IFERROR(D5*C5,"")</f>
        <v>0</v>
      </c>
      <c r="F5" s="6"/>
      <c r="G5" s="6"/>
      <c r="H5" s="89" t="s">
        <v>0</v>
      </c>
      <c r="I5" s="65">
        <f>+VLOOKUP(H5,MATRICE!B20:C26,2,0)</f>
        <v>0</v>
      </c>
      <c r="J5" s="104"/>
      <c r="K5" s="41">
        <f>IFERROR(J5*I5,"")</f>
        <v>0</v>
      </c>
    </row>
    <row r="6" spans="1:17" ht="15" customHeight="1" x14ac:dyDescent="0.25">
      <c r="A6" s="6"/>
      <c r="B6" s="80" t="s">
        <v>66</v>
      </c>
      <c r="C6" s="41" t="str">
        <f>+IF(MATRICE!N12=TRUE,MATRICE!M12,"")</f>
        <v/>
      </c>
      <c r="D6" s="105"/>
      <c r="E6" s="6" t="str">
        <f t="shared" ref="E6:E25" si="0">+IFERROR(D6*C6,"")</f>
        <v/>
      </c>
      <c r="F6" s="6"/>
      <c r="G6" s="6"/>
      <c r="H6" s="99" t="s">
        <v>66</v>
      </c>
      <c r="I6" s="64" t="str">
        <f>+IF(MATRICE!O12=TRUE,MATRICE!M12,"")</f>
        <v/>
      </c>
      <c r="J6" s="105"/>
      <c r="K6" s="41" t="str">
        <f t="shared" ref="K6:K25" si="1">IFERROR(J6*I6,"")</f>
        <v/>
      </c>
      <c r="O6" s="3"/>
    </row>
    <row r="7" spans="1:17" x14ac:dyDescent="0.25">
      <c r="A7" s="6"/>
      <c r="B7" s="81" t="s">
        <v>67</v>
      </c>
      <c r="C7" s="41" t="str">
        <f>+IF(MATRICE!N13=TRUE,MATRICE!M13,"")</f>
        <v/>
      </c>
      <c r="D7" s="105"/>
      <c r="E7" s="6" t="str">
        <f t="shared" si="0"/>
        <v/>
      </c>
      <c r="F7" s="6"/>
      <c r="G7" s="6"/>
      <c r="H7" s="93" t="s">
        <v>67</v>
      </c>
      <c r="I7" s="64" t="str">
        <f>+IF(MATRICE!O13=TRUE,MATRICE!M13,"")</f>
        <v/>
      </c>
      <c r="J7" s="105"/>
      <c r="K7" s="41" t="str">
        <f t="shared" si="1"/>
        <v/>
      </c>
      <c r="O7" s="3"/>
    </row>
    <row r="8" spans="1:17" ht="15" customHeight="1" x14ac:dyDescent="0.25">
      <c r="A8" s="6"/>
      <c r="B8" s="82" t="s">
        <v>47</v>
      </c>
      <c r="C8" s="41" t="str">
        <f>+IF(MATRICE!P16=TRUE,MATRICE!M16,"")</f>
        <v/>
      </c>
      <c r="D8" s="105"/>
      <c r="E8" s="6" t="str">
        <f t="shared" si="0"/>
        <v/>
      </c>
      <c r="F8" s="6"/>
      <c r="G8" s="6"/>
      <c r="H8" s="94" t="s">
        <v>47</v>
      </c>
      <c r="I8" s="64" t="str">
        <f>+IF(MATRICE!Q16=TRUE,MATRICE!M16,"")</f>
        <v/>
      </c>
      <c r="J8" s="105"/>
      <c r="K8" s="41" t="str">
        <f t="shared" si="1"/>
        <v/>
      </c>
      <c r="O8" s="3"/>
    </row>
    <row r="9" spans="1:17" ht="15" customHeight="1" x14ac:dyDescent="0.25">
      <c r="A9" s="6"/>
      <c r="B9" s="82" t="s">
        <v>49</v>
      </c>
      <c r="C9" s="41" t="str">
        <f>+IF(MATRICE!N18=TRUE,MATRICE!M18,"")</f>
        <v/>
      </c>
      <c r="D9" s="105"/>
      <c r="E9" s="6" t="str">
        <f t="shared" si="0"/>
        <v/>
      </c>
      <c r="F9" s="6"/>
      <c r="G9" s="6"/>
      <c r="H9" s="94" t="s">
        <v>49</v>
      </c>
      <c r="I9" s="64" t="str">
        <f>+IF(MATRICE!O18=TRUE,MATRICE!M18,"")</f>
        <v/>
      </c>
      <c r="J9" s="105"/>
      <c r="K9" s="41" t="str">
        <f t="shared" si="1"/>
        <v/>
      </c>
      <c r="O9" s="5"/>
      <c r="Q9" t="b">
        <v>0</v>
      </c>
    </row>
    <row r="10" spans="1:17" x14ac:dyDescent="0.25">
      <c r="A10" s="6"/>
      <c r="B10" s="82" t="s">
        <v>54</v>
      </c>
      <c r="C10" s="41" t="str">
        <f>+IF(MATRICE!P23=TRUE,MATRICE!M23,"")</f>
        <v/>
      </c>
      <c r="D10" s="105"/>
      <c r="E10" s="6" t="str">
        <f t="shared" si="0"/>
        <v/>
      </c>
      <c r="F10" s="6"/>
      <c r="G10" s="6"/>
      <c r="H10" s="94" t="s">
        <v>54</v>
      </c>
      <c r="I10" s="64" t="str">
        <f>+IF(MATRICE!Q23=TRUE,MATRICE!M23,"")</f>
        <v/>
      </c>
      <c r="J10" s="105"/>
      <c r="K10" s="41" t="str">
        <f t="shared" si="1"/>
        <v/>
      </c>
    </row>
    <row r="11" spans="1:17" x14ac:dyDescent="0.25">
      <c r="A11" s="6"/>
      <c r="B11" s="82" t="s">
        <v>55</v>
      </c>
      <c r="C11" s="41" t="str">
        <f>+IF(MATRICE!P24=TRUE,MATRICE!M24,"")</f>
        <v/>
      </c>
      <c r="D11" s="105"/>
      <c r="E11" s="6" t="str">
        <f t="shared" si="0"/>
        <v/>
      </c>
      <c r="F11" s="6"/>
      <c r="G11" s="6"/>
      <c r="H11" s="94" t="s">
        <v>55</v>
      </c>
      <c r="I11" s="64" t="str">
        <f>+IF(MATRICE!Q24=TRUE,MATRICE!M24,"")</f>
        <v/>
      </c>
      <c r="J11" s="105"/>
      <c r="K11" s="41" t="str">
        <f t="shared" si="1"/>
        <v/>
      </c>
    </row>
    <row r="12" spans="1:17" x14ac:dyDescent="0.25">
      <c r="A12" s="6"/>
      <c r="B12" s="82" t="s">
        <v>56</v>
      </c>
      <c r="C12" s="41" t="str">
        <f>+IF(MATRICE!P25=TRUE,MATRICE!M25,"")</f>
        <v/>
      </c>
      <c r="D12" s="105"/>
      <c r="E12" s="6" t="str">
        <f t="shared" si="0"/>
        <v/>
      </c>
      <c r="F12" s="6"/>
      <c r="G12" s="6"/>
      <c r="H12" s="94" t="s">
        <v>56</v>
      </c>
      <c r="I12" s="64" t="str">
        <f>+IF(MATRICE!Q25=TRUE,MATRICE!M25,"")</f>
        <v/>
      </c>
      <c r="J12" s="105"/>
      <c r="K12" s="41" t="str">
        <f t="shared" si="1"/>
        <v/>
      </c>
    </row>
    <row r="13" spans="1:17" x14ac:dyDescent="0.25">
      <c r="A13" s="6"/>
      <c r="B13" s="81" t="s">
        <v>58</v>
      </c>
      <c r="C13" s="41" t="str">
        <f>+IF(MATRICE!AC5=TRUE,MATRICE!Z5,"")</f>
        <v/>
      </c>
      <c r="D13" s="105"/>
      <c r="E13" s="6" t="str">
        <f t="shared" si="0"/>
        <v/>
      </c>
      <c r="F13" s="6"/>
      <c r="G13" s="6"/>
      <c r="H13" s="93" t="s">
        <v>58</v>
      </c>
      <c r="I13" s="64" t="str">
        <f>+IF(MATRICE!AD5=TRUE,MATRICE!Z5,"")</f>
        <v/>
      </c>
      <c r="J13" s="105"/>
      <c r="K13" s="41" t="str">
        <f t="shared" si="1"/>
        <v/>
      </c>
    </row>
    <row r="14" spans="1:17" x14ac:dyDescent="0.25">
      <c r="A14" s="6"/>
      <c r="B14" s="81" t="s">
        <v>59</v>
      </c>
      <c r="C14" s="41" t="str">
        <f>+IF(MATRICE!AC6=TRUE,MATRICE!Z6,"")</f>
        <v/>
      </c>
      <c r="D14" s="105"/>
      <c r="E14" s="6" t="str">
        <f t="shared" si="0"/>
        <v/>
      </c>
      <c r="F14" s="6"/>
      <c r="G14" s="6"/>
      <c r="H14" s="93" t="s">
        <v>59</v>
      </c>
      <c r="I14" s="64" t="str">
        <f>+IF(MATRICE!AD6=TRUE,MATRICE!Z6,"")</f>
        <v/>
      </c>
      <c r="J14" s="105"/>
      <c r="K14" s="41" t="str">
        <f t="shared" si="1"/>
        <v/>
      </c>
    </row>
    <row r="15" spans="1:17" ht="17.25" customHeight="1" x14ac:dyDescent="0.25">
      <c r="A15" s="6"/>
      <c r="B15" s="81" t="s">
        <v>60</v>
      </c>
      <c r="C15" s="41" t="str">
        <f>+IF(MATRICE!AA7=TRUE,MATRICE!Z7,"")</f>
        <v/>
      </c>
      <c r="D15" s="105"/>
      <c r="E15" s="6" t="str">
        <f t="shared" si="0"/>
        <v/>
      </c>
      <c r="F15" s="6"/>
      <c r="G15" s="6"/>
      <c r="H15" s="93" t="s">
        <v>60</v>
      </c>
      <c r="I15" s="64" t="str">
        <f>+IF(MATRICE!AB7=TRUE,MATRICE!Z7,"")</f>
        <v/>
      </c>
      <c r="J15" s="105"/>
      <c r="K15" s="41" t="str">
        <f t="shared" si="1"/>
        <v/>
      </c>
    </row>
    <row r="16" spans="1:17" x14ac:dyDescent="0.25">
      <c r="A16" s="6"/>
      <c r="B16" s="81" t="s">
        <v>61</v>
      </c>
      <c r="C16" s="41" t="str">
        <f>+IF(MATRICE!AA8=TRUE,MATRICE!Z8,"")</f>
        <v/>
      </c>
      <c r="D16" s="105"/>
      <c r="E16" s="6" t="str">
        <f t="shared" si="0"/>
        <v/>
      </c>
      <c r="F16" s="6"/>
      <c r="G16" s="6"/>
      <c r="H16" s="93" t="s">
        <v>61</v>
      </c>
      <c r="I16" s="64" t="str">
        <f>+IF(MATRICE!AB8=TRUE,MATRICE!Z8,"")</f>
        <v/>
      </c>
      <c r="J16" s="105"/>
      <c r="K16" s="41" t="str">
        <f t="shared" si="1"/>
        <v/>
      </c>
    </row>
    <row r="17" spans="1:11" x14ac:dyDescent="0.25">
      <c r="A17" s="6"/>
      <c r="B17" s="81" t="s">
        <v>62</v>
      </c>
      <c r="C17" s="41" t="str">
        <f>+IF(MATRICE!AC9=TRUE,MATRICE!Z9,"")</f>
        <v/>
      </c>
      <c r="D17" s="105"/>
      <c r="E17" s="6" t="str">
        <f t="shared" si="0"/>
        <v/>
      </c>
      <c r="F17" s="6"/>
      <c r="G17" s="6"/>
      <c r="H17" s="93" t="s">
        <v>62</v>
      </c>
      <c r="I17" s="64" t="str">
        <f>+IF(MATRICE!AD9=TRUE,MATRICE!Z9,"")</f>
        <v/>
      </c>
      <c r="J17" s="105"/>
      <c r="K17" s="41" t="str">
        <f t="shared" si="1"/>
        <v/>
      </c>
    </row>
    <row r="18" spans="1:11" x14ac:dyDescent="0.25">
      <c r="A18" s="6"/>
      <c r="B18" s="81" t="s">
        <v>63</v>
      </c>
      <c r="C18" s="41" t="str">
        <f>+IF(MATRICE!AC10=TRUE,MATRICE!Z10,"")</f>
        <v/>
      </c>
      <c r="D18" s="105"/>
      <c r="E18" s="6" t="str">
        <f t="shared" si="0"/>
        <v/>
      </c>
      <c r="F18" s="6"/>
      <c r="G18" s="6"/>
      <c r="H18" s="93" t="s">
        <v>63</v>
      </c>
      <c r="I18" s="64" t="str">
        <f>+IF(MATRICE!AD10=TRUE,MATRICE!Z10,"")</f>
        <v/>
      </c>
      <c r="J18" s="105"/>
      <c r="K18" s="41" t="str">
        <f t="shared" si="1"/>
        <v/>
      </c>
    </row>
    <row r="19" spans="1:11" x14ac:dyDescent="0.25">
      <c r="A19" s="6"/>
      <c r="B19" s="81" t="s">
        <v>64</v>
      </c>
      <c r="C19" s="41" t="str">
        <f>+IF(MATRICE!AC11=TRUE,MATRICE!Z11,"")</f>
        <v/>
      </c>
      <c r="D19" s="105"/>
      <c r="E19" s="6" t="str">
        <f t="shared" si="0"/>
        <v/>
      </c>
      <c r="F19" s="6"/>
      <c r="G19" s="6"/>
      <c r="H19" s="93" t="s">
        <v>64</v>
      </c>
      <c r="I19" s="64" t="str">
        <f>+IF(MATRICE!AD11=TRUE,MATRICE!Z11,"")</f>
        <v/>
      </c>
      <c r="J19" s="105"/>
      <c r="K19" s="41" t="str">
        <f t="shared" si="1"/>
        <v/>
      </c>
    </row>
    <row r="20" spans="1:11" x14ac:dyDescent="0.25">
      <c r="B20" s="81" t="s">
        <v>71</v>
      </c>
      <c r="C20" s="41" t="str">
        <f>+IF(MATRICE!AC15=TRUE,MATRICE!Z15,"")</f>
        <v/>
      </c>
      <c r="D20" s="105"/>
      <c r="E20" s="6" t="str">
        <f t="shared" si="0"/>
        <v/>
      </c>
      <c r="F20" s="6"/>
      <c r="G20" s="6"/>
      <c r="H20" s="93" t="s">
        <v>71</v>
      </c>
      <c r="I20" s="64" t="str">
        <f>+IF(MATRICE!AD15=TRUE,MATRICE!Z15,"")</f>
        <v/>
      </c>
      <c r="J20" s="105"/>
      <c r="K20" s="41" t="str">
        <f t="shared" si="1"/>
        <v/>
      </c>
    </row>
    <row r="21" spans="1:11" x14ac:dyDescent="0.25">
      <c r="B21" s="81" t="s">
        <v>72</v>
      </c>
      <c r="C21" s="85" t="str">
        <f>+IF(MATRICE!AA16=TRUE,MATRICE!Z16,"")</f>
        <v/>
      </c>
      <c r="D21" s="106"/>
      <c r="E21" s="6" t="str">
        <f t="shared" si="0"/>
        <v/>
      </c>
      <c r="F21" s="6"/>
      <c r="G21" s="6"/>
      <c r="H21" s="93" t="s">
        <v>72</v>
      </c>
      <c r="I21" s="64" t="str">
        <f>+IF(MATRICE!AB16=TRUE,MATRICE!Z16,"")</f>
        <v/>
      </c>
      <c r="J21" s="105"/>
      <c r="K21" s="41" t="str">
        <f t="shared" si="1"/>
        <v/>
      </c>
    </row>
    <row r="22" spans="1:11" x14ac:dyDescent="0.25">
      <c r="B22" s="81" t="s">
        <v>73</v>
      </c>
      <c r="C22" s="41" t="str">
        <f>+IF(MATRICE!AA17=TRUE,MATRICE!Z17,"")</f>
        <v/>
      </c>
      <c r="D22" s="105"/>
      <c r="E22" s="6" t="str">
        <f t="shared" si="0"/>
        <v/>
      </c>
      <c r="F22" s="6"/>
      <c r="G22" s="6"/>
      <c r="H22" s="93" t="s">
        <v>73</v>
      </c>
      <c r="I22" s="64" t="str">
        <f>+IF(MATRICE!AB17=TRUE,MATRICE!Z17,"")</f>
        <v/>
      </c>
      <c r="J22" s="105"/>
      <c r="K22" s="41" t="str">
        <f t="shared" si="1"/>
        <v/>
      </c>
    </row>
    <row r="23" spans="1:11" x14ac:dyDescent="0.25">
      <c r="B23" s="81" t="s">
        <v>75</v>
      </c>
      <c r="C23" s="41" t="str">
        <f>+IF(MATRICE!AA19=TRUE,MATRICE!Z19,"")</f>
        <v/>
      </c>
      <c r="D23" s="105"/>
      <c r="E23" s="6" t="str">
        <f t="shared" si="0"/>
        <v/>
      </c>
      <c r="F23" s="6"/>
      <c r="G23" s="6"/>
      <c r="H23" s="93" t="s">
        <v>75</v>
      </c>
      <c r="I23" s="64" t="str">
        <f>+IF(MATRICE!AB19=TRUE,MATRICE!Z19,"")</f>
        <v/>
      </c>
      <c r="J23" s="105"/>
      <c r="K23" s="41" t="str">
        <f t="shared" si="1"/>
        <v/>
      </c>
    </row>
    <row r="24" spans="1:11" x14ac:dyDescent="0.25">
      <c r="B24" s="83" t="s">
        <v>78</v>
      </c>
      <c r="C24" s="41" t="str">
        <f>+IF(MATRICE!AA23=TRUE,MATRICE!Z23,"")</f>
        <v/>
      </c>
      <c r="D24" s="105"/>
      <c r="E24" s="6" t="str">
        <f t="shared" si="0"/>
        <v/>
      </c>
      <c r="F24" s="6"/>
      <c r="G24" s="6"/>
      <c r="H24" s="95" t="s">
        <v>78</v>
      </c>
      <c r="I24" s="64" t="str">
        <f>+IF(MATRICE!AB23=TRUE,MATRICE!Z23,"")</f>
        <v/>
      </c>
      <c r="J24" s="105"/>
      <c r="K24" s="41" t="str">
        <f t="shared" si="1"/>
        <v/>
      </c>
    </row>
    <row r="25" spans="1:11" ht="15.75" thickBot="1" x14ac:dyDescent="0.3">
      <c r="B25" s="84" t="s">
        <v>79</v>
      </c>
      <c r="C25" s="90" t="str">
        <f>+IF(MATRICE!AA24=TRUE,MATRICE!Z24,"")</f>
        <v/>
      </c>
      <c r="D25" s="107"/>
      <c r="E25" s="6" t="str">
        <f t="shared" si="0"/>
        <v/>
      </c>
      <c r="F25" s="6"/>
      <c r="G25" s="6"/>
      <c r="H25" s="96" t="s">
        <v>79</v>
      </c>
      <c r="I25" s="100" t="str">
        <f>+IF(MATRICE!AB24=TRUE,MATRICE!Z24,"")</f>
        <v/>
      </c>
      <c r="J25" s="107"/>
      <c r="K25" s="41" t="str">
        <f t="shared" si="1"/>
        <v/>
      </c>
    </row>
    <row r="26" spans="1:11" ht="15.75" thickBot="1" x14ac:dyDescent="0.3">
      <c r="B26" s="88" t="s">
        <v>1</v>
      </c>
      <c r="D26" s="87">
        <f>SUM(E5:E25)</f>
        <v>0</v>
      </c>
      <c r="H26" s="88" t="s">
        <v>1</v>
      </c>
      <c r="J26" s="87">
        <f>SUM(K5:K25)</f>
        <v>0</v>
      </c>
    </row>
    <row r="27" spans="1:11" ht="16.5" thickBot="1" x14ac:dyDescent="0.3">
      <c r="E27" s="44"/>
      <c r="F27" s="59"/>
      <c r="G27" s="59"/>
    </row>
    <row r="28" spans="1:11" x14ac:dyDescent="0.25">
      <c r="E28" s="45"/>
      <c r="F28" s="60"/>
      <c r="G28" s="60"/>
    </row>
  </sheetData>
  <mergeCells count="1">
    <mergeCell ref="B1:J1"/>
  </mergeCells>
  <conditionalFormatting sqref="H6:H7">
    <cfRule type="expression" priority="44">
      <formula>$C$6:$C$17&lt;0</formula>
    </cfRule>
  </conditionalFormatting>
  <conditionalFormatting sqref="H6:H17">
    <cfRule type="expression" dxfId="157" priority="43">
      <formula>AND($C$6:$C$17&lt;0)</formula>
    </cfRule>
  </conditionalFormatting>
  <conditionalFormatting sqref="H6">
    <cfRule type="expression" dxfId="156" priority="42">
      <formula>AND($C6&lt;0)</formula>
    </cfRule>
  </conditionalFormatting>
  <conditionalFormatting sqref="B6">
    <cfRule type="expression" dxfId="155" priority="41">
      <formula>"et($e5=&gt;1)'"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418" r:id="rId4" name="Case à cocher 4">
              <controlPr defaultSize="0" autoFill="0" autoLine="0" autoPict="0">
                <anchor mov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1</xdr:col>
                    <xdr:colOff>3038475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8" r:id="rId5" name="Case à cocher 6">
              <controlPr defaultSize="0" autoFill="0" autoLine="0" autoPict="0">
                <anchor mov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1</xdr:col>
                    <xdr:colOff>2809875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9" r:id="rId6" name="Case à cocher 9">
              <controlPr defaultSize="0" autoFill="0" autoLine="0" autoPict="0">
                <anchor mov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1</xdr:col>
                    <xdr:colOff>3009900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0" r:id="rId7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8</xdr:row>
                    <xdr:rowOff>0</xdr:rowOff>
                  </from>
                  <to>
                    <xdr:col>1</xdr:col>
                    <xdr:colOff>3019425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1" r:id="rId8" name="Check Box 5">
              <controlPr defaultSize="0" autoFill="0" autoLine="0" autoPict="0">
                <anchor moveWithCells="1">
                  <from>
                    <xdr:col>1</xdr:col>
                    <xdr:colOff>0</xdr:colOff>
                    <xdr:row>9</xdr:row>
                    <xdr:rowOff>0</xdr:rowOff>
                  </from>
                  <to>
                    <xdr:col>1</xdr:col>
                    <xdr:colOff>3009900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2" r:id="rId9" name="Check Box 6">
              <controlPr defaultSize="0" autoFill="0" autoLine="0" autoPict="0">
                <anchor moveWithCells="1">
                  <from>
                    <xdr:col>1</xdr:col>
                    <xdr:colOff>0</xdr:colOff>
                    <xdr:row>10</xdr:row>
                    <xdr:rowOff>0</xdr:rowOff>
                  </from>
                  <to>
                    <xdr:col>1</xdr:col>
                    <xdr:colOff>3038475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3" r:id="rId10" name="Check Box 7">
              <controlPr defaultSize="0" autoFill="0" autoLine="0" autoPict="0">
                <anchor moveWithCells="1">
                  <from>
                    <xdr:col>1</xdr:col>
                    <xdr:colOff>0</xdr:colOff>
                    <xdr:row>11</xdr:row>
                    <xdr:rowOff>0</xdr:rowOff>
                  </from>
                  <to>
                    <xdr:col>1</xdr:col>
                    <xdr:colOff>2981325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4" r:id="rId11" name="Check Box 8">
              <controlPr defaultSize="0" autoFill="0" autoLine="0" autoPict="0">
                <anchor moveWithCells="1">
                  <from>
                    <xdr:col>1</xdr:col>
                    <xdr:colOff>0</xdr:colOff>
                    <xdr:row>12</xdr:row>
                    <xdr:rowOff>0</xdr:rowOff>
                  </from>
                  <to>
                    <xdr:col>1</xdr:col>
                    <xdr:colOff>2838450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5" r:id="rId12" name="Check Box 9">
              <controlPr defaultSize="0" autoFill="0" autoLine="0" autoPict="0">
                <anchor mov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1</xdr:col>
                    <xdr:colOff>3009900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6" r:id="rId13" name="Check Box 10">
              <controlPr defaultSize="0" autoFill="0" autoLine="0" autoPict="0">
                <anchor moveWithCells="1">
                  <from>
                    <xdr:col>1</xdr:col>
                    <xdr:colOff>0</xdr:colOff>
                    <xdr:row>14</xdr:row>
                    <xdr:rowOff>0</xdr:rowOff>
                  </from>
                  <to>
                    <xdr:col>1</xdr:col>
                    <xdr:colOff>2971800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7" r:id="rId14" name="Check Box 11">
              <controlPr defaultSize="0" autoFill="0" autoLine="0" autoPict="0">
                <anchor mov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1</xdr:col>
                    <xdr:colOff>2838450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8" r:id="rId15" name="Check Box 12">
              <controlPr defaultSize="0" autoFill="0" autoLine="0" autoPict="0">
                <anchor moveWithCells="1">
                  <from>
                    <xdr:col>1</xdr:col>
                    <xdr:colOff>0</xdr:colOff>
                    <xdr:row>16</xdr:row>
                    <xdr:rowOff>0</xdr:rowOff>
                  </from>
                  <to>
                    <xdr:col>1</xdr:col>
                    <xdr:colOff>2886075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9" r:id="rId16" name="Check Box 39">
              <controlPr defaultSize="0" autoFill="0" autoLine="0" autoPict="0">
                <anchor moveWithCells="1">
                  <from>
                    <xdr:col>1</xdr:col>
                    <xdr:colOff>0</xdr:colOff>
                    <xdr:row>17</xdr:row>
                    <xdr:rowOff>0</xdr:rowOff>
                  </from>
                  <to>
                    <xdr:col>1</xdr:col>
                    <xdr:colOff>2895600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0" r:id="rId17" name="Check Box 40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0</xdr:rowOff>
                  </from>
                  <to>
                    <xdr:col>1</xdr:col>
                    <xdr:colOff>2933700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1" r:id="rId18" name="Check Box 41">
              <controlPr defaultSize="0" autoFill="0" autoLine="0" autoPict="0">
                <anchor moveWithCells="1">
                  <from>
                    <xdr:col>1</xdr:col>
                    <xdr:colOff>0</xdr:colOff>
                    <xdr:row>19</xdr:row>
                    <xdr:rowOff>0</xdr:rowOff>
                  </from>
                  <to>
                    <xdr:col>1</xdr:col>
                    <xdr:colOff>2762250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2" r:id="rId19" name="Check Box 42">
              <controlPr defaultSize="0" autoFill="0" autoLine="0" autoPict="0">
                <anchor moveWithCells="1">
                  <from>
                    <xdr:col>1</xdr:col>
                    <xdr:colOff>0</xdr:colOff>
                    <xdr:row>20</xdr:row>
                    <xdr:rowOff>0</xdr:rowOff>
                  </from>
                  <to>
                    <xdr:col>1</xdr:col>
                    <xdr:colOff>2971800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3" r:id="rId20" name="Check Box 43">
              <controlPr defaultSize="0" autoFill="0" autoLine="0" autoPict="0">
                <anchor moveWithCells="1">
                  <from>
                    <xdr:col>1</xdr:col>
                    <xdr:colOff>0</xdr:colOff>
                    <xdr:row>21</xdr:row>
                    <xdr:rowOff>0</xdr:rowOff>
                  </from>
                  <to>
                    <xdr:col>1</xdr:col>
                    <xdr:colOff>2962275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4" r:id="rId21" name="Check Box 45">
              <controlPr defaultSize="0" autoFill="0" autoLine="0" autoPict="0">
                <anchor moveWithCells="1">
                  <from>
                    <xdr:col>1</xdr:col>
                    <xdr:colOff>0</xdr:colOff>
                    <xdr:row>22</xdr:row>
                    <xdr:rowOff>0</xdr:rowOff>
                  </from>
                  <to>
                    <xdr:col>1</xdr:col>
                    <xdr:colOff>2828925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5" r:id="rId22" name="Check Box 46">
              <controlPr defaultSize="0" autoFill="0" autoLine="0" autoPict="0">
                <anchor moveWithCells="1">
                  <from>
                    <xdr:col>1</xdr:col>
                    <xdr:colOff>0</xdr:colOff>
                    <xdr:row>24</xdr:row>
                    <xdr:rowOff>0</xdr:rowOff>
                  </from>
                  <to>
                    <xdr:col>1</xdr:col>
                    <xdr:colOff>3048000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6" r:id="rId23" name="Check Box 47">
              <controlPr defaultSize="0" autoFill="0" autoLine="0" autoPict="0">
                <anchor moveWithCells="1">
                  <from>
                    <xdr:col>1</xdr:col>
                    <xdr:colOff>0</xdr:colOff>
                    <xdr:row>23</xdr:row>
                    <xdr:rowOff>0</xdr:rowOff>
                  </from>
                  <to>
                    <xdr:col>1</xdr:col>
                    <xdr:colOff>2971800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8" r:id="rId24" name="Case à cocher 4">
              <controlPr defaultSize="0" autoFill="0" autoLine="0" autoPict="0">
                <anchor mov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7</xdr:col>
                    <xdr:colOff>3324225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9" r:id="rId25" name="Case à cocher 6">
              <controlPr defaultSize="0" autoFill="0" autoLine="0" autoPict="0">
                <anchor mov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7</xdr:col>
                    <xdr:colOff>3314700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0" r:id="rId26" name="Case à cocher 9">
              <controlPr defaultSize="0" autoFill="0" autoLine="0" autoPict="0">
                <anchor mov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3143250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1" r:id="rId27" name="Case à cocher 11">
              <controlPr defaultSize="0" autoFill="0" autoLine="0" autoPict="0">
                <anchor moveWithCells="1">
                  <from>
                    <xdr:col>7</xdr:col>
                    <xdr:colOff>0</xdr:colOff>
                    <xdr:row>8</xdr:row>
                    <xdr:rowOff>0</xdr:rowOff>
                  </from>
                  <to>
                    <xdr:col>7</xdr:col>
                    <xdr:colOff>3314700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2" r:id="rId28" name="Check Box 65">
              <controlPr defaultSize="0" autoFill="0" autoLine="0" autoPict="0">
                <anchor mov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7</xdr:col>
                    <xdr:colOff>3324225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3" r:id="rId29" name="Check Box 66">
              <controlPr defaultSize="0" autoFill="0" autoLine="0" autoPict="0">
                <anchor mov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7</xdr:col>
                    <xdr:colOff>3276600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4" r:id="rId30" name="Check Box 67">
              <controlPr defaultSize="0" autoFill="0" autoLine="0" autoPict="0">
                <anchor moveWithCells="1">
                  <from>
                    <xdr:col>7</xdr:col>
                    <xdr:colOff>0</xdr:colOff>
                    <xdr:row>11</xdr:row>
                    <xdr:rowOff>0</xdr:rowOff>
                  </from>
                  <to>
                    <xdr:col>7</xdr:col>
                    <xdr:colOff>3286125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5" r:id="rId31" name="Check Box 68">
              <controlPr defaultSize="0" autoFill="0" autoLine="0" autoPict="0">
                <anchor moveWithCells="1">
                  <from>
                    <xdr:col>7</xdr:col>
                    <xdr:colOff>0</xdr:colOff>
                    <xdr:row>12</xdr:row>
                    <xdr:rowOff>0</xdr:rowOff>
                  </from>
                  <to>
                    <xdr:col>7</xdr:col>
                    <xdr:colOff>3257550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6" r:id="rId32" name="Check Box 69">
              <controlPr defaultSize="0" autoFill="0" autoLine="0" autoPict="0">
                <anchor mov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3295650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7" r:id="rId33" name="Check Box 70">
              <controlPr defaultSize="0" autoFill="0" autoLine="0" autoPict="0">
                <anchor mov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3267075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8" r:id="rId34" name="Check Box 71">
              <controlPr defaultSize="0" autoFill="0" autoLine="0" autoPict="0">
                <anchor moveWithCells="1">
                  <from>
                    <xdr:col>7</xdr:col>
                    <xdr:colOff>0</xdr:colOff>
                    <xdr:row>15</xdr:row>
                    <xdr:rowOff>0</xdr:rowOff>
                  </from>
                  <to>
                    <xdr:col>7</xdr:col>
                    <xdr:colOff>3276600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9" r:id="rId35" name="Check Box 72">
              <controlPr defaultSize="0" autoFill="0" autoLine="0" autoPict="0">
                <anchor moveWithCells="1">
                  <from>
                    <xdr:col>7</xdr:col>
                    <xdr:colOff>0</xdr:colOff>
                    <xdr:row>16</xdr:row>
                    <xdr:rowOff>0</xdr:rowOff>
                  </from>
                  <to>
                    <xdr:col>7</xdr:col>
                    <xdr:colOff>3238500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0" r:id="rId36" name="Check Box 73">
              <controlPr defaultSize="0" autoFill="0" autoLine="0" autoPict="0">
                <anchor moveWithCells="1">
                  <from>
                    <xdr:col>7</xdr:col>
                    <xdr:colOff>0</xdr:colOff>
                    <xdr:row>17</xdr:row>
                    <xdr:rowOff>0</xdr:rowOff>
                  </from>
                  <to>
                    <xdr:col>7</xdr:col>
                    <xdr:colOff>3314700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1" r:id="rId37" name="Check Box 74">
              <controlPr defaultSize="0" autoFill="0" autoLine="0" autoPict="0">
                <anchor mov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7</xdr:col>
                    <xdr:colOff>3238500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2" r:id="rId38" name="Check Box 75">
              <controlPr defaultSize="0" autoFill="0" autoLine="0" autoPict="0">
                <anchor mov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3200400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3" r:id="rId39" name="Check Box 76">
              <controlPr defaultSize="0" autoFill="0" autoLine="0" autoPict="0">
                <anchor mov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3248025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4" r:id="rId40" name="Check Box 77">
              <controlPr defaultSize="0" autoFill="0" autoLine="0" autoPict="0">
                <anchor mov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3200400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5" r:id="rId41" name="Check Box 78">
              <controlPr defaultSize="0" autoFill="0" autoLine="0" autoPict="0">
                <anchor mov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3267075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6" r:id="rId42" name="Check Box 79">
              <controlPr defaultSize="0" autoFill="0" autoLine="0" autoPict="0">
                <anchor mov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3181350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7" r:id="rId43" name="Check Box 80">
              <controlPr defaultSize="0" autoFill="0" autoLine="0" autoPict="0">
                <anchor moveWithCells="1">
                  <from>
                    <xdr:col>7</xdr:col>
                    <xdr:colOff>0</xdr:colOff>
                    <xdr:row>23</xdr:row>
                    <xdr:rowOff>0</xdr:rowOff>
                  </from>
                  <to>
                    <xdr:col>7</xdr:col>
                    <xdr:colOff>3105150</xdr:colOff>
                    <xdr:row>23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" id="{AD3420F5-FA74-42FF-92D4-BC67ACF70D49}">
            <xm:f>IF(MATRICE!O12=TRUE,TRUE,FALSE)</xm:f>
            <x14:dxf>
              <fill>
                <patternFill>
                  <bgColor rgb="FF92D050"/>
                </patternFill>
              </fill>
            </x14:dxf>
          </x14:cfRule>
          <xm:sqref>H6</xm:sqref>
        </x14:conditionalFormatting>
        <x14:conditionalFormatting xmlns:xm="http://schemas.microsoft.com/office/excel/2006/main">
          <x14:cfRule type="expression" priority="40" id="{7F2689F6-DF60-4822-A256-00FFED1669B7}">
            <xm:f>IF(MATRICE!$N$12=TRUE,TRUE,FALSE)</xm:f>
            <x14:dxf>
              <fill>
                <patternFill>
                  <bgColor rgb="FF92D050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39" id="{F7657538-F156-4703-AA17-5A940D436698}">
            <xm:f>IF(MATRICE!$N$13=TRUE,TRUE,FALSE)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38" id="{A2EB7C46-9335-48C7-A473-501D7F966B20}">
            <xm:f>IF(MATRICE!$P$16=TRUE,TRUE,FALSE)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37" id="{C184A493-4D84-46AC-8186-7D0DBEF940E7}">
            <xm:f>IF(MATRICE!$N$18=TRUE,TRUE,FALSE)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36" id="{10272213-C413-438C-BAD7-23CBAC9733B1}">
            <xm:f>IF(MATRICE!$P$23=TRUE,TRUE,FALSE)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35" id="{1461D395-F0AA-4D29-BBEA-B70829E9E84F}">
            <xm:f>IF(MATRICE!$P$24=TRUE,TRUE,FALSE)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34" id="{ED25DF90-F2AA-4D61-8184-B3CEA7A737B5}">
            <xm:f>IF(MATRICE!$P$25=TRUE,TRUE,FALSE)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33" id="{64FEB388-4152-4186-89BC-1D0F3806065E}">
            <xm:f>IF(MATRICE!$AC$5=TRUE,TRUE,FALSE)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32" id="{F9C78CFA-06F8-4DBB-99C7-DA06DEAD6D2D}">
            <xm:f>IF(MATRICE!$AC$6=TRUE,TRUE,FALSE)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31" id="{F4750FDD-9AC3-4C99-9647-03EF2116013B}">
            <xm:f>IF(MATRICE!$AA$7=TRUE,TRUE,FALSE)</xm:f>
            <x14:dxf>
              <fill>
                <patternFill>
                  <bgColor rgb="FF92D050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30" id="{F80C0D72-F59A-4B0E-AB0A-C67ACDF2F4B5}">
            <xm:f>IF(MATRICE!$AA$8=TRUE,TRUE,FALSE)</xm:f>
            <x14:dxf>
              <fill>
                <patternFill>
                  <bgColor rgb="FF92D050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29" id="{2389A310-B300-4D4A-AB11-EAC7D6D1ED32}">
            <xm:f>IF(MATRICE!$AC$9=TRUE,TRUE,FALSE)</xm:f>
            <x14:dxf>
              <fill>
                <patternFill>
                  <bgColor rgb="FF92D050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28" id="{0B6415F6-8A3F-42A1-8703-5ABDD87FAA24}">
            <xm:f>IF(MATRICE!$AC$10=TRUE,TRUE,FALSE)</xm:f>
            <x14:dxf>
              <fill>
                <patternFill>
                  <bgColor rgb="FF92D050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27" id="{A647D295-41C3-4357-8D2C-EE5B403A48CD}">
            <xm:f>IF(MATRICE!$AC$11=TRUE,TRUE,FALSE)</xm:f>
            <x14:dxf>
              <fill>
                <patternFill>
                  <bgColor rgb="FF92D050"/>
                </patternFill>
              </fill>
            </x14:dxf>
          </x14:cfRule>
          <xm:sqref>B19</xm:sqref>
        </x14:conditionalFormatting>
        <x14:conditionalFormatting xmlns:xm="http://schemas.microsoft.com/office/excel/2006/main">
          <x14:cfRule type="expression" priority="26" id="{25EBF425-E43A-4FC4-A36D-A13F99D9EF4D}">
            <xm:f>IF(MATRICE!$AC$15=TRUE,TRUE,FALSE)</xm:f>
            <x14:dxf>
              <fill>
                <patternFill>
                  <bgColor rgb="FF92D050"/>
                </patternFill>
              </fill>
            </x14:dxf>
          </x14:cfRule>
          <xm:sqref>B20</xm:sqref>
        </x14:conditionalFormatting>
        <x14:conditionalFormatting xmlns:xm="http://schemas.microsoft.com/office/excel/2006/main">
          <x14:cfRule type="expression" priority="25" id="{D4463360-E810-43A9-8CAD-05F810285B37}">
            <xm:f>IF(MATRICE!$AA$16=TRUE,TRUE,FALSE)</xm:f>
            <x14:dxf>
              <fill>
                <patternFill>
                  <bgColor rgb="FF92D050"/>
                </patternFill>
              </fill>
            </x14:dxf>
          </x14:cfRule>
          <xm:sqref>B21</xm:sqref>
        </x14:conditionalFormatting>
        <x14:conditionalFormatting xmlns:xm="http://schemas.microsoft.com/office/excel/2006/main">
          <x14:cfRule type="expression" priority="24" id="{70F79F41-7B73-4AE2-B42F-911C8FD3C790}">
            <xm:f>IF(MATRICE!$AA$17=TRUE,TRUE,FALSE)</xm:f>
            <x14:dxf>
              <fill>
                <patternFill>
                  <bgColor rgb="FF92D050"/>
                </patternFill>
              </fill>
            </x14:dxf>
          </x14:cfRule>
          <xm:sqref>B22</xm:sqref>
        </x14:conditionalFormatting>
        <x14:conditionalFormatting xmlns:xm="http://schemas.microsoft.com/office/excel/2006/main">
          <x14:cfRule type="expression" priority="23" id="{31F66D9D-B6CB-46C1-ACE5-C2C4D0E5F9B0}">
            <xm:f>IF(MATRICE!$AA$19=TRUE,TRUE,FALSE)</xm:f>
            <x14:dxf>
              <fill>
                <patternFill>
                  <bgColor rgb="FF92D050"/>
                </patternFill>
              </fill>
            </x14:dxf>
          </x14:cfRule>
          <xm:sqref>B23</xm:sqref>
        </x14:conditionalFormatting>
        <x14:conditionalFormatting xmlns:xm="http://schemas.microsoft.com/office/excel/2006/main">
          <x14:cfRule type="expression" priority="22" id="{984B0F3C-4AE0-4A51-A807-441733A0E609}">
            <xm:f>IF(MATRICE!$AA$23=TRUE,TRUE,FALSE)</xm:f>
            <x14:dxf>
              <fill>
                <patternFill>
                  <bgColor rgb="FF92D050"/>
                </patternFill>
              </fill>
            </x14:dxf>
          </x14:cfRule>
          <xm:sqref>B24</xm:sqref>
        </x14:conditionalFormatting>
        <x14:conditionalFormatting xmlns:xm="http://schemas.microsoft.com/office/excel/2006/main">
          <x14:cfRule type="expression" priority="21" id="{3B7D7732-CE0A-4897-8108-CD50974B176D}">
            <xm:f>IF(MATRICE!$AA$24=TRUE,TRUE,FALSE)</xm:f>
            <x14:dxf>
              <fill>
                <patternFill>
                  <bgColor rgb="FF92D050"/>
                </patternFill>
              </fill>
            </x14:dxf>
          </x14:cfRule>
          <xm:sqref>B25</xm:sqref>
        </x14:conditionalFormatting>
        <x14:conditionalFormatting xmlns:xm="http://schemas.microsoft.com/office/excel/2006/main">
          <x14:cfRule type="expression" priority="19" id="{983250A2-3208-4F1E-AA8A-5A4C6C142109}">
            <xm:f>IF(MATRICE!$O$13=TRUE,TRUE,FALSE)</xm:f>
            <x14:dxf>
              <fill>
                <patternFill>
                  <bgColor rgb="FF92D050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expression" priority="18" id="{3D792170-FEBE-4015-B113-1BF08A3FB351}">
            <xm:f>IF(MATRICE!$Q$16=TRUE,TRUE,FALSE)</xm:f>
            <x14:dxf>
              <fill>
                <patternFill>
                  <bgColor rgb="FF92D050"/>
                </patternFill>
              </fill>
            </x14:dxf>
          </x14:cfRule>
          <xm:sqref>H8</xm:sqref>
        </x14:conditionalFormatting>
        <x14:conditionalFormatting xmlns:xm="http://schemas.microsoft.com/office/excel/2006/main">
          <x14:cfRule type="expression" priority="17" id="{804115F1-2068-4717-BB88-955A2666107D}">
            <xm:f>IF(MATRICE!$O$18=TRUE,TRUE,FALSE)</xm:f>
            <x14:dxf>
              <fill>
                <patternFill>
                  <bgColor rgb="FF92D050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expression" priority="16" id="{6D93E7AB-1EB4-4B2F-8EDE-06071FE3AB5A}">
            <xm:f>IF(MATRICE!$Q$23=TRUE,TRUE,FALSE)</xm:f>
            <x14:dxf>
              <fill>
                <patternFill>
                  <bgColor rgb="FF92D050"/>
                </patternFill>
              </fill>
            </x14:dxf>
          </x14:cfRule>
          <xm:sqref>H10</xm:sqref>
        </x14:conditionalFormatting>
        <x14:conditionalFormatting xmlns:xm="http://schemas.microsoft.com/office/excel/2006/main">
          <x14:cfRule type="expression" priority="15" id="{E481032A-9D55-4C89-8539-DA6133683F98}">
            <xm:f>IF(MATRICE!$Q$24=TRUE,TRUE,FALSE)</xm:f>
            <x14:dxf>
              <fill>
                <patternFill>
                  <bgColor rgb="FF92D050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expression" priority="14" id="{5558FDD9-0C21-4906-A7D5-0FB2892B29E8}">
            <xm:f>IF(MATRICE!$Q$25=TRUE,TRUE,FALSE)</xm:f>
            <x14:dxf>
              <fill>
                <patternFill>
                  <bgColor rgb="FF92D050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expression" priority="13" id="{036D0193-FA5E-4CDD-ACAC-8FD2ECB3BCB2}">
            <xm:f>IF(MATRICE!$AD$5=TRUE,TRUE,FALSE)</xm:f>
            <x14:dxf>
              <fill>
                <patternFill>
                  <bgColor rgb="FF92D050"/>
                </patternFill>
              </fill>
            </x14:dxf>
          </x14:cfRule>
          <xm:sqref>H13</xm:sqref>
        </x14:conditionalFormatting>
        <x14:conditionalFormatting xmlns:xm="http://schemas.microsoft.com/office/excel/2006/main">
          <x14:cfRule type="expression" priority="12" id="{9166C508-D8AE-431B-93F6-3C4921CDD87C}">
            <xm:f>IF(MATRICE!$AD$6=TRUE,TRUE,FALSE)</xm:f>
            <x14:dxf>
              <fill>
                <patternFill>
                  <bgColor rgb="FF92D050"/>
                </patternFill>
              </fill>
            </x14:dxf>
          </x14:cfRule>
          <xm:sqref>H14</xm:sqref>
        </x14:conditionalFormatting>
        <x14:conditionalFormatting xmlns:xm="http://schemas.microsoft.com/office/excel/2006/main">
          <x14:cfRule type="expression" priority="11" id="{624F0126-01AB-4D07-A966-A3C6D3B5AD0C}">
            <xm:f>IF(MATRICE!$AB$7=TRUE,TRUE,FALSE)</xm:f>
            <x14:dxf>
              <fill>
                <patternFill>
                  <bgColor rgb="FF92D050"/>
                </patternFill>
              </fill>
            </x14:dxf>
          </x14:cfRule>
          <xm:sqref>H15</xm:sqref>
        </x14:conditionalFormatting>
        <x14:conditionalFormatting xmlns:xm="http://schemas.microsoft.com/office/excel/2006/main">
          <x14:cfRule type="expression" priority="10" id="{B29AB9CA-16EC-4BFE-B3D6-EDA9C4C7C614}">
            <xm:f>IF(MATRICE!$AB$8=TRUE,TRUE,FALSE)</xm:f>
            <x14:dxf>
              <fill>
                <patternFill>
                  <bgColor rgb="FF92D050"/>
                </patternFill>
              </fill>
            </x14:dxf>
          </x14:cfRule>
          <xm:sqref>H16</xm:sqref>
        </x14:conditionalFormatting>
        <x14:conditionalFormatting xmlns:xm="http://schemas.microsoft.com/office/excel/2006/main">
          <x14:cfRule type="expression" priority="9" id="{7A5EB69D-123D-431D-82DA-770BC1298355}">
            <xm:f>IF(MATRICE!$AD$9=TRUE,TRUE,FALSE)</xm:f>
            <x14:dxf>
              <fill>
                <patternFill>
                  <bgColor rgb="FF92D050"/>
                </patternFill>
              </fill>
            </x14:dxf>
          </x14:cfRule>
          <xm:sqref>H17</xm:sqref>
        </x14:conditionalFormatting>
        <x14:conditionalFormatting xmlns:xm="http://schemas.microsoft.com/office/excel/2006/main">
          <x14:cfRule type="expression" priority="8" id="{AF8F0FD9-FA4D-4D51-B42E-84DB89244C0A}">
            <xm:f>IF(MATRICE!$AD$10=TRUE,TRUE,FALSE)</xm:f>
            <x14:dxf>
              <fill>
                <patternFill>
                  <bgColor rgb="FF92D050"/>
                </patternFill>
              </fill>
            </x14:dxf>
          </x14:cfRule>
          <xm:sqref>H18</xm:sqref>
        </x14:conditionalFormatting>
        <x14:conditionalFormatting xmlns:xm="http://schemas.microsoft.com/office/excel/2006/main">
          <x14:cfRule type="expression" priority="7" id="{C7938543-15A2-47A4-AADA-702FCE76C050}">
            <xm:f>IF(MATRICE!$AD$11=TRUE,TRUE,FALSE)</xm:f>
            <x14:dxf>
              <fill>
                <patternFill>
                  <bgColor rgb="FF92D050"/>
                </patternFill>
              </fill>
            </x14:dxf>
          </x14:cfRule>
          <xm:sqref>H19</xm:sqref>
        </x14:conditionalFormatting>
        <x14:conditionalFormatting xmlns:xm="http://schemas.microsoft.com/office/excel/2006/main">
          <x14:cfRule type="expression" priority="6" id="{A87D5C35-694E-4273-AA78-84BF18734896}">
            <xm:f>IF(MATRICE!$AD$15=TRUE,TRUE,FALSE)</xm:f>
            <x14:dxf>
              <fill>
                <patternFill>
                  <bgColor rgb="FF92D050"/>
                </patternFill>
              </fill>
            </x14:dxf>
          </x14:cfRule>
          <xm:sqref>H20</xm:sqref>
        </x14:conditionalFormatting>
        <x14:conditionalFormatting xmlns:xm="http://schemas.microsoft.com/office/excel/2006/main">
          <x14:cfRule type="expression" priority="5" id="{77DB5D4F-BCB2-4CB5-B69C-4C63C237786F}">
            <xm:f>IF(MATRICE!$AB$16=TRUE,TRUE,FALSE)</xm:f>
            <x14:dxf>
              <fill>
                <patternFill>
                  <bgColor rgb="FF92D050"/>
                </patternFill>
              </fill>
            </x14:dxf>
          </x14:cfRule>
          <xm:sqref>H21</xm:sqref>
        </x14:conditionalFormatting>
        <x14:conditionalFormatting xmlns:xm="http://schemas.microsoft.com/office/excel/2006/main">
          <x14:cfRule type="expression" priority="4" id="{8D177BE0-F68F-4ECD-A75B-149099A31D6A}">
            <xm:f>IF(MATRICE!$AB$17=TRUE,TRUE,FALSE)</xm:f>
            <x14:dxf>
              <fill>
                <patternFill>
                  <bgColor rgb="FF92D05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3" id="{D567A5CF-CBF7-4B23-A373-907571D95CC9}">
            <xm:f>IF(MATRICE!$AB$19=TRUE,TRUE,FALSE)</xm:f>
            <x14:dxf>
              <fill>
                <patternFill>
                  <bgColor rgb="FF92D050"/>
                </patternFill>
              </fill>
            </x14:dxf>
          </x14:cfRule>
          <xm:sqref>H23</xm:sqref>
        </x14:conditionalFormatting>
        <x14:conditionalFormatting xmlns:xm="http://schemas.microsoft.com/office/excel/2006/main">
          <x14:cfRule type="expression" priority="2" id="{4F91AC91-172B-468F-9BAD-78FC645E1045}">
            <xm:f>IF(MATRICE!$AB$23=TRUE,TRUE,FALSE)</xm:f>
            <x14:dxf>
              <fill>
                <patternFill>
                  <bgColor rgb="FF92D050"/>
                </patternFill>
              </fill>
            </x14:dxf>
          </x14:cfRule>
          <xm:sqref>H24</xm:sqref>
        </x14:conditionalFormatting>
        <x14:conditionalFormatting xmlns:xm="http://schemas.microsoft.com/office/excel/2006/main">
          <x14:cfRule type="expression" priority="1" id="{3D6D4897-3846-41DA-9015-CC4256E49ECF}">
            <xm:f>IF(MATRICE!$AB$24=TRUE,TRUE,FALSE)</xm:f>
            <x14:dxf>
              <fill>
                <patternFill>
                  <bgColor rgb="FF92D050"/>
                </patternFill>
              </fill>
            </x14:dxf>
          </x14:cfRule>
          <xm:sqref>H25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MATRICE!$B$20:$B$26</xm:f>
          </x14:formula1>
          <xm:sqref>H5 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</sheetPr>
  <dimension ref="A1:M28"/>
  <sheetViews>
    <sheetView workbookViewId="0">
      <selection activeCell="M24" sqref="M24"/>
    </sheetView>
  </sheetViews>
  <sheetFormatPr baseColWidth="10" defaultRowHeight="15" x14ac:dyDescent="0.25"/>
  <cols>
    <col min="2" max="2" width="46.7109375" bestFit="1" customWidth="1"/>
    <col min="3" max="3" width="11.42578125" hidden="1" customWidth="1"/>
    <col min="4" max="4" width="10" customWidth="1"/>
    <col min="5" max="5" width="12.28515625" hidden="1" customWidth="1"/>
    <col min="6" max="6" width="12.28515625" customWidth="1"/>
    <col min="7" max="7" width="46.7109375" bestFit="1" customWidth="1"/>
    <col min="8" max="8" width="9.7109375" customWidth="1"/>
    <col min="9" max="9" width="11.42578125" hidden="1" customWidth="1"/>
    <col min="10" max="10" width="28" hidden="1" customWidth="1"/>
    <col min="11" max="12" width="11.42578125" customWidth="1"/>
    <col min="13" max="13" width="26.42578125" customWidth="1"/>
    <col min="14" max="16" width="11.42578125" customWidth="1"/>
  </cols>
  <sheetData>
    <row r="1" spans="1:13" ht="21.75" thickBot="1" x14ac:dyDescent="0.4">
      <c r="A1" s="6"/>
      <c r="B1" s="144" t="s">
        <v>87</v>
      </c>
      <c r="C1" s="145"/>
      <c r="D1" s="145"/>
      <c r="E1" s="145"/>
      <c r="F1" s="145"/>
      <c r="G1" s="145"/>
      <c r="H1" s="145"/>
      <c r="I1" s="146"/>
    </row>
    <row r="2" spans="1:13" s="6" customFormat="1" ht="21" x14ac:dyDescent="0.35">
      <c r="B2" s="122"/>
      <c r="C2" s="122"/>
      <c r="D2" s="122"/>
      <c r="E2" s="122"/>
      <c r="F2" s="122"/>
      <c r="G2" s="122"/>
      <c r="H2" s="122"/>
      <c r="I2" s="122"/>
    </row>
    <row r="3" spans="1:13" ht="15.75" thickBot="1" x14ac:dyDescent="0.3">
      <c r="A3" s="6"/>
      <c r="B3" s="6"/>
      <c r="C3" s="6"/>
      <c r="D3" s="6"/>
      <c r="E3" s="6"/>
      <c r="F3" s="6"/>
      <c r="G3" s="6"/>
      <c r="H3" s="6"/>
      <c r="I3" s="6"/>
    </row>
    <row r="4" spans="1:13" ht="15.75" thickBot="1" x14ac:dyDescent="0.3">
      <c r="A4" s="6"/>
      <c r="B4" s="127" t="s">
        <v>102</v>
      </c>
      <c r="C4" s="124"/>
      <c r="D4" s="125" t="s">
        <v>82</v>
      </c>
      <c r="E4" s="6"/>
      <c r="F4" s="6"/>
      <c r="G4" s="123" t="s">
        <v>102</v>
      </c>
      <c r="H4" s="125" t="s">
        <v>82</v>
      </c>
      <c r="J4" s="1"/>
    </row>
    <row r="5" spans="1:13" x14ac:dyDescent="0.25">
      <c r="A5" s="6"/>
      <c r="B5" s="89" t="s">
        <v>0</v>
      </c>
      <c r="C5" s="41">
        <f>+VLOOKUP(B5,MATRICE!E4:F12,2,0)</f>
        <v>0</v>
      </c>
      <c r="D5" s="129"/>
      <c r="E5" s="6">
        <f>IFERROR(D5*C5,"")</f>
        <v>0</v>
      </c>
      <c r="F5" s="6"/>
      <c r="G5" s="89" t="s">
        <v>0</v>
      </c>
      <c r="H5" s="114"/>
      <c r="I5" s="41">
        <f>+VLOOKUP(G5,MATRICE!E4:F12,2,0)</f>
        <v>0</v>
      </c>
      <c r="J5">
        <f>IFERROR(I5*H5,"")</f>
        <v>0</v>
      </c>
    </row>
    <row r="6" spans="1:13" ht="15" customHeight="1" x14ac:dyDescent="0.25">
      <c r="A6" s="6"/>
      <c r="B6" s="117" t="s">
        <v>66</v>
      </c>
      <c r="C6" s="41" t="str">
        <f>+IF(MATRICE!P12=TRUE,MATRICE!M12,"")</f>
        <v/>
      </c>
      <c r="D6" s="110"/>
      <c r="E6" s="6" t="str">
        <f t="shared" ref="E6:E25" si="0">IFERROR(D6*C6,"")</f>
        <v/>
      </c>
      <c r="F6" s="6"/>
      <c r="G6" s="128" t="s">
        <v>66</v>
      </c>
      <c r="H6" s="110"/>
      <c r="I6" s="41" t="str">
        <f>+IF(MATRICE!Q12=TRUE,MATRICE!M12,"")</f>
        <v/>
      </c>
      <c r="J6" t="str">
        <f t="shared" ref="J6:J25" si="1">IFERROR(I6*H6,"")</f>
        <v/>
      </c>
      <c r="M6" s="3"/>
    </row>
    <row r="7" spans="1:13" x14ac:dyDescent="0.25">
      <c r="A7" s="6"/>
      <c r="B7" s="118" t="s">
        <v>67</v>
      </c>
      <c r="C7" s="41" t="str">
        <f>+IF(MATRICE!P13=TRUE,MATRICE!M13,"")</f>
        <v/>
      </c>
      <c r="D7" s="110"/>
      <c r="E7" s="6" t="str">
        <f t="shared" si="0"/>
        <v/>
      </c>
      <c r="F7" s="6"/>
      <c r="G7" s="118" t="s">
        <v>67</v>
      </c>
      <c r="H7" s="110"/>
      <c r="I7" s="41" t="str">
        <f>+IF(MATRICE!Q13=TRUE,MATRICE!M13,"")</f>
        <v/>
      </c>
      <c r="J7" t="str">
        <f t="shared" si="1"/>
        <v/>
      </c>
      <c r="M7" s="3"/>
    </row>
    <row r="8" spans="1:13" ht="15" customHeight="1" x14ac:dyDescent="0.25">
      <c r="A8" s="6"/>
      <c r="B8" s="119" t="s">
        <v>47</v>
      </c>
      <c r="C8" s="41" t="str">
        <f>+IF(MATRICE!R16=TRUE,MATRICE!M16,"")</f>
        <v/>
      </c>
      <c r="D8" s="110"/>
      <c r="E8" s="6" t="str">
        <f t="shared" si="0"/>
        <v/>
      </c>
      <c r="F8" s="6"/>
      <c r="G8" s="119" t="s">
        <v>47</v>
      </c>
      <c r="H8" s="110"/>
      <c r="I8" s="41" t="str">
        <f>+IF(MATRICE!S16=TRUE,MATRICE!M16,"")</f>
        <v/>
      </c>
      <c r="J8" t="str">
        <f t="shared" si="1"/>
        <v/>
      </c>
      <c r="M8" s="3"/>
    </row>
    <row r="9" spans="1:13" ht="15" customHeight="1" x14ac:dyDescent="0.25">
      <c r="A9" s="6"/>
      <c r="B9" s="119" t="s">
        <v>49</v>
      </c>
      <c r="C9" s="41" t="str">
        <f>+IF(MATRICE!P18=TRUE,MATRICE!M18,"")</f>
        <v/>
      </c>
      <c r="D9" s="110"/>
      <c r="E9" s="6" t="str">
        <f t="shared" si="0"/>
        <v/>
      </c>
      <c r="F9" s="6"/>
      <c r="G9" s="119" t="s">
        <v>49</v>
      </c>
      <c r="H9" s="110"/>
      <c r="I9" s="41" t="str">
        <f>+IF(MATRICE!Q18=TRUE,MATRICE!M18,"")</f>
        <v/>
      </c>
      <c r="J9" t="str">
        <f t="shared" si="1"/>
        <v/>
      </c>
      <c r="M9" s="5"/>
    </row>
    <row r="10" spans="1:13" x14ac:dyDescent="0.25">
      <c r="A10" s="6"/>
      <c r="B10" s="119" t="s">
        <v>54</v>
      </c>
      <c r="C10" s="41" t="str">
        <f>+IF(MATRICE!R23=TRUE,MATRICE!M23,"")</f>
        <v/>
      </c>
      <c r="D10" s="110"/>
      <c r="E10" s="6" t="str">
        <f t="shared" si="0"/>
        <v/>
      </c>
      <c r="F10" s="6"/>
      <c r="G10" s="119" t="s">
        <v>54</v>
      </c>
      <c r="H10" s="110"/>
      <c r="I10" s="41" t="str">
        <f>+IF(MATRICE!S23=TRUE,MATRICE!M23,"")</f>
        <v/>
      </c>
      <c r="J10" t="str">
        <f t="shared" si="1"/>
        <v/>
      </c>
    </row>
    <row r="11" spans="1:13" x14ac:dyDescent="0.25">
      <c r="A11" s="6"/>
      <c r="B11" s="119" t="s">
        <v>55</v>
      </c>
      <c r="C11" s="41" t="str">
        <f>+IF(MATRICE!R24=TRUE,MATRICE!M24,"")</f>
        <v/>
      </c>
      <c r="D11" s="110"/>
      <c r="E11" s="6" t="str">
        <f t="shared" si="0"/>
        <v/>
      </c>
      <c r="F11" s="6"/>
      <c r="G11" s="119" t="s">
        <v>55</v>
      </c>
      <c r="H11" s="110"/>
      <c r="I11" s="41" t="str">
        <f>+IF(MATRICE!S24=TRUE,MATRICE!M24,"")</f>
        <v/>
      </c>
      <c r="J11" t="str">
        <f t="shared" si="1"/>
        <v/>
      </c>
    </row>
    <row r="12" spans="1:13" x14ac:dyDescent="0.25">
      <c r="A12" s="6"/>
      <c r="B12" s="119" t="s">
        <v>56</v>
      </c>
      <c r="C12" s="41" t="str">
        <f>+IF(MATRICE!S25=TRUE,MATRICE!M25,"")</f>
        <v/>
      </c>
      <c r="D12" s="110"/>
      <c r="E12" s="6" t="str">
        <f t="shared" si="0"/>
        <v/>
      </c>
      <c r="F12" s="6"/>
      <c r="G12" s="119" t="s">
        <v>56</v>
      </c>
      <c r="H12" s="131"/>
      <c r="I12" s="41" t="str">
        <f>+IF(MATRICE!U25=TRUE,MATRICE!M25,"")</f>
        <v/>
      </c>
      <c r="J12" t="str">
        <f t="shared" si="1"/>
        <v/>
      </c>
    </row>
    <row r="13" spans="1:13" x14ac:dyDescent="0.25">
      <c r="A13" s="6"/>
      <c r="B13" s="118" t="s">
        <v>58</v>
      </c>
      <c r="C13" s="41" t="str">
        <f>+IF(MATRICE!AE5=TRUE,MATRICE!Z5,"")</f>
        <v/>
      </c>
      <c r="D13" s="110"/>
      <c r="E13" s="6" t="str">
        <f t="shared" si="0"/>
        <v/>
      </c>
      <c r="F13" s="6"/>
      <c r="G13" s="118" t="s">
        <v>58</v>
      </c>
      <c r="H13" s="110"/>
      <c r="I13" s="41" t="str">
        <f>+IF(MATRICE!AF5=TRUE,MATRICE!Z5,"")</f>
        <v/>
      </c>
      <c r="J13" t="str">
        <f t="shared" si="1"/>
        <v/>
      </c>
    </row>
    <row r="14" spans="1:13" x14ac:dyDescent="0.25">
      <c r="A14" s="6"/>
      <c r="B14" s="118" t="s">
        <v>59</v>
      </c>
      <c r="C14" s="41" t="str">
        <f>+IF(MATRICE!AE6=TRUE,MATRICE!Z6,"")</f>
        <v/>
      </c>
      <c r="D14" s="110"/>
      <c r="E14" s="6" t="str">
        <f t="shared" si="0"/>
        <v/>
      </c>
      <c r="F14" s="6"/>
      <c r="G14" s="118" t="s">
        <v>59</v>
      </c>
      <c r="H14" s="110"/>
      <c r="I14" s="41" t="str">
        <f>+IF(MATRICE!AF6=TRUE,MATRICE!Z6,"")</f>
        <v/>
      </c>
      <c r="J14" t="str">
        <f t="shared" si="1"/>
        <v/>
      </c>
    </row>
    <row r="15" spans="1:13" ht="17.25" customHeight="1" x14ac:dyDescent="0.25">
      <c r="A15" s="6"/>
      <c r="B15" s="118" t="s">
        <v>60</v>
      </c>
      <c r="C15" s="41" t="str">
        <f>+IF(MATRICE!AC7=TRUE,MATRICE!Z7,"")</f>
        <v/>
      </c>
      <c r="D15" s="110"/>
      <c r="E15" s="6" t="str">
        <f t="shared" si="0"/>
        <v/>
      </c>
      <c r="F15" s="6"/>
      <c r="G15" s="118" t="s">
        <v>60</v>
      </c>
      <c r="H15" s="110"/>
      <c r="I15" s="41" t="str">
        <f>+IF(MATRICE!AD7=TRUE,MATRICE!Z7,"")</f>
        <v/>
      </c>
      <c r="J15" t="str">
        <f t="shared" si="1"/>
        <v/>
      </c>
    </row>
    <row r="16" spans="1:13" x14ac:dyDescent="0.25">
      <c r="A16" s="6"/>
      <c r="B16" s="118" t="s">
        <v>61</v>
      </c>
      <c r="C16" s="41" t="str">
        <f>+IF(MATRICE!AC8=TRUE,MATRICE!Z8,"")</f>
        <v/>
      </c>
      <c r="D16" s="110"/>
      <c r="E16" s="6" t="str">
        <f t="shared" si="0"/>
        <v/>
      </c>
      <c r="F16" s="6"/>
      <c r="G16" s="118" t="s">
        <v>61</v>
      </c>
      <c r="H16" s="110"/>
      <c r="I16" s="41" t="str">
        <f>+IF(MATRICE!AD8=TRUE,MATRICE!Z8,"")</f>
        <v/>
      </c>
      <c r="J16" t="str">
        <f t="shared" si="1"/>
        <v/>
      </c>
    </row>
    <row r="17" spans="1:10" x14ac:dyDescent="0.25">
      <c r="A17" s="6"/>
      <c r="B17" s="118" t="s">
        <v>62</v>
      </c>
      <c r="C17" s="41" t="str">
        <f>+IF(MATRICE!AE9=TRUE,MATRICE!Z9,"")</f>
        <v/>
      </c>
      <c r="D17" s="110"/>
      <c r="E17" s="6" t="str">
        <f t="shared" si="0"/>
        <v/>
      </c>
      <c r="F17" s="6"/>
      <c r="G17" s="118" t="s">
        <v>62</v>
      </c>
      <c r="H17" s="110"/>
      <c r="I17" s="41" t="str">
        <f>+IF(MATRICE!AF9=TRUE,MATRICE!Z9,"")</f>
        <v/>
      </c>
      <c r="J17" t="str">
        <f t="shared" si="1"/>
        <v/>
      </c>
    </row>
    <row r="18" spans="1:10" x14ac:dyDescent="0.25">
      <c r="A18" s="6"/>
      <c r="B18" s="118" t="s">
        <v>63</v>
      </c>
      <c r="C18" s="41" t="str">
        <f>+IF(MATRICE!AF10=TRUE,MATRICE!Z10,"")</f>
        <v/>
      </c>
      <c r="D18" s="110"/>
      <c r="E18" s="6" t="str">
        <f t="shared" si="0"/>
        <v/>
      </c>
      <c r="F18" s="6"/>
      <c r="G18" s="118" t="s">
        <v>63</v>
      </c>
      <c r="H18" s="115"/>
      <c r="I18" s="41" t="str">
        <f>+IF(MATRICE!AG10=TRUE,MATRICE!Z10,"")</f>
        <v/>
      </c>
      <c r="J18" t="str">
        <f t="shared" si="1"/>
        <v/>
      </c>
    </row>
    <row r="19" spans="1:10" x14ac:dyDescent="0.25">
      <c r="A19" s="6"/>
      <c r="B19" s="118" t="s">
        <v>64</v>
      </c>
      <c r="C19" s="41" t="str">
        <f>+IF(MATRICE!AE11=TRUE,MATRICE!Z11,"")</f>
        <v/>
      </c>
      <c r="D19" s="110"/>
      <c r="E19" s="6" t="str">
        <f t="shared" si="0"/>
        <v/>
      </c>
      <c r="F19" s="6"/>
      <c r="G19" s="118" t="s">
        <v>64</v>
      </c>
      <c r="H19" s="110"/>
      <c r="I19" s="41" t="str">
        <f>+IF(MATRICE!AF11=TRUE,MATRICE!Z11,"")</f>
        <v/>
      </c>
      <c r="J19" t="str">
        <f t="shared" si="1"/>
        <v/>
      </c>
    </row>
    <row r="20" spans="1:10" x14ac:dyDescent="0.25">
      <c r="B20" s="118" t="s">
        <v>71</v>
      </c>
      <c r="C20" s="41" t="str">
        <f>+IF(MATRICE!AE15=TRUE,MATRICE!Z15,"")</f>
        <v/>
      </c>
      <c r="D20" s="115"/>
      <c r="E20" s="6" t="str">
        <f t="shared" si="0"/>
        <v/>
      </c>
      <c r="G20" s="118" t="s">
        <v>71</v>
      </c>
      <c r="H20" s="115"/>
      <c r="I20" s="41" t="str">
        <f>+IF(MATRICE!AF15=TRUE,MATRICE!Z15,"")</f>
        <v/>
      </c>
      <c r="J20" t="str">
        <f t="shared" si="1"/>
        <v/>
      </c>
    </row>
    <row r="21" spans="1:10" x14ac:dyDescent="0.25">
      <c r="B21" s="118" t="s">
        <v>72</v>
      </c>
      <c r="C21" s="41" t="str">
        <f>+IF(MATRICE!AC16=TRUE,MATRICE!Z16,"")</f>
        <v/>
      </c>
      <c r="D21" s="115"/>
      <c r="E21" s="6" t="str">
        <f t="shared" si="0"/>
        <v/>
      </c>
      <c r="G21" s="118" t="s">
        <v>72</v>
      </c>
      <c r="H21" s="115"/>
      <c r="I21" s="41" t="str">
        <f>+IF(MATRICE!AD16=TRUE,MATRICE!Z16,"")</f>
        <v/>
      </c>
      <c r="J21" t="str">
        <f t="shared" si="1"/>
        <v/>
      </c>
    </row>
    <row r="22" spans="1:10" x14ac:dyDescent="0.25">
      <c r="B22" s="118" t="s">
        <v>73</v>
      </c>
      <c r="C22" s="41" t="str">
        <f>+IF(MATRICE!AC17=TRUE,MATRICE!Z17,"")</f>
        <v/>
      </c>
      <c r="D22" s="115"/>
      <c r="E22" s="6" t="str">
        <f t="shared" si="0"/>
        <v/>
      </c>
      <c r="G22" s="118" t="s">
        <v>73</v>
      </c>
      <c r="H22" s="115"/>
      <c r="I22" s="41" t="str">
        <f>+IF(MATRICE!AD17=TRUE,MATRICE!Z17,"")</f>
        <v/>
      </c>
      <c r="J22" t="str">
        <f t="shared" si="1"/>
        <v/>
      </c>
    </row>
    <row r="23" spans="1:10" x14ac:dyDescent="0.25">
      <c r="B23" s="118" t="s">
        <v>75</v>
      </c>
      <c r="C23" s="41" t="str">
        <f>+IF(MATRICE!AC19=TRUE,MATRICE!Z19,"")</f>
        <v/>
      </c>
      <c r="D23" s="115"/>
      <c r="E23" s="6" t="str">
        <f t="shared" si="0"/>
        <v/>
      </c>
      <c r="G23" s="118" t="s">
        <v>75</v>
      </c>
      <c r="H23" s="115"/>
      <c r="I23" s="41" t="str">
        <f>+IF(MATRICE!AD19=TRUE,MATRICE!Z19,"")</f>
        <v/>
      </c>
      <c r="J23" t="str">
        <f t="shared" si="1"/>
        <v/>
      </c>
    </row>
    <row r="24" spans="1:10" x14ac:dyDescent="0.25">
      <c r="B24" s="120" t="s">
        <v>78</v>
      </c>
      <c r="C24" s="41" t="str">
        <f>+IF(MATRICE!AC23=TRUE,MATRICE!Z23,"")</f>
        <v/>
      </c>
      <c r="D24" s="115"/>
      <c r="E24" s="6" t="str">
        <f t="shared" si="0"/>
        <v/>
      </c>
      <c r="G24" s="120" t="s">
        <v>78</v>
      </c>
      <c r="H24" s="115"/>
      <c r="I24" s="41" t="str">
        <f>+IF(MATRICE!AD23=TRUE,MATRICE!Z23,"")</f>
        <v/>
      </c>
      <c r="J24" t="str">
        <f t="shared" si="1"/>
        <v/>
      </c>
    </row>
    <row r="25" spans="1:10" ht="15.75" thickBot="1" x14ac:dyDescent="0.3">
      <c r="B25" s="121" t="s">
        <v>79</v>
      </c>
      <c r="C25" s="90" t="str">
        <f>+IF(MATRICE!AC24=TRUE,MATRICE!Z24,"")</f>
        <v/>
      </c>
      <c r="D25" s="130"/>
      <c r="E25" s="6" t="str">
        <f t="shared" si="0"/>
        <v/>
      </c>
      <c r="G25" s="121" t="s">
        <v>79</v>
      </c>
      <c r="H25" s="116"/>
      <c r="I25" s="41" t="str">
        <f>+IF(MATRICE!AD24=TRUE,MATRICE!Z24,"")</f>
        <v/>
      </c>
      <c r="J25" t="str">
        <f t="shared" si="1"/>
        <v/>
      </c>
    </row>
    <row r="26" spans="1:10" ht="15.75" thickBot="1" x14ac:dyDescent="0.3">
      <c r="B26" s="126" t="s">
        <v>1</v>
      </c>
      <c r="D26" s="87">
        <f>SUM(E5:E25)</f>
        <v>0</v>
      </c>
      <c r="G26" s="126" t="s">
        <v>1</v>
      </c>
      <c r="H26" s="46">
        <f>SUM(J5:J25)</f>
        <v>0</v>
      </c>
    </row>
    <row r="27" spans="1:10" ht="16.5" thickBot="1" x14ac:dyDescent="0.3">
      <c r="D27" s="44"/>
      <c r="E27" s="59"/>
      <c r="F27" s="59"/>
    </row>
    <row r="28" spans="1:10" x14ac:dyDescent="0.25">
      <c r="D28" s="45"/>
      <c r="E28" s="60"/>
      <c r="F28" s="60"/>
    </row>
  </sheetData>
  <mergeCells count="1">
    <mergeCell ref="B1:I1"/>
  </mergeCells>
  <conditionalFormatting sqref="G6:G7">
    <cfRule type="expression" priority="47">
      <formula>$C$6:$C$17&lt;0</formula>
    </cfRule>
  </conditionalFormatting>
  <conditionalFormatting sqref="G6:G17">
    <cfRule type="expression" dxfId="114" priority="46">
      <formula>AND($C$6:$C$17&lt;0)</formula>
    </cfRule>
  </conditionalFormatting>
  <conditionalFormatting sqref="G6">
    <cfRule type="expression" dxfId="113" priority="45">
      <formula>AND($C6&lt;0)</formula>
    </cfRule>
  </conditionalFormatting>
  <conditionalFormatting sqref="B6">
    <cfRule type="expression" dxfId="112" priority="44">
      <formula>"et($e5=&gt;1)'"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436" r:id="rId4" name="Case à cocher 4">
              <controlPr defaultSize="0" autoFill="0" autoLine="0" autoPict="0">
                <anchor mov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1</xdr:col>
                    <xdr:colOff>2781300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7" r:id="rId5" name="Case à cocher 6">
              <controlPr defaultSize="0" autoFill="0" autoLine="0" autoPict="0">
                <anchor mov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1</xdr:col>
                    <xdr:colOff>2676525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8" r:id="rId6" name="Case à cocher 9">
              <controlPr defaultSize="0" autoFill="0" autoLine="0" autoPict="0">
                <anchor mov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1</xdr:col>
                    <xdr:colOff>2781300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9" r:id="rId7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8</xdr:row>
                    <xdr:rowOff>0</xdr:rowOff>
                  </from>
                  <to>
                    <xdr:col>1</xdr:col>
                    <xdr:colOff>2743200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0" r:id="rId8" name="Check Box 5">
              <controlPr defaultSize="0" autoFill="0" autoLine="0" autoPict="0">
                <anchor moveWithCells="1">
                  <from>
                    <xdr:col>1</xdr:col>
                    <xdr:colOff>0</xdr:colOff>
                    <xdr:row>9</xdr:row>
                    <xdr:rowOff>0</xdr:rowOff>
                  </from>
                  <to>
                    <xdr:col>1</xdr:col>
                    <xdr:colOff>2819400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1" r:id="rId9" name="Check Box 6">
              <controlPr defaultSize="0" autoFill="0" autoLine="0" autoPict="0">
                <anchor moveWithCells="1">
                  <from>
                    <xdr:col>1</xdr:col>
                    <xdr:colOff>0</xdr:colOff>
                    <xdr:row>10</xdr:row>
                    <xdr:rowOff>0</xdr:rowOff>
                  </from>
                  <to>
                    <xdr:col>1</xdr:col>
                    <xdr:colOff>2752725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2" r:id="rId10" name="Check Box 7">
              <controlPr defaultSize="0" autoFill="0" autoLine="0" autoPict="0">
                <anchor moveWithCells="1">
                  <from>
                    <xdr:col>1</xdr:col>
                    <xdr:colOff>0</xdr:colOff>
                    <xdr:row>11</xdr:row>
                    <xdr:rowOff>0</xdr:rowOff>
                  </from>
                  <to>
                    <xdr:col>1</xdr:col>
                    <xdr:colOff>2714625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3" r:id="rId11" name="Check Box 8">
              <controlPr defaultSize="0" autoFill="0" autoLine="0" autoPict="0">
                <anchor moveWithCells="1">
                  <from>
                    <xdr:col>1</xdr:col>
                    <xdr:colOff>0</xdr:colOff>
                    <xdr:row>12</xdr:row>
                    <xdr:rowOff>0</xdr:rowOff>
                  </from>
                  <to>
                    <xdr:col>1</xdr:col>
                    <xdr:colOff>2743200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4" r:id="rId12" name="Check Box 9">
              <controlPr defaultSize="0" autoFill="0" autoLine="0" autoPict="0">
                <anchor mov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1</xdr:col>
                    <xdr:colOff>2800350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5" r:id="rId13" name="Check Box 10">
              <controlPr defaultSize="0" autoFill="0" autoLine="0" autoPict="0">
                <anchor moveWithCells="1">
                  <from>
                    <xdr:col>1</xdr:col>
                    <xdr:colOff>0</xdr:colOff>
                    <xdr:row>14</xdr:row>
                    <xdr:rowOff>0</xdr:rowOff>
                  </from>
                  <to>
                    <xdr:col>1</xdr:col>
                    <xdr:colOff>2733675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6" r:id="rId14" name="Check Box 11">
              <controlPr defaultSize="0" autoFill="0" autoLine="0" autoPict="0">
                <anchor mov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1</xdr:col>
                    <xdr:colOff>2676525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7" r:id="rId15" name="Check Box 12">
              <controlPr defaultSize="0" autoFill="0" autoLine="0" autoPict="0">
                <anchor moveWithCells="1">
                  <from>
                    <xdr:col>1</xdr:col>
                    <xdr:colOff>0</xdr:colOff>
                    <xdr:row>16</xdr:row>
                    <xdr:rowOff>0</xdr:rowOff>
                  </from>
                  <to>
                    <xdr:col>1</xdr:col>
                    <xdr:colOff>2657475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8" r:id="rId16" name="Check Box 36">
              <controlPr defaultSize="0" autoFill="0" autoLine="0" autoPict="0">
                <anchor moveWithCells="1">
                  <from>
                    <xdr:col>1</xdr:col>
                    <xdr:colOff>0</xdr:colOff>
                    <xdr:row>17</xdr:row>
                    <xdr:rowOff>0</xdr:rowOff>
                  </from>
                  <to>
                    <xdr:col>1</xdr:col>
                    <xdr:colOff>2724150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9" r:id="rId17" name="Check Box 37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0</xdr:rowOff>
                  </from>
                  <to>
                    <xdr:col>1</xdr:col>
                    <xdr:colOff>2647950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0" r:id="rId18" name="Check Box 38">
              <controlPr defaultSize="0" autoFill="0" autoLine="0" autoPict="0">
                <anchor moveWithCells="1">
                  <from>
                    <xdr:col>1</xdr:col>
                    <xdr:colOff>0</xdr:colOff>
                    <xdr:row>19</xdr:row>
                    <xdr:rowOff>0</xdr:rowOff>
                  </from>
                  <to>
                    <xdr:col>1</xdr:col>
                    <xdr:colOff>2857500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1" r:id="rId19" name="Check Box 39">
              <controlPr defaultSize="0" autoFill="0" autoLine="0" autoPict="0">
                <anchor moveWithCells="1">
                  <from>
                    <xdr:col>1</xdr:col>
                    <xdr:colOff>0</xdr:colOff>
                    <xdr:row>20</xdr:row>
                    <xdr:rowOff>0</xdr:rowOff>
                  </from>
                  <to>
                    <xdr:col>1</xdr:col>
                    <xdr:colOff>2781300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2" r:id="rId20" name="Check Box 40">
              <controlPr defaultSize="0" autoFill="0" autoLine="0" autoPict="0">
                <anchor moveWithCells="1">
                  <from>
                    <xdr:col>1</xdr:col>
                    <xdr:colOff>0</xdr:colOff>
                    <xdr:row>21</xdr:row>
                    <xdr:rowOff>0</xdr:rowOff>
                  </from>
                  <to>
                    <xdr:col>1</xdr:col>
                    <xdr:colOff>2733675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3" r:id="rId21" name="Check Box 41">
              <controlPr defaultSize="0" autoFill="0" autoLine="0" autoPict="0">
                <anchor moveWithCells="1">
                  <from>
                    <xdr:col>1</xdr:col>
                    <xdr:colOff>0</xdr:colOff>
                    <xdr:row>22</xdr:row>
                    <xdr:rowOff>0</xdr:rowOff>
                  </from>
                  <to>
                    <xdr:col>1</xdr:col>
                    <xdr:colOff>2705100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4" r:id="rId22" name="Check Box 42">
              <controlPr defaultSize="0" autoFill="0" autoLine="0" autoPict="0">
                <anchor moveWithCells="1">
                  <from>
                    <xdr:col>1</xdr:col>
                    <xdr:colOff>0</xdr:colOff>
                    <xdr:row>24</xdr:row>
                    <xdr:rowOff>0</xdr:rowOff>
                  </from>
                  <to>
                    <xdr:col>1</xdr:col>
                    <xdr:colOff>2809875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5" r:id="rId23" name="Check Box 43">
              <controlPr defaultSize="0" autoFill="0" autoLine="0" autoPict="0">
                <anchor moveWithCells="1">
                  <from>
                    <xdr:col>1</xdr:col>
                    <xdr:colOff>0</xdr:colOff>
                    <xdr:row>23</xdr:row>
                    <xdr:rowOff>0</xdr:rowOff>
                  </from>
                  <to>
                    <xdr:col>1</xdr:col>
                    <xdr:colOff>2638425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6" r:id="rId24" name="Check Box 24">
              <controlPr defaultSize="0" autoFill="0" autoLine="0" autoPict="0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6</xdr:col>
                    <xdr:colOff>2990850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7" r:id="rId25" name="Check Box 25">
              <controlPr defaultSize="0" autoFill="0" autoLine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2990850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8" r:id="rId26" name="Check Box 26">
              <controlPr defaultSize="0" autoFill="0" autoLine="0" autoPict="0">
                <anchor mov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3028950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9" r:id="rId27" name="Check Box 27">
              <controlPr defaultSize="0" autoFill="0" autoLine="0" autoPict="0">
                <anchor mov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6</xdr:col>
                    <xdr:colOff>3067050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0" r:id="rId28" name="Check Box 28">
              <controlPr defaultSize="0" autoFill="0" autoLine="0" autoPict="0">
                <anchor mov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2943225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1" r:id="rId29" name="Check Box 29">
              <controlPr defaultSize="0" autoFill="0" autoLine="0" autoPict="0">
                <anchor mov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6</xdr:col>
                    <xdr:colOff>2924175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2" r:id="rId30" name="Check Box 30">
              <controlPr defaultSize="0" autoFill="0" autoLine="0" autoPict="0">
                <anchor mov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6</xdr:col>
                    <xdr:colOff>2971800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3" r:id="rId31" name="Check Box 31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6</xdr:col>
                    <xdr:colOff>2952750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4" r:id="rId32" name="Check Box 32">
              <controlPr defaultSize="0" autoFill="0" autoLine="0" autoPict="0">
                <anchor mov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2924175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5" r:id="rId33" name="Check Box 33">
              <controlPr defaultSize="0" autoFill="0" autoLine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2943225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6" r:id="rId34" name="Check Box 34">
              <controlPr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6</xdr:col>
                    <xdr:colOff>2981325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7" r:id="rId35" name="Check Box 44">
              <controlPr defaultSize="0" autoFill="0" autoLine="0" autoPict="0">
                <anchor moveWithCells="1">
                  <from>
                    <xdr:col>6</xdr:col>
                    <xdr:colOff>0</xdr:colOff>
                    <xdr:row>17</xdr:row>
                    <xdr:rowOff>0</xdr:rowOff>
                  </from>
                  <to>
                    <xdr:col>6</xdr:col>
                    <xdr:colOff>2981325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8" r:id="rId36" name="Check Box 45">
              <controlPr defaultSize="0" autoFill="0" autoLine="0" autoPict="0">
                <anchor mov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2962275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9" r:id="rId37" name="Check Box 46">
              <controlPr defaultSize="0" autoFill="0" autoLine="0" autoPict="0">
                <anchor mov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2914650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0" r:id="rId38" name="Check Box 47">
              <controlPr defaultSize="0" autoFill="0" autoLine="0" autoPict="0">
                <anchor mov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2943225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1" r:id="rId39" name="Check Box 48">
              <controlPr defaultSize="0" autoFill="0" autoLine="0" autoPict="0">
                <anchor mov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2924175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2" r:id="rId40" name="Check Box 49">
              <controlPr defaultSize="0" autoFill="0" autoLine="0" autoPict="0">
                <anchor moveWithCells="1">
                  <from>
                    <xdr:col>6</xdr:col>
                    <xdr:colOff>0</xdr:colOff>
                    <xdr:row>23</xdr:row>
                    <xdr:rowOff>0</xdr:rowOff>
                  </from>
                  <to>
                    <xdr:col>6</xdr:col>
                    <xdr:colOff>2981325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3" r:id="rId41" name="Check Box 50">
              <controlPr defaultSize="0" autoFill="0" autoLine="0" autoPict="0">
                <anchor mov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3019425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4" r:id="rId42" name="Check Box 51">
              <controlPr defaultSize="0" autoFill="0" autoLine="0" autoPict="0">
                <anchor mov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2924175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5" r:id="rId43" name="Check Box 34">
              <controlPr defaultSize="0" autoFill="0" autoLine="0" autoPict="0">
                <anchor mov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6</xdr:col>
                    <xdr:colOff>3019425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F8055694-358F-40CA-9B67-4AF3ED312258}">
            <xm:f>IF(MATRICE!$Q$12=TRUE,TRUE,FALSE)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23" id="{36391BC6-A104-46A5-B537-C79E8A0CC682}">
            <xm:f>IF(MATRICE!$Q$12=TRUE,TRUE,FALSE)</xm:f>
            <x14:dxf/>
          </x14:cfRule>
          <xm:sqref>G6</xm:sqref>
        </x14:conditionalFormatting>
        <x14:conditionalFormatting xmlns:xm="http://schemas.microsoft.com/office/excel/2006/main">
          <x14:cfRule type="expression" priority="43" id="{0FF1A2A5-C3E1-42C4-9683-9F37B824726A}">
            <xm:f>IF(MATRICE!$P$12=TRUE,TRUE,FALSE)</xm:f>
            <x14:dxf>
              <fill>
                <patternFill>
                  <bgColor rgb="FF92D050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42" id="{C86C769B-D059-453C-ABBB-ADDCB350F657}">
            <xm:f>IF(MATRICE!$P$13=TRUE,TRUE,FALSE)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41" id="{11409C3A-ECA7-49BC-BC18-3B590718683D}">
            <xm:f>IF(MATRICE!$R$16=TRUE,TRUE,FALSE)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40" id="{EABF99CA-382C-4E9E-BA15-33C79FCC45D0}">
            <xm:f>IF(MATRICE!P18=TRUE,TRUE,FALSE)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39" id="{4D19073C-BBA1-4F30-9223-436D0AB1ED42}">
            <xm:f>IF(MATRICE!$R$23=TRUE,TRUE,FALSE)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38" id="{0FD0644E-870D-48A1-96C7-701DA0E88CC9}">
            <xm:f>IF(MATRICE!$R$24=TRUE,TRUE,FALSE)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37" id="{0D4ECF02-B990-46FF-8CBE-276533F9E6C2}">
            <xm:f>IF(MATRICE!$S$25=TRUE,TRUE,FALSE)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36" id="{F9AB53EF-8843-4E63-AEAD-20F054BCC764}">
            <xm:f>IF(MATRICE!$AE$5=TRUE,TRUE,FALSE)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35" id="{BA84D6EB-73C6-4153-84C6-FE78E1F4486E}">
            <xm:f>IF(MATRICE!$AE$6=TRUE,TRUE,FALSE)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34" id="{309328FB-39AD-4F08-AB7E-97362005D719}">
            <xm:f>IF(MATRICE!$AC$7=TRUE,TRUE,FALSE)</xm:f>
            <x14:dxf>
              <fill>
                <patternFill>
                  <bgColor rgb="FF92D050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33" id="{1228E994-EE9E-4187-B7BC-45511FE40531}">
            <xm:f>IF(MATRICE!$AC$8=TRUE,TRUE,FALSE)</xm:f>
            <x14:dxf>
              <fill>
                <patternFill>
                  <bgColor rgb="FF92D050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32" id="{19EEF980-3010-4EC8-A38C-AF5528C1A151}">
            <xm:f>IF(MATRICE!$AE$9=TRUE,TRUE,FALSE)</xm:f>
            <x14:dxf>
              <fill>
                <patternFill>
                  <bgColor rgb="FF92D050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31" id="{75E34E37-8328-4770-A60C-D457FFAF318B}">
            <xm:f>IF(MATRICE!$AF$10=TRUE,TRUE,FALSE)</xm:f>
            <x14:dxf>
              <fill>
                <patternFill>
                  <bgColor rgb="FF92D050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30" id="{E98572E1-BF86-4628-B80F-95256D7182CB}">
            <xm:f>IF(MATRICE!$AE$11=TRUE,TRUE,FALSE)</xm:f>
            <x14:dxf>
              <fill>
                <patternFill>
                  <bgColor rgb="FF92D050"/>
                </patternFill>
              </fill>
            </x14:dxf>
          </x14:cfRule>
          <xm:sqref>B19</xm:sqref>
        </x14:conditionalFormatting>
        <x14:conditionalFormatting xmlns:xm="http://schemas.microsoft.com/office/excel/2006/main">
          <x14:cfRule type="expression" priority="29" id="{152390D1-2EB3-4C94-81F6-965E51EA0356}">
            <xm:f>IF(MATRICE!$AE$15=TRUE,TRUE,FALSE)</xm:f>
            <x14:dxf>
              <fill>
                <patternFill>
                  <bgColor rgb="FF92D050"/>
                </patternFill>
              </fill>
            </x14:dxf>
          </x14:cfRule>
          <xm:sqref>B20</xm:sqref>
        </x14:conditionalFormatting>
        <x14:conditionalFormatting xmlns:xm="http://schemas.microsoft.com/office/excel/2006/main">
          <x14:cfRule type="expression" priority="28" id="{BD250985-B4CA-43A0-AEB9-C16D609160AE}">
            <xm:f>IF(MATRICE!$AC$16=TRUE,TRUE,FALSE)</xm:f>
            <x14:dxf>
              <fill>
                <patternFill>
                  <bgColor rgb="FF92D050"/>
                </patternFill>
              </fill>
            </x14:dxf>
          </x14:cfRule>
          <xm:sqref>B21</xm:sqref>
        </x14:conditionalFormatting>
        <x14:conditionalFormatting xmlns:xm="http://schemas.microsoft.com/office/excel/2006/main">
          <x14:cfRule type="expression" priority="27" id="{10E07552-132B-434D-A00E-B29BD7637AA5}">
            <xm:f>IF(MATRICE!AC17=TRUE,TRUE,FALSE)</xm:f>
            <x14:dxf>
              <fill>
                <patternFill>
                  <bgColor rgb="FF92D050"/>
                </patternFill>
              </fill>
            </x14:dxf>
          </x14:cfRule>
          <xm:sqref>B22</xm:sqref>
        </x14:conditionalFormatting>
        <x14:conditionalFormatting xmlns:xm="http://schemas.microsoft.com/office/excel/2006/main">
          <x14:cfRule type="expression" priority="26" id="{C51921EE-975D-44D1-810F-F7A0AEC25BF4}">
            <xm:f>IF(MATRICE!$AC$19=TRUE,TRUE,FALSE)</xm:f>
            <x14:dxf>
              <fill>
                <patternFill>
                  <bgColor rgb="FF92D050"/>
                </patternFill>
              </fill>
            </x14:dxf>
          </x14:cfRule>
          <xm:sqref>B23</xm:sqref>
        </x14:conditionalFormatting>
        <x14:conditionalFormatting xmlns:xm="http://schemas.microsoft.com/office/excel/2006/main">
          <x14:cfRule type="expression" priority="25" id="{05A5B945-01A3-4F09-A18B-5A4C775433DA}">
            <xm:f>IF(MATRICE!$AC$23=TRUE,TRUE,FALSE)</xm:f>
            <x14:dxf>
              <fill>
                <patternFill>
                  <bgColor rgb="FF92D050"/>
                </patternFill>
              </fill>
            </x14:dxf>
          </x14:cfRule>
          <xm:sqref>B24</xm:sqref>
        </x14:conditionalFormatting>
        <x14:conditionalFormatting xmlns:xm="http://schemas.microsoft.com/office/excel/2006/main">
          <x14:cfRule type="expression" priority="24" id="{FFCF5E9A-7166-418D-9042-5C02336C5D3F}">
            <xm:f>IF(MATRICE!$AC$24=TRUE,TRUE,FALSE)</xm:f>
            <x14:dxf>
              <fill>
                <patternFill>
                  <bgColor rgb="FF92D050"/>
                </patternFill>
              </fill>
            </x14:dxf>
          </x14:cfRule>
          <xm:sqref>B25</xm:sqref>
        </x14:conditionalFormatting>
        <x14:conditionalFormatting xmlns:xm="http://schemas.microsoft.com/office/excel/2006/main">
          <x14:cfRule type="expression" priority="21" id="{8C7B8525-21F3-4632-99A3-7279D260E62B}">
            <xm:f>IF(MATRICE!$Q$13=TRUE,TRUE,FALSE)</xm:f>
            <x14:dxf>
              <fill>
                <patternFill>
                  <bgColor rgb="FF92D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expression" priority="20" id="{113DE3B8-ACA4-41E1-86B5-C1BE22049731}">
            <xm:f>IF(MATRICE!$S$16=TRUE,TRUE,FALSE)</xm:f>
            <x14:dxf>
              <fill>
                <patternFill>
                  <bgColor rgb="FF92D050"/>
                </patternFill>
              </fill>
            </x14:dxf>
          </x14:cfRule>
          <xm:sqref>G8</xm:sqref>
        </x14:conditionalFormatting>
        <x14:conditionalFormatting xmlns:xm="http://schemas.microsoft.com/office/excel/2006/main">
          <x14:cfRule type="expression" priority="19" id="{6A89BA57-CDEE-42CA-9477-FCE387015E14}">
            <xm:f>IF(MATRICE!$Q$18=TRUE,TRUE,FALSE)</xm:f>
            <x14:dxf>
              <fill>
                <patternFill>
                  <bgColor rgb="FF92D05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expression" priority="17" id="{1B8CDD4F-EA0D-45F5-B1F6-209AC4D19196}">
            <xm:f>IF(MATRICE!$S$23=TRUE,TRUE,FALSE)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18" id="{3DDB2B88-5C5C-426E-AD51-8A7B136B07B6}">
            <xm:f>IF(MATRICE!$S$232=TRUE,TRUE,FALSE)</xm:f>
            <x14:dxf>
              <fill>
                <patternFill>
                  <bgColor rgb="FF92D050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expression" priority="16" id="{16FF0EA2-154D-4DB7-99A2-BA9FD250235D}">
            <xm:f>IF(MATRICE!$S$24=TRUE,TRUE,FALSE)</xm:f>
            <x14:dxf>
              <fill>
                <patternFill>
                  <bgColor rgb="FF92D050"/>
                </patternFill>
              </fill>
            </x14:dxf>
          </x14:cfRule>
          <xm:sqref>G11</xm:sqref>
        </x14:conditionalFormatting>
        <x14:conditionalFormatting xmlns:xm="http://schemas.microsoft.com/office/excel/2006/main">
          <x14:cfRule type="expression" priority="15" id="{63B049D8-8F3C-43C0-92AC-78719C8F09FE}">
            <xm:f>IF(MATRICE!$U$25=TRUE,TRUE,FALSE)</xm:f>
            <x14:dxf>
              <fill>
                <patternFill>
                  <bgColor rgb="FF92D050"/>
                </patternFill>
              </fill>
            </x14:dxf>
          </x14:cfRule>
          <xm:sqref>G12</xm:sqref>
        </x14:conditionalFormatting>
        <x14:conditionalFormatting xmlns:xm="http://schemas.microsoft.com/office/excel/2006/main">
          <x14:cfRule type="expression" priority="14" id="{D60910DD-9F96-47AD-B39B-2A08F20FDEAD}">
            <xm:f>IF(MATRICE!$AF$5=TRUE,TRUE,FALSE)</xm:f>
            <x14:dxf>
              <fill>
                <patternFill>
                  <bgColor rgb="FF92D050"/>
                </patternFill>
              </fill>
            </x14:dxf>
          </x14:cfRule>
          <xm:sqref>G13</xm:sqref>
        </x14:conditionalFormatting>
        <x14:conditionalFormatting xmlns:xm="http://schemas.microsoft.com/office/excel/2006/main">
          <x14:cfRule type="expression" priority="13" id="{970A5E50-25AB-4C94-A0B7-6DB872D43F9C}">
            <xm:f>IF(MATRICE!$AF$6=TRUE,TRUE,FALSE)</xm:f>
            <x14:dxf>
              <fill>
                <patternFill>
                  <bgColor rgb="FF92D050"/>
                </patternFill>
              </fill>
            </x14:dxf>
          </x14:cfRule>
          <xm:sqref>G14</xm:sqref>
        </x14:conditionalFormatting>
        <x14:conditionalFormatting xmlns:xm="http://schemas.microsoft.com/office/excel/2006/main">
          <x14:cfRule type="expression" priority="1" id="{1DD4C993-A0A2-4956-ADED-8EE1043452B6}">
            <xm:f>IF(MATRICE!$AD$7=TRUE,TRUE,FALSE)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12" id="{082CFD09-0D07-4D11-B440-866BD965BEF2}">
            <xm:f>IF(MATRICE!$AD$8=TRUE,TRUE,FALSE)</xm:f>
            <x14:dxf>
              <fill>
                <patternFill>
                  <bgColor rgb="FF92D050"/>
                </patternFill>
              </fill>
            </x14:dxf>
          </x14:cfRule>
          <xm:sqref>G15</xm:sqref>
        </x14:conditionalFormatting>
        <x14:conditionalFormatting xmlns:xm="http://schemas.microsoft.com/office/excel/2006/main">
          <x14:cfRule type="expression" priority="11" id="{C536E5A7-3825-4D9C-A7EF-1734DED569F9}">
            <xm:f>IF(MATRICE!$AD$8=TRUE,TRUE,FALSE)</xm:f>
            <x14:dxf>
              <fill>
                <patternFill>
                  <bgColor rgb="FF92D050"/>
                </patternFill>
              </fill>
            </x14:dxf>
          </x14:cfRule>
          <xm:sqref>G16</xm:sqref>
        </x14:conditionalFormatting>
        <x14:conditionalFormatting xmlns:xm="http://schemas.microsoft.com/office/excel/2006/main">
          <x14:cfRule type="expression" priority="10" id="{2B532D6F-5DFB-4EF1-AF63-04383B99C4D3}">
            <xm:f>IF(MATRICE!AF9=TRUE,TRUE,FALSE)</xm:f>
            <x14:dxf>
              <fill>
                <patternFill>
                  <bgColor rgb="FF92D050"/>
                </patternFill>
              </fill>
            </x14:dxf>
          </x14:cfRule>
          <xm:sqref>G17 G19</xm:sqref>
        </x14:conditionalFormatting>
        <x14:conditionalFormatting xmlns:xm="http://schemas.microsoft.com/office/excel/2006/main">
          <x14:cfRule type="expression" priority="9" id="{D2092D90-E64C-46A6-A5E2-31F1259C457A}">
            <xm:f>IF(MATRICE!$AG$10=TRUE,TRUE,FALSE)</xm:f>
            <x14:dxf>
              <fill>
                <patternFill>
                  <bgColor rgb="FF92D050"/>
                </patternFill>
              </fill>
            </x14:dxf>
          </x14:cfRule>
          <xm:sqref>G18</xm:sqref>
        </x14:conditionalFormatting>
        <x14:conditionalFormatting xmlns:xm="http://schemas.microsoft.com/office/excel/2006/main">
          <x14:cfRule type="expression" priority="7" id="{E1C07767-5FB9-4614-8F71-23322659A9D2}">
            <xm:f>IF(MATRICE!AF15=TRUE,TRUE,FALSE)</xm:f>
            <x14:dxf>
              <fill>
                <patternFill>
                  <bgColor rgb="FF92D050"/>
                </patternFill>
              </fill>
            </x14:dxf>
          </x14:cfRule>
          <xm:sqref>G20</xm:sqref>
        </x14:conditionalFormatting>
        <x14:conditionalFormatting xmlns:xm="http://schemas.microsoft.com/office/excel/2006/main">
          <x14:cfRule type="expression" priority="6" id="{E7DE2A80-4B29-4B70-91B1-D07A009260A3}">
            <xm:f>IF(MATRICE!$AD$16=TRUE,TRUE,FALSE)</xm:f>
            <x14:dxf>
              <fill>
                <patternFill>
                  <bgColor rgb="FF92D050"/>
                </patternFill>
              </fill>
            </x14:dxf>
          </x14:cfRule>
          <xm:sqref>G21</xm:sqref>
        </x14:conditionalFormatting>
        <x14:conditionalFormatting xmlns:xm="http://schemas.microsoft.com/office/excel/2006/main">
          <x14:cfRule type="expression" priority="5" id="{9711D7BE-C67C-444A-A8C0-B2F9EE9B9D8A}">
            <xm:f>IF(MATRICE!$AD$17=TRUE,TRUE,FALSE)</xm:f>
            <x14:dxf>
              <fill>
                <patternFill>
                  <bgColor rgb="FF92D05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4" id="{7B1CDAAE-975E-492F-9D66-47E7D115189D}">
            <xm:f>IF(MATRICE!$AD$19=TRUE,TRUE,FALSE)</xm:f>
            <x14:dxf>
              <fill>
                <patternFill>
                  <bgColor rgb="FF92D050"/>
                </patternFill>
              </fill>
            </x14:dxf>
          </x14:cfRule>
          <xm:sqref>G23</xm:sqref>
        </x14:conditionalFormatting>
        <x14:conditionalFormatting xmlns:xm="http://schemas.microsoft.com/office/excel/2006/main">
          <x14:cfRule type="expression" priority="3" id="{6E1D7EEB-16EF-4F05-9AC6-27CD0FD49EB5}">
            <xm:f>IF(MATRICE!$AD$23=TRUE,TRUE,FALSE)</xm:f>
            <x14:dxf>
              <fill>
                <patternFill>
                  <bgColor rgb="FF92D050"/>
                </patternFill>
              </fill>
            </x14:dxf>
          </x14:cfRule>
          <xm:sqref>G24</xm:sqref>
        </x14:conditionalFormatting>
        <x14:conditionalFormatting xmlns:xm="http://schemas.microsoft.com/office/excel/2006/main">
          <x14:cfRule type="expression" priority="2" id="{C36AA3E1-B43D-4878-AB01-C4B38A339316}">
            <xm:f>IF(MATRICE!$AD$24=TRUE,TRUE,FALSE)</xm:f>
            <x14:dxf>
              <fill>
                <patternFill>
                  <bgColor rgb="FF92D050"/>
                </patternFill>
              </fill>
            </x14:dxf>
          </x14:cfRule>
          <xm:sqref>G25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MATRICE!$E$4:$E$12</xm:f>
          </x14:formula1>
          <xm:sqref>G5 B5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M30"/>
  <sheetViews>
    <sheetView workbookViewId="0">
      <selection activeCell="L18" sqref="L18"/>
    </sheetView>
  </sheetViews>
  <sheetFormatPr baseColWidth="10" defaultRowHeight="15" x14ac:dyDescent="0.25"/>
  <cols>
    <col min="2" max="2" width="46.7109375" bestFit="1" customWidth="1"/>
    <col min="3" max="3" width="7.42578125" customWidth="1"/>
    <col min="4" max="5" width="11.42578125" hidden="1" customWidth="1"/>
    <col min="6" max="6" width="12.28515625" customWidth="1"/>
    <col min="7" max="7" width="46.7109375" bestFit="1" customWidth="1"/>
    <col min="8" max="8" width="7.42578125" customWidth="1"/>
    <col min="9" max="9" width="11.42578125" hidden="1" customWidth="1"/>
    <col min="10" max="10" width="28" hidden="1" customWidth="1"/>
    <col min="11" max="12" width="11.42578125" customWidth="1"/>
    <col min="13" max="13" width="26.42578125" customWidth="1"/>
    <col min="14" max="16" width="11.42578125" customWidth="1"/>
  </cols>
  <sheetData>
    <row r="1" spans="1:13" ht="21.75" thickBot="1" x14ac:dyDescent="0.4">
      <c r="A1" s="6"/>
      <c r="B1" s="147" t="s">
        <v>2</v>
      </c>
      <c r="C1" s="148"/>
      <c r="D1" s="148"/>
      <c r="E1" s="148"/>
      <c r="F1" s="148"/>
      <c r="G1" s="148"/>
      <c r="H1" s="148"/>
      <c r="I1" s="149"/>
    </row>
    <row r="2" spans="1:13" s="6" customFormat="1" ht="21" x14ac:dyDescent="0.35">
      <c r="B2" s="86"/>
      <c r="C2" s="86"/>
      <c r="D2" s="86"/>
      <c r="E2" s="86"/>
      <c r="F2" s="86"/>
      <c r="G2" s="86"/>
      <c r="H2" s="86"/>
      <c r="I2" s="86"/>
    </row>
    <row r="3" spans="1:13" ht="15.75" thickBot="1" x14ac:dyDescent="0.3">
      <c r="A3" s="6"/>
      <c r="B3" s="6"/>
      <c r="C3" s="6"/>
      <c r="D3" s="6"/>
      <c r="E3" s="6"/>
      <c r="F3" s="6"/>
      <c r="G3" s="6"/>
      <c r="H3" s="6"/>
      <c r="I3" s="6"/>
    </row>
    <row r="4" spans="1:13" ht="15.75" thickBot="1" x14ac:dyDescent="0.3">
      <c r="A4" s="6"/>
      <c r="B4" s="132" t="s">
        <v>102</v>
      </c>
      <c r="C4" s="134" t="s">
        <v>82</v>
      </c>
      <c r="D4" s="6"/>
      <c r="E4" s="6"/>
      <c r="F4" s="6"/>
      <c r="G4" s="132" t="s">
        <v>102</v>
      </c>
      <c r="H4" s="134" t="s">
        <v>82</v>
      </c>
      <c r="I4" s="6"/>
      <c r="J4" s="1"/>
    </row>
    <row r="5" spans="1:13" x14ac:dyDescent="0.25">
      <c r="A5" s="6"/>
      <c r="B5" s="89" t="s">
        <v>0</v>
      </c>
      <c r="C5" s="114"/>
      <c r="D5" s="41">
        <f>+VLOOKUP(B5,MATRICE!H4:I11,2,0)</f>
        <v>0</v>
      </c>
      <c r="E5" s="41">
        <f>IFERROR(C5*D5,"")</f>
        <v>0</v>
      </c>
      <c r="F5" s="6"/>
      <c r="G5" s="89" t="s">
        <v>0</v>
      </c>
      <c r="H5" s="114"/>
      <c r="I5" s="41">
        <f>+VLOOKUP(G5,MATRICE!H4:I11,2,0)</f>
        <v>0</v>
      </c>
      <c r="J5">
        <f>IFERROR(H5*I5,"")</f>
        <v>0</v>
      </c>
    </row>
    <row r="6" spans="1:13" ht="15" customHeight="1" x14ac:dyDescent="0.25">
      <c r="A6" s="6"/>
      <c r="B6" s="118" t="s">
        <v>42</v>
      </c>
      <c r="C6" s="110"/>
      <c r="D6" s="41" t="str">
        <f>+IF(MATRICE!N5=TRUE,MATRICE!M5,"")</f>
        <v/>
      </c>
      <c r="E6" s="41" t="str">
        <f t="shared" ref="E6:E29" si="0">IFERROR(C6*D6,"")</f>
        <v/>
      </c>
      <c r="F6" s="6"/>
      <c r="G6" s="118" t="s">
        <v>42</v>
      </c>
      <c r="H6" s="110"/>
      <c r="I6" s="41" t="str">
        <f>+IF(MATRICE!O5=TRUE,MATRICE!M5,"")</f>
        <v/>
      </c>
      <c r="J6" t="str">
        <f t="shared" ref="J6:J29" si="1">IFERROR(H6*I6,"")</f>
        <v/>
      </c>
      <c r="M6" s="3"/>
    </row>
    <row r="7" spans="1:13" x14ac:dyDescent="0.25">
      <c r="A7" s="6"/>
      <c r="B7" s="118" t="s">
        <v>3</v>
      </c>
      <c r="C7" s="110"/>
      <c r="D7" s="41" t="str">
        <f>+IF(MATRICE!N6=TRUE,MATRICE!M6,"")</f>
        <v/>
      </c>
      <c r="E7" s="41" t="str">
        <f t="shared" si="0"/>
        <v/>
      </c>
      <c r="F7" s="6"/>
      <c r="G7" s="118" t="s">
        <v>3</v>
      </c>
      <c r="H7" s="110"/>
      <c r="I7" s="41" t="str">
        <f>+IF(MATRICE!O6=TRUE,MATRICE!M6,"")</f>
        <v/>
      </c>
      <c r="J7" t="str">
        <f t="shared" si="1"/>
        <v/>
      </c>
      <c r="M7" s="3"/>
    </row>
    <row r="8" spans="1:13" ht="15" customHeight="1" x14ac:dyDescent="0.25">
      <c r="A8" s="6"/>
      <c r="B8" s="118" t="s">
        <v>43</v>
      </c>
      <c r="C8" s="110"/>
      <c r="D8" s="41" t="str">
        <f>+IF(MATRICE!N7=TRUE,MATRICE!M7,"")</f>
        <v/>
      </c>
      <c r="E8" s="41" t="str">
        <f t="shared" si="0"/>
        <v/>
      </c>
      <c r="F8" s="6"/>
      <c r="G8" s="118" t="s">
        <v>43</v>
      </c>
      <c r="H8" s="110"/>
      <c r="I8" s="41" t="str">
        <f>+IF(MATRICE!O7=TRUE,MATRICE!M7,"")</f>
        <v/>
      </c>
      <c r="J8" t="str">
        <f t="shared" si="1"/>
        <v/>
      </c>
      <c r="M8" s="3"/>
    </row>
    <row r="9" spans="1:13" ht="15" customHeight="1" x14ac:dyDescent="0.25">
      <c r="A9" s="6"/>
      <c r="B9" s="118" t="s">
        <v>44</v>
      </c>
      <c r="C9" s="110"/>
      <c r="D9" s="41" t="str">
        <f>+IF(MATRICE!N8=TRUE,MATRICE!M8,"")</f>
        <v/>
      </c>
      <c r="E9" s="41" t="str">
        <f t="shared" si="0"/>
        <v/>
      </c>
      <c r="F9" s="6"/>
      <c r="G9" s="118" t="s">
        <v>44</v>
      </c>
      <c r="H9" s="110"/>
      <c r="I9" s="41" t="str">
        <f>+IF(MATRICE!O8=TRUE,MATRICE!M8,"")</f>
        <v/>
      </c>
      <c r="J9" t="str">
        <f t="shared" si="1"/>
        <v/>
      </c>
      <c r="M9" s="5"/>
    </row>
    <row r="10" spans="1:13" x14ac:dyDescent="0.25">
      <c r="A10" s="6"/>
      <c r="B10" s="118" t="s">
        <v>45</v>
      </c>
      <c r="C10" s="110"/>
      <c r="D10" s="41" t="str">
        <f>+IF(MATRICE!N9=TRUE,MATRICE!M9,"")</f>
        <v/>
      </c>
      <c r="E10" s="41" t="str">
        <f t="shared" si="0"/>
        <v/>
      </c>
      <c r="F10" s="6"/>
      <c r="G10" s="118" t="s">
        <v>45</v>
      </c>
      <c r="H10" s="110"/>
      <c r="I10" s="41" t="str">
        <f>+IF(MATRICE!O9=TRUE,MATRICE!M9,"")</f>
        <v/>
      </c>
      <c r="J10" t="str">
        <f t="shared" si="1"/>
        <v/>
      </c>
    </row>
    <row r="11" spans="1:13" x14ac:dyDescent="0.25">
      <c r="A11" s="6"/>
      <c r="B11" s="118" t="s">
        <v>46</v>
      </c>
      <c r="C11" s="110"/>
      <c r="D11" s="41" t="str">
        <f>+IF(MATRICE!N10=TRUE,MATRICE!M10,"")</f>
        <v/>
      </c>
      <c r="E11" s="41" t="str">
        <f t="shared" si="0"/>
        <v/>
      </c>
      <c r="F11" s="6"/>
      <c r="G11" s="118" t="s">
        <v>46</v>
      </c>
      <c r="H11" s="110"/>
      <c r="I11" s="41" t="str">
        <f>+IF(MATRICE!O10=TRUE,MATRICE!M10,"")</f>
        <v/>
      </c>
      <c r="J11" t="str">
        <f t="shared" si="1"/>
        <v/>
      </c>
    </row>
    <row r="12" spans="1:13" x14ac:dyDescent="0.25">
      <c r="A12" s="6"/>
      <c r="B12" s="118" t="s">
        <v>4</v>
      </c>
      <c r="C12" s="131"/>
      <c r="D12" s="41" t="str">
        <f>+IF(MATRICE!N11=TRUE,MATRICE!M11,"")</f>
        <v/>
      </c>
      <c r="E12" s="41" t="str">
        <f t="shared" si="0"/>
        <v/>
      </c>
      <c r="F12" s="6"/>
      <c r="G12" s="118" t="s">
        <v>4</v>
      </c>
      <c r="H12" s="131"/>
      <c r="I12" s="41" t="str">
        <f>+IF(MATRICE!O11=TRUE,MATRICE!M11,"")</f>
        <v/>
      </c>
      <c r="J12" t="str">
        <f t="shared" si="1"/>
        <v/>
      </c>
    </row>
    <row r="13" spans="1:13" x14ac:dyDescent="0.25">
      <c r="A13" s="6"/>
      <c r="B13" s="128" t="s">
        <v>68</v>
      </c>
      <c r="C13" s="110"/>
      <c r="D13" s="41" t="str">
        <f>+IF(MATRICE!N14=TRUE,MATRICE!M14,"")</f>
        <v/>
      </c>
      <c r="E13" s="41" t="str">
        <f t="shared" si="0"/>
        <v/>
      </c>
      <c r="F13" s="6"/>
      <c r="G13" s="128" t="s">
        <v>68</v>
      </c>
      <c r="H13" s="110"/>
      <c r="I13" s="41" t="str">
        <f>+IF(MATRICE!O14=TRUE,MATRICE!M14,"")</f>
        <v/>
      </c>
      <c r="J13" t="str">
        <f t="shared" si="1"/>
        <v/>
      </c>
    </row>
    <row r="14" spans="1:13" x14ac:dyDescent="0.25">
      <c r="A14" s="6"/>
      <c r="B14" s="135" t="s">
        <v>69</v>
      </c>
      <c r="C14" s="110"/>
      <c r="D14" s="41" t="str">
        <f>+IF(MATRICE!N15=TRUE,MATRICE!M15,"")</f>
        <v/>
      </c>
      <c r="E14" s="41" t="str">
        <f t="shared" si="0"/>
        <v/>
      </c>
      <c r="F14" s="6"/>
      <c r="G14" s="135" t="s">
        <v>69</v>
      </c>
      <c r="H14" s="110"/>
      <c r="I14" s="41" t="str">
        <f>+IF(MATRICE!O15=TRUE,MATRICE!M15,"")</f>
        <v/>
      </c>
      <c r="J14" t="str">
        <f t="shared" si="1"/>
        <v/>
      </c>
    </row>
    <row r="15" spans="1:13" ht="17.25" customHeight="1" x14ac:dyDescent="0.25">
      <c r="A15" s="6"/>
      <c r="B15" s="119" t="s">
        <v>47</v>
      </c>
      <c r="C15" s="110"/>
      <c r="D15" s="41" t="str">
        <f>+IF(MATRICE!T16=TRUE,MATRICE!M16,"")</f>
        <v/>
      </c>
      <c r="E15" s="41" t="str">
        <f t="shared" si="0"/>
        <v/>
      </c>
      <c r="F15" s="6"/>
      <c r="G15" s="119" t="s">
        <v>47</v>
      </c>
      <c r="H15" s="110"/>
      <c r="I15" s="41" t="str">
        <f>+IF(MATRICE!U16=TRUE,MATRICE!M16,"")</f>
        <v/>
      </c>
      <c r="J15" t="str">
        <f t="shared" si="1"/>
        <v/>
      </c>
    </row>
    <row r="16" spans="1:13" x14ac:dyDescent="0.25">
      <c r="A16" s="6"/>
      <c r="B16" s="119" t="s">
        <v>48</v>
      </c>
      <c r="C16" s="110"/>
      <c r="D16" s="41" t="str">
        <f>+IF(MATRICE!N17=TRUE,MATRICE!M17,"")</f>
        <v/>
      </c>
      <c r="E16" s="41" t="str">
        <f t="shared" si="0"/>
        <v/>
      </c>
      <c r="F16" s="6"/>
      <c r="G16" s="119" t="s">
        <v>48</v>
      </c>
      <c r="H16" s="110"/>
      <c r="I16" s="41" t="str">
        <f>+IF(MATRICE!O17=TRUE,MATRICE!M17,"")</f>
        <v/>
      </c>
      <c r="J16" t="str">
        <f t="shared" si="1"/>
        <v/>
      </c>
    </row>
    <row r="17" spans="1:10" x14ac:dyDescent="0.25">
      <c r="A17" s="6"/>
      <c r="B17" s="119" t="s">
        <v>50</v>
      </c>
      <c r="C17" s="110"/>
      <c r="D17" s="41" t="str">
        <f>+IF(MATRICE!N19=TRUE,MATRICE!M19,"")</f>
        <v/>
      </c>
      <c r="E17" s="41" t="str">
        <f t="shared" si="0"/>
        <v/>
      </c>
      <c r="F17" s="6"/>
      <c r="G17" s="119" t="s">
        <v>50</v>
      </c>
      <c r="H17" s="110"/>
      <c r="I17" s="41" t="str">
        <f>+IF(MATRICE!O19=TRUE,MATRICE!M19,"")</f>
        <v/>
      </c>
      <c r="J17" t="str">
        <f t="shared" si="1"/>
        <v/>
      </c>
    </row>
    <row r="18" spans="1:10" x14ac:dyDescent="0.25">
      <c r="A18" s="6"/>
      <c r="B18" s="119" t="s">
        <v>51</v>
      </c>
      <c r="C18" s="115"/>
      <c r="D18" s="41" t="str">
        <f>+IF(MATRICE!N20=TRUE,MATRICE!M20,"")</f>
        <v/>
      </c>
      <c r="E18" s="41" t="str">
        <f t="shared" si="0"/>
        <v/>
      </c>
      <c r="F18" s="6"/>
      <c r="G18" s="119" t="s">
        <v>51</v>
      </c>
      <c r="H18" s="115"/>
      <c r="I18" s="41" t="str">
        <f>+IF(MATRICE!O20=TRUE,MATRICE!M20,"")</f>
        <v/>
      </c>
      <c r="J18" t="str">
        <f t="shared" si="1"/>
        <v/>
      </c>
    </row>
    <row r="19" spans="1:10" x14ac:dyDescent="0.25">
      <c r="A19" s="6"/>
      <c r="B19" s="119" t="s">
        <v>54</v>
      </c>
      <c r="C19" s="110"/>
      <c r="D19" s="41" t="str">
        <f>+IF(MATRICE!T23=TRUE,MATRICE!M23,"")</f>
        <v/>
      </c>
      <c r="E19" s="41" t="str">
        <f t="shared" si="0"/>
        <v/>
      </c>
      <c r="F19" s="6"/>
      <c r="G19" s="119" t="s">
        <v>54</v>
      </c>
      <c r="H19" s="110"/>
      <c r="I19" s="41" t="str">
        <f>+IF(MATRICE!U23=TRUE,MATRICE!M23,"")</f>
        <v/>
      </c>
      <c r="J19" t="str">
        <f t="shared" si="1"/>
        <v/>
      </c>
    </row>
    <row r="20" spans="1:10" x14ac:dyDescent="0.25">
      <c r="B20" s="119" t="s">
        <v>55</v>
      </c>
      <c r="C20" s="115"/>
      <c r="D20" s="41" t="str">
        <f>+IF(MATRICE!T24=TRUE,MATRICE!M24,"")</f>
        <v/>
      </c>
      <c r="E20" s="41" t="str">
        <f t="shared" si="0"/>
        <v/>
      </c>
      <c r="G20" s="119" t="s">
        <v>55</v>
      </c>
      <c r="H20" s="115"/>
      <c r="I20" s="41" t="str">
        <f>+IF(MATRICE!U24=TRUE,MATRICE!M24,"")</f>
        <v/>
      </c>
      <c r="J20" t="str">
        <f t="shared" si="1"/>
        <v/>
      </c>
    </row>
    <row r="21" spans="1:10" x14ac:dyDescent="0.25">
      <c r="B21" s="119" t="s">
        <v>56</v>
      </c>
      <c r="C21" s="115"/>
      <c r="D21" s="41" t="str">
        <f>+IF(MATRICE!V25=TRUE,MATRICE!M25,"")</f>
        <v/>
      </c>
      <c r="E21" s="41" t="str">
        <f t="shared" si="0"/>
        <v/>
      </c>
      <c r="G21" s="119" t="s">
        <v>56</v>
      </c>
      <c r="H21" s="115"/>
      <c r="I21" s="41" t="str">
        <f>+IF(MATRICE!W25=TRUE,MATRICE!M25,"")</f>
        <v/>
      </c>
      <c r="J21" t="str">
        <f t="shared" si="1"/>
        <v/>
      </c>
    </row>
    <row r="22" spans="1:10" x14ac:dyDescent="0.25">
      <c r="B22" s="118" t="s">
        <v>58</v>
      </c>
      <c r="C22" s="115"/>
      <c r="D22" s="41" t="str">
        <f>+IF(MATRICE!AG5=TRUE,MATRICE!Z5,"")</f>
        <v/>
      </c>
      <c r="E22" s="41" t="str">
        <f t="shared" si="0"/>
        <v/>
      </c>
      <c r="G22" s="118" t="s">
        <v>58</v>
      </c>
      <c r="H22" s="115"/>
      <c r="I22" s="41" t="str">
        <f>+IF(MATRICE!AH5=TRUE,MATRICE!Z5,"")</f>
        <v/>
      </c>
      <c r="J22" t="str">
        <f t="shared" si="1"/>
        <v/>
      </c>
    </row>
    <row r="23" spans="1:10" x14ac:dyDescent="0.25">
      <c r="B23" s="118" t="s">
        <v>59</v>
      </c>
      <c r="C23" s="115"/>
      <c r="D23" s="41" t="str">
        <f>+IF(MATRICE!AG6=TRUE,MATRICE!Z6,"")</f>
        <v/>
      </c>
      <c r="E23" s="41" t="str">
        <f t="shared" si="0"/>
        <v/>
      </c>
      <c r="G23" s="118" t="s">
        <v>59</v>
      </c>
      <c r="H23" s="115"/>
      <c r="I23" s="41" t="str">
        <f>+IF(MATRICE!AH6=TRUE,MATRICE!Z6,"")</f>
        <v/>
      </c>
      <c r="J23" t="str">
        <f t="shared" si="1"/>
        <v/>
      </c>
    </row>
    <row r="24" spans="1:10" x14ac:dyDescent="0.25">
      <c r="B24" s="118" t="s">
        <v>62</v>
      </c>
      <c r="C24" s="115"/>
      <c r="D24" s="41" t="str">
        <f>+IF(MATRICE!AG9=TRUE,MATRICE!Z9,"")</f>
        <v/>
      </c>
      <c r="E24" s="41" t="str">
        <f t="shared" si="0"/>
        <v/>
      </c>
      <c r="G24" s="118" t="s">
        <v>62</v>
      </c>
      <c r="H24" s="115"/>
      <c r="I24" s="41" t="str">
        <f>+IF(MATRICE!AH9=TRUE,MATRICE!Z9,"")</f>
        <v/>
      </c>
      <c r="J24" t="str">
        <f t="shared" si="1"/>
        <v/>
      </c>
    </row>
    <row r="25" spans="1:10" x14ac:dyDescent="0.25">
      <c r="B25" s="118" t="s">
        <v>63</v>
      </c>
      <c r="C25" s="115"/>
      <c r="D25" s="41" t="str">
        <f>+IF(MATRICE!AH10=TRUE,MATRICE!Z10,"")</f>
        <v/>
      </c>
      <c r="E25" s="41" t="str">
        <f t="shared" si="0"/>
        <v/>
      </c>
      <c r="G25" s="118" t="s">
        <v>63</v>
      </c>
      <c r="H25" s="115"/>
      <c r="I25" s="41" t="str">
        <f>+IF(MATRICE!AI10=TRUE,MATRICE!Z10,"")</f>
        <v/>
      </c>
      <c r="J25" t="str">
        <f t="shared" si="1"/>
        <v/>
      </c>
    </row>
    <row r="26" spans="1:10" ht="15.75" thickBot="1" x14ac:dyDescent="0.3">
      <c r="B26" s="118" t="s">
        <v>64</v>
      </c>
      <c r="C26" s="115"/>
      <c r="D26" s="41" t="str">
        <f>+IF(MATRICE!AG11=TRUE,MATRICE!Z11,"")</f>
        <v/>
      </c>
      <c r="E26" s="41" t="str">
        <f t="shared" si="0"/>
        <v/>
      </c>
      <c r="G26" s="118" t="s">
        <v>64</v>
      </c>
      <c r="H26" s="115"/>
      <c r="I26" s="41" t="str">
        <f>+IF(MATRICE!AH11=TRUE,MATRICE!Z11,"")</f>
        <v/>
      </c>
      <c r="J26" t="str">
        <f t="shared" si="1"/>
        <v/>
      </c>
    </row>
    <row r="27" spans="1:10" ht="16.5" thickBot="1" x14ac:dyDescent="0.3">
      <c r="B27" s="118" t="s">
        <v>71</v>
      </c>
      <c r="C27" s="115"/>
      <c r="D27" s="41" t="str">
        <f>+IF(MATRICE!AG15=TRUE,MATRICE!Z15,"")</f>
        <v/>
      </c>
      <c r="E27" s="41" t="str">
        <f t="shared" si="0"/>
        <v/>
      </c>
      <c r="F27" s="44"/>
      <c r="G27" s="118" t="s">
        <v>71</v>
      </c>
      <c r="H27" s="115"/>
      <c r="I27" s="41" t="str">
        <f>+IF(MATRICE!AH15=TRUE,MATRICE!Z15,"")</f>
        <v/>
      </c>
      <c r="J27" t="str">
        <f t="shared" si="1"/>
        <v/>
      </c>
    </row>
    <row r="28" spans="1:10" x14ac:dyDescent="0.25">
      <c r="B28" s="118" t="s">
        <v>75</v>
      </c>
      <c r="C28" s="115"/>
      <c r="D28" s="41" t="str">
        <f>+IF(MATRICE!AE19=TRUE,MATRICE!Z19,"")</f>
        <v/>
      </c>
      <c r="E28" s="41" t="str">
        <f t="shared" si="0"/>
        <v/>
      </c>
      <c r="F28" s="45"/>
      <c r="G28" s="118" t="s">
        <v>75</v>
      </c>
      <c r="H28" s="115"/>
      <c r="I28" s="41" t="str">
        <f>+IF(MATRICE!AF19=TRUE,MATRICE!Z19,"")</f>
        <v/>
      </c>
      <c r="J28" t="str">
        <f t="shared" si="1"/>
        <v/>
      </c>
    </row>
    <row r="29" spans="1:10" ht="15.75" thickBot="1" x14ac:dyDescent="0.3">
      <c r="B29" s="121" t="s">
        <v>79</v>
      </c>
      <c r="C29" s="116"/>
      <c r="D29" s="41" t="str">
        <f>+IF(MATRICE!AE24=TRUE,MATRICE!Z24,"")</f>
        <v/>
      </c>
      <c r="E29" s="41" t="str">
        <f t="shared" si="0"/>
        <v/>
      </c>
      <c r="G29" s="121" t="s">
        <v>79</v>
      </c>
      <c r="H29" s="116"/>
      <c r="I29" s="41" t="str">
        <f>+IF(MATRICE!AF24=TRUE,MATRICE!Z24,"")</f>
        <v/>
      </c>
      <c r="J29" t="str">
        <f t="shared" si="1"/>
        <v/>
      </c>
    </row>
    <row r="30" spans="1:10" ht="15.75" thickBot="1" x14ac:dyDescent="0.3">
      <c r="B30" s="133" t="s">
        <v>1</v>
      </c>
      <c r="C30" s="46">
        <f>SUM(E5:E29)</f>
        <v>0</v>
      </c>
      <c r="G30" s="133" t="s">
        <v>1</v>
      </c>
      <c r="H30" s="46">
        <f>SUM(J5:J29)</f>
        <v>0</v>
      </c>
    </row>
  </sheetData>
  <mergeCells count="1">
    <mergeCell ref="B1:I1"/>
  </mergeCells>
  <conditionalFormatting sqref="G6:G7">
    <cfRule type="expression" priority="57">
      <formula>$D$6:$D$17&lt;0</formula>
    </cfRule>
  </conditionalFormatting>
  <conditionalFormatting sqref="G6:G17">
    <cfRule type="expression" dxfId="70" priority="56">
      <formula>AND($D$6:$D$17&lt;0)</formula>
    </cfRule>
  </conditionalFormatting>
  <conditionalFormatting sqref="G6">
    <cfRule type="expression" dxfId="69" priority="55">
      <formula>AND($D6&lt;0)</formula>
    </cfRule>
  </conditionalFormatting>
  <conditionalFormatting sqref="B6">
    <cfRule type="expression" dxfId="68" priority="54">
      <formula>"et($e5=&gt;1)'"</formula>
    </cfRule>
  </conditionalFormatting>
  <conditionalFormatting sqref="B13">
    <cfRule type="expression" dxfId="67" priority="36">
      <formula>IF($O$15=TRUE,TRUE,FALSE)</formula>
    </cfRule>
  </conditionalFormatting>
  <conditionalFormatting sqref="G17">
    <cfRule type="expression" dxfId="66" priority="26">
      <formula>IF($P$20=TRUE,TRUE,FALSE)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472" r:id="rId4" name="Case à cocher 4">
              <controlPr defaultSize="0" autoFill="0" autoLine="0" autoPict="0">
                <anchor mov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1</xdr:col>
                    <xdr:colOff>2838450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3" r:id="rId5" name="Case à cocher 6">
              <controlPr defaultSize="0" autoFill="0" autoLine="0" autoPict="0">
                <anchor mov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1</xdr:col>
                    <xdr:colOff>2809875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4" r:id="rId6" name="Case à cocher 9">
              <controlPr defaultSize="0" autoFill="0" autoLine="0" autoPict="0">
                <anchor mov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1</xdr:col>
                    <xdr:colOff>2752725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5" r:id="rId7" name="Case à cocher 11">
              <controlPr defaultSize="0" autoFill="0" autoLine="0" autoPict="0">
                <anchor moveWithCells="1">
                  <from>
                    <xdr:col>1</xdr:col>
                    <xdr:colOff>0</xdr:colOff>
                    <xdr:row>8</xdr:row>
                    <xdr:rowOff>0</xdr:rowOff>
                  </from>
                  <to>
                    <xdr:col>1</xdr:col>
                    <xdr:colOff>2762250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6" r:id="rId8" name="Check Box 5">
              <controlPr defaultSize="0" autoFill="0" autoLine="0" autoPict="0">
                <anchor moveWithCells="1">
                  <from>
                    <xdr:col>1</xdr:col>
                    <xdr:colOff>0</xdr:colOff>
                    <xdr:row>9</xdr:row>
                    <xdr:rowOff>0</xdr:rowOff>
                  </from>
                  <to>
                    <xdr:col>1</xdr:col>
                    <xdr:colOff>2800350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7" r:id="rId9" name="Check Box 6">
              <controlPr defaultSize="0" autoFill="0" autoLine="0" autoPict="0">
                <anchor moveWithCells="1">
                  <from>
                    <xdr:col>1</xdr:col>
                    <xdr:colOff>0</xdr:colOff>
                    <xdr:row>10</xdr:row>
                    <xdr:rowOff>0</xdr:rowOff>
                  </from>
                  <to>
                    <xdr:col>1</xdr:col>
                    <xdr:colOff>2819400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8" r:id="rId10" name="Check Box 7">
              <controlPr defaultSize="0" autoFill="0" autoLine="0" autoPict="0">
                <anchor moveWithCells="1">
                  <from>
                    <xdr:col>1</xdr:col>
                    <xdr:colOff>0</xdr:colOff>
                    <xdr:row>11</xdr:row>
                    <xdr:rowOff>0</xdr:rowOff>
                  </from>
                  <to>
                    <xdr:col>1</xdr:col>
                    <xdr:colOff>2790825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9" r:id="rId11" name="Check Box 8">
              <controlPr defaultSize="0" autoFill="0" autoLine="0" autoPict="0">
                <anchor moveWithCells="1">
                  <from>
                    <xdr:col>1</xdr:col>
                    <xdr:colOff>0</xdr:colOff>
                    <xdr:row>12</xdr:row>
                    <xdr:rowOff>0</xdr:rowOff>
                  </from>
                  <to>
                    <xdr:col>1</xdr:col>
                    <xdr:colOff>2771775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0" r:id="rId12" name="Check Box 9">
              <controlPr defaultSize="0" autoFill="0" autoLine="0" autoPict="0">
                <anchor mov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1</xdr:col>
                    <xdr:colOff>2743200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1" r:id="rId13" name="Check Box 10">
              <controlPr defaultSize="0" autoFill="0" autoLine="0" autoPict="0">
                <anchor moveWithCells="1">
                  <from>
                    <xdr:col>1</xdr:col>
                    <xdr:colOff>0</xdr:colOff>
                    <xdr:row>14</xdr:row>
                    <xdr:rowOff>0</xdr:rowOff>
                  </from>
                  <to>
                    <xdr:col>1</xdr:col>
                    <xdr:colOff>2819400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2" r:id="rId14" name="Check Box 11">
              <controlPr defaultSize="0" autoFill="0" autoLine="0" autoPict="0">
                <anchor mov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1</xdr:col>
                    <xdr:colOff>2819400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3" r:id="rId15" name="Check Box 12">
              <controlPr defaultSize="0" autoFill="0" autoLine="0" autoPict="0">
                <anchor moveWithCells="1">
                  <from>
                    <xdr:col>1</xdr:col>
                    <xdr:colOff>0</xdr:colOff>
                    <xdr:row>16</xdr:row>
                    <xdr:rowOff>0</xdr:rowOff>
                  </from>
                  <to>
                    <xdr:col>1</xdr:col>
                    <xdr:colOff>2781300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4" r:id="rId16" name="Check Box 36">
              <controlPr defaultSize="0" autoFill="0" autoLine="0" autoPict="0">
                <anchor moveWithCells="1">
                  <from>
                    <xdr:col>1</xdr:col>
                    <xdr:colOff>0</xdr:colOff>
                    <xdr:row>17</xdr:row>
                    <xdr:rowOff>0</xdr:rowOff>
                  </from>
                  <to>
                    <xdr:col>1</xdr:col>
                    <xdr:colOff>2790825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5" r:id="rId17" name="Check Box 37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0</xdr:rowOff>
                  </from>
                  <to>
                    <xdr:col>1</xdr:col>
                    <xdr:colOff>2762250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6" r:id="rId18" name="Check Box 38">
              <controlPr defaultSize="0" autoFill="0" autoLine="0" autoPict="0">
                <anchor moveWithCells="1">
                  <from>
                    <xdr:col>1</xdr:col>
                    <xdr:colOff>0</xdr:colOff>
                    <xdr:row>19</xdr:row>
                    <xdr:rowOff>0</xdr:rowOff>
                  </from>
                  <to>
                    <xdr:col>1</xdr:col>
                    <xdr:colOff>2771775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7" r:id="rId19" name="Check Box 39">
              <controlPr defaultSize="0" autoFill="0" autoLine="0" autoPict="0">
                <anchor moveWithCells="1">
                  <from>
                    <xdr:col>1</xdr:col>
                    <xdr:colOff>0</xdr:colOff>
                    <xdr:row>20</xdr:row>
                    <xdr:rowOff>0</xdr:rowOff>
                  </from>
                  <to>
                    <xdr:col>1</xdr:col>
                    <xdr:colOff>2752725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8" r:id="rId20" name="Check Box 40">
              <controlPr defaultSize="0" autoFill="0" autoLine="0" autoPict="0">
                <anchor moveWithCells="1">
                  <from>
                    <xdr:col>1</xdr:col>
                    <xdr:colOff>0</xdr:colOff>
                    <xdr:row>21</xdr:row>
                    <xdr:rowOff>0</xdr:rowOff>
                  </from>
                  <to>
                    <xdr:col>1</xdr:col>
                    <xdr:colOff>2686050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9" r:id="rId21" name="Check Box 41">
              <controlPr defaultSize="0" autoFill="0" autoLine="0" autoPict="0">
                <anchor moveWithCells="1">
                  <from>
                    <xdr:col>1</xdr:col>
                    <xdr:colOff>0</xdr:colOff>
                    <xdr:row>22</xdr:row>
                    <xdr:rowOff>0</xdr:rowOff>
                  </from>
                  <to>
                    <xdr:col>1</xdr:col>
                    <xdr:colOff>2809875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0" r:id="rId22" name="Check Box 42">
              <controlPr defaultSize="0" autoFill="0" autoLine="0" autoPict="0">
                <anchor moveWithCells="1">
                  <from>
                    <xdr:col>1</xdr:col>
                    <xdr:colOff>0</xdr:colOff>
                    <xdr:row>28</xdr:row>
                    <xdr:rowOff>0</xdr:rowOff>
                  </from>
                  <to>
                    <xdr:col>1</xdr:col>
                    <xdr:colOff>2819400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1" r:id="rId23" name="Check Box 43">
              <controlPr defaultSize="0" autoFill="0" autoLine="0" autoPict="0">
                <anchor moveWithCells="1">
                  <from>
                    <xdr:col>1</xdr:col>
                    <xdr:colOff>0</xdr:colOff>
                    <xdr:row>23</xdr:row>
                    <xdr:rowOff>0</xdr:rowOff>
                  </from>
                  <to>
                    <xdr:col>1</xdr:col>
                    <xdr:colOff>2876550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2" r:id="rId24" name="Check Box 52">
              <controlPr defaultSize="0" autoFill="0" autoLine="0" autoPict="0">
                <anchor moveWithCells="1">
                  <from>
                    <xdr:col>1</xdr:col>
                    <xdr:colOff>0</xdr:colOff>
                    <xdr:row>24</xdr:row>
                    <xdr:rowOff>0</xdr:rowOff>
                  </from>
                  <to>
                    <xdr:col>1</xdr:col>
                    <xdr:colOff>2743200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3" r:id="rId25" name="Check Box 54">
              <controlPr defaultSize="0" autoFill="0" autoLine="0" autoPict="0">
                <anchor moveWithCells="1">
                  <from>
                    <xdr:col>1</xdr:col>
                    <xdr:colOff>0</xdr:colOff>
                    <xdr:row>25</xdr:row>
                    <xdr:rowOff>0</xdr:rowOff>
                  </from>
                  <to>
                    <xdr:col>1</xdr:col>
                    <xdr:colOff>2733675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4" r:id="rId26" name="Check Box 55">
              <controlPr defaultSize="0" autoFill="0" autoLine="0" autoPict="0">
                <anchor moveWithCells="1">
                  <from>
                    <xdr:col>1</xdr:col>
                    <xdr:colOff>0</xdr:colOff>
                    <xdr:row>26</xdr:row>
                    <xdr:rowOff>0</xdr:rowOff>
                  </from>
                  <to>
                    <xdr:col>1</xdr:col>
                    <xdr:colOff>2752725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5" r:id="rId27" name="Check Box 56">
              <controlPr defaultSize="0" autoFill="0" autoLine="0" autoPict="0">
                <anchor moveWithCells="1">
                  <from>
                    <xdr:col>1</xdr:col>
                    <xdr:colOff>0</xdr:colOff>
                    <xdr:row>27</xdr:row>
                    <xdr:rowOff>0</xdr:rowOff>
                  </from>
                  <to>
                    <xdr:col>1</xdr:col>
                    <xdr:colOff>2800350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2" r:id="rId28" name="Check Box 24">
              <controlPr defaultSize="0" autoFill="0" autoLine="0" autoPict="0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6</xdr:col>
                    <xdr:colOff>3095625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3" r:id="rId29" name="Check Box 25">
              <controlPr defaultSize="0" autoFill="0" autoLine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3057525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4" r:id="rId30" name="Check Box 26">
              <controlPr defaultSize="0" autoFill="0" autoLine="0" autoPict="0">
                <anchor mov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3067050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5" r:id="rId31" name="Check Box 27">
              <controlPr defaultSize="0" autoFill="0" autoLine="0" autoPict="0">
                <anchor mov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6</xdr:col>
                    <xdr:colOff>3095625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6" r:id="rId32" name="Check Box 28">
              <controlPr defaultSize="0" autoFill="0" autoLine="0" autoPict="0">
                <anchor mov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3048000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7" r:id="rId33" name="Check Box 29">
              <controlPr defaultSize="0" autoFill="0" autoLine="0" autoPict="0">
                <anchor mov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6</xdr:col>
                    <xdr:colOff>3048000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8" r:id="rId34" name="Check Box 30">
              <controlPr defaultSize="0" autoFill="0" autoLine="0" autoPict="0">
                <anchor mov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7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9" r:id="rId35" name="Check Box 31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6</xdr:col>
                    <xdr:colOff>3076575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0" r:id="rId36" name="Check Box 32">
              <controlPr defaultSize="0" autoFill="0" autoLine="0" autoPict="0">
                <anchor mov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3038475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1" r:id="rId37" name="Check Box 33">
              <controlPr defaultSize="0" autoFill="0" autoLine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3086100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2" r:id="rId38" name="Check Box 34">
              <controlPr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6</xdr:col>
                    <xdr:colOff>3048000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3" r:id="rId39" name="Check Box 35">
              <controlPr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180975</xdr:rowOff>
                  </from>
                  <to>
                    <xdr:col>6</xdr:col>
                    <xdr:colOff>3086100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4" r:id="rId40" name="Check Box 44">
              <controlPr defaultSize="0" autoFill="0" autoLine="0" autoPict="0">
                <anchor moveWithCells="1">
                  <from>
                    <xdr:col>6</xdr:col>
                    <xdr:colOff>0</xdr:colOff>
                    <xdr:row>17</xdr:row>
                    <xdr:rowOff>0</xdr:rowOff>
                  </from>
                  <to>
                    <xdr:col>6</xdr:col>
                    <xdr:colOff>3067050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5" r:id="rId41" name="Check Box 45">
              <controlPr defaultSize="0" autoFill="0" autoLine="0" autoPict="0">
                <anchor mov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3038475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6" r:id="rId42" name="Check Box 46">
              <controlPr defaultSize="0" autoFill="0" autoLine="0" autoPict="0">
                <anchor mov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3086100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7" r:id="rId43" name="Check Box 47">
              <controlPr defaultSize="0" autoFill="0" autoLine="0" autoPict="0">
                <anchor mov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3038475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8" r:id="rId44" name="Check Box 48">
              <controlPr defaultSize="0" autoFill="0" autoLine="0" autoPict="0">
                <anchor mov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3009900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9" r:id="rId45" name="Check Box 49">
              <controlPr defaultSize="0" autoFill="0" autoLine="0" autoPict="0">
                <anchor moveWithCells="1">
                  <from>
                    <xdr:col>6</xdr:col>
                    <xdr:colOff>0</xdr:colOff>
                    <xdr:row>23</xdr:row>
                    <xdr:rowOff>0</xdr:rowOff>
                  </from>
                  <to>
                    <xdr:col>6</xdr:col>
                    <xdr:colOff>3000375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0" r:id="rId46" name="Check Box 50">
              <controlPr defaultSize="0" autoFill="0" autoLine="0" autoPict="0">
                <anchor mov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3009900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1" r:id="rId47" name="Check Box 51">
              <controlPr defaultSize="0" autoFill="0" autoLine="0" autoPict="0">
                <anchor moveWithCells="1">
                  <from>
                    <xdr:col>6</xdr:col>
                    <xdr:colOff>0</xdr:colOff>
                    <xdr:row>28</xdr:row>
                    <xdr:rowOff>0</xdr:rowOff>
                  </from>
                  <to>
                    <xdr:col>6</xdr:col>
                    <xdr:colOff>3038475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2" r:id="rId48" name="Check Box 58">
              <controlPr defaultSize="0" autoFill="0" autoLine="0" autoPict="0">
                <anchor mov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3095625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3" r:id="rId49" name="Check Box 59">
              <controlPr defaultSize="0" autoFill="0" autoLine="0" autoPict="0">
                <anchor mov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6</xdr:col>
                    <xdr:colOff>3067050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4" r:id="rId50" name="Check Box 61">
              <controlPr defaultSize="0" autoFill="0" autoLine="0" autoPict="0">
                <anchor mov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6</xdr:col>
                    <xdr:colOff>3019425</xdr:colOff>
                    <xdr:row>26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5" r:id="rId51" name="Check Box 63">
              <controlPr defaultSize="0" autoFill="0" autoLine="0" autoPict="0">
                <anchor mov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2971800</xdr:colOff>
                    <xdr:row>27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1" id="{05E269B4-7671-4D73-95DE-3AD6A8C031B4}">
            <xm:f>IF(MATRICE!$O$5=TRUE,TRUE,FALSE)</xm:f>
            <x14:dxf>
              <fill>
                <patternFill>
                  <bgColor rgb="FF92D050"/>
                </patternFill>
              </fill>
            </x14:dxf>
          </x14:cfRule>
          <xm:sqref>G6</xm:sqref>
        </x14:conditionalFormatting>
        <x14:conditionalFormatting xmlns:xm="http://schemas.microsoft.com/office/excel/2006/main">
          <x14:cfRule type="expression" priority="52" id="{1D5C3757-AEE0-45A3-82CD-AA1EC94DDC8A}">
            <xm:f>IF(MATRICE!$N$5=TRUE,TRUE,FALSE)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53" id="{5D64130D-81FA-4C31-B6B1-39B715D9ED9C}">
            <xm:f>IF(MATRICE!$P$12=TRUE,TRUE,FALSE)</xm:f>
            <x14:dxf/>
          </x14:cfRule>
          <xm:sqref>B6</xm:sqref>
        </x14:conditionalFormatting>
        <x14:conditionalFormatting xmlns:xm="http://schemas.microsoft.com/office/excel/2006/main">
          <x14:cfRule type="expression" priority="50" id="{11B0ED80-F5EF-4C24-8B9F-7097D5213A12}">
            <xm:f>IF(MATRICE!$N$6=TRUE,TRUE,FALSE)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49" id="{C5B2CEC9-2061-4BCA-AC63-7B7D559DD8CC}">
            <xm:f>IF(MATRICE!$O$6=TRUE,TRUE,FALSE)</xm:f>
            <x14:dxf>
              <fill>
                <patternFill>
                  <bgColor rgb="FF92D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expression" priority="48" id="{441301C6-8657-404D-A081-0C81CFD519F2}">
            <xm:f>IF(MATRICE!$N$7=TRUE,TRUE,FALSE)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46" id="{E5173B4A-CA24-449B-93BE-D5D815680ED9}">
            <xm:f>IF(MATRICE!$O$7=TRUE,TRUE,FALSE)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47" id="{A9614B40-E1F8-4084-B0F3-F12DA37A29B1}">
            <xm:f>IF(MATRICE!$O$7=TRUE,TRUE,FALSE)</xm:f>
            <x14:dxf/>
          </x14:cfRule>
          <xm:sqref>G8</xm:sqref>
        </x14:conditionalFormatting>
        <x14:conditionalFormatting xmlns:xm="http://schemas.microsoft.com/office/excel/2006/main">
          <x14:cfRule type="expression" priority="45" id="{AF751CF1-A968-489A-99BD-47EEC8066205}">
            <xm:f>IF(MATRICE!$N$8=TRUE,TRUE,FALSE)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44" id="{2734C268-B754-4427-A731-02D95F5D151E}">
            <xm:f>IF(MATRICE!$O$8=TRUE,TRUE,FALSE)</xm:f>
            <x14:dxf>
              <fill>
                <patternFill>
                  <bgColor rgb="FF92D05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expression" priority="43" id="{2533CDA2-7108-4A03-8F76-BFE79A11DBD3}">
            <xm:f>IF(MATRICE!$N$9=TRUE,TRUE,FALSE)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42" id="{8A34C7E6-E7AC-4F39-99F0-F7BC74304FEB}">
            <xm:f>IF(MATRICE!$O$9=TRUE,TRUE,FALSE)</xm:f>
            <x14:dxf>
              <fill>
                <patternFill>
                  <bgColor rgb="FF92D050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expression" priority="41" id="{0CA1486A-BC5F-4249-BFE0-7F1016A4D91A}">
            <xm:f>IF(MATRICE!$N$10=TRUE,TRUE,FALSE)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40" id="{9DE2D5D2-BBC7-4E3D-B106-AEDED9764D97}">
            <xm:f>IF(MATRICE!$O$10=TRUE,TRUE,FALSE)</xm:f>
            <x14:dxf>
              <fill>
                <patternFill>
                  <bgColor rgb="FF92D050"/>
                </patternFill>
              </fill>
            </x14:dxf>
          </x14:cfRule>
          <xm:sqref>G11</xm:sqref>
        </x14:conditionalFormatting>
        <x14:conditionalFormatting xmlns:xm="http://schemas.microsoft.com/office/excel/2006/main">
          <x14:cfRule type="expression" priority="39" id="{A843F92F-3BBF-41C9-B850-4E8CC3199C48}">
            <xm:f>IF(MATRICE!$N$11=TRUE,TRUE,FALSE)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37" id="{46B9F2C2-E1F3-4635-950F-33A28776C7E7}">
            <xm:f>IF(MATRICE!$O$11=TRUE,TRUE,FALSE)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38" id="{557088C5-4DE5-41E0-B045-DB1D3121DDFC}">
            <xm:f>IF(MATRICE!$O$11=TRUE,TRUE,FALSE)</xm:f>
            <x14:dxf/>
          </x14:cfRule>
          <xm:sqref>G12</xm:sqref>
        </x14:conditionalFormatting>
        <x14:conditionalFormatting xmlns:xm="http://schemas.microsoft.com/office/excel/2006/main">
          <x14:cfRule type="expression" priority="35" id="{E2BD9759-8FC6-4E09-BE98-252BC7C9EECB}">
            <xm:f>IF(MATRICE!$N$14=TRUE,TRUE,FALSE)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34" id="{965878B8-DEE8-420E-9B1E-41A92E20D100}">
            <xm:f>IF(MATRICE!$O$14=TRUE,TRUE,FALSE)</xm:f>
            <x14:dxf>
              <fill>
                <patternFill>
                  <bgColor rgb="FF92D050"/>
                </patternFill>
              </fill>
            </x14:dxf>
          </x14:cfRule>
          <xm:sqref>G13</xm:sqref>
        </x14:conditionalFormatting>
        <x14:conditionalFormatting xmlns:xm="http://schemas.microsoft.com/office/excel/2006/main">
          <x14:cfRule type="expression" priority="33" id="{F5081CE3-B92A-4802-B244-05E2BF5AB208}">
            <xm:f>IF(MATRICE!$N$15=TRUE,TRUE,FALSE)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32" id="{087AEE84-7E82-4465-B2CF-F31B2177F422}">
            <xm:f>IF(MATRICE!$O$15=TRUE,TRUE,FALSE)</xm:f>
            <x14:dxf>
              <fill>
                <patternFill>
                  <bgColor rgb="FF92D050"/>
                </patternFill>
              </fill>
            </x14:dxf>
          </x14:cfRule>
          <xm:sqref>G14</xm:sqref>
        </x14:conditionalFormatting>
        <x14:conditionalFormatting xmlns:xm="http://schemas.microsoft.com/office/excel/2006/main">
          <x14:cfRule type="expression" priority="31" id="{F848C6ED-BF23-46A5-9B89-A16B55D3A605}">
            <xm:f>IF(MATRICE!$T$16=TRUE,TRUE,FALSE)</xm:f>
            <x14:dxf>
              <fill>
                <patternFill>
                  <bgColor rgb="FF92D050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30" id="{1855A432-4252-49BE-8D1B-40440995D84D}">
            <xm:f>IF(MATRICE!$U$16=TRUE,TRUE,FALSE)</xm:f>
            <x14:dxf>
              <fill>
                <patternFill>
                  <bgColor rgb="FF92D050"/>
                </patternFill>
              </fill>
            </x14:dxf>
          </x14:cfRule>
          <xm:sqref>G15</xm:sqref>
        </x14:conditionalFormatting>
        <x14:conditionalFormatting xmlns:xm="http://schemas.microsoft.com/office/excel/2006/main">
          <x14:cfRule type="expression" priority="29" id="{2D94FD5F-0958-4218-8C58-E484329DDB77}">
            <xm:f>IF(MATRICE!$N$17=TRUE,TRUE,FALSE)</xm:f>
            <x14:dxf>
              <fill>
                <patternFill>
                  <bgColor rgb="FF92D050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28" id="{D31FFEA7-3DD9-480C-B984-9F7106124702}">
            <xm:f>IF(MATRICE!$O$17=TRUE,TRUE,FALSE)</xm:f>
            <x14:dxf>
              <fill>
                <patternFill>
                  <bgColor rgb="FF92D050"/>
                </patternFill>
              </fill>
            </x14:dxf>
          </x14:cfRule>
          <xm:sqref>G16</xm:sqref>
        </x14:conditionalFormatting>
        <x14:conditionalFormatting xmlns:xm="http://schemas.microsoft.com/office/excel/2006/main">
          <x14:cfRule type="expression" priority="27" id="{FA65A38B-90DE-4D46-BA22-064B3ED12AF5}">
            <xm:f>IF(MATRICE!$N$19=TRUE,TRUE,FALSE)</xm:f>
            <x14:dxf>
              <fill>
                <patternFill>
                  <bgColor rgb="FF92D050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25" id="{30AA6F86-BB4D-4195-B85F-6E405864D621}">
            <xm:f>IF(MATRICE!$O$19=TRUE,TRUE,FALSE)</xm:f>
            <x14:dxf>
              <fill>
                <patternFill>
                  <bgColor rgb="FF92D050"/>
                </patternFill>
              </fill>
            </x14:dxf>
          </x14:cfRule>
          <xm:sqref>G17</xm:sqref>
        </x14:conditionalFormatting>
        <x14:conditionalFormatting xmlns:xm="http://schemas.microsoft.com/office/excel/2006/main">
          <x14:cfRule type="expression" priority="24" id="{E9CC91E0-6AAC-4BF7-8061-58B6F88B92C3}">
            <xm:f>IF(MATRICE!$N$20=TRUE,TRUE,FALSE)</xm:f>
            <x14:dxf>
              <fill>
                <patternFill>
                  <bgColor rgb="FF92D050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23" id="{785B45A1-4684-4F25-B422-4D2746FA6362}">
            <xm:f>IF(MATRICE!$O$20=TRUE,TRUE,FALSE)</xm:f>
            <x14:dxf>
              <fill>
                <patternFill>
                  <bgColor rgb="FF92D050"/>
                </patternFill>
              </fill>
            </x14:dxf>
          </x14:cfRule>
          <xm:sqref>G18</xm:sqref>
        </x14:conditionalFormatting>
        <x14:conditionalFormatting xmlns:xm="http://schemas.microsoft.com/office/excel/2006/main">
          <x14:cfRule type="expression" priority="22" id="{95402220-94FF-4414-B643-168F1786F8CE}">
            <xm:f>IF(MATRICE!$T$23=TRUE,TRUE,FALSE)</xm:f>
            <x14:dxf>
              <fill>
                <patternFill>
                  <bgColor rgb="FF92D050"/>
                </patternFill>
              </fill>
            </x14:dxf>
          </x14:cfRule>
          <xm:sqref>B19</xm:sqref>
        </x14:conditionalFormatting>
        <x14:conditionalFormatting xmlns:xm="http://schemas.microsoft.com/office/excel/2006/main">
          <x14:cfRule type="expression" priority="21" id="{4C436A53-4F1F-4963-A20A-73972B9F16A2}">
            <xm:f>IF(MATRICE!U23=TRUE,TRUE,FALSE)</xm:f>
            <x14:dxf>
              <fill>
                <patternFill>
                  <bgColor rgb="FF92D050"/>
                </patternFill>
              </fill>
            </x14:dxf>
          </x14:cfRule>
          <xm:sqref>G19</xm:sqref>
        </x14:conditionalFormatting>
        <x14:conditionalFormatting xmlns:xm="http://schemas.microsoft.com/office/excel/2006/main">
          <x14:cfRule type="expression" priority="20" id="{24FDF4AB-42C9-4A19-92BB-C31876E78048}">
            <xm:f>IF(MATRICE!$T$24=TRUE,TRUE,FALSE)</xm:f>
            <x14:dxf>
              <fill>
                <patternFill>
                  <bgColor rgb="FF92D050"/>
                </patternFill>
              </fill>
            </x14:dxf>
          </x14:cfRule>
          <xm:sqref>B20</xm:sqref>
        </x14:conditionalFormatting>
        <x14:conditionalFormatting xmlns:xm="http://schemas.microsoft.com/office/excel/2006/main">
          <x14:cfRule type="expression" priority="19" id="{65C0BC32-0950-4AA6-BC12-A4E7402CA469}">
            <xm:f>IF(MATRICE!$U$24=TRUE,TRUE,FALSE)</xm:f>
            <x14:dxf>
              <fill>
                <patternFill>
                  <bgColor rgb="FF92D050"/>
                </patternFill>
              </fill>
            </x14:dxf>
          </x14:cfRule>
          <xm:sqref>G20</xm:sqref>
        </x14:conditionalFormatting>
        <x14:conditionalFormatting xmlns:xm="http://schemas.microsoft.com/office/excel/2006/main">
          <x14:cfRule type="expression" priority="18" id="{576746CA-AFA6-444F-BAE3-5EE2EC1D900E}">
            <xm:f>IF(MATRICE!$V$25=TRUE,TRUE,FALSE)</xm:f>
            <x14:dxf>
              <fill>
                <patternFill>
                  <bgColor rgb="FF92D050"/>
                </patternFill>
              </fill>
            </x14:dxf>
          </x14:cfRule>
          <xm:sqref>B21</xm:sqref>
        </x14:conditionalFormatting>
        <x14:conditionalFormatting xmlns:xm="http://schemas.microsoft.com/office/excel/2006/main">
          <x14:cfRule type="expression" priority="17" id="{587FC932-B400-463F-A6D2-A470FD82E0DC}">
            <xm:f>IF(MATRICE!$W$25=TRUE,TRUE,FALSE)</xm:f>
            <x14:dxf>
              <fill>
                <patternFill>
                  <bgColor rgb="FF92D050"/>
                </patternFill>
              </fill>
            </x14:dxf>
          </x14:cfRule>
          <xm:sqref>G21</xm:sqref>
        </x14:conditionalFormatting>
        <x14:conditionalFormatting xmlns:xm="http://schemas.microsoft.com/office/excel/2006/main">
          <x14:cfRule type="expression" priority="16" id="{FEAA423D-F5F0-4F95-B9E5-567AEE2EF4BC}">
            <xm:f>IF(MATRICE!$AG$5=TRUE,TRUE,FALSE)</xm:f>
            <x14:dxf>
              <fill>
                <patternFill>
                  <bgColor rgb="FF92D050"/>
                </patternFill>
              </fill>
            </x14:dxf>
          </x14:cfRule>
          <xm:sqref>B22</xm:sqref>
        </x14:conditionalFormatting>
        <x14:conditionalFormatting xmlns:xm="http://schemas.microsoft.com/office/excel/2006/main">
          <x14:cfRule type="expression" priority="15" id="{9D24B90A-7F66-4EDA-B6CE-8E45A060ECBD}">
            <xm:f>IF(MATRICE!$AH$5=TRUE,TRUE,FALSE)</xm:f>
            <x14:dxf>
              <fill>
                <patternFill>
                  <bgColor rgb="FF92D05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4" id="{07D9222B-61C5-48E6-A102-0B53BE2666D6}">
            <xm:f>IF(MATRICE!$AG$6=TRUE,TRUE,FALSE)</xm:f>
            <x14:dxf>
              <fill>
                <patternFill>
                  <bgColor rgb="FF92D050"/>
                </patternFill>
              </fill>
            </x14:dxf>
          </x14:cfRule>
          <xm:sqref>B23</xm:sqref>
        </x14:conditionalFormatting>
        <x14:conditionalFormatting xmlns:xm="http://schemas.microsoft.com/office/excel/2006/main">
          <x14:cfRule type="expression" priority="13" id="{ABD7F678-EC10-453B-9624-2B2570DAAD5E}">
            <xm:f>IF(MATRICE!$AH$6=TRUE,TRUE,FALSE)</xm:f>
            <x14:dxf>
              <fill>
                <patternFill>
                  <bgColor rgb="FF92D050"/>
                </patternFill>
              </fill>
            </x14:dxf>
          </x14:cfRule>
          <xm:sqref>G23</xm:sqref>
        </x14:conditionalFormatting>
        <x14:conditionalFormatting xmlns:xm="http://schemas.microsoft.com/office/excel/2006/main">
          <x14:cfRule type="expression" priority="12" id="{CCA458E3-A0BF-48A8-956C-F241BD2D2B19}">
            <xm:f>IF(MATRICE!$AG$9=TRUE,TRUE,FALSE)</xm:f>
            <x14:dxf>
              <fill>
                <patternFill>
                  <bgColor rgb="FF92D050"/>
                </patternFill>
              </fill>
            </x14:dxf>
          </x14:cfRule>
          <xm:sqref>B24</xm:sqref>
        </x14:conditionalFormatting>
        <x14:conditionalFormatting xmlns:xm="http://schemas.microsoft.com/office/excel/2006/main">
          <x14:cfRule type="expression" priority="11" id="{A45CD851-1BAD-4B01-90F4-599857128857}">
            <xm:f>IF(MATRICE!$AH$9=TRUE,TRUE,FALSE)</xm:f>
            <x14:dxf>
              <fill>
                <patternFill>
                  <bgColor rgb="FF92D050"/>
                </patternFill>
              </fill>
            </x14:dxf>
          </x14:cfRule>
          <xm:sqref>G24</xm:sqref>
        </x14:conditionalFormatting>
        <x14:conditionalFormatting xmlns:xm="http://schemas.microsoft.com/office/excel/2006/main">
          <x14:cfRule type="expression" priority="10" id="{62EDF367-A654-4DBC-B0FF-6AB4A4FB0F7E}">
            <xm:f>IF(MATRICE!$AH$10=TRUE,TRUE,FALSE)</xm:f>
            <x14:dxf>
              <fill>
                <patternFill>
                  <bgColor rgb="FF92D050"/>
                </patternFill>
              </fill>
            </x14:dxf>
          </x14:cfRule>
          <xm:sqref>B25</xm:sqref>
        </x14:conditionalFormatting>
        <x14:conditionalFormatting xmlns:xm="http://schemas.microsoft.com/office/excel/2006/main">
          <x14:cfRule type="expression" priority="9" id="{A320547C-C628-44C8-B0FE-A1D534AF167D}">
            <xm:f>IF(MATRICE!$AI$10=TRUE,TRUE,FALSE)</xm:f>
            <x14:dxf>
              <fill>
                <patternFill>
                  <bgColor rgb="FF92D050"/>
                </patternFill>
              </fill>
            </x14:dxf>
          </x14:cfRule>
          <xm:sqref>G25</xm:sqref>
        </x14:conditionalFormatting>
        <x14:conditionalFormatting xmlns:xm="http://schemas.microsoft.com/office/excel/2006/main">
          <x14:cfRule type="expression" priority="8" id="{1C19AC14-4357-45FB-BB51-C6504F4F92B0}">
            <xm:f>IF(MATRICE!$AG$11=TRUE,TRUE,FALSE)</xm:f>
            <x14:dxf>
              <fill>
                <patternFill>
                  <bgColor rgb="FF92D050"/>
                </patternFill>
              </fill>
            </x14:dxf>
          </x14:cfRule>
          <xm:sqref>B26</xm:sqref>
        </x14:conditionalFormatting>
        <x14:conditionalFormatting xmlns:xm="http://schemas.microsoft.com/office/excel/2006/main">
          <x14:cfRule type="expression" priority="7" id="{C1C38604-B2E5-4B79-A2AA-60FE8269D96D}">
            <xm:f>IF(MATRICE!$AH$11=TRUE,TRUE,FALSE)</xm:f>
            <x14:dxf>
              <fill>
                <patternFill>
                  <bgColor rgb="FF92D050"/>
                </patternFill>
              </fill>
            </x14:dxf>
          </x14:cfRule>
          <xm:sqref>G26</xm:sqref>
        </x14:conditionalFormatting>
        <x14:conditionalFormatting xmlns:xm="http://schemas.microsoft.com/office/excel/2006/main">
          <x14:cfRule type="expression" priority="6" id="{35DDCCA5-47E0-43B6-9CED-DD9FC05C882B}">
            <xm:f>IF(MATRICE!$AG$15=TRUE,TRUE,FALSE)</xm:f>
            <x14:dxf>
              <fill>
                <patternFill>
                  <bgColor rgb="FF92D050"/>
                </patternFill>
              </fill>
            </x14:dxf>
          </x14:cfRule>
          <xm:sqref>B27</xm:sqref>
        </x14:conditionalFormatting>
        <x14:conditionalFormatting xmlns:xm="http://schemas.microsoft.com/office/excel/2006/main">
          <x14:cfRule type="expression" priority="5" id="{4875ADC9-0B47-4274-BCC0-84B0B8D2F8D5}">
            <xm:f>IF(MATRICE!$AH$15=TRUE,TRUE,FALSE)</xm:f>
            <x14:dxf>
              <fill>
                <patternFill>
                  <bgColor rgb="FF92D050"/>
                </patternFill>
              </fill>
            </x14:dxf>
          </x14:cfRule>
          <xm:sqref>G27</xm:sqref>
        </x14:conditionalFormatting>
        <x14:conditionalFormatting xmlns:xm="http://schemas.microsoft.com/office/excel/2006/main">
          <x14:cfRule type="expression" priority="4" id="{B6FE619C-D428-457B-A5FC-A44E5FDEA102}">
            <xm:f>IF(MATRICE!$AE$19=TRUE,TRUE,FALSE)</xm:f>
            <x14:dxf>
              <fill>
                <patternFill>
                  <bgColor rgb="FF92D050"/>
                </patternFill>
              </fill>
            </x14:dxf>
          </x14:cfRule>
          <xm:sqref>B28</xm:sqref>
        </x14:conditionalFormatting>
        <x14:conditionalFormatting xmlns:xm="http://schemas.microsoft.com/office/excel/2006/main">
          <x14:cfRule type="expression" priority="3" id="{4093C01A-A7AD-418F-AFC1-F0B05224D8E2}">
            <xm:f>IF(MATRICE!$AF$19=TRUE,TRUE,FALSE)</xm:f>
            <x14:dxf>
              <fill>
                <patternFill>
                  <bgColor rgb="FF92D050"/>
                </patternFill>
              </fill>
            </x14:dxf>
          </x14:cfRule>
          <xm:sqref>G28</xm:sqref>
        </x14:conditionalFormatting>
        <x14:conditionalFormatting xmlns:xm="http://schemas.microsoft.com/office/excel/2006/main">
          <x14:cfRule type="expression" priority="2" id="{5DC2CD88-3FA1-44B7-9A77-C1D581E5337D}">
            <xm:f>IF(MATRICE!$AE$24=TRUE,TRUE,FALSE)</xm:f>
            <x14:dxf>
              <fill>
                <patternFill>
                  <bgColor rgb="FF92D050"/>
                </patternFill>
              </fill>
            </x14:dxf>
          </x14:cfRule>
          <xm:sqref>B29</xm:sqref>
        </x14:conditionalFormatting>
        <x14:conditionalFormatting xmlns:xm="http://schemas.microsoft.com/office/excel/2006/main">
          <x14:cfRule type="expression" priority="1" id="{175BF356-9BDB-484E-A719-D7371D83ADEB}">
            <xm:f>IF(MATRICE!$AF$24=TRUE,TRUE,FALSE)</xm:f>
            <x14:dxf>
              <fill>
                <patternFill>
                  <bgColor rgb="FF92D050"/>
                </patternFill>
              </fill>
            </x14:dxf>
          </x14:cfRule>
          <xm:sqref>G29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MATRICE!$H$4:$H$11</xm:f>
          </x14:formula1>
          <xm:sqref>G5 B5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3:E15"/>
  <sheetViews>
    <sheetView workbookViewId="0"/>
  </sheetViews>
  <sheetFormatPr baseColWidth="10" defaultRowHeight="15" x14ac:dyDescent="0.25"/>
  <cols>
    <col min="1" max="1" width="11.42578125" customWidth="1"/>
    <col min="2" max="2" width="42.85546875" bestFit="1" customWidth="1"/>
    <col min="3" max="3" width="0" hidden="1" customWidth="1"/>
    <col min="5" max="5" width="11.42578125" hidden="1" customWidth="1"/>
  </cols>
  <sheetData>
    <row r="3" spans="2:5" ht="11.25" customHeight="1" thickBot="1" x14ac:dyDescent="0.3"/>
    <row r="4" spans="2:5" ht="24.95" customHeight="1" thickBot="1" x14ac:dyDescent="0.3">
      <c r="B4" s="75" t="s">
        <v>89</v>
      </c>
      <c r="C4" s="76"/>
      <c r="D4" s="75" t="s">
        <v>82</v>
      </c>
    </row>
    <row r="5" spans="2:5" ht="24.95" customHeight="1" x14ac:dyDescent="0.25">
      <c r="B5" s="53"/>
      <c r="C5" t="str">
        <f>+IF(MATRICE!G21=TRUE,MATRICE!F21,"")</f>
        <v/>
      </c>
      <c r="D5" s="73"/>
      <c r="E5">
        <f>IFERROR(C5*D5,0)</f>
        <v>0</v>
      </c>
    </row>
    <row r="6" spans="2:5" ht="24.95" customHeight="1" x14ac:dyDescent="0.25">
      <c r="B6" s="54"/>
      <c r="C6" t="str">
        <f>+IF(MATRICE!G22=TRUE,MATRICE!F22,"")</f>
        <v/>
      </c>
      <c r="D6" s="72"/>
      <c r="E6">
        <f>IFERROR(C6*D6,0)</f>
        <v>0</v>
      </c>
    </row>
    <row r="7" spans="2:5" ht="24.95" customHeight="1" x14ac:dyDescent="0.25">
      <c r="B7" s="54"/>
      <c r="C7" t="str">
        <f>+IF(MATRICE!G23=TRUE,MATRICE!F23,"")</f>
        <v/>
      </c>
      <c r="D7" s="72"/>
      <c r="E7">
        <f t="shared" ref="E7:E14" si="0">IFERROR(C7*D7,0)</f>
        <v>0</v>
      </c>
    </row>
    <row r="8" spans="2:5" ht="24.95" customHeight="1" x14ac:dyDescent="0.25">
      <c r="B8" s="54"/>
      <c r="C8" t="str">
        <f>+IF(MATRICE!G24=TRUE,MATRICE!F24,"")</f>
        <v/>
      </c>
      <c r="D8" s="72"/>
      <c r="E8">
        <f t="shared" si="0"/>
        <v>0</v>
      </c>
    </row>
    <row r="9" spans="2:5" ht="24.95" customHeight="1" x14ac:dyDescent="0.25">
      <c r="B9" s="54"/>
      <c r="C9" t="str">
        <f>+IF(MATRICE!G25=TRUE,MATRICE!F25,"")</f>
        <v/>
      </c>
      <c r="D9" s="72"/>
      <c r="E9">
        <f t="shared" si="0"/>
        <v>0</v>
      </c>
    </row>
    <row r="10" spans="2:5" ht="24.95" customHeight="1" x14ac:dyDescent="0.25">
      <c r="B10" s="54"/>
      <c r="C10" t="str">
        <f>+IF(MATRICE!G26=TRUE,MATRICE!F26,"")</f>
        <v/>
      </c>
      <c r="D10" s="72"/>
      <c r="E10">
        <f t="shared" si="0"/>
        <v>0</v>
      </c>
    </row>
    <row r="11" spans="2:5" ht="24.95" customHeight="1" x14ac:dyDescent="0.25">
      <c r="B11" s="54"/>
      <c r="C11" t="str">
        <f>+IF(MATRICE!G27=TRUE,MATRICE!F27,"")</f>
        <v/>
      </c>
      <c r="D11" s="72"/>
      <c r="E11">
        <f t="shared" si="0"/>
        <v>0</v>
      </c>
    </row>
    <row r="12" spans="2:5" ht="24.95" customHeight="1" x14ac:dyDescent="0.25">
      <c r="B12" s="55"/>
      <c r="C12" t="str">
        <f>+IF(MATRICE!G28=TRUE,MATRICE!F28,"")</f>
        <v/>
      </c>
      <c r="D12" s="72"/>
      <c r="E12">
        <f t="shared" si="0"/>
        <v>0</v>
      </c>
    </row>
    <row r="13" spans="2:5" ht="24.95" customHeight="1" x14ac:dyDescent="0.25">
      <c r="B13" s="56"/>
      <c r="C13" t="str">
        <f>+IF(MATRICE!G29=TRUE,MATRICE!F29,"")</f>
        <v/>
      </c>
      <c r="D13" s="72"/>
      <c r="E13">
        <f t="shared" si="0"/>
        <v>0</v>
      </c>
    </row>
    <row r="14" spans="2:5" ht="24.95" customHeight="1" thickBot="1" x14ac:dyDescent="0.3">
      <c r="B14" s="57"/>
      <c r="C14" t="str">
        <f>+IF(MATRICE!G30=TRUE,MATRICE!F30,"")</f>
        <v/>
      </c>
      <c r="D14" s="74"/>
      <c r="E14">
        <f t="shared" si="0"/>
        <v>0</v>
      </c>
    </row>
    <row r="15" spans="2:5" ht="24.95" customHeight="1" thickBot="1" x14ac:dyDescent="0.3">
      <c r="B15" s="77" t="s">
        <v>1</v>
      </c>
      <c r="D15" s="78">
        <f>SUM(E5:E14)</f>
        <v>0</v>
      </c>
    </row>
  </sheetData>
  <conditionalFormatting sqref="B12">
    <cfRule type="expression" dxfId="17" priority="30">
      <formula>IF($N$14=TRUE,TRUE,FALSE)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81" r:id="rId4" name="Case à cocher 25">
              <controlPr defaultSize="0" autoFill="0" autoLine="0" autoPict="0">
                <anchor moveWithCells="1">
                  <from>
                    <xdr:col>1</xdr:col>
                    <xdr:colOff>19050</xdr:colOff>
                    <xdr:row>4</xdr:row>
                    <xdr:rowOff>19050</xdr:rowOff>
                  </from>
                  <to>
                    <xdr:col>1</xdr:col>
                    <xdr:colOff>2381250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3" r:id="rId5" name="Case à cocher 27">
              <controlPr defaultSize="0" autoFill="0" autoLine="0" autoPict="0">
                <anchor moveWithCells="1">
                  <from>
                    <xdr:col>1</xdr:col>
                    <xdr:colOff>19050</xdr:colOff>
                    <xdr:row>5</xdr:row>
                    <xdr:rowOff>19050</xdr:rowOff>
                  </from>
                  <to>
                    <xdr:col>1</xdr:col>
                    <xdr:colOff>2476500</xdr:colOff>
                    <xdr:row>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4" r:id="rId6" name="Case à cocher 28">
              <controlPr defaultSize="0" autoFill="0" autoLine="0" autoPict="0">
                <anchor moveWithCells="1">
                  <from>
                    <xdr:col>1</xdr:col>
                    <xdr:colOff>19050</xdr:colOff>
                    <xdr:row>6</xdr:row>
                    <xdr:rowOff>19050</xdr:rowOff>
                  </from>
                  <to>
                    <xdr:col>1</xdr:col>
                    <xdr:colOff>2581275</xdr:colOff>
                    <xdr:row>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6" r:id="rId7" name="Case à cocher 30">
              <controlPr defaultSize="0" autoFill="0" autoLine="0" autoPict="0">
                <anchor moveWithCells="1">
                  <from>
                    <xdr:col>1</xdr:col>
                    <xdr:colOff>19050</xdr:colOff>
                    <xdr:row>7</xdr:row>
                    <xdr:rowOff>19050</xdr:rowOff>
                  </from>
                  <to>
                    <xdr:col>1</xdr:col>
                    <xdr:colOff>2390775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7" r:id="rId8" name="Case à cocher 31">
              <controlPr defaultSize="0" autoFill="0" autoLine="0" autoPict="0">
                <anchor moveWithCells="1">
                  <from>
                    <xdr:col>1</xdr:col>
                    <xdr:colOff>19050</xdr:colOff>
                    <xdr:row>8</xdr:row>
                    <xdr:rowOff>19050</xdr:rowOff>
                  </from>
                  <to>
                    <xdr:col>1</xdr:col>
                    <xdr:colOff>2390775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9" r:id="rId9" name="Case à cocher 33">
              <controlPr defaultSize="0" autoFill="0" autoLine="0" autoPict="0">
                <anchor moveWithCells="1">
                  <from>
                    <xdr:col>1</xdr:col>
                    <xdr:colOff>19050</xdr:colOff>
                    <xdr:row>10</xdr:row>
                    <xdr:rowOff>19050</xdr:rowOff>
                  </from>
                  <to>
                    <xdr:col>1</xdr:col>
                    <xdr:colOff>2600325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90" r:id="rId10" name="Case à cocher 34">
              <controlPr defaultSize="0" autoFill="0" autoLine="0" autoPict="0">
                <anchor moveWithCells="1">
                  <from>
                    <xdr:col>1</xdr:col>
                    <xdr:colOff>19050</xdr:colOff>
                    <xdr:row>9</xdr:row>
                    <xdr:rowOff>19050</xdr:rowOff>
                  </from>
                  <to>
                    <xdr:col>1</xdr:col>
                    <xdr:colOff>2571750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91" r:id="rId11" name="Case à cocher 35">
              <controlPr defaultSize="0" autoFill="0" autoLine="0" autoPict="0">
                <anchor moveWithCells="1">
                  <from>
                    <xdr:col>1</xdr:col>
                    <xdr:colOff>19050</xdr:colOff>
                    <xdr:row>11</xdr:row>
                    <xdr:rowOff>19050</xdr:rowOff>
                  </from>
                  <to>
                    <xdr:col>1</xdr:col>
                    <xdr:colOff>2409825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93" r:id="rId12" name="Case à cocher 37">
              <controlPr defaultSize="0" autoFill="0" autoLine="0" autoPict="0">
                <anchor moveWithCells="1">
                  <from>
                    <xdr:col>1</xdr:col>
                    <xdr:colOff>19050</xdr:colOff>
                    <xdr:row>12</xdr:row>
                    <xdr:rowOff>19050</xdr:rowOff>
                  </from>
                  <to>
                    <xdr:col>1</xdr:col>
                    <xdr:colOff>2419350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95" r:id="rId13" name="Case à cocher 39">
              <controlPr defaultSize="0" autoFill="0" autoLine="0" autoPict="0">
                <anchor moveWithCells="1">
                  <from>
                    <xdr:col>1</xdr:col>
                    <xdr:colOff>19050</xdr:colOff>
                    <xdr:row>13</xdr:row>
                    <xdr:rowOff>19050</xdr:rowOff>
                  </from>
                  <to>
                    <xdr:col>1</xdr:col>
                    <xdr:colOff>2543175</xdr:colOff>
                    <xdr:row>13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C5655F8A-AE0E-4877-9D65-F286A04CA6E2}">
            <xm:f>IF(MATRICE!$G$21=TRUE,TRUE,"")</xm:f>
            <x14:dxf>
              <fill>
                <patternFill>
                  <bgColor rgb="FF92D050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expression" priority="3" id="{36C50545-F2F6-4302-B7AE-938C925465E2}">
            <xm:f>IF(MATRICE!$G$28=TRUE,TRUE,"")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9" id="{F2F6872B-F5FE-4FA3-AE84-EB61447519F8}">
            <xm:f>IF(MATRICE!$G$22=TRUE,TRUE,"")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36" id="{F9C7C25A-0FB7-48A5-9722-F636B2B00EF1}">
            <xm:f>IF(MATRICE!$N$6=TRUE,TRUE,FALSE)</xm:f>
            <x14:dxf>
              <fill>
                <patternFill>
                  <bgColor rgb="FF92D050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8" id="{A8F09F23-5522-4A1F-A481-92B569745E72}">
            <xm:f>IF(MATRICE!$G$23=TRUE,TRUE,"")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35" id="{F8525088-F180-4A10-AE70-A9C1B66E4AA6}">
            <xm:f>IF(MATRICE!$N$7=TRUE,TRUE,FALSE)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7" id="{A837D0C2-2345-487E-8FA1-480B259C7A75}">
            <xm:f>IF(MATRICE!$G$24=TRUE,TRUE,"")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6" id="{21D53F23-BED4-442B-BEB6-0567E10E84D4}">
            <xm:f>IF(MATRICE!$G$25=TRUE,TRUE,"")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33" id="{B31C5B66-E18A-4EB5-B24A-05C9E62E7833}">
            <xm:f>IF(MATRICE!$N$9=TRUE,TRUE,FALSE)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5" id="{5B6F83D5-FBBF-4F8F-A110-4ED5E73DBAE3}">
            <xm:f>IF(MATRICE!$G$26=TRUE,TRUE,"")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32" id="{F599AB1C-0F1A-489F-9CE1-5C705E7E2091}">
            <xm:f>IF(MATRICE!$N$10=TRUE,TRUE,FALSE)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4" id="{BD7A66CD-C7AC-45C8-89DC-2745D0780331}">
            <xm:f>IF(MATRICE!$G$27=TRUE,TRUE,"")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29" id="{05498210-D721-429C-8FC4-B458E21413B1}">
            <xm:f>IF(MATRICE!$N$14=TRUE,TRUE,FALSE)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2" id="{498BBC7D-BC08-4BC3-A939-7CBD4C6794B0}">
            <xm:f>IF(MATRICE!$G$29=TRUE,TRUE,"")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28" id="{10FC0BEE-A800-479A-8AAA-3A4194AD696C}">
            <xm:f>IF(MATRICE!$N$15=TRUE,TRUE,FALSE)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1" id="{621486CC-A867-4748-92CB-E3838EDB0CC9}">
            <xm:f>IF(MATRICE!$G$30=TRUE,TRUE,"")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27" id="{7CA7BB68-F142-4981-A4AE-73B3501C9E2C}">
            <xm:f>IF(MATRICE!$T$16=TRUE,TRUE,FALSE)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B2:AI108"/>
  <sheetViews>
    <sheetView topLeftCell="B19" zoomScaleNormal="100" workbookViewId="0">
      <selection activeCell="M28" sqref="M28"/>
    </sheetView>
  </sheetViews>
  <sheetFormatPr baseColWidth="10" defaultRowHeight="15" x14ac:dyDescent="0.25"/>
  <cols>
    <col min="2" max="2" width="28.140625" bestFit="1" customWidth="1"/>
    <col min="5" max="5" width="35.7109375" bestFit="1" customWidth="1"/>
    <col min="8" max="8" width="30.140625" customWidth="1"/>
    <col min="11" max="11" width="5.42578125" customWidth="1"/>
    <col min="12" max="12" width="42.140625" bestFit="1" customWidth="1"/>
    <col min="14" max="23" width="0" hidden="1" customWidth="1"/>
    <col min="25" max="25" width="43.5703125" customWidth="1"/>
    <col min="26" max="26" width="12.85546875" bestFit="1" customWidth="1"/>
    <col min="27" max="34" width="0" hidden="1" customWidth="1"/>
  </cols>
  <sheetData>
    <row r="2" spans="2:35" ht="15.75" thickBot="1" x14ac:dyDescent="0.3"/>
    <row r="3" spans="2:35" ht="29.1" customHeight="1" thickBot="1" x14ac:dyDescent="0.3">
      <c r="B3" s="154" t="s">
        <v>18</v>
      </c>
      <c r="C3" s="155"/>
      <c r="E3" s="154" t="s">
        <v>17</v>
      </c>
      <c r="F3" s="155"/>
      <c r="H3" s="154" t="s">
        <v>20</v>
      </c>
      <c r="I3" s="155"/>
    </row>
    <row r="4" spans="2:35" ht="29.1" customHeight="1" thickBot="1" x14ac:dyDescent="0.3">
      <c r="B4" s="35" t="s">
        <v>0</v>
      </c>
      <c r="C4" s="36"/>
      <c r="E4" s="35" t="s">
        <v>0</v>
      </c>
      <c r="F4" s="36"/>
      <c r="H4" s="35" t="s">
        <v>0</v>
      </c>
      <c r="I4" s="36"/>
      <c r="L4" s="152" t="s">
        <v>52</v>
      </c>
      <c r="M4" s="153"/>
      <c r="N4" s="42"/>
      <c r="O4" s="42"/>
      <c r="P4" s="42"/>
      <c r="Q4" s="42"/>
      <c r="R4" s="42"/>
      <c r="S4" s="42"/>
      <c r="T4" s="42"/>
      <c r="U4" s="6"/>
      <c r="V4" s="6"/>
      <c r="W4" s="6"/>
      <c r="X4" s="6"/>
      <c r="Y4" s="152" t="s">
        <v>57</v>
      </c>
      <c r="Z4" s="153"/>
    </row>
    <row r="5" spans="2:35" ht="29.1" customHeight="1" x14ac:dyDescent="0.25">
      <c r="B5" s="14" t="s">
        <v>5</v>
      </c>
      <c r="C5" s="13">
        <v>3.5</v>
      </c>
      <c r="E5" s="14" t="s">
        <v>21</v>
      </c>
      <c r="F5" s="13">
        <v>0.75</v>
      </c>
      <c r="H5" s="14" t="s">
        <v>33</v>
      </c>
      <c r="I5" s="13">
        <v>4</v>
      </c>
      <c r="L5" s="37" t="s">
        <v>42</v>
      </c>
      <c r="M5" s="38">
        <v>0.75</v>
      </c>
      <c r="N5" s="2" t="b">
        <v>0</v>
      </c>
      <c r="O5" s="2" t="b">
        <v>0</v>
      </c>
      <c r="P5" s="2"/>
      <c r="Q5" s="2"/>
      <c r="R5" s="2"/>
      <c r="S5" s="2"/>
      <c r="T5" s="2"/>
      <c r="Y5" s="37" t="s">
        <v>58</v>
      </c>
      <c r="Z5" s="38">
        <v>0.33</v>
      </c>
      <c r="AA5" t="b">
        <v>0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</row>
    <row r="6" spans="2:35" ht="29.1" customHeight="1" x14ac:dyDescent="0.25">
      <c r="B6" s="14" t="s">
        <v>6</v>
      </c>
      <c r="C6" s="13">
        <v>4.5</v>
      </c>
      <c r="E6" s="14" t="s">
        <v>22</v>
      </c>
      <c r="F6" s="13">
        <v>2.25</v>
      </c>
      <c r="H6" s="14" t="s">
        <v>34</v>
      </c>
      <c r="I6" s="13">
        <v>6.5</v>
      </c>
      <c r="L6" s="28" t="s">
        <v>3</v>
      </c>
      <c r="M6" s="8">
        <v>1</v>
      </c>
      <c r="N6" s="2" t="b">
        <v>0</v>
      </c>
      <c r="O6" s="2" t="b">
        <v>0</v>
      </c>
      <c r="P6" s="2"/>
      <c r="Q6" s="2"/>
      <c r="R6" s="2"/>
      <c r="S6" s="2"/>
      <c r="T6" s="2"/>
      <c r="Y6" s="28" t="s">
        <v>59</v>
      </c>
      <c r="Z6" s="8">
        <v>0.33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</row>
    <row r="7" spans="2:35" ht="29.1" customHeight="1" x14ac:dyDescent="0.25">
      <c r="B7" s="14" t="s">
        <v>7</v>
      </c>
      <c r="C7" s="13">
        <v>4</v>
      </c>
      <c r="E7" s="14" t="s">
        <v>23</v>
      </c>
      <c r="F7" s="13">
        <v>3.5</v>
      </c>
      <c r="H7" s="17" t="s">
        <v>35</v>
      </c>
      <c r="I7" s="13">
        <v>2.75</v>
      </c>
      <c r="L7" s="28" t="s">
        <v>43</v>
      </c>
      <c r="M7" s="8">
        <v>0.25</v>
      </c>
      <c r="N7" s="2" t="b">
        <v>0</v>
      </c>
      <c r="O7" s="2" t="b">
        <v>0</v>
      </c>
      <c r="P7" s="2"/>
      <c r="Q7" s="2"/>
      <c r="R7" s="2"/>
      <c r="S7" s="2"/>
      <c r="T7" s="2"/>
      <c r="Y7" s="28" t="s">
        <v>60</v>
      </c>
      <c r="Z7" s="8">
        <v>0.25</v>
      </c>
      <c r="AA7" t="b">
        <v>0</v>
      </c>
      <c r="AB7" t="b">
        <v>0</v>
      </c>
      <c r="AC7" t="b">
        <v>0</v>
      </c>
      <c r="AD7" t="b">
        <v>0</v>
      </c>
    </row>
    <row r="8" spans="2:35" ht="29.1" customHeight="1" x14ac:dyDescent="0.25">
      <c r="B8" s="14" t="s">
        <v>8</v>
      </c>
      <c r="C8" s="13">
        <v>5</v>
      </c>
      <c r="E8" s="14" t="s">
        <v>26</v>
      </c>
      <c r="F8" s="13">
        <v>2</v>
      </c>
      <c r="H8" s="17" t="s">
        <v>36</v>
      </c>
      <c r="I8" s="13">
        <v>3.5</v>
      </c>
      <c r="L8" s="28" t="s">
        <v>44</v>
      </c>
      <c r="M8" s="8">
        <v>0.33</v>
      </c>
      <c r="N8" s="2" t="b">
        <v>0</v>
      </c>
      <c r="O8" s="2" t="b">
        <v>0</v>
      </c>
      <c r="P8" s="2"/>
      <c r="Q8" s="2"/>
      <c r="R8" s="2"/>
      <c r="S8" s="2"/>
      <c r="T8" s="2"/>
      <c r="Y8" s="28" t="s">
        <v>61</v>
      </c>
      <c r="Z8" s="8">
        <v>0.5</v>
      </c>
      <c r="AA8" t="b">
        <v>0</v>
      </c>
      <c r="AB8" t="b">
        <v>0</v>
      </c>
      <c r="AC8" t="b">
        <v>0</v>
      </c>
      <c r="AD8" t="b">
        <v>0</v>
      </c>
    </row>
    <row r="9" spans="2:35" ht="29.1" customHeight="1" x14ac:dyDescent="0.25">
      <c r="B9" s="14" t="s">
        <v>10</v>
      </c>
      <c r="C9" s="13">
        <v>5.5</v>
      </c>
      <c r="E9" s="14" t="s">
        <v>27</v>
      </c>
      <c r="F9" s="13">
        <v>2.25</v>
      </c>
      <c r="H9" s="17" t="s">
        <v>37</v>
      </c>
      <c r="I9" s="13">
        <v>1.5</v>
      </c>
      <c r="L9" s="28" t="s">
        <v>45</v>
      </c>
      <c r="M9" s="8">
        <v>0.5</v>
      </c>
      <c r="N9" s="2" t="b">
        <v>0</v>
      </c>
      <c r="O9" s="2" t="b">
        <v>0</v>
      </c>
      <c r="P9" s="2"/>
      <c r="Q9" s="2"/>
      <c r="R9" s="2"/>
      <c r="S9" s="2"/>
      <c r="T9" s="2"/>
      <c r="Y9" s="28" t="s">
        <v>62</v>
      </c>
      <c r="Z9" s="8">
        <v>0.33</v>
      </c>
      <c r="AA9" t="b">
        <v>0</v>
      </c>
      <c r="AB9" t="b">
        <v>0</v>
      </c>
      <c r="AC9" t="b">
        <v>0</v>
      </c>
      <c r="AD9" t="b">
        <v>0</v>
      </c>
      <c r="AE9" t="b">
        <v>0</v>
      </c>
      <c r="AF9" t="b">
        <v>0</v>
      </c>
      <c r="AG9" t="b">
        <v>0</v>
      </c>
      <c r="AH9" t="b">
        <v>0</v>
      </c>
    </row>
    <row r="10" spans="2:35" ht="29.1" customHeight="1" x14ac:dyDescent="0.25">
      <c r="B10" s="14" t="s">
        <v>9</v>
      </c>
      <c r="C10" s="13">
        <v>6</v>
      </c>
      <c r="E10" s="14" t="s">
        <v>28</v>
      </c>
      <c r="F10" s="13">
        <v>4</v>
      </c>
      <c r="H10" s="17" t="s">
        <v>38</v>
      </c>
      <c r="I10" s="20">
        <v>2.25</v>
      </c>
      <c r="L10" s="28" t="s">
        <v>46</v>
      </c>
      <c r="M10" s="8">
        <v>0.6</v>
      </c>
      <c r="N10" s="2" t="b">
        <v>0</v>
      </c>
      <c r="O10" s="2" t="b">
        <v>0</v>
      </c>
      <c r="P10" s="2"/>
      <c r="Q10" s="2"/>
      <c r="R10" s="2"/>
      <c r="S10" s="2"/>
      <c r="T10" s="2"/>
      <c r="Y10" s="28" t="s">
        <v>63</v>
      </c>
      <c r="Z10" s="8">
        <v>0.33</v>
      </c>
      <c r="AA10" t="b">
        <v>0</v>
      </c>
      <c r="AB10" t="b">
        <v>0</v>
      </c>
      <c r="AC10" t="b">
        <v>0</v>
      </c>
      <c r="AD10" t="b">
        <v>0</v>
      </c>
      <c r="AE10" t="b">
        <v>1</v>
      </c>
      <c r="AF10" t="b">
        <v>0</v>
      </c>
      <c r="AG10" t="b">
        <v>0</v>
      </c>
      <c r="AH10" t="b">
        <v>0</v>
      </c>
      <c r="AI10" t="b">
        <v>0</v>
      </c>
    </row>
    <row r="11" spans="2:35" ht="29.1" customHeight="1" thickBot="1" x14ac:dyDescent="0.3">
      <c r="B11" s="14" t="s">
        <v>11</v>
      </c>
      <c r="C11" s="13">
        <v>7.5</v>
      </c>
      <c r="E11" s="14" t="s">
        <v>29</v>
      </c>
      <c r="F11" s="13">
        <v>2.75</v>
      </c>
      <c r="H11" s="23" t="s">
        <v>41</v>
      </c>
      <c r="I11" s="40">
        <v>4</v>
      </c>
      <c r="L11" s="28" t="s">
        <v>4</v>
      </c>
      <c r="M11" s="8">
        <v>0.7</v>
      </c>
      <c r="N11" s="2" t="b">
        <v>0</v>
      </c>
      <c r="O11" s="2" t="b">
        <v>0</v>
      </c>
      <c r="P11" s="2"/>
      <c r="Q11" s="2"/>
      <c r="R11" s="2"/>
      <c r="S11" s="2"/>
      <c r="T11" s="2"/>
      <c r="Y11" s="28" t="s">
        <v>64</v>
      </c>
      <c r="Z11" s="8">
        <v>0.75</v>
      </c>
      <c r="AA11" t="b">
        <v>0</v>
      </c>
      <c r="AB11" t="b">
        <v>0</v>
      </c>
      <c r="AC11" t="b">
        <v>0</v>
      </c>
      <c r="AD11" t="b">
        <v>0</v>
      </c>
      <c r="AE11" t="b">
        <v>0</v>
      </c>
      <c r="AF11" t="b">
        <v>0</v>
      </c>
      <c r="AG11" t="b">
        <v>0</v>
      </c>
      <c r="AH11" t="b">
        <v>0</v>
      </c>
    </row>
    <row r="12" spans="2:35" ht="29.1" customHeight="1" thickBot="1" x14ac:dyDescent="0.3">
      <c r="B12" s="14" t="s">
        <v>12</v>
      </c>
      <c r="C12" s="13">
        <v>9.5</v>
      </c>
      <c r="E12" s="15" t="s">
        <v>30</v>
      </c>
      <c r="F12" s="16">
        <v>4</v>
      </c>
      <c r="L12" s="29" t="s">
        <v>66</v>
      </c>
      <c r="M12" s="8">
        <v>0.33</v>
      </c>
      <c r="N12" s="2" t="b">
        <v>0</v>
      </c>
      <c r="O12" s="2" t="b">
        <v>0</v>
      </c>
      <c r="P12" s="2" t="b">
        <v>0</v>
      </c>
      <c r="Q12" s="2" t="b">
        <v>0</v>
      </c>
      <c r="R12" s="2"/>
      <c r="S12" s="2"/>
      <c r="T12" s="2"/>
      <c r="Y12" s="33" t="s">
        <v>65</v>
      </c>
      <c r="Z12" s="11">
        <v>0.75</v>
      </c>
      <c r="AA12" t="b">
        <v>0</v>
      </c>
      <c r="AB12" t="b">
        <v>0</v>
      </c>
    </row>
    <row r="13" spans="2:35" ht="29.1" customHeight="1" thickBot="1" x14ac:dyDescent="0.3">
      <c r="B13" s="14" t="s">
        <v>13</v>
      </c>
      <c r="C13" s="13">
        <v>5</v>
      </c>
      <c r="E13" s="21"/>
      <c r="F13" s="21"/>
      <c r="L13" s="29" t="s">
        <v>67</v>
      </c>
      <c r="M13" s="8">
        <v>0.5</v>
      </c>
      <c r="N13" s="2" t="b">
        <v>0</v>
      </c>
      <c r="O13" s="2" t="b">
        <v>0</v>
      </c>
      <c r="P13" s="2" t="b">
        <v>0</v>
      </c>
      <c r="Q13" s="2" t="b">
        <v>0</v>
      </c>
      <c r="R13" s="2"/>
      <c r="S13" s="2"/>
      <c r="T13" s="2"/>
      <c r="Y13" s="25"/>
      <c r="Z13" s="2"/>
    </row>
    <row r="14" spans="2:35" ht="29.1" customHeight="1" thickBot="1" x14ac:dyDescent="0.3">
      <c r="B14" s="14" t="s">
        <v>14</v>
      </c>
      <c r="C14" s="13">
        <v>7</v>
      </c>
      <c r="E14" s="21"/>
      <c r="F14" s="21"/>
      <c r="L14" s="29" t="s">
        <v>68</v>
      </c>
      <c r="M14" s="8">
        <v>0.75</v>
      </c>
      <c r="N14" s="2" t="b">
        <v>0</v>
      </c>
      <c r="O14" s="2" t="b">
        <v>0</v>
      </c>
      <c r="P14" s="2"/>
      <c r="Q14" s="2"/>
      <c r="R14" s="2"/>
      <c r="S14" s="2"/>
      <c r="T14" s="2"/>
      <c r="Y14" s="152" t="s">
        <v>70</v>
      </c>
      <c r="Z14" s="153"/>
    </row>
    <row r="15" spans="2:35" ht="29.1" customHeight="1" x14ac:dyDescent="0.25">
      <c r="B15" s="14" t="s">
        <v>15</v>
      </c>
      <c r="C15" s="13">
        <v>4.5</v>
      </c>
      <c r="E15" s="21"/>
      <c r="F15" s="21"/>
      <c r="L15" s="14" t="s">
        <v>69</v>
      </c>
      <c r="M15" s="8">
        <v>0.5</v>
      </c>
      <c r="N15" s="2" t="b">
        <v>0</v>
      </c>
      <c r="O15" s="2" t="b">
        <v>0</v>
      </c>
      <c r="P15" s="2"/>
      <c r="Q15" s="2"/>
      <c r="R15" s="2"/>
      <c r="S15" s="2"/>
      <c r="T15" s="2"/>
      <c r="Y15" s="37" t="s">
        <v>71</v>
      </c>
      <c r="Z15" s="38">
        <v>0.33</v>
      </c>
      <c r="AA15" t="b">
        <v>0</v>
      </c>
      <c r="AB15" t="b">
        <v>0</v>
      </c>
      <c r="AC15" t="b">
        <v>0</v>
      </c>
      <c r="AD15" t="b">
        <v>0</v>
      </c>
      <c r="AE15" t="b">
        <v>0</v>
      </c>
      <c r="AF15" t="b">
        <v>0</v>
      </c>
      <c r="AG15" t="b">
        <v>0</v>
      </c>
      <c r="AH15" t="b">
        <v>0</v>
      </c>
    </row>
    <row r="16" spans="2:35" ht="29.1" customHeight="1" thickBot="1" x14ac:dyDescent="0.3">
      <c r="B16" s="15" t="s">
        <v>16</v>
      </c>
      <c r="C16" s="16">
        <v>5</v>
      </c>
      <c r="E16" s="21"/>
      <c r="F16" s="21"/>
      <c r="L16" s="17" t="s">
        <v>47</v>
      </c>
      <c r="M16" s="8">
        <v>0.25</v>
      </c>
      <c r="N16" t="b">
        <v>0</v>
      </c>
      <c r="O16" s="2" t="b">
        <v>0</v>
      </c>
      <c r="P16" s="2" t="b">
        <v>0</v>
      </c>
      <c r="Q16" s="2" t="b">
        <v>0</v>
      </c>
      <c r="R16" s="2" t="b">
        <v>0</v>
      </c>
      <c r="S16" s="2" t="b">
        <v>0</v>
      </c>
      <c r="T16" s="2" t="b">
        <v>0</v>
      </c>
      <c r="U16" t="b">
        <v>0</v>
      </c>
      <c r="Y16" s="28" t="s">
        <v>72</v>
      </c>
      <c r="Z16" s="8">
        <v>0.33</v>
      </c>
      <c r="AA16" t="b">
        <v>0</v>
      </c>
      <c r="AB16" t="b">
        <v>0</v>
      </c>
      <c r="AC16" t="b">
        <v>0</v>
      </c>
      <c r="AD16" t="b">
        <v>0</v>
      </c>
    </row>
    <row r="17" spans="2:32" ht="29.1" customHeight="1" x14ac:dyDescent="0.25">
      <c r="L17" s="17" t="s">
        <v>48</v>
      </c>
      <c r="M17" s="8">
        <v>0.33</v>
      </c>
      <c r="N17" s="2" t="b">
        <v>0</v>
      </c>
      <c r="O17" s="2" t="b">
        <v>0</v>
      </c>
      <c r="P17" s="2"/>
      <c r="Q17" s="2"/>
      <c r="R17" s="2"/>
      <c r="S17" s="2"/>
      <c r="T17" s="2"/>
      <c r="Y17" s="28" t="s">
        <v>73</v>
      </c>
      <c r="Z17" s="8">
        <v>0.25</v>
      </c>
      <c r="AA17" t="b">
        <v>0</v>
      </c>
      <c r="AB17" t="b">
        <v>0</v>
      </c>
      <c r="AC17" t="b">
        <v>0</v>
      </c>
      <c r="AD17" t="b">
        <v>0</v>
      </c>
    </row>
    <row r="18" spans="2:32" ht="29.1" customHeight="1" thickBot="1" x14ac:dyDescent="0.3">
      <c r="L18" s="17" t="s">
        <v>49</v>
      </c>
      <c r="M18" s="8">
        <v>0.75</v>
      </c>
      <c r="N18" s="2" t="b">
        <v>0</v>
      </c>
      <c r="O18" s="2" t="b">
        <v>0</v>
      </c>
      <c r="P18" s="2" t="b">
        <v>0</v>
      </c>
      <c r="Q18" s="2" t="b">
        <v>0</v>
      </c>
      <c r="R18" s="2"/>
      <c r="S18" s="2"/>
      <c r="T18" s="2"/>
      <c r="Y18" s="28" t="s">
        <v>74</v>
      </c>
      <c r="Z18" s="8">
        <v>0.5</v>
      </c>
      <c r="AA18" t="b">
        <v>0</v>
      </c>
      <c r="AB18" t="b">
        <v>0</v>
      </c>
    </row>
    <row r="19" spans="2:32" ht="29.1" customHeight="1" thickBot="1" x14ac:dyDescent="0.3">
      <c r="B19" s="154" t="s">
        <v>19</v>
      </c>
      <c r="C19" s="155"/>
      <c r="E19" s="154" t="s">
        <v>90</v>
      </c>
      <c r="F19" s="155"/>
      <c r="L19" s="17" t="s">
        <v>50</v>
      </c>
      <c r="M19" s="8">
        <v>0.5</v>
      </c>
      <c r="N19" s="2" t="b">
        <v>0</v>
      </c>
      <c r="O19" s="2" t="b">
        <v>0</v>
      </c>
      <c r="P19" s="2"/>
      <c r="Q19" s="2"/>
      <c r="R19" s="2"/>
      <c r="S19" s="2"/>
      <c r="T19" s="2"/>
      <c r="Y19" s="34" t="s">
        <v>75</v>
      </c>
      <c r="Z19" s="11">
        <v>0.33</v>
      </c>
      <c r="AA19" t="b">
        <v>0</v>
      </c>
      <c r="AB19" t="b">
        <v>0</v>
      </c>
      <c r="AC19" t="b">
        <v>0</v>
      </c>
      <c r="AD19" t="b">
        <v>0</v>
      </c>
      <c r="AE19" t="b">
        <v>0</v>
      </c>
      <c r="AF19" t="b">
        <v>0</v>
      </c>
    </row>
    <row r="20" spans="2:32" ht="29.1" customHeight="1" thickBot="1" x14ac:dyDescent="0.3">
      <c r="B20" s="35" t="s">
        <v>0</v>
      </c>
      <c r="C20" s="36"/>
      <c r="E20" s="68" t="s">
        <v>0</v>
      </c>
      <c r="F20" s="69"/>
      <c r="L20" s="18" t="s">
        <v>51</v>
      </c>
      <c r="M20" s="11">
        <v>1</v>
      </c>
      <c r="N20" s="2" t="b">
        <v>0</v>
      </c>
      <c r="O20" s="2" t="b">
        <v>0</v>
      </c>
      <c r="P20" s="2"/>
      <c r="Q20" s="2"/>
      <c r="R20" s="2"/>
      <c r="S20" s="2"/>
      <c r="T20" s="2"/>
      <c r="Y20" s="24"/>
      <c r="Z20" s="2"/>
    </row>
    <row r="21" spans="2:32" ht="29.1" customHeight="1" thickBot="1" x14ac:dyDescent="0.3">
      <c r="B21" s="14" t="s">
        <v>24</v>
      </c>
      <c r="C21" s="13">
        <v>3.5</v>
      </c>
      <c r="E21" s="14" t="s">
        <v>91</v>
      </c>
      <c r="F21" s="13">
        <v>0.75</v>
      </c>
      <c r="G21" t="b">
        <v>0</v>
      </c>
      <c r="L21" s="27"/>
      <c r="Y21" s="152" t="s">
        <v>76</v>
      </c>
      <c r="Z21" s="153"/>
    </row>
    <row r="22" spans="2:32" ht="29.1" customHeight="1" thickBot="1" x14ac:dyDescent="0.3">
      <c r="B22" s="14" t="s">
        <v>25</v>
      </c>
      <c r="C22" s="13">
        <v>4.5</v>
      </c>
      <c r="E22" s="14" t="s">
        <v>92</v>
      </c>
      <c r="F22" s="13">
        <v>0.25</v>
      </c>
      <c r="G22" t="b">
        <v>0</v>
      </c>
      <c r="L22" s="150" t="s">
        <v>53</v>
      </c>
      <c r="M22" s="151"/>
      <c r="N22" s="43"/>
      <c r="O22" s="43"/>
      <c r="P22" s="43"/>
      <c r="Q22" s="43"/>
      <c r="R22" s="43"/>
      <c r="S22" s="43"/>
      <c r="T22" s="43"/>
      <c r="Y22" s="39" t="s">
        <v>77</v>
      </c>
      <c r="Z22" s="38" t="s">
        <v>80</v>
      </c>
    </row>
    <row r="23" spans="2:32" ht="29.1" customHeight="1" x14ac:dyDescent="0.25">
      <c r="B23" s="14" t="s">
        <v>31</v>
      </c>
      <c r="C23" s="13">
        <v>4</v>
      </c>
      <c r="E23" s="14" t="s">
        <v>93</v>
      </c>
      <c r="F23" s="13">
        <v>0.17</v>
      </c>
      <c r="G23" t="b">
        <v>0</v>
      </c>
      <c r="L23" s="30" t="s">
        <v>54</v>
      </c>
      <c r="M23" s="31">
        <v>0.5</v>
      </c>
      <c r="N23" s="2" t="b">
        <v>0</v>
      </c>
      <c r="O23" s="2" t="b">
        <v>0</v>
      </c>
      <c r="P23" s="2" t="b">
        <v>0</v>
      </c>
      <c r="Q23" s="2" t="b">
        <v>0</v>
      </c>
      <c r="R23" s="2" t="b">
        <v>0</v>
      </c>
      <c r="S23" s="2" t="b">
        <v>0</v>
      </c>
      <c r="T23" s="2" t="b">
        <v>0</v>
      </c>
      <c r="U23" t="b">
        <v>0</v>
      </c>
      <c r="Y23" s="9" t="s">
        <v>78</v>
      </c>
      <c r="Z23" s="8">
        <v>0.5</v>
      </c>
      <c r="AA23" t="b">
        <v>0</v>
      </c>
      <c r="AB23" t="b">
        <v>0</v>
      </c>
      <c r="AC23" t="b">
        <v>0</v>
      </c>
      <c r="AD23" t="b">
        <v>0</v>
      </c>
    </row>
    <row r="24" spans="2:32" ht="29.1" customHeight="1" thickBot="1" x14ac:dyDescent="0.3">
      <c r="B24" s="14" t="s">
        <v>39</v>
      </c>
      <c r="C24" s="13">
        <v>4</v>
      </c>
      <c r="E24" s="14" t="s">
        <v>94</v>
      </c>
      <c r="F24" s="13">
        <v>0.33</v>
      </c>
      <c r="G24" t="b">
        <v>0</v>
      </c>
      <c r="L24" s="30" t="s">
        <v>55</v>
      </c>
      <c r="M24" s="31">
        <v>0.75</v>
      </c>
      <c r="N24" s="2" t="b">
        <v>0</v>
      </c>
      <c r="O24" s="2" t="b">
        <v>0</v>
      </c>
      <c r="P24" s="2" t="b">
        <v>0</v>
      </c>
      <c r="Q24" s="2" t="b">
        <v>0</v>
      </c>
      <c r="R24" s="2" t="b">
        <v>0</v>
      </c>
      <c r="S24" s="2" t="b">
        <v>0</v>
      </c>
      <c r="T24" s="2" t="b">
        <v>0</v>
      </c>
      <c r="U24" t="b">
        <v>0</v>
      </c>
      <c r="Y24" s="10" t="s">
        <v>79</v>
      </c>
      <c r="Z24" s="11">
        <v>0.25</v>
      </c>
      <c r="AA24" t="b">
        <v>0</v>
      </c>
      <c r="AB24" t="b">
        <v>0</v>
      </c>
      <c r="AC24" t="b">
        <v>0</v>
      </c>
      <c r="AD24" t="b">
        <v>0</v>
      </c>
      <c r="AE24" t="b">
        <v>0</v>
      </c>
      <c r="AF24" t="b">
        <v>0</v>
      </c>
    </row>
    <row r="25" spans="2:32" ht="29.1" customHeight="1" thickBot="1" x14ac:dyDescent="0.3">
      <c r="B25" s="14" t="s">
        <v>40</v>
      </c>
      <c r="C25" s="13">
        <v>4</v>
      </c>
      <c r="E25" s="14" t="s">
        <v>95</v>
      </c>
      <c r="F25" s="13">
        <v>5</v>
      </c>
      <c r="G25" t="b">
        <v>0</v>
      </c>
      <c r="L25" s="32" t="s">
        <v>56</v>
      </c>
      <c r="M25" s="12">
        <v>0.33</v>
      </c>
      <c r="N25" s="2" t="b">
        <v>0</v>
      </c>
      <c r="O25" s="2" t="b">
        <v>0</v>
      </c>
      <c r="P25" s="2" t="b">
        <v>0</v>
      </c>
      <c r="Q25" s="2" t="b">
        <v>0</v>
      </c>
      <c r="R25" s="2" t="b">
        <v>1</v>
      </c>
      <c r="S25" s="2" t="b">
        <v>0</v>
      </c>
      <c r="T25" s="2"/>
      <c r="U25" t="b">
        <v>0</v>
      </c>
      <c r="V25" t="b">
        <v>0</v>
      </c>
      <c r="W25" t="b">
        <v>0</v>
      </c>
    </row>
    <row r="26" spans="2:32" ht="29.1" customHeight="1" thickBot="1" x14ac:dyDescent="0.3">
      <c r="B26" s="22" t="s">
        <v>32</v>
      </c>
      <c r="C26" s="19">
        <v>5.75</v>
      </c>
      <c r="E26" s="66" t="s">
        <v>96</v>
      </c>
      <c r="F26" s="67">
        <v>4</v>
      </c>
      <c r="G26" t="b">
        <v>0</v>
      </c>
      <c r="L26" s="27"/>
    </row>
    <row r="27" spans="2:32" ht="29.1" customHeight="1" x14ac:dyDescent="0.25">
      <c r="B27" s="2"/>
      <c r="C27" s="2"/>
      <c r="E27" s="70" t="s">
        <v>97</v>
      </c>
      <c r="F27" s="8">
        <v>1</v>
      </c>
      <c r="G27" t="b">
        <v>0</v>
      </c>
      <c r="L27" s="27"/>
    </row>
    <row r="28" spans="2:32" ht="29.1" customHeight="1" x14ac:dyDescent="0.25">
      <c r="B28" s="2"/>
      <c r="C28" s="2"/>
      <c r="E28" s="70" t="s">
        <v>98</v>
      </c>
      <c r="F28" s="8">
        <v>4</v>
      </c>
      <c r="G28" t="b">
        <v>0</v>
      </c>
      <c r="L28" s="26"/>
    </row>
    <row r="29" spans="2:32" ht="29.1" customHeight="1" x14ac:dyDescent="0.25">
      <c r="B29" s="2"/>
      <c r="C29" s="2"/>
      <c r="E29" s="70" t="s">
        <v>99</v>
      </c>
      <c r="F29" s="8">
        <v>1.5</v>
      </c>
      <c r="G29" t="b">
        <v>0</v>
      </c>
      <c r="L29" s="26"/>
    </row>
    <row r="30" spans="2:32" ht="29.1" customHeight="1" thickBot="1" x14ac:dyDescent="0.3">
      <c r="B30" s="2"/>
      <c r="C30" s="2"/>
      <c r="E30" s="71" t="s">
        <v>100</v>
      </c>
      <c r="F30" s="11">
        <v>2</v>
      </c>
      <c r="G30" t="b">
        <v>0</v>
      </c>
      <c r="L30" s="26"/>
    </row>
    <row r="31" spans="2:32" ht="29.1" customHeight="1" x14ac:dyDescent="0.25">
      <c r="B31" s="2"/>
      <c r="C31" s="2"/>
      <c r="L31" s="26"/>
    </row>
    <row r="32" spans="2:32" ht="29.1" customHeight="1" x14ac:dyDescent="0.25">
      <c r="B32" s="2"/>
      <c r="C32" s="2"/>
      <c r="L32" s="26"/>
    </row>
    <row r="33" spans="2:12" ht="29.1" customHeight="1" x14ac:dyDescent="0.25">
      <c r="B33" s="2"/>
      <c r="C33" s="2"/>
      <c r="L33" s="26"/>
    </row>
    <row r="34" spans="2:12" ht="29.1" customHeight="1" x14ac:dyDescent="0.25">
      <c r="L34" s="26"/>
    </row>
    <row r="35" spans="2:12" ht="29.1" customHeight="1" x14ac:dyDescent="0.25">
      <c r="L35" s="26"/>
    </row>
    <row r="36" spans="2:12" ht="29.1" customHeight="1" x14ac:dyDescent="0.25">
      <c r="L36" s="26"/>
    </row>
    <row r="37" spans="2:12" ht="29.1" customHeight="1" x14ac:dyDescent="0.25">
      <c r="L37" s="26"/>
    </row>
    <row r="38" spans="2:12" ht="29.1" customHeight="1" x14ac:dyDescent="0.25">
      <c r="L38" s="26"/>
    </row>
    <row r="39" spans="2:12" ht="29.1" customHeight="1" x14ac:dyDescent="0.25">
      <c r="L39" s="26"/>
    </row>
    <row r="40" spans="2:12" ht="29.1" customHeight="1" x14ac:dyDescent="0.25">
      <c r="L40" s="26"/>
    </row>
    <row r="41" spans="2:12" ht="29.1" customHeight="1" x14ac:dyDescent="0.25">
      <c r="L41" s="26"/>
    </row>
    <row r="42" spans="2:12" ht="29.1" customHeight="1" x14ac:dyDescent="0.25">
      <c r="L42" s="26"/>
    </row>
    <row r="43" spans="2:12" ht="29.1" customHeight="1" x14ac:dyDescent="0.25">
      <c r="L43" s="26"/>
    </row>
    <row r="44" spans="2:12" ht="29.1" customHeight="1" x14ac:dyDescent="0.25">
      <c r="L44" s="26"/>
    </row>
    <row r="45" spans="2:12" ht="29.1" customHeight="1" x14ac:dyDescent="0.25">
      <c r="L45" s="26"/>
    </row>
    <row r="46" spans="2:12" ht="29.1" customHeight="1" x14ac:dyDescent="0.25">
      <c r="L46" s="26"/>
    </row>
    <row r="47" spans="2:12" ht="29.1" customHeight="1" x14ac:dyDescent="0.25">
      <c r="L47" s="26"/>
    </row>
    <row r="48" spans="2:12" ht="29.1" customHeight="1" x14ac:dyDescent="0.25">
      <c r="L48" s="26"/>
    </row>
    <row r="49" spans="12:12" ht="29.1" customHeight="1" x14ac:dyDescent="0.25">
      <c r="L49" s="26"/>
    </row>
    <row r="50" spans="12:12" ht="29.1" customHeight="1" x14ac:dyDescent="0.25">
      <c r="L50" s="26"/>
    </row>
    <row r="51" spans="12:12" ht="29.1" customHeight="1" x14ac:dyDescent="0.25">
      <c r="L51" s="26"/>
    </row>
    <row r="52" spans="12:12" ht="29.1" customHeight="1" x14ac:dyDescent="0.25">
      <c r="L52" s="26"/>
    </row>
    <row r="53" spans="12:12" ht="29.1" customHeight="1" x14ac:dyDescent="0.25">
      <c r="L53" s="26"/>
    </row>
    <row r="54" spans="12:12" ht="29.1" customHeight="1" x14ac:dyDescent="0.25">
      <c r="L54" s="26"/>
    </row>
    <row r="55" spans="12:12" ht="29.1" customHeight="1" x14ac:dyDescent="0.25">
      <c r="L55" s="26"/>
    </row>
    <row r="56" spans="12:12" ht="29.1" customHeight="1" x14ac:dyDescent="0.25">
      <c r="L56" s="26"/>
    </row>
    <row r="57" spans="12:12" ht="29.1" customHeight="1" x14ac:dyDescent="0.25">
      <c r="L57" s="26"/>
    </row>
    <row r="58" spans="12:12" ht="29.1" customHeight="1" x14ac:dyDescent="0.25">
      <c r="L58" s="26"/>
    </row>
    <row r="59" spans="12:12" ht="29.1" customHeight="1" x14ac:dyDescent="0.25">
      <c r="L59" s="26"/>
    </row>
    <row r="60" spans="12:12" ht="29.1" customHeight="1" x14ac:dyDescent="0.25">
      <c r="L60" s="26"/>
    </row>
    <row r="61" spans="12:12" ht="29.1" customHeight="1" x14ac:dyDescent="0.25">
      <c r="L61" s="26"/>
    </row>
    <row r="62" spans="12:12" ht="29.1" customHeight="1" x14ac:dyDescent="0.25">
      <c r="L62" s="26"/>
    </row>
    <row r="63" spans="12:12" ht="29.1" customHeight="1" x14ac:dyDescent="0.25">
      <c r="L63" s="26"/>
    </row>
    <row r="64" spans="12:12" ht="29.1" customHeight="1" x14ac:dyDescent="0.25">
      <c r="L64" s="26"/>
    </row>
    <row r="65" spans="12:12" ht="29.1" customHeight="1" x14ac:dyDescent="0.25">
      <c r="L65" s="26"/>
    </row>
    <row r="66" spans="12:12" ht="29.1" customHeight="1" x14ac:dyDescent="0.25">
      <c r="L66" s="26"/>
    </row>
    <row r="67" spans="12:12" ht="29.1" customHeight="1" x14ac:dyDescent="0.25">
      <c r="L67" s="26"/>
    </row>
    <row r="68" spans="12:12" ht="29.1" customHeight="1" x14ac:dyDescent="0.25">
      <c r="L68" s="26"/>
    </row>
    <row r="69" spans="12:12" ht="29.1" customHeight="1" x14ac:dyDescent="0.25">
      <c r="L69" s="26"/>
    </row>
    <row r="70" spans="12:12" ht="29.1" customHeight="1" x14ac:dyDescent="0.25">
      <c r="L70" s="26"/>
    </row>
    <row r="71" spans="12:12" ht="29.1" customHeight="1" x14ac:dyDescent="0.25">
      <c r="L71" s="26"/>
    </row>
    <row r="72" spans="12:12" ht="29.1" customHeight="1" x14ac:dyDescent="0.25">
      <c r="L72" s="26"/>
    </row>
    <row r="73" spans="12:12" ht="29.1" customHeight="1" x14ac:dyDescent="0.25">
      <c r="L73" s="26"/>
    </row>
    <row r="74" spans="12:12" ht="29.1" customHeight="1" x14ac:dyDescent="0.25">
      <c r="L74" s="26"/>
    </row>
    <row r="75" spans="12:12" ht="29.1" customHeight="1" x14ac:dyDescent="0.25">
      <c r="L75" s="26"/>
    </row>
    <row r="76" spans="12:12" ht="29.1" customHeight="1" x14ac:dyDescent="0.25">
      <c r="L76" s="26"/>
    </row>
    <row r="77" spans="12:12" ht="29.1" customHeight="1" x14ac:dyDescent="0.25">
      <c r="L77" s="26"/>
    </row>
    <row r="78" spans="12:12" ht="29.1" customHeight="1" x14ac:dyDescent="0.25">
      <c r="L78" s="26"/>
    </row>
    <row r="79" spans="12:12" ht="29.1" customHeight="1" x14ac:dyDescent="0.25">
      <c r="L79" s="26"/>
    </row>
    <row r="80" spans="12:12" ht="29.1" customHeight="1" x14ac:dyDescent="0.25">
      <c r="L80" s="26"/>
    </row>
    <row r="81" spans="12:12" ht="29.1" customHeight="1" x14ac:dyDescent="0.25">
      <c r="L81" s="26"/>
    </row>
    <row r="82" spans="12:12" ht="29.1" customHeight="1" x14ac:dyDescent="0.25">
      <c r="L82" s="26"/>
    </row>
    <row r="83" spans="12:12" ht="29.1" customHeight="1" x14ac:dyDescent="0.25">
      <c r="L83" s="26"/>
    </row>
    <row r="84" spans="12:12" ht="29.1" customHeight="1" x14ac:dyDescent="0.25">
      <c r="L84" s="26"/>
    </row>
    <row r="85" spans="12:12" ht="29.1" customHeight="1" x14ac:dyDescent="0.25">
      <c r="L85" s="26"/>
    </row>
    <row r="86" spans="12:12" ht="29.1" customHeight="1" x14ac:dyDescent="0.25">
      <c r="L86" s="26"/>
    </row>
    <row r="87" spans="12:12" ht="29.1" customHeight="1" x14ac:dyDescent="0.25">
      <c r="L87" s="26"/>
    </row>
    <row r="88" spans="12:12" ht="29.1" customHeight="1" x14ac:dyDescent="0.25">
      <c r="L88" s="26"/>
    </row>
    <row r="89" spans="12:12" ht="29.1" customHeight="1" x14ac:dyDescent="0.25">
      <c r="L89" s="26"/>
    </row>
    <row r="90" spans="12:12" ht="29.1" customHeight="1" x14ac:dyDescent="0.25">
      <c r="L90" s="26"/>
    </row>
    <row r="91" spans="12:12" ht="29.1" customHeight="1" x14ac:dyDescent="0.25">
      <c r="L91" s="26"/>
    </row>
    <row r="92" spans="12:12" ht="29.1" customHeight="1" x14ac:dyDescent="0.25">
      <c r="L92" s="26"/>
    </row>
    <row r="93" spans="12:12" ht="29.1" customHeight="1" x14ac:dyDescent="0.25">
      <c r="L93" s="26"/>
    </row>
    <row r="94" spans="12:12" ht="29.1" customHeight="1" x14ac:dyDescent="0.25">
      <c r="L94" s="26"/>
    </row>
    <row r="95" spans="12:12" ht="29.1" customHeight="1" x14ac:dyDescent="0.25">
      <c r="L95" s="26"/>
    </row>
    <row r="96" spans="12:12" ht="29.1" customHeight="1" x14ac:dyDescent="0.25">
      <c r="L96" s="26"/>
    </row>
    <row r="97" spans="12:12" ht="29.1" customHeight="1" x14ac:dyDescent="0.25">
      <c r="L97" s="26"/>
    </row>
    <row r="98" spans="12:12" ht="29.1" customHeight="1" x14ac:dyDescent="0.25">
      <c r="L98" s="26"/>
    </row>
    <row r="99" spans="12:12" ht="29.1" customHeight="1" x14ac:dyDescent="0.25">
      <c r="L99" s="26"/>
    </row>
    <row r="100" spans="12:12" ht="29.1" customHeight="1" x14ac:dyDescent="0.25">
      <c r="L100" s="26"/>
    </row>
    <row r="101" spans="12:12" ht="29.1" customHeight="1" x14ac:dyDescent="0.25">
      <c r="L101" s="26"/>
    </row>
    <row r="102" spans="12:12" ht="29.1" customHeight="1" x14ac:dyDescent="0.25">
      <c r="L102" s="26"/>
    </row>
    <row r="103" spans="12:12" ht="29.1" customHeight="1" x14ac:dyDescent="0.25">
      <c r="L103" s="26"/>
    </row>
    <row r="104" spans="12:12" ht="29.1" customHeight="1" x14ac:dyDescent="0.25">
      <c r="L104" s="26"/>
    </row>
    <row r="105" spans="12:12" ht="29.1" customHeight="1" x14ac:dyDescent="0.25"/>
    <row r="106" spans="12:12" ht="29.1" customHeight="1" x14ac:dyDescent="0.25"/>
    <row r="107" spans="12:12" ht="29.1" customHeight="1" x14ac:dyDescent="0.25"/>
    <row r="108" spans="12:12" ht="29.1" customHeight="1" x14ac:dyDescent="0.25"/>
  </sheetData>
  <mergeCells count="10">
    <mergeCell ref="L22:M22"/>
    <mergeCell ref="Y4:Z4"/>
    <mergeCell ref="Y14:Z14"/>
    <mergeCell ref="Y21:Z21"/>
    <mergeCell ref="B3:C3"/>
    <mergeCell ref="E3:F3"/>
    <mergeCell ref="B19:C19"/>
    <mergeCell ref="H3:I3"/>
    <mergeCell ref="L4:M4"/>
    <mergeCell ref="E19:F1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B1:E36"/>
  <sheetViews>
    <sheetView workbookViewId="0"/>
  </sheetViews>
  <sheetFormatPr baseColWidth="10" defaultRowHeight="15" x14ac:dyDescent="0.25"/>
  <cols>
    <col min="2" max="2" width="35.7109375" bestFit="1" customWidth="1"/>
    <col min="4" max="4" width="12.42578125" bestFit="1" customWidth="1"/>
  </cols>
  <sheetData>
    <row r="1" spans="2:5" ht="15.75" thickBot="1" x14ac:dyDescent="0.3"/>
    <row r="2" spans="2:5" ht="15.75" x14ac:dyDescent="0.25">
      <c r="B2" s="49" t="s">
        <v>81</v>
      </c>
      <c r="C2" s="50" t="s">
        <v>82</v>
      </c>
      <c r="D2" s="50" t="s">
        <v>83</v>
      </c>
      <c r="E2" s="51" t="s">
        <v>84</v>
      </c>
    </row>
    <row r="3" spans="2:5" x14ac:dyDescent="0.25">
      <c r="B3" s="14" t="s">
        <v>5</v>
      </c>
      <c r="C3" s="7"/>
      <c r="D3" s="7" t="str">
        <f>IF(COULISSANT!$B$6=SYNTHESE!B3,COULISSANT!$D$19,IF(COULISSANT!$G$6=SYNTHESE!B3,COULISSANT!$I$19,""))</f>
        <v/>
      </c>
      <c r="E3" s="8" t="str">
        <f>IF(ISERROR(D3*C3),"",D3*C3)</f>
        <v/>
      </c>
    </row>
    <row r="4" spans="2:5" x14ac:dyDescent="0.25">
      <c r="B4" s="14" t="s">
        <v>6</v>
      </c>
      <c r="C4" s="7"/>
      <c r="D4" s="7" t="str">
        <f>IF(COULISSANT!$B$6=SYNTHESE!B4,COULISSANT!$D$19,IF(COULISSANT!$G$6=SYNTHESE!B4,COULISSANT!$I$19,""))</f>
        <v/>
      </c>
      <c r="E4" s="8" t="str">
        <f>IF(ISERROR(D4*C4),"",D4*C4)</f>
        <v/>
      </c>
    </row>
    <row r="5" spans="2:5" x14ac:dyDescent="0.25">
      <c r="B5" s="14" t="s">
        <v>7</v>
      </c>
      <c r="C5" s="7"/>
      <c r="D5" s="7" t="str">
        <f>IF(COULISSANT!$B$6=SYNTHESE!B5,COULISSANT!$D$19,IF(COULISSANT!$G$6=SYNTHESE!B5,COULISSANT!$I$19,""))</f>
        <v/>
      </c>
      <c r="E5" s="8" t="str">
        <f t="shared" ref="E5:E35" si="0">IF(ISERROR(D5*C5),"",D5*C5)</f>
        <v/>
      </c>
    </row>
    <row r="6" spans="2:5" x14ac:dyDescent="0.25">
      <c r="B6" s="14" t="s">
        <v>8</v>
      </c>
      <c r="C6" s="7"/>
      <c r="D6" s="7" t="str">
        <f>IF(COULISSANT!$B$6=SYNTHESE!B6,COULISSANT!$D$19,IF(COULISSANT!$G$6=SYNTHESE!B6,COULISSANT!$I$19,""))</f>
        <v/>
      </c>
      <c r="E6" s="8" t="str">
        <f t="shared" si="0"/>
        <v/>
      </c>
    </row>
    <row r="7" spans="2:5" x14ac:dyDescent="0.25">
      <c r="B7" s="14" t="s">
        <v>10</v>
      </c>
      <c r="C7" s="7"/>
      <c r="D7" s="7" t="str">
        <f>IF(COULISSANT!$B$6=SYNTHESE!B7,COULISSANT!$D$19,IF(COULISSANT!$G$6=SYNTHESE!B7,COULISSANT!$I$19,""))</f>
        <v/>
      </c>
      <c r="E7" s="8" t="str">
        <f t="shared" si="0"/>
        <v/>
      </c>
    </row>
    <row r="8" spans="2:5" x14ac:dyDescent="0.25">
      <c r="B8" s="14" t="s">
        <v>9</v>
      </c>
      <c r="C8" s="7"/>
      <c r="D8" s="7" t="str">
        <f>IF(COULISSANT!$B$6=SYNTHESE!B8,COULISSANT!$D$19,IF(COULISSANT!$G$6=SYNTHESE!B8,COULISSANT!$I$19,""))</f>
        <v/>
      </c>
      <c r="E8" s="8" t="str">
        <f t="shared" si="0"/>
        <v/>
      </c>
    </row>
    <row r="9" spans="2:5" x14ac:dyDescent="0.25">
      <c r="B9" s="14" t="s">
        <v>11</v>
      </c>
      <c r="C9" s="7"/>
      <c r="D9" s="7" t="str">
        <f>IF(COULISSANT!$B$6=SYNTHESE!B9,COULISSANT!$D$19,IF(COULISSANT!$G$6=SYNTHESE!B9,COULISSANT!$I$19,""))</f>
        <v/>
      </c>
      <c r="E9" s="8" t="str">
        <f t="shared" si="0"/>
        <v/>
      </c>
    </row>
    <row r="10" spans="2:5" x14ac:dyDescent="0.25">
      <c r="B10" s="14" t="s">
        <v>12</v>
      </c>
      <c r="C10" s="7"/>
      <c r="D10" s="7" t="str">
        <f>IF(COULISSANT!$B$6=SYNTHESE!B10,COULISSANT!$D$19,IF(COULISSANT!$G$6=SYNTHESE!B10,COULISSANT!$I$19,""))</f>
        <v/>
      </c>
      <c r="E10" s="8" t="str">
        <f t="shared" si="0"/>
        <v/>
      </c>
    </row>
    <row r="11" spans="2:5" x14ac:dyDescent="0.25">
      <c r="B11" s="14" t="s">
        <v>13</v>
      </c>
      <c r="C11" s="7"/>
      <c r="D11" s="7" t="str">
        <f>IF(COULISSANT!$B$6=SYNTHESE!B11,COULISSANT!$D$19,IF(COULISSANT!$G$6=SYNTHESE!B11,COULISSANT!$I$19,""))</f>
        <v/>
      </c>
      <c r="E11" s="8" t="str">
        <f t="shared" si="0"/>
        <v/>
      </c>
    </row>
    <row r="12" spans="2:5" x14ac:dyDescent="0.25">
      <c r="B12" s="14" t="s">
        <v>14</v>
      </c>
      <c r="C12" s="7"/>
      <c r="D12" s="7" t="str">
        <f>IF(COULISSANT!$B$6=SYNTHESE!B12,COULISSANT!$D$19,IF(COULISSANT!$G$6=SYNTHESE!B12,COULISSANT!$I$19,""))</f>
        <v/>
      </c>
      <c r="E12" s="8" t="str">
        <f t="shared" si="0"/>
        <v/>
      </c>
    </row>
    <row r="13" spans="2:5" x14ac:dyDescent="0.25">
      <c r="B13" s="14" t="s">
        <v>15</v>
      </c>
      <c r="C13" s="7"/>
      <c r="D13" s="7" t="str">
        <f>IF(COULISSANT!$B$6=SYNTHESE!B13,COULISSANT!$D$19,IF(COULISSANT!$G$6=SYNTHESE!B13,COULISSANT!$I$19,""))</f>
        <v/>
      </c>
      <c r="E13" s="8" t="str">
        <f t="shared" si="0"/>
        <v/>
      </c>
    </row>
    <row r="14" spans="2:5" x14ac:dyDescent="0.25">
      <c r="B14" s="14" t="s">
        <v>16</v>
      </c>
      <c r="C14" s="7"/>
      <c r="D14" s="7" t="str">
        <f>IF(COULISSANT!$B$6=SYNTHESE!B14,COULISSANT!$D$19,IF(COULISSANT!$G$6=SYNTHESE!B14,COULISSANT!$I$19,""))</f>
        <v/>
      </c>
      <c r="E14" s="8" t="str">
        <f t="shared" si="0"/>
        <v/>
      </c>
    </row>
    <row r="15" spans="2:5" x14ac:dyDescent="0.25">
      <c r="B15" s="14" t="s">
        <v>21</v>
      </c>
      <c r="C15" s="7"/>
      <c r="D15" s="7" t="str">
        <f>IF(' FENETRE'!$B$5=SYNTHESE!B15,' FENETRE'!#REF!,IF(' FENETRE'!$G$5=SYNTHESE!B15,' FENETRE'!$H$26,""))</f>
        <v/>
      </c>
      <c r="E15" s="8" t="str">
        <f t="shared" si="0"/>
        <v/>
      </c>
    </row>
    <row r="16" spans="2:5" x14ac:dyDescent="0.25">
      <c r="B16" s="14" t="s">
        <v>22</v>
      </c>
      <c r="C16" s="7"/>
      <c r="D16" s="7" t="str">
        <f>IF(' FENETRE'!$B$5=SYNTHESE!B16,' FENETRE'!#REF!,IF(' FENETRE'!$G$5=SYNTHESE!B16,' FENETRE'!$H$26,""))</f>
        <v/>
      </c>
      <c r="E16" s="8" t="str">
        <f t="shared" si="0"/>
        <v/>
      </c>
    </row>
    <row r="17" spans="2:5" x14ac:dyDescent="0.25">
      <c r="B17" s="14" t="s">
        <v>23</v>
      </c>
      <c r="C17" s="7"/>
      <c r="D17" s="7" t="str">
        <f>IF(' FENETRE'!$B$5=SYNTHESE!B17,' FENETRE'!#REF!,IF(' FENETRE'!$G$5=SYNTHESE!B17,' FENETRE'!$H$26,""))</f>
        <v/>
      </c>
      <c r="E17" s="8" t="str">
        <f t="shared" si="0"/>
        <v/>
      </c>
    </row>
    <row r="18" spans="2:5" x14ac:dyDescent="0.25">
      <c r="B18" s="14" t="s">
        <v>26</v>
      </c>
      <c r="C18" s="7"/>
      <c r="D18" s="7" t="str">
        <f>IF(' FENETRE'!$B$5=SYNTHESE!B18,' FENETRE'!#REF!,IF(' FENETRE'!$G$5=SYNTHESE!B18,' FENETRE'!$H$26,""))</f>
        <v/>
      </c>
      <c r="E18" s="8" t="str">
        <f t="shared" si="0"/>
        <v/>
      </c>
    </row>
    <row r="19" spans="2:5" x14ac:dyDescent="0.25">
      <c r="B19" s="14" t="s">
        <v>27</v>
      </c>
      <c r="C19" s="7"/>
      <c r="D19" s="7" t="str">
        <f>IF(' FENETRE'!$B$5=SYNTHESE!B19,' FENETRE'!#REF!,IF(' FENETRE'!$G$5=SYNTHESE!B19,' FENETRE'!$H$26,""))</f>
        <v/>
      </c>
      <c r="E19" s="8" t="str">
        <f t="shared" si="0"/>
        <v/>
      </c>
    </row>
    <row r="20" spans="2:5" x14ac:dyDescent="0.25">
      <c r="B20" s="14" t="s">
        <v>28</v>
      </c>
      <c r="C20" s="7"/>
      <c r="D20" s="7" t="str">
        <f>IF(' FENETRE'!$B$5=SYNTHESE!B20,' FENETRE'!#REF!,IF(' FENETRE'!$G$5=SYNTHESE!B20,' FENETRE'!$H$26,""))</f>
        <v/>
      </c>
      <c r="E20" s="8" t="str">
        <f t="shared" si="0"/>
        <v/>
      </c>
    </row>
    <row r="21" spans="2:5" x14ac:dyDescent="0.25">
      <c r="B21" s="14" t="s">
        <v>29</v>
      </c>
      <c r="C21" s="7"/>
      <c r="D21" s="7" t="str">
        <f>IF(' FENETRE'!$B$5=SYNTHESE!B21,' FENETRE'!#REF!,IF(' FENETRE'!$G$5=SYNTHESE!B21,' FENETRE'!$H$26,""))</f>
        <v/>
      </c>
      <c r="E21" s="8" t="str">
        <f t="shared" si="0"/>
        <v/>
      </c>
    </row>
    <row r="22" spans="2:5" x14ac:dyDescent="0.25">
      <c r="B22" s="14" t="s">
        <v>30</v>
      </c>
      <c r="C22" s="7"/>
      <c r="D22" s="7" t="str">
        <f>IF(' FENETRE'!$B$5=SYNTHESE!B22,' FENETRE'!#REF!,IF(' FENETRE'!$G$5=SYNTHESE!B22,' FENETRE'!$H$26,""))</f>
        <v/>
      </c>
      <c r="E22" s="8" t="str">
        <f t="shared" si="0"/>
        <v/>
      </c>
    </row>
    <row r="23" spans="2:5" x14ac:dyDescent="0.25">
      <c r="B23" s="14" t="s">
        <v>33</v>
      </c>
      <c r="C23" s="7"/>
      <c r="D23" s="7" t="str">
        <f>IF(PORTE!$B$5=SYNTHESE!B23,PORTE!$C$30,IF(PORTE!$G$5=SYNTHESE!B23,PORTE!$H$30,""))</f>
        <v/>
      </c>
      <c r="E23" s="8" t="str">
        <f t="shared" si="0"/>
        <v/>
      </c>
    </row>
    <row r="24" spans="2:5" x14ac:dyDescent="0.25">
      <c r="B24" s="14" t="s">
        <v>34</v>
      </c>
      <c r="C24" s="7"/>
      <c r="D24" s="7" t="str">
        <f>IF(PORTE!$B$5=SYNTHESE!B24,PORTE!$C$30,IF(PORTE!$G$5=SYNTHESE!B24,PORTE!$H$30,""))</f>
        <v/>
      </c>
      <c r="E24" s="8" t="str">
        <f t="shared" si="0"/>
        <v/>
      </c>
    </row>
    <row r="25" spans="2:5" ht="30" x14ac:dyDescent="0.25">
      <c r="B25" s="17" t="s">
        <v>35</v>
      </c>
      <c r="C25" s="7"/>
      <c r="D25" s="7" t="str">
        <f>IF(PORTE!$B$5=SYNTHESE!B25,PORTE!$C$30,IF(PORTE!$G$5=SYNTHESE!B25,PORTE!$H$30,""))</f>
        <v/>
      </c>
      <c r="E25" s="8" t="str">
        <f t="shared" si="0"/>
        <v/>
      </c>
    </row>
    <row r="26" spans="2:5" ht="27" customHeight="1" x14ac:dyDescent="0.25">
      <c r="B26" s="17" t="s">
        <v>36</v>
      </c>
      <c r="C26" s="7"/>
      <c r="D26" s="7" t="str">
        <f>IF(PORTE!$B$5=SYNTHESE!B26,PORTE!$C$30,IF(PORTE!$G$5=SYNTHESE!B26,PORTE!$H$30,""))</f>
        <v/>
      </c>
      <c r="E26" s="8" t="str">
        <f t="shared" si="0"/>
        <v/>
      </c>
    </row>
    <row r="27" spans="2:5" ht="24.75" customHeight="1" x14ac:dyDescent="0.25">
      <c r="B27" s="17" t="s">
        <v>37</v>
      </c>
      <c r="C27" s="7"/>
      <c r="D27" s="7" t="str">
        <f>IF(PORTE!$B$5=SYNTHESE!B27,PORTE!$C$30,IF(PORTE!$G$5=SYNTHESE!B27,PORTE!$H$30,""))</f>
        <v/>
      </c>
      <c r="E27" s="8" t="str">
        <f t="shared" si="0"/>
        <v/>
      </c>
    </row>
    <row r="28" spans="2:5" x14ac:dyDescent="0.25">
      <c r="B28" s="17" t="s">
        <v>38</v>
      </c>
      <c r="C28" s="7"/>
      <c r="D28" s="7" t="str">
        <f>IF(PORTE!$B$5=SYNTHESE!B28,PORTE!$C$30,IF(PORTE!$G$5=SYNTHESE!B28,PORTE!$H$30,""))</f>
        <v/>
      </c>
      <c r="E28" s="8" t="str">
        <f t="shared" si="0"/>
        <v/>
      </c>
    </row>
    <row r="29" spans="2:5" x14ac:dyDescent="0.25">
      <c r="B29" s="47" t="s">
        <v>41</v>
      </c>
      <c r="C29" s="7"/>
      <c r="D29" s="7" t="str">
        <f>IF(PORTE!$B$5=SYNTHESE!B29,PORTE!$C$30,IF(PORTE!$G$5=SYNTHESE!B29,PORTE!$H$30,""))</f>
        <v/>
      </c>
      <c r="E29" s="8" t="str">
        <f t="shared" si="0"/>
        <v/>
      </c>
    </row>
    <row r="30" spans="2:5" x14ac:dyDescent="0.25">
      <c r="B30" s="14" t="s">
        <v>24</v>
      </c>
      <c r="C30" s="7"/>
      <c r="D30" s="7" t="str">
        <f>IF('PORTE FENETRE'!$B$5=SYNTHESE!B30,'PORTE FENETRE'!D26,IF('PORTE FENETRE'!$H$5=SYNTHESE!B30,'PORTE FENETRE'!D26,""))</f>
        <v/>
      </c>
      <c r="E30" s="8" t="str">
        <f t="shared" si="0"/>
        <v/>
      </c>
    </row>
    <row r="31" spans="2:5" x14ac:dyDescent="0.25">
      <c r="B31" s="14" t="s">
        <v>25</v>
      </c>
      <c r="C31" s="7"/>
      <c r="D31" s="7" t="str">
        <f>IF('PORTE FENETRE'!$B$5=SYNTHESE!B31,'PORTE FENETRE'!D27,IF('PORTE FENETRE'!$H$5=SYNTHESE!B31,'PORTE FENETRE'!D27,""))</f>
        <v/>
      </c>
      <c r="E31" s="8" t="str">
        <f t="shared" si="0"/>
        <v/>
      </c>
    </row>
    <row r="32" spans="2:5" x14ac:dyDescent="0.25">
      <c r="B32" s="14" t="s">
        <v>31</v>
      </c>
      <c r="C32" s="7"/>
      <c r="D32" s="7" t="str">
        <f>IF('PORTE FENETRE'!$B$5=SYNTHESE!B32,'PORTE FENETRE'!D28,IF('PORTE FENETRE'!$H$5=SYNTHESE!B32,'PORTE FENETRE'!D28,""))</f>
        <v/>
      </c>
      <c r="E32" s="8" t="str">
        <f t="shared" si="0"/>
        <v/>
      </c>
    </row>
    <row r="33" spans="2:5" x14ac:dyDescent="0.25">
      <c r="B33" s="14" t="s">
        <v>39</v>
      </c>
      <c r="C33" s="7"/>
      <c r="D33" s="7" t="str">
        <f>IF('PORTE FENETRE'!$B$5=SYNTHESE!B33,'PORTE FENETRE'!D29,IF('PORTE FENETRE'!$H$5=SYNTHESE!B33,'PORTE FENETRE'!D29,""))</f>
        <v/>
      </c>
      <c r="E33" s="8" t="str">
        <f t="shared" si="0"/>
        <v/>
      </c>
    </row>
    <row r="34" spans="2:5" x14ac:dyDescent="0.25">
      <c r="B34" s="14" t="s">
        <v>40</v>
      </c>
      <c r="C34" s="7"/>
      <c r="D34" s="7" t="str">
        <f>IF('PORTE FENETRE'!$B$5=SYNTHESE!B34,'PORTE FENETRE'!D30,IF('PORTE FENETRE'!$H$5=SYNTHESE!B34,'PORTE FENETRE'!D30,""))</f>
        <v/>
      </c>
      <c r="E34" s="8" t="str">
        <f t="shared" si="0"/>
        <v/>
      </c>
    </row>
    <row r="35" spans="2:5" ht="15.75" thickBot="1" x14ac:dyDescent="0.3">
      <c r="B35" s="15" t="s">
        <v>32</v>
      </c>
      <c r="C35" s="48"/>
      <c r="D35" s="7" t="str">
        <f>IF('PORTE FENETRE'!$B$5=SYNTHESE!B35,'PORTE FENETRE'!D31,IF('PORTE FENETRE'!$H$5=SYNTHESE!B35,'PORTE FENETRE'!D31,""))</f>
        <v/>
      </c>
      <c r="E35" s="8" t="str">
        <f t="shared" si="0"/>
        <v/>
      </c>
    </row>
    <row r="36" spans="2:5" ht="15.75" thickBot="1" x14ac:dyDescent="0.3">
      <c r="C36" s="156" t="s">
        <v>85</v>
      </c>
      <c r="D36" s="157"/>
      <c r="E36" s="52">
        <f>+SUM(E3:E35)</f>
        <v>0</v>
      </c>
    </row>
  </sheetData>
  <mergeCells count="1">
    <mergeCell ref="C36:D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SOMMAIRE</vt:lpstr>
      <vt:lpstr>COULISSANT</vt:lpstr>
      <vt:lpstr>PORTE FENETRE</vt:lpstr>
      <vt:lpstr> FENETRE</vt:lpstr>
      <vt:lpstr>PORTE</vt:lpstr>
      <vt:lpstr>VERANDA</vt:lpstr>
      <vt:lpstr>MATRICE</vt:lpstr>
      <vt:lpstr>SYNTHESE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compta_annexe</dc:creator>
  <cp:lastModifiedBy>Sébastien COPPE</cp:lastModifiedBy>
  <dcterms:created xsi:type="dcterms:W3CDTF">2018-02-19T15:11:22Z</dcterms:created>
  <dcterms:modified xsi:type="dcterms:W3CDTF">2018-04-01T09:13:30Z</dcterms:modified>
</cp:coreProperties>
</file>