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8502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MatVio/Documents/documents mathieu/Chateau bleu/"/>
    </mc:Choice>
  </mc:AlternateContent>
  <bookViews>
    <workbookView xWindow="0" yWindow="460" windowWidth="28800" windowHeight="17460"/>
  </bookViews>
  <sheets>
    <sheet name="Isa" sheetId="13" r:id="rId1"/>
    <sheet name="Feuil1" sheetId="11" r:id="rId2"/>
    <sheet name="sem vierge" sheetId="14" r:id="rId3"/>
    <sheet name="Plannings agents " sheetId="16" r:id="rId4"/>
  </sheets>
  <externalReferences>
    <externalReference r:id="rId5"/>
    <externalReference r:id="rId6"/>
  </externalReferences>
  <definedNames>
    <definedName name="_xlnm.Print_Area" localSheetId="0">Isa!$E$66:$BE$112</definedName>
    <definedName name="_xlnm.Print_Area" localSheetId="3">'Plannings agents '!$A$62:$BD$121</definedName>
    <definedName name="_xlnm.Print_Area" localSheetId="2">'sem vierge'!$50:$113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E10" i="13" l="1"/>
  <c r="BK13" i="13"/>
  <c r="BK10" i="13"/>
  <c r="BK12" i="13"/>
  <c r="BK11" i="13"/>
  <c r="BK9" i="13"/>
  <c r="BK8" i="13"/>
  <c r="BK7" i="13"/>
  <c r="BK6" i="13"/>
  <c r="BK5" i="13"/>
  <c r="BJ6" i="13"/>
  <c r="BJ7" i="13"/>
  <c r="BJ8" i="13"/>
  <c r="BJ9" i="13"/>
  <c r="BJ10" i="13"/>
  <c r="BJ11" i="13"/>
  <c r="BJ12" i="13"/>
  <c r="BJ13" i="13"/>
  <c r="BJ5" i="13"/>
  <c r="BA120" i="16"/>
  <c r="BA110" i="16"/>
  <c r="BA100" i="16"/>
  <c r="BA90" i="16"/>
  <c r="BA80" i="16"/>
  <c r="BA70" i="16"/>
  <c r="BA60" i="16"/>
  <c r="BA50" i="16"/>
  <c r="BA34" i="16"/>
  <c r="BA24" i="16"/>
  <c r="BA14" i="16"/>
  <c r="BA4" i="16"/>
  <c r="J212" i="16"/>
  <c r="J314" i="14"/>
  <c r="BC16" i="14"/>
  <c r="BC15" i="14"/>
  <c r="BC14" i="14"/>
  <c r="BC13" i="14"/>
  <c r="BC12" i="14"/>
  <c r="BC11" i="14"/>
  <c r="BC10" i="14"/>
  <c r="BC9" i="14"/>
  <c r="BC8" i="14"/>
  <c r="BC7" i="14"/>
  <c r="BC6" i="14"/>
  <c r="BC5" i="14"/>
  <c r="N314" i="13"/>
  <c r="BG16" i="13"/>
  <c r="BG15" i="13"/>
  <c r="BG14" i="13"/>
  <c r="BG13" i="13"/>
  <c r="BG12" i="13"/>
  <c r="BG11" i="13"/>
  <c r="BG10" i="13"/>
  <c r="BG9" i="13"/>
  <c r="BG8" i="13"/>
  <c r="BG7" i="13"/>
  <c r="BG6" i="13"/>
  <c r="N15" i="11"/>
  <c r="N14" i="11"/>
  <c r="N13" i="11"/>
  <c r="N12" i="11"/>
  <c r="N11" i="11"/>
  <c r="N10" i="11"/>
  <c r="N9" i="11"/>
  <c r="N8" i="11"/>
  <c r="N7" i="11"/>
  <c r="N6" i="11"/>
  <c r="N5" i="11"/>
  <c r="N4" i="11"/>
  <c r="N3" i="11"/>
  <c r="N2" i="11"/>
  <c r="L17" i="11"/>
  <c r="M17" i="11"/>
  <c r="K17" i="11"/>
  <c r="J17" i="11"/>
  <c r="I17" i="11"/>
  <c r="H17" i="11"/>
  <c r="G17" i="11"/>
  <c r="F17" i="11"/>
  <c r="E17" i="11"/>
  <c r="D17" i="11"/>
  <c r="C17" i="11"/>
  <c r="B17" i="11"/>
  <c r="BG5" i="13"/>
</calcChain>
</file>

<file path=xl/sharedStrings.xml><?xml version="1.0" encoding="utf-8"?>
<sst xmlns="http://schemas.openxmlformats.org/spreadsheetml/2006/main" count="3190" uniqueCount="204">
  <si>
    <t>Lundi</t>
  </si>
  <si>
    <t>8h</t>
  </si>
  <si>
    <t>8h15</t>
  </si>
  <si>
    <t>8h30</t>
  </si>
  <si>
    <t>8h45</t>
  </si>
  <si>
    <t>9h</t>
  </si>
  <si>
    <t>9h15</t>
  </si>
  <si>
    <t>9h30</t>
  </si>
  <si>
    <t>9h45</t>
  </si>
  <si>
    <t>10h</t>
  </si>
  <si>
    <t>10h15</t>
  </si>
  <si>
    <t>10h30</t>
  </si>
  <si>
    <t>10h45</t>
  </si>
  <si>
    <t>11h</t>
  </si>
  <si>
    <t>11h15</t>
  </si>
  <si>
    <t>11h30</t>
  </si>
  <si>
    <t>11h45</t>
  </si>
  <si>
    <t>12h</t>
  </si>
  <si>
    <t>12h15</t>
  </si>
  <si>
    <t>12h30</t>
  </si>
  <si>
    <t>12h45</t>
  </si>
  <si>
    <t>13h</t>
  </si>
  <si>
    <t>13h15</t>
  </si>
  <si>
    <t>13h30</t>
  </si>
  <si>
    <t>13h45</t>
  </si>
  <si>
    <t>14h</t>
  </si>
  <si>
    <t>14h15</t>
  </si>
  <si>
    <t>14h30</t>
  </si>
  <si>
    <t>14h45</t>
  </si>
  <si>
    <t>15h</t>
  </si>
  <si>
    <t>15h15</t>
  </si>
  <si>
    <t>15h30</t>
  </si>
  <si>
    <t>15h45</t>
  </si>
  <si>
    <t>16h</t>
  </si>
  <si>
    <t>16h15</t>
  </si>
  <si>
    <t>16h30</t>
  </si>
  <si>
    <t>16h45</t>
  </si>
  <si>
    <t>17h</t>
  </si>
  <si>
    <t>17h15</t>
  </si>
  <si>
    <t>17h30</t>
  </si>
  <si>
    <t>17h45</t>
  </si>
  <si>
    <t>18h</t>
  </si>
  <si>
    <t>18h15</t>
  </si>
  <si>
    <t>18h30</t>
  </si>
  <si>
    <t>18h45</t>
  </si>
  <si>
    <t>19h</t>
  </si>
  <si>
    <t>19h15</t>
  </si>
  <si>
    <t>19h30</t>
  </si>
  <si>
    <t>19h45</t>
  </si>
  <si>
    <t>20h</t>
  </si>
  <si>
    <t>20h15</t>
  </si>
  <si>
    <t>20h30</t>
  </si>
  <si>
    <t>20h45</t>
  </si>
  <si>
    <t>Mardi</t>
  </si>
  <si>
    <t>Mercredi</t>
  </si>
  <si>
    <t>Jeudi</t>
  </si>
  <si>
    <t>Vendredi</t>
  </si>
  <si>
    <t>Samedi</t>
  </si>
  <si>
    <t>Dimanche</t>
  </si>
  <si>
    <t>MNS en poste</t>
  </si>
  <si>
    <t>AB</t>
  </si>
  <si>
    <t>AE</t>
  </si>
  <si>
    <t>AG</t>
  </si>
  <si>
    <t>AP</t>
  </si>
  <si>
    <t>BB1</t>
  </si>
  <si>
    <t>BB2</t>
  </si>
  <si>
    <t>PR</t>
  </si>
  <si>
    <t>RM</t>
  </si>
  <si>
    <t>SB</t>
  </si>
  <si>
    <t>Hab</t>
  </si>
  <si>
    <t>Cc</t>
  </si>
  <si>
    <t>Pr</t>
  </si>
  <si>
    <t>Rm</t>
  </si>
  <si>
    <t>Ps</t>
  </si>
  <si>
    <t>Hp</t>
  </si>
  <si>
    <t>Ot</t>
  </si>
  <si>
    <t>Gr</t>
  </si>
  <si>
    <t>Cr</t>
  </si>
  <si>
    <t>Em</t>
  </si>
  <si>
    <t>NA</t>
  </si>
  <si>
    <t>Ao</t>
  </si>
  <si>
    <t>ES</t>
  </si>
  <si>
    <t>pr</t>
  </si>
  <si>
    <t>Robin</t>
  </si>
  <si>
    <t>Déb++</t>
  </si>
  <si>
    <t>MB</t>
  </si>
  <si>
    <t>NAP</t>
  </si>
  <si>
    <t>J-C</t>
  </si>
  <si>
    <t>Nordine</t>
  </si>
  <si>
    <t>kader</t>
  </si>
  <si>
    <t>M-Ange</t>
  </si>
  <si>
    <t>Marie</t>
  </si>
  <si>
    <t>Mathieu</t>
  </si>
  <si>
    <t>HAB</t>
  </si>
  <si>
    <t>TEST</t>
  </si>
  <si>
    <t>P</t>
  </si>
  <si>
    <t>E</t>
  </si>
  <si>
    <t>p</t>
  </si>
  <si>
    <t>sp</t>
  </si>
  <si>
    <t>es</t>
  </si>
  <si>
    <t>se</t>
  </si>
  <si>
    <t>Luce</t>
  </si>
  <si>
    <t>Prepa bassin et scolaire</t>
  </si>
  <si>
    <t>enseignement scolaire</t>
  </si>
  <si>
    <t>surveillance primaire</t>
  </si>
  <si>
    <t>1/4h av et ap Ecole Nat</t>
  </si>
  <si>
    <t>Ecole de Nat</t>
  </si>
  <si>
    <t>évacuation</t>
  </si>
  <si>
    <t>surveillance</t>
  </si>
  <si>
    <t>virginie</t>
  </si>
  <si>
    <t>prepa et rangt aquagym</t>
  </si>
  <si>
    <t>aquagym</t>
  </si>
  <si>
    <t>prepa aquagym</t>
  </si>
  <si>
    <t>pause</t>
  </si>
  <si>
    <t>alex</t>
  </si>
  <si>
    <t>surveillance college</t>
  </si>
  <si>
    <t>Sebastien</t>
  </si>
  <si>
    <t>Arnaud</t>
  </si>
  <si>
    <t>Moyenne</t>
  </si>
  <si>
    <t>Nb S</t>
  </si>
  <si>
    <t>Es</t>
  </si>
  <si>
    <t>E Nage</t>
  </si>
  <si>
    <t>Activ</t>
  </si>
  <si>
    <t>Surv</t>
  </si>
  <si>
    <t>LUNDI</t>
  </si>
  <si>
    <t>MARDI</t>
  </si>
  <si>
    <t>CR</t>
  </si>
  <si>
    <t>CC</t>
  </si>
  <si>
    <t>Pm</t>
  </si>
  <si>
    <t xml:space="preserve">Semaine  N°  du  au </t>
  </si>
  <si>
    <t>Luce Ant</t>
  </si>
  <si>
    <t>Virginie C</t>
  </si>
  <si>
    <t>Virginie</t>
  </si>
  <si>
    <t>Alex B</t>
  </si>
  <si>
    <t>Séb Per</t>
  </si>
  <si>
    <t>Abdelkader B</t>
  </si>
  <si>
    <t>Seb Pel</t>
  </si>
  <si>
    <t>Nordine G</t>
  </si>
  <si>
    <t>Arnaud N</t>
  </si>
  <si>
    <t>JEUDI</t>
  </si>
  <si>
    <t>VENDREDI</t>
  </si>
  <si>
    <t>SAMEDI</t>
  </si>
  <si>
    <t>DIMANCHE</t>
  </si>
  <si>
    <t>Ens</t>
  </si>
  <si>
    <t>AquaFit</t>
  </si>
  <si>
    <t>E Adulte</t>
  </si>
  <si>
    <t>Prépa</t>
  </si>
  <si>
    <t>JO</t>
  </si>
  <si>
    <t>1 WE/ 3</t>
  </si>
  <si>
    <t>MERCREDI</t>
  </si>
  <si>
    <t>AGD</t>
  </si>
  <si>
    <t>AGI</t>
  </si>
  <si>
    <t>Prévisionnel pour sept 2017</t>
  </si>
  <si>
    <t>Scolaire</t>
  </si>
  <si>
    <t>Surveillance</t>
  </si>
  <si>
    <t>MB + PR</t>
  </si>
  <si>
    <t>RM + MB</t>
  </si>
  <si>
    <t>AQUABIKE</t>
  </si>
  <si>
    <t>SURVEILLANCE</t>
  </si>
  <si>
    <t>Poisson Clown</t>
  </si>
  <si>
    <t>AQUA-INTENSIF</t>
  </si>
  <si>
    <t>SURV</t>
  </si>
  <si>
    <t>COLLEGE</t>
  </si>
  <si>
    <t>TRITONS</t>
  </si>
  <si>
    <t>RAIE</t>
  </si>
  <si>
    <t>CREVETTES</t>
  </si>
  <si>
    <t>TORTUES</t>
  </si>
  <si>
    <t>AQUA-DOUCE</t>
  </si>
  <si>
    <t>PIEUVRE</t>
  </si>
  <si>
    <t>NAGE PALMES</t>
  </si>
  <si>
    <t>REUNION EQUIPE</t>
  </si>
  <si>
    <t>HYPPOCAMPE</t>
  </si>
  <si>
    <t>DAUPHINS</t>
  </si>
  <si>
    <t>POISSONS CLOWN</t>
  </si>
  <si>
    <t>RAIES</t>
  </si>
  <si>
    <t>INTERMEDIAIRES</t>
  </si>
  <si>
    <t>PIEUVRES</t>
  </si>
  <si>
    <t>PERFECTIONNEMENT</t>
  </si>
  <si>
    <t>GRAND DEBUTANTS</t>
  </si>
  <si>
    <t>DEBUTANTS</t>
  </si>
  <si>
    <t>3h</t>
  </si>
  <si>
    <t>1,5h</t>
  </si>
  <si>
    <t>6h</t>
  </si>
  <si>
    <t>7,5h</t>
  </si>
  <si>
    <t>Scolaires</t>
  </si>
  <si>
    <t>4,5h</t>
  </si>
  <si>
    <t>17,5h</t>
  </si>
  <si>
    <t>ENA</t>
  </si>
  <si>
    <t>9,5h</t>
  </si>
  <si>
    <t>6,25h</t>
  </si>
  <si>
    <t>13,5h</t>
  </si>
  <si>
    <t>16,5h</t>
  </si>
  <si>
    <t>11,25h</t>
  </si>
  <si>
    <t>8,75h</t>
  </si>
  <si>
    <t>14,75h</t>
  </si>
  <si>
    <t>2,5h</t>
  </si>
  <si>
    <t>2,75h</t>
  </si>
  <si>
    <t>2,25h</t>
  </si>
  <si>
    <t>3,25h</t>
  </si>
  <si>
    <t>1,75h</t>
  </si>
  <si>
    <t>2h</t>
  </si>
  <si>
    <t>AQUA</t>
  </si>
  <si>
    <t>0,75h</t>
  </si>
  <si>
    <t>0h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</si>
</sst>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400]h:mm:ss\ AM/PM"/>
    <numFmt numFmtId="165" formatCode="h:mm;@"/>
    <numFmt numFmtId="166" formatCode="[$-F800]dddd\,\ mmmm\ dd\,\ yyyy"/>
    <numFmt numFmtId="167" formatCode="0.0"/>
  </numFmts>
  <fonts count="6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7"/>
      <name val="Verdana"/>
      <family val="2"/>
    </font>
    <font>
      <b/>
      <sz val="7"/>
      <name val="Verdana"/>
      <family val="2"/>
    </font>
    <font>
      <b/>
      <sz val="11"/>
      <name val="Verdana"/>
      <family val="2"/>
    </font>
    <font>
      <sz val="10"/>
      <name val="Arial"/>
      <family val="2"/>
    </font>
    <font>
      <sz val="7"/>
      <color indexed="9"/>
      <name val="Verdana"/>
      <family val="2"/>
    </font>
    <font>
      <sz val="7"/>
      <color theme="1"/>
      <name val="Verdana"/>
      <family val="2"/>
    </font>
    <font>
      <b/>
      <sz val="7"/>
      <color theme="1"/>
      <name val="Verdan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23"/>
      <name val="Calibri"/>
      <family val="2"/>
    </font>
    <font>
      <sz val="11"/>
      <color indexed="23"/>
      <name val="Calibri"/>
      <family val="2"/>
    </font>
    <font>
      <sz val="10"/>
      <name val="Helvetica"/>
      <family val="2"/>
    </font>
    <font>
      <sz val="11"/>
      <color indexed="62"/>
      <name val="Calibri"/>
      <family val="2"/>
    </font>
    <font>
      <sz val="11"/>
      <color indexed="22"/>
      <name val="Calibri"/>
      <family val="2"/>
    </font>
    <font>
      <sz val="11"/>
      <color indexed="60"/>
      <name val="Calibri"/>
      <family val="2"/>
    </font>
    <font>
      <sz val="11"/>
      <color indexed="58"/>
      <name val="Calibri"/>
      <family val="2"/>
    </font>
    <font>
      <b/>
      <sz val="11"/>
      <color indexed="63"/>
      <name val="Calibri"/>
      <family val="2"/>
    </font>
    <font>
      <i/>
      <sz val="11"/>
      <color indexed="32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7"/>
      <color rgb="FFFF0000"/>
      <name val="Verdana"/>
      <family val="2"/>
    </font>
    <font>
      <sz val="7"/>
      <color rgb="FFFF0000"/>
      <name val="Verdana"/>
      <family val="2"/>
    </font>
    <font>
      <sz val="8"/>
      <color theme="1"/>
      <name val="Verdana"/>
      <family val="2"/>
    </font>
    <font>
      <b/>
      <sz val="11"/>
      <color theme="1"/>
      <name val="Calibri"/>
      <family val="2"/>
      <scheme val="minor"/>
    </font>
    <font>
      <b/>
      <sz val="7"/>
      <color theme="0"/>
      <name val="Verdana"/>
      <family val="2"/>
    </font>
    <font>
      <b/>
      <sz val="7"/>
      <color indexed="9"/>
      <name val="Verdana"/>
      <family val="2"/>
    </font>
    <font>
      <b/>
      <sz val="10"/>
      <name val="Verdana"/>
      <family val="2"/>
    </font>
    <font>
      <b/>
      <sz val="12"/>
      <color theme="0"/>
      <name val="Verdana"/>
      <family val="2"/>
    </font>
    <font>
      <sz val="7"/>
      <color theme="0"/>
      <name val="Verdana"/>
      <family val="2"/>
    </font>
    <font>
      <sz val="7"/>
      <color theme="1" tint="4.9989318521683403E-2"/>
      <name val="Verdana"/>
      <family val="2"/>
    </font>
    <font>
      <b/>
      <sz val="7"/>
      <color rgb="FF3366FF"/>
      <name val="Verdana"/>
      <family val="2"/>
    </font>
    <font>
      <b/>
      <sz val="20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0"/>
      <name val="Verdana"/>
      <family val="2"/>
    </font>
    <font>
      <sz val="7"/>
      <color rgb="FF0066FF"/>
      <name val="Verdana"/>
      <family val="2"/>
    </font>
    <font>
      <b/>
      <sz val="20"/>
      <name val="Calibri"/>
      <family val="2"/>
      <scheme val="minor"/>
    </font>
    <font>
      <sz val="8"/>
      <name val="Verdana"/>
      <family val="2"/>
    </font>
    <font>
      <sz val="8"/>
      <color rgb="FFFF0000"/>
      <name val="Verdana"/>
      <family val="2"/>
    </font>
    <font>
      <b/>
      <sz val="8"/>
      <color theme="0"/>
      <name val="Verdana"/>
      <family val="2"/>
    </font>
    <font>
      <sz val="18"/>
      <color theme="1"/>
      <name val="Verdana"/>
      <family val="2"/>
    </font>
    <font>
      <sz val="11"/>
      <color rgb="FFFF0000"/>
      <name val="Calibri"/>
      <family val="2"/>
      <scheme val="minor"/>
    </font>
    <font>
      <b/>
      <sz val="20"/>
      <color theme="1"/>
      <name val="Verdana"/>
      <family val="2"/>
    </font>
    <font>
      <b/>
      <sz val="10"/>
      <color rgb="FFFF0000"/>
      <name val="Verdana"/>
      <family val="2"/>
    </font>
    <font>
      <b/>
      <sz val="20"/>
      <color theme="0"/>
      <name val="Calibri"/>
      <family val="2"/>
      <scheme val="minor"/>
    </font>
    <font>
      <b/>
      <sz val="8"/>
      <color rgb="FFFF0000"/>
      <name val="Verdana"/>
      <family val="2"/>
    </font>
    <font>
      <b/>
      <sz val="8"/>
      <color theme="1"/>
      <name val="Verdana"/>
      <family val="2"/>
    </font>
    <font>
      <b/>
      <sz val="9"/>
      <color theme="1"/>
      <name val="Verdana"/>
      <family val="2"/>
    </font>
    <font>
      <b/>
      <sz val="8"/>
      <name val="Verdana"/>
      <family val="2"/>
    </font>
    <font>
      <b/>
      <sz val="6"/>
      <name val="Verdana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8"/>
      <color rgb="FF000000"/>
      <name val="Verdana"/>
      <family val="2"/>
    </font>
    <font>
      <sz val="8"/>
      <color rgb="FF000000"/>
      <name val="Verdana"/>
      <family val="2"/>
    </font>
    <font>
      <sz val="6"/>
      <name val="Verdana"/>
      <family val="2"/>
    </font>
    <font>
      <sz val="9"/>
      <color theme="1"/>
      <name val="Verdana"/>
      <family val="2"/>
    </font>
    <font>
      <sz val="6"/>
      <color theme="1"/>
      <name val="Tahoma"/>
      <family val="2"/>
    </font>
    <font>
      <b/>
      <sz val="11"/>
      <color rgb="FFFF0000"/>
      <name val="Calibri"/>
      <family val="2"/>
      <scheme val="minor"/>
    </font>
    <font>
      <sz val="10"/>
      <color theme="1"/>
      <name val="Arial Unicode MS"/>
      <family val="2"/>
    </font>
  </fonts>
  <fills count="5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65"/>
        <bgColor indexed="64"/>
      </patternFill>
    </fill>
    <fill>
      <patternFill patternType="lightTrellis">
        <bgColor theme="0"/>
      </patternFill>
    </fill>
    <fill>
      <patternFill patternType="solid">
        <fgColor rgb="FFFF0000"/>
        <bgColor indexed="64"/>
      </patternFill>
    </fill>
    <fill>
      <patternFill patternType="solid">
        <fgColor indexed="9"/>
      </patternFill>
    </fill>
    <fill>
      <patternFill patternType="solid">
        <fgColor indexed="47"/>
      </patternFill>
    </fill>
    <fill>
      <patternFill patternType="solid">
        <fgColor indexed="24"/>
      </patternFill>
    </fill>
    <fill>
      <patternFill patternType="solid">
        <fgColor indexed="41"/>
      </patternFill>
    </fill>
    <fill>
      <patternFill patternType="solid">
        <fgColor indexed="44"/>
      </patternFill>
    </fill>
    <fill>
      <patternFill patternType="solid">
        <fgColor indexed="26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4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lightUp"/>
    </fill>
    <fill>
      <patternFill patternType="solid">
        <fgColor rgb="FFFF00FF"/>
        <bgColor indexed="64"/>
      </patternFill>
    </fill>
    <fill>
      <patternFill patternType="solid">
        <fgColor rgb="FF9966FF"/>
        <bgColor indexed="64"/>
      </patternFill>
    </fill>
    <fill>
      <patternFill patternType="lightUp">
        <bgColor indexed="9"/>
      </patternFill>
    </fill>
    <fill>
      <patternFill patternType="lightUp">
        <bgColor theme="0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FFFF"/>
        <bgColor indexed="64"/>
      </patternFill>
    </fill>
    <fill>
      <gradientFill>
        <stop position="0">
          <color rgb="FFFF6600"/>
        </stop>
        <stop position="1">
          <color theme="6"/>
        </stop>
      </gradientFill>
    </fill>
    <fill>
      <gradientFill>
        <stop position="0">
          <color theme="6"/>
        </stop>
        <stop position="1">
          <color rgb="FFFF6600"/>
        </stop>
      </gradientFill>
    </fill>
    <fill>
      <patternFill patternType="solid">
        <fgColor theme="0"/>
        <bgColor auto="1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gray125">
        <bgColor theme="0"/>
      </patternFill>
    </fill>
    <fill>
      <patternFill patternType="gray0625">
        <bgColor theme="0"/>
      </patternFill>
    </fill>
    <fill>
      <patternFill patternType="gray125">
        <bgColor theme="1"/>
      </patternFill>
    </fill>
    <fill>
      <patternFill patternType="gray125">
        <bgColor theme="6"/>
      </patternFill>
    </fill>
    <fill>
      <patternFill patternType="gray125">
        <bgColor rgb="FFFF6600"/>
      </patternFill>
    </fill>
    <fill>
      <patternFill patternType="solid">
        <fgColor rgb="FF9BBB59"/>
        <bgColor indexed="64"/>
      </patternFill>
    </fill>
    <fill>
      <patternFill patternType="gray125">
        <bgColor rgb="FFFFC000"/>
      </patternFill>
    </fill>
    <fill>
      <patternFill patternType="gray125">
        <bgColor theme="0" tint="-0.499984740745262"/>
      </patternFill>
    </fill>
    <fill>
      <patternFill patternType="solid">
        <fgColor rgb="FF00B0F0"/>
        <bgColor indexed="64"/>
      </patternFill>
    </fill>
    <fill>
      <patternFill patternType="solid">
        <fgColor rgb="FFFF6600"/>
        <bgColor rgb="FF000000"/>
      </patternFill>
    </fill>
    <fill>
      <patternFill patternType="solid">
        <fgColor rgb="FF00FF00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rgb="FF9966FF"/>
        <bgColor rgb="FF000000"/>
      </patternFill>
    </fill>
    <fill>
      <patternFill patternType="solid">
        <fgColor rgb="FF9BBB59"/>
        <bgColor rgb="FF000000"/>
      </patternFill>
    </fill>
    <fill>
      <patternFill patternType="solid">
        <fgColor rgb="FF39FEFC"/>
        <bgColor indexed="64"/>
      </patternFill>
    </fill>
  </fills>
  <borders count="103"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medium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medium">
        <color auto="1"/>
      </right>
      <top style="thick">
        <color auto="1"/>
      </top>
      <bottom/>
      <diagonal/>
    </border>
    <border>
      <left style="thin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ouble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double">
        <color auto="1"/>
      </bottom>
      <diagonal/>
    </border>
    <border>
      <left/>
      <right style="medium">
        <color auto="1"/>
      </right>
      <top style="thick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 style="double">
        <color auto="1"/>
      </bottom>
      <diagonal/>
    </border>
    <border>
      <left/>
      <right style="thick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thick">
        <color auto="1"/>
      </right>
      <top style="double">
        <color auto="1"/>
      </top>
      <bottom style="thin">
        <color auto="1"/>
      </bottom>
      <diagonal/>
    </border>
    <border>
      <left style="thin">
        <color indexed="32"/>
      </left>
      <right style="thin">
        <color indexed="32"/>
      </right>
      <top style="thin">
        <color indexed="32"/>
      </top>
      <bottom style="thin">
        <color indexed="32"/>
      </bottom>
      <diagonal/>
    </border>
    <border>
      <left/>
      <right/>
      <top/>
      <bottom style="double">
        <color indexed="23"/>
      </bottom>
      <diagonal/>
    </border>
    <border>
      <left style="thin">
        <color indexed="26"/>
      </left>
      <right style="thin">
        <color indexed="26"/>
      </right>
      <top style="thin">
        <color indexed="26"/>
      </top>
      <bottom style="thin">
        <color indexed="26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6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/>
      <right style="thick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/>
      <top style="thick">
        <color auto="1"/>
      </top>
      <bottom/>
      <diagonal/>
    </border>
    <border>
      <left style="medium">
        <color auto="1"/>
      </left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/>
      <right style="medium">
        <color auto="1"/>
      </right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medium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medium">
        <color auto="1"/>
      </left>
      <right/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 style="thick">
        <color auto="1"/>
      </left>
      <right/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double">
        <color auto="1"/>
      </top>
      <bottom/>
      <diagonal/>
    </border>
  </borders>
  <cellStyleXfs count="335">
    <xf numFmtId="0" fontId="0" fillId="0" borderId="0"/>
    <xf numFmtId="0" fontId="1" fillId="0" borderId="0"/>
    <xf numFmtId="0" fontId="5" fillId="0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6" borderId="0" applyNumberFormat="0" applyBorder="0" applyAlignment="0" applyProtection="0"/>
    <xf numFmtId="0" fontId="9" fillId="9" borderId="0" applyNumberFormat="0" applyBorder="0" applyAlignment="0" applyProtection="0"/>
    <xf numFmtId="0" fontId="9" fillId="7" borderId="0" applyNumberFormat="0" applyBorder="0" applyAlignment="0" applyProtection="0"/>
    <xf numFmtId="0" fontId="9" fillId="10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11" borderId="0" applyNumberFormat="0" applyBorder="0" applyAlignment="0" applyProtection="0"/>
    <xf numFmtId="0" fontId="9" fillId="10" borderId="0" applyNumberFormat="0" applyBorder="0" applyAlignment="0" applyProtection="0"/>
    <xf numFmtId="0" fontId="9" fillId="7" borderId="0" applyNumberFormat="0" applyBorder="0" applyAlignment="0" applyProtection="0"/>
    <xf numFmtId="0" fontId="10" fillId="12" borderId="0" applyNumberFormat="0" applyBorder="0" applyAlignment="0" applyProtection="0"/>
    <xf numFmtId="0" fontId="10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7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8" borderId="0" applyNumberFormat="0" applyBorder="0" applyAlignment="0" applyProtection="0"/>
    <xf numFmtId="0" fontId="10" fillId="14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1" fillId="0" borderId="0" applyNumberFormat="0" applyFill="0" applyBorder="0" applyAlignment="0" applyProtection="0"/>
    <xf numFmtId="0" fontId="12" fillId="6" borderId="43" applyNumberFormat="0" applyAlignment="0" applyProtection="0"/>
    <xf numFmtId="0" fontId="13" fillId="0" borderId="44" applyNumberFormat="0" applyFill="0" applyAlignment="0" applyProtection="0"/>
    <xf numFmtId="0" fontId="14" fillId="16" borderId="45" applyNumberFormat="0" applyFont="0" applyAlignment="0" applyProtection="0"/>
    <xf numFmtId="0" fontId="15" fillId="7" borderId="43" applyNumberFormat="0" applyAlignment="0" applyProtection="0"/>
    <xf numFmtId="0" fontId="16" fillId="17" borderId="0" applyNumberFormat="0" applyBorder="0" applyAlignment="0" applyProtection="0"/>
    <xf numFmtId="0" fontId="17" fillId="16" borderId="0" applyNumberFormat="0" applyBorder="0" applyAlignment="0" applyProtection="0"/>
    <xf numFmtId="0" fontId="18" fillId="18" borderId="0" applyNumberFormat="0" applyBorder="0" applyAlignment="0" applyProtection="0"/>
    <xf numFmtId="0" fontId="19" fillId="6" borderId="46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47" applyNumberFormat="0" applyFill="0" applyAlignment="0" applyProtection="0"/>
    <xf numFmtId="0" fontId="23" fillId="0" borderId="48" applyNumberFormat="0" applyFill="0" applyAlignment="0" applyProtection="0"/>
    <xf numFmtId="0" fontId="24" fillId="0" borderId="49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50" applyNumberFormat="0" applyFill="0" applyAlignment="0" applyProtection="0"/>
    <xf numFmtId="0" fontId="26" fillId="11" borderId="51" applyNumberFormat="0" applyAlignment="0" applyProtection="0"/>
    <xf numFmtId="0" fontId="5" fillId="0" borderId="0"/>
    <xf numFmtId="0" fontId="5" fillId="0" borderId="0" applyNumberFormat="0" applyBorder="0" applyAlignment="0" applyProtection="0"/>
    <xf numFmtId="9" fontId="39" fillId="0" borderId="0" applyFon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</cellStyleXfs>
  <cellXfs count="1140">
    <xf numFmtId="0" fontId="0" fillId="0" borderId="0" xfId="0"/>
    <xf numFmtId="0" fontId="2" fillId="0" borderId="11" xfId="1" applyFont="1" applyBorder="1" applyAlignment="1">
      <alignment vertical="center" wrapText="1"/>
    </xf>
    <xf numFmtId="0" fontId="2" fillId="0" borderId="16" xfId="1" applyFont="1" applyBorder="1" applyAlignment="1">
      <alignment vertical="center" wrapText="1"/>
    </xf>
    <xf numFmtId="0" fontId="2" fillId="0" borderId="9" xfId="1" applyFont="1" applyBorder="1" applyAlignment="1">
      <alignment vertical="center" wrapText="1"/>
    </xf>
    <xf numFmtId="0" fontId="2" fillId="0" borderId="17" xfId="1" applyFont="1" applyBorder="1" applyAlignment="1">
      <alignment vertical="center" wrapText="1"/>
    </xf>
    <xf numFmtId="0" fontId="2" fillId="0" borderId="20" xfId="1" applyFont="1" applyBorder="1" applyAlignment="1">
      <alignment vertical="center" wrapText="1"/>
    </xf>
    <xf numFmtId="0" fontId="2" fillId="0" borderId="21" xfId="1" applyFont="1" applyBorder="1" applyAlignment="1">
      <alignment vertical="center" wrapText="1"/>
    </xf>
    <xf numFmtId="0" fontId="2" fillId="2" borderId="9" xfId="1" applyFont="1" applyFill="1" applyBorder="1" applyAlignment="1">
      <alignment vertical="center" wrapText="1"/>
    </xf>
    <xf numFmtId="0" fontId="2" fillId="2" borderId="17" xfId="1" applyFont="1" applyFill="1" applyBorder="1" applyAlignment="1">
      <alignment vertical="center" wrapText="1"/>
    </xf>
    <xf numFmtId="0" fontId="2" fillId="2" borderId="11" xfId="1" applyFont="1" applyFill="1" applyBorder="1" applyAlignment="1">
      <alignment vertical="center" wrapText="1"/>
    </xf>
    <xf numFmtId="0" fontId="2" fillId="2" borderId="16" xfId="1" applyFont="1" applyFill="1" applyBorder="1" applyAlignment="1">
      <alignment vertical="center" wrapText="1"/>
    </xf>
    <xf numFmtId="0" fontId="2" fillId="2" borderId="16" xfId="1" applyFont="1" applyFill="1" applyBorder="1" applyAlignment="1">
      <alignment horizontal="center" vertical="center" wrapText="1"/>
    </xf>
    <xf numFmtId="0" fontId="2" fillId="2" borderId="11" xfId="1" applyFont="1" applyFill="1" applyBorder="1" applyAlignment="1">
      <alignment horizontal="center" vertical="center" wrapText="1"/>
    </xf>
    <xf numFmtId="0" fontId="2" fillId="2" borderId="17" xfId="1" applyFont="1" applyFill="1" applyBorder="1" applyAlignment="1">
      <alignment horizontal="center" vertical="center" wrapText="1"/>
    </xf>
    <xf numFmtId="0" fontId="2" fillId="2" borderId="20" xfId="1" applyFont="1" applyFill="1" applyBorder="1" applyAlignment="1">
      <alignment vertical="center" wrapText="1"/>
    </xf>
    <xf numFmtId="0" fontId="2" fillId="2" borderId="21" xfId="1" applyFont="1" applyFill="1" applyBorder="1" applyAlignment="1">
      <alignment vertical="center" wrapText="1"/>
    </xf>
    <xf numFmtId="0" fontId="2" fillId="2" borderId="22" xfId="1" applyFont="1" applyFill="1" applyBorder="1" applyAlignment="1">
      <alignment vertical="center" wrapText="1"/>
    </xf>
    <xf numFmtId="0" fontId="2" fillId="2" borderId="23" xfId="1" applyFont="1" applyFill="1" applyBorder="1" applyAlignment="1">
      <alignment vertical="center" wrapText="1"/>
    </xf>
    <xf numFmtId="0" fontId="0" fillId="0" borderId="0" xfId="0" applyBorder="1"/>
    <xf numFmtId="0" fontId="2" fillId="3" borderId="11" xfId="1" applyFont="1" applyFill="1" applyBorder="1" applyAlignment="1">
      <alignment vertical="center" wrapText="1"/>
    </xf>
    <xf numFmtId="0" fontId="2" fillId="3" borderId="16" xfId="1" applyFont="1" applyFill="1" applyBorder="1" applyAlignment="1">
      <alignment vertical="center" wrapText="1"/>
    </xf>
    <xf numFmtId="0" fontId="2" fillId="3" borderId="9" xfId="1" applyFont="1" applyFill="1" applyBorder="1" applyAlignment="1">
      <alignment vertical="center" wrapText="1"/>
    </xf>
    <xf numFmtId="0" fontId="2" fillId="3" borderId="17" xfId="1" applyFont="1" applyFill="1" applyBorder="1" applyAlignment="1">
      <alignment vertical="center" wrapText="1"/>
    </xf>
    <xf numFmtId="0" fontId="2" fillId="4" borderId="11" xfId="1" applyFont="1" applyFill="1" applyBorder="1" applyAlignment="1">
      <alignment vertical="center" wrapText="1"/>
    </xf>
    <xf numFmtId="0" fontId="2" fillId="4" borderId="16" xfId="1" applyFont="1" applyFill="1" applyBorder="1" applyAlignment="1">
      <alignment vertical="center" wrapText="1"/>
    </xf>
    <xf numFmtId="0" fontId="2" fillId="4" borderId="9" xfId="1" applyFont="1" applyFill="1" applyBorder="1" applyAlignment="1">
      <alignment vertical="center" wrapText="1"/>
    </xf>
    <xf numFmtId="0" fontId="2" fillId="4" borderId="17" xfId="1" applyFont="1" applyFill="1" applyBorder="1" applyAlignment="1">
      <alignment vertical="center" wrapText="1"/>
    </xf>
    <xf numFmtId="0" fontId="2" fillId="4" borderId="20" xfId="1" applyFont="1" applyFill="1" applyBorder="1" applyAlignment="1">
      <alignment vertical="center" wrapText="1"/>
    </xf>
    <xf numFmtId="0" fontId="2" fillId="4" borderId="21" xfId="1" applyFont="1" applyFill="1" applyBorder="1" applyAlignment="1">
      <alignment vertical="center" wrapText="1"/>
    </xf>
    <xf numFmtId="0" fontId="2" fillId="4" borderId="22" xfId="1" applyFont="1" applyFill="1" applyBorder="1" applyAlignment="1">
      <alignment vertical="center" wrapText="1"/>
    </xf>
    <xf numFmtId="0" fontId="2" fillId="2" borderId="22" xfId="1" applyFont="1" applyFill="1" applyBorder="1" applyAlignment="1">
      <alignment horizontal="center" vertical="center" wrapText="1"/>
    </xf>
    <xf numFmtId="0" fontId="2" fillId="4" borderId="23" xfId="1" applyFont="1" applyFill="1" applyBorder="1" applyAlignment="1">
      <alignment vertical="center" wrapText="1"/>
    </xf>
    <xf numFmtId="0" fontId="2" fillId="0" borderId="37" xfId="1" applyFont="1" applyBorder="1" applyAlignment="1">
      <alignment vertical="center" wrapText="1"/>
    </xf>
    <xf numFmtId="0" fontId="2" fillId="0" borderId="38" xfId="1" applyFont="1" applyBorder="1" applyAlignment="1">
      <alignment vertical="center" wrapText="1"/>
    </xf>
    <xf numFmtId="0" fontId="2" fillId="0" borderId="39" xfId="1" applyFont="1" applyBorder="1" applyAlignment="1">
      <alignment vertical="center" wrapText="1"/>
    </xf>
    <xf numFmtId="0" fontId="2" fillId="0" borderId="40" xfId="1" applyFont="1" applyBorder="1" applyAlignment="1">
      <alignment vertical="center" wrapText="1"/>
    </xf>
    <xf numFmtId="0" fontId="2" fillId="2" borderId="38" xfId="1" applyFont="1" applyFill="1" applyBorder="1" applyAlignment="1">
      <alignment vertical="center" wrapText="1"/>
    </xf>
    <xf numFmtId="0" fontId="2" fillId="2" borderId="39" xfId="1" applyFont="1" applyFill="1" applyBorder="1" applyAlignment="1">
      <alignment vertical="center" wrapText="1"/>
    </xf>
    <xf numFmtId="0" fontId="2" fillId="2" borderId="37" xfId="1" applyFont="1" applyFill="1" applyBorder="1" applyAlignment="1">
      <alignment vertical="center" wrapText="1"/>
    </xf>
    <xf numFmtId="0" fontId="2" fillId="2" borderId="40" xfId="1" applyFont="1" applyFill="1" applyBorder="1" applyAlignment="1">
      <alignment vertical="center" wrapText="1"/>
    </xf>
    <xf numFmtId="0" fontId="2" fillId="4" borderId="37" xfId="1" applyFont="1" applyFill="1" applyBorder="1" applyAlignment="1">
      <alignment vertical="center" wrapText="1"/>
    </xf>
    <xf numFmtId="0" fontId="2" fillId="4" borderId="38" xfId="1" applyFont="1" applyFill="1" applyBorder="1" applyAlignment="1">
      <alignment vertical="center" wrapText="1"/>
    </xf>
    <xf numFmtId="0" fontId="2" fillId="4" borderId="39" xfId="1" applyFont="1" applyFill="1" applyBorder="1" applyAlignment="1">
      <alignment vertical="center" wrapText="1"/>
    </xf>
    <xf numFmtId="0" fontId="2" fillId="4" borderId="40" xfId="1" applyFont="1" applyFill="1" applyBorder="1" applyAlignment="1">
      <alignment vertical="center" wrapText="1"/>
    </xf>
    <xf numFmtId="0" fontId="2" fillId="2" borderId="39" xfId="1" applyFont="1" applyFill="1" applyBorder="1" applyAlignment="1">
      <alignment horizontal="center" vertical="center" wrapText="1"/>
    </xf>
    <xf numFmtId="0" fontId="2" fillId="3" borderId="20" xfId="1" applyFont="1" applyFill="1" applyBorder="1" applyAlignment="1">
      <alignment vertical="center" wrapText="1"/>
    </xf>
    <xf numFmtId="0" fontId="2" fillId="3" borderId="21" xfId="1" applyFont="1" applyFill="1" applyBorder="1" applyAlignment="1">
      <alignment vertical="center" wrapText="1"/>
    </xf>
    <xf numFmtId="0" fontId="2" fillId="24" borderId="22" xfId="1" applyFont="1" applyFill="1" applyBorder="1" applyAlignment="1">
      <alignment horizontal="center" vertical="center" wrapText="1"/>
    </xf>
    <xf numFmtId="0" fontId="2" fillId="24" borderId="23" xfId="1" applyFont="1" applyFill="1" applyBorder="1" applyAlignment="1">
      <alignment horizontal="center" vertical="center" wrapText="1"/>
    </xf>
    <xf numFmtId="0" fontId="2" fillId="24" borderId="20" xfId="1" applyFont="1" applyFill="1" applyBorder="1" applyAlignment="1">
      <alignment horizontal="center" vertical="center" wrapText="1"/>
    </xf>
    <xf numFmtId="0" fontId="2" fillId="24" borderId="21" xfId="1" applyFont="1" applyFill="1" applyBorder="1" applyAlignment="1">
      <alignment horizontal="center" vertical="center" wrapText="1"/>
    </xf>
    <xf numFmtId="0" fontId="2" fillId="20" borderId="22" xfId="1" applyFont="1" applyFill="1" applyBorder="1" applyAlignment="1">
      <alignment horizontal="center" vertical="center" wrapText="1"/>
    </xf>
    <xf numFmtId="0" fontId="2" fillId="20" borderId="23" xfId="1" applyFont="1" applyFill="1" applyBorder="1" applyAlignment="1">
      <alignment horizontal="center" vertical="center" wrapText="1"/>
    </xf>
    <xf numFmtId="0" fontId="2" fillId="20" borderId="9" xfId="1" applyFont="1" applyFill="1" applyBorder="1" applyAlignment="1">
      <alignment horizontal="center" vertical="center" wrapText="1"/>
    </xf>
    <xf numFmtId="0" fontId="2" fillId="20" borderId="11" xfId="1" applyFont="1" applyFill="1" applyBorder="1" applyAlignment="1">
      <alignment horizontal="center" vertical="center" wrapText="1"/>
    </xf>
    <xf numFmtId="0" fontId="3" fillId="19" borderId="16" xfId="1" applyFont="1" applyFill="1" applyBorder="1" applyAlignment="1">
      <alignment horizontal="center" vertical="center" wrapText="1"/>
    </xf>
    <xf numFmtId="0" fontId="3" fillId="19" borderId="9" xfId="1" applyFont="1" applyFill="1" applyBorder="1" applyAlignment="1">
      <alignment horizontal="center" vertical="center" wrapText="1"/>
    </xf>
    <xf numFmtId="0" fontId="3" fillId="19" borderId="17" xfId="1" applyFont="1" applyFill="1" applyBorder="1" applyAlignment="1">
      <alignment horizontal="center" vertical="center" wrapText="1"/>
    </xf>
    <xf numFmtId="0" fontId="2" fillId="2" borderId="20" xfId="1" applyFont="1" applyFill="1" applyBorder="1" applyAlignment="1">
      <alignment horizontal="center" vertical="center" wrapText="1"/>
    </xf>
    <xf numFmtId="0" fontId="2" fillId="2" borderId="21" xfId="1" applyFont="1" applyFill="1" applyBorder="1" applyAlignment="1">
      <alignment horizontal="center" vertical="center" wrapText="1"/>
    </xf>
    <xf numFmtId="0" fontId="2" fillId="2" borderId="23" xfId="1" applyFont="1" applyFill="1" applyBorder="1" applyAlignment="1">
      <alignment horizontal="center" vertical="center" wrapText="1"/>
    </xf>
    <xf numFmtId="0" fontId="2" fillId="2" borderId="9" xfId="1" applyFont="1" applyFill="1" applyBorder="1" applyAlignment="1">
      <alignment horizontal="center" vertical="center" wrapText="1"/>
    </xf>
    <xf numFmtId="0" fontId="2" fillId="20" borderId="31" xfId="1" applyFont="1" applyFill="1" applyBorder="1" applyAlignment="1">
      <alignment horizontal="center" wrapText="1"/>
    </xf>
    <xf numFmtId="0" fontId="3" fillId="19" borderId="6" xfId="1" applyFont="1" applyFill="1" applyBorder="1" applyAlignment="1">
      <alignment horizontal="center" wrapText="1"/>
    </xf>
    <xf numFmtId="0" fontId="3" fillId="19" borderId="7" xfId="1" applyFont="1" applyFill="1" applyBorder="1" applyAlignment="1">
      <alignment horizontal="center" wrapText="1"/>
    </xf>
    <xf numFmtId="0" fontId="3" fillId="19" borderId="32" xfId="1" applyFont="1" applyFill="1" applyBorder="1" applyAlignment="1">
      <alignment horizontal="center" wrapText="1"/>
    </xf>
    <xf numFmtId="0" fontId="2" fillId="2" borderId="41" xfId="1" applyFont="1" applyFill="1" applyBorder="1" applyAlignment="1">
      <alignment horizontal="center" vertical="center" wrapText="1"/>
    </xf>
    <xf numFmtId="0" fontId="2" fillId="2" borderId="37" xfId="1" applyFont="1" applyFill="1" applyBorder="1" applyAlignment="1">
      <alignment horizontal="center" vertical="center" wrapText="1"/>
    </xf>
    <xf numFmtId="0" fontId="2" fillId="2" borderId="38" xfId="1" applyFont="1" applyFill="1" applyBorder="1" applyAlignment="1">
      <alignment horizontal="center" vertical="center" wrapText="1"/>
    </xf>
    <xf numFmtId="0" fontId="2" fillId="2" borderId="40" xfId="1" applyFont="1" applyFill="1" applyBorder="1" applyAlignment="1">
      <alignment horizontal="center" vertical="center" wrapText="1"/>
    </xf>
    <xf numFmtId="0" fontId="2" fillId="23" borderId="20" xfId="1" applyFont="1" applyFill="1" applyBorder="1" applyAlignment="1">
      <alignment vertical="center" wrapText="1"/>
    </xf>
    <xf numFmtId="0" fontId="2" fillId="23" borderId="21" xfId="1" applyFont="1" applyFill="1" applyBorder="1" applyAlignment="1">
      <alignment vertical="center" wrapText="1"/>
    </xf>
    <xf numFmtId="0" fontId="2" fillId="23" borderId="22" xfId="1" applyFont="1" applyFill="1" applyBorder="1" applyAlignment="1">
      <alignment vertical="center" wrapText="1"/>
    </xf>
    <xf numFmtId="0" fontId="2" fillId="23" borderId="23" xfId="1" applyFont="1" applyFill="1" applyBorder="1" applyAlignment="1">
      <alignment vertical="center" wrapText="1"/>
    </xf>
    <xf numFmtId="0" fontId="2" fillId="26" borderId="22" xfId="1" applyFont="1" applyFill="1" applyBorder="1" applyAlignment="1">
      <alignment vertical="center" wrapText="1"/>
    </xf>
    <xf numFmtId="0" fontId="2" fillId="26" borderId="23" xfId="1" applyFont="1" applyFill="1" applyBorder="1" applyAlignment="1">
      <alignment vertical="center" wrapText="1"/>
    </xf>
    <xf numFmtId="0" fontId="2" fillId="26" borderId="20" xfId="1" applyFont="1" applyFill="1" applyBorder="1" applyAlignment="1">
      <alignment vertical="center" wrapText="1"/>
    </xf>
    <xf numFmtId="0" fontId="2" fillId="26" borderId="21" xfId="1" applyFont="1" applyFill="1" applyBorder="1" applyAlignment="1">
      <alignment vertical="center" wrapText="1"/>
    </xf>
    <xf numFmtId="0" fontId="2" fillId="23" borderId="19" xfId="1" applyFont="1" applyFill="1" applyBorder="1" applyAlignment="1">
      <alignment vertical="center" wrapText="1"/>
    </xf>
    <xf numFmtId="0" fontId="2" fillId="23" borderId="9" xfId="1" applyFont="1" applyFill="1" applyBorder="1" applyAlignment="1">
      <alignment vertical="center" wrapText="1"/>
    </xf>
    <xf numFmtId="0" fontId="2" fillId="23" borderId="17" xfId="1" applyFont="1" applyFill="1" applyBorder="1" applyAlignment="1">
      <alignment vertical="center" wrapText="1"/>
    </xf>
    <xf numFmtId="0" fontId="2" fillId="23" borderId="11" xfId="1" applyFont="1" applyFill="1" applyBorder="1" applyAlignment="1">
      <alignment vertical="center" wrapText="1"/>
    </xf>
    <xf numFmtId="0" fontId="2" fillId="23" borderId="16" xfId="1" applyFont="1" applyFill="1" applyBorder="1" applyAlignment="1">
      <alignment vertical="center" wrapText="1"/>
    </xf>
    <xf numFmtId="0" fontId="2" fillId="26" borderId="9" xfId="1" applyFont="1" applyFill="1" applyBorder="1" applyAlignment="1">
      <alignment vertical="center" wrapText="1"/>
    </xf>
    <xf numFmtId="0" fontId="2" fillId="26" borderId="17" xfId="1" applyFont="1" applyFill="1" applyBorder="1" applyAlignment="1">
      <alignment vertical="center" wrapText="1"/>
    </xf>
    <xf numFmtId="0" fontId="2" fillId="26" borderId="11" xfId="1" applyFont="1" applyFill="1" applyBorder="1" applyAlignment="1">
      <alignment vertical="center" wrapText="1"/>
    </xf>
    <xf numFmtId="0" fontId="2" fillId="26" borderId="16" xfId="1" applyFont="1" applyFill="1" applyBorder="1" applyAlignment="1">
      <alignment vertical="center" wrapText="1"/>
    </xf>
    <xf numFmtId="0" fontId="6" fillId="2" borderId="11" xfId="1" applyFont="1" applyFill="1" applyBorder="1" applyAlignment="1">
      <alignment vertical="center" wrapText="1"/>
    </xf>
    <xf numFmtId="0" fontId="6" fillId="2" borderId="16" xfId="1" applyFont="1" applyFill="1" applyBorder="1" applyAlignment="1">
      <alignment vertical="center" wrapText="1"/>
    </xf>
    <xf numFmtId="0" fontId="2" fillId="27" borderId="11" xfId="1" applyFont="1" applyFill="1" applyBorder="1" applyAlignment="1">
      <alignment vertical="center" wrapText="1"/>
    </xf>
    <xf numFmtId="0" fontId="2" fillId="27" borderId="16" xfId="1" applyFont="1" applyFill="1" applyBorder="1" applyAlignment="1">
      <alignment vertical="center" wrapText="1"/>
    </xf>
    <xf numFmtId="0" fontId="2" fillId="27" borderId="9" xfId="1" applyFont="1" applyFill="1" applyBorder="1" applyAlignment="1">
      <alignment vertical="center" wrapText="1"/>
    </xf>
    <xf numFmtId="0" fontId="2" fillId="27" borderId="17" xfId="1" applyFont="1" applyFill="1" applyBorder="1" applyAlignment="1">
      <alignment vertical="center" wrapText="1"/>
    </xf>
    <xf numFmtId="0" fontId="6" fillId="27" borderId="17" xfId="1" applyFont="1" applyFill="1" applyBorder="1" applyAlignment="1">
      <alignment vertical="center" wrapText="1"/>
    </xf>
    <xf numFmtId="0" fontId="6" fillId="27" borderId="11" xfId="1" applyFont="1" applyFill="1" applyBorder="1" applyAlignment="1">
      <alignment vertical="center" wrapText="1"/>
    </xf>
    <xf numFmtId="0" fontId="6" fillId="27" borderId="16" xfId="1" applyFont="1" applyFill="1" applyBorder="1" applyAlignment="1">
      <alignment vertical="center" wrapText="1"/>
    </xf>
    <xf numFmtId="0" fontId="6" fillId="27" borderId="9" xfId="1" applyFont="1" applyFill="1" applyBorder="1" applyAlignment="1">
      <alignment vertical="center" wrapText="1"/>
    </xf>
    <xf numFmtId="0" fontId="2" fillId="20" borderId="16" xfId="1" applyFont="1" applyFill="1" applyBorder="1" applyAlignment="1">
      <alignment horizontal="center" vertical="center" wrapText="1"/>
    </xf>
    <xf numFmtId="0" fontId="2" fillId="28" borderId="16" xfId="1" applyFont="1" applyFill="1" applyBorder="1" applyAlignment="1">
      <alignment horizontal="center" vertical="center" wrapText="1"/>
    </xf>
    <xf numFmtId="0" fontId="3" fillId="2" borderId="9" xfId="1" applyFont="1" applyFill="1" applyBorder="1" applyAlignment="1">
      <alignment horizontal="center" vertical="center" wrapText="1"/>
    </xf>
    <xf numFmtId="0" fontId="3" fillId="2" borderId="17" xfId="1" applyFont="1" applyFill="1" applyBorder="1" applyAlignment="1">
      <alignment horizontal="center" vertical="center" wrapText="1"/>
    </xf>
    <xf numFmtId="0" fontId="3" fillId="2" borderId="11" xfId="1" applyFont="1" applyFill="1" applyBorder="1" applyAlignment="1">
      <alignment horizontal="center" vertical="center" wrapText="1"/>
    </xf>
    <xf numFmtId="0" fontId="3" fillId="21" borderId="11" xfId="1" applyFont="1" applyFill="1" applyBorder="1" applyAlignment="1">
      <alignment horizontal="center" vertical="center" wrapText="1"/>
    </xf>
    <xf numFmtId="0" fontId="28" fillId="2" borderId="16" xfId="1" applyFont="1" applyFill="1" applyBorder="1" applyAlignment="1">
      <alignment horizontal="center" vertical="center" wrapText="1"/>
    </xf>
    <xf numFmtId="0" fontId="28" fillId="2" borderId="9" xfId="1" applyFont="1" applyFill="1" applyBorder="1" applyAlignment="1">
      <alignment horizontal="center" vertical="center" wrapText="1"/>
    </xf>
    <xf numFmtId="0" fontId="28" fillId="2" borderId="17" xfId="1" applyFont="1" applyFill="1" applyBorder="1" applyAlignment="1">
      <alignment horizontal="center" vertical="center" wrapText="1"/>
    </xf>
    <xf numFmtId="0" fontId="28" fillId="2" borderId="11" xfId="1" applyFont="1" applyFill="1" applyBorder="1" applyAlignment="1">
      <alignment horizontal="center" vertical="center" wrapText="1"/>
    </xf>
    <xf numFmtId="0" fontId="3" fillId="2" borderId="22" xfId="1" applyFont="1" applyFill="1" applyBorder="1" applyAlignment="1">
      <alignment horizontal="center" vertical="center" wrapText="1"/>
    </xf>
    <xf numFmtId="0" fontId="2" fillId="2" borderId="10" xfId="1" applyFont="1" applyFill="1" applyBorder="1" applyAlignment="1">
      <alignment horizontal="center" vertical="center" wrapText="1"/>
    </xf>
    <xf numFmtId="0" fontId="2" fillId="2" borderId="12" xfId="1" applyFont="1" applyFill="1" applyBorder="1" applyAlignment="1">
      <alignment horizontal="center" vertical="center" wrapText="1"/>
    </xf>
    <xf numFmtId="0" fontId="3" fillId="2" borderId="23" xfId="1" applyFont="1" applyFill="1" applyBorder="1" applyAlignment="1">
      <alignment horizontal="center" vertical="center" wrapText="1"/>
    </xf>
    <xf numFmtId="0" fontId="2" fillId="2" borderId="19" xfId="1" applyFont="1" applyFill="1" applyBorder="1" applyAlignment="1">
      <alignment horizontal="center" vertical="center" wrapText="1"/>
    </xf>
    <xf numFmtId="0" fontId="3" fillId="2" borderId="20" xfId="1" applyFont="1" applyFill="1" applyBorder="1" applyAlignment="1">
      <alignment horizontal="center" vertical="center" wrapText="1"/>
    </xf>
    <xf numFmtId="0" fontId="3" fillId="21" borderId="9" xfId="1" applyFont="1" applyFill="1" applyBorder="1" applyAlignment="1">
      <alignment horizontal="center" vertical="center" wrapText="1"/>
    </xf>
    <xf numFmtId="0" fontId="2" fillId="20" borderId="10" xfId="1" applyFont="1" applyFill="1" applyBorder="1" applyAlignment="1">
      <alignment horizontal="center" wrapText="1"/>
    </xf>
    <xf numFmtId="0" fontId="31" fillId="21" borderId="11" xfId="1" applyFont="1" applyFill="1" applyBorder="1" applyAlignment="1">
      <alignment horizontal="center" vertical="center" wrapText="1"/>
    </xf>
    <xf numFmtId="0" fontId="31" fillId="21" borderId="16" xfId="1" applyFont="1" applyFill="1" applyBorder="1" applyAlignment="1">
      <alignment horizontal="center" vertical="center" wrapText="1"/>
    </xf>
    <xf numFmtId="0" fontId="31" fillId="21" borderId="19" xfId="1" applyFont="1" applyFill="1" applyBorder="1" applyAlignment="1">
      <alignment horizontal="center" vertical="center" wrapText="1"/>
    </xf>
    <xf numFmtId="0" fontId="2" fillId="27" borderId="16" xfId="1" applyFont="1" applyFill="1" applyBorder="1" applyAlignment="1">
      <alignment horizontal="center" vertical="center" wrapText="1"/>
    </xf>
    <xf numFmtId="0" fontId="2" fillId="27" borderId="9" xfId="1" applyFont="1" applyFill="1" applyBorder="1" applyAlignment="1">
      <alignment horizontal="center" vertical="center" wrapText="1"/>
    </xf>
    <xf numFmtId="0" fontId="2" fillId="27" borderId="17" xfId="1" applyFont="1" applyFill="1" applyBorder="1" applyAlignment="1">
      <alignment horizontal="center" vertical="center" wrapText="1"/>
    </xf>
    <xf numFmtId="0" fontId="2" fillId="27" borderId="20" xfId="1" applyFont="1" applyFill="1" applyBorder="1" applyAlignment="1">
      <alignment horizontal="center" vertical="center" wrapText="1"/>
    </xf>
    <xf numFmtId="0" fontId="2" fillId="27" borderId="19" xfId="1" applyFont="1" applyFill="1" applyBorder="1" applyAlignment="1">
      <alignment horizontal="center" vertical="center" wrapText="1"/>
    </xf>
    <xf numFmtId="0" fontId="3" fillId="27" borderId="20" xfId="1" applyFont="1" applyFill="1" applyBorder="1" applyAlignment="1">
      <alignment horizontal="center" vertical="center" wrapText="1"/>
    </xf>
    <xf numFmtId="0" fontId="2" fillId="27" borderId="21" xfId="1" applyFont="1" applyFill="1" applyBorder="1" applyAlignment="1">
      <alignment horizontal="center" vertical="center" wrapText="1"/>
    </xf>
    <xf numFmtId="0" fontId="31" fillId="27" borderId="9" xfId="1" applyFont="1" applyFill="1" applyBorder="1" applyAlignment="1">
      <alignment horizontal="center" vertical="center" wrapText="1"/>
    </xf>
    <xf numFmtId="0" fontId="31" fillId="27" borderId="11" xfId="1" applyFont="1" applyFill="1" applyBorder="1" applyAlignment="1">
      <alignment horizontal="center" vertical="center" wrapText="1"/>
    </xf>
    <xf numFmtId="0" fontId="2" fillId="27" borderId="11" xfId="1" applyFont="1" applyFill="1" applyBorder="1" applyAlignment="1">
      <alignment horizontal="center" vertical="center" wrapText="1"/>
    </xf>
    <xf numFmtId="0" fontId="3" fillId="27" borderId="17" xfId="1" applyFont="1" applyFill="1" applyBorder="1" applyAlignment="1">
      <alignment horizontal="center" vertical="center" wrapText="1"/>
    </xf>
    <xf numFmtId="0" fontId="28" fillId="27" borderId="17" xfId="1" applyFont="1" applyFill="1" applyBorder="1" applyAlignment="1">
      <alignment horizontal="center" vertical="center" wrapText="1"/>
    </xf>
    <xf numFmtId="0" fontId="28" fillId="27" borderId="11" xfId="1" applyFont="1" applyFill="1" applyBorder="1" applyAlignment="1">
      <alignment horizontal="center" vertical="center" wrapText="1"/>
    </xf>
    <xf numFmtId="0" fontId="28" fillId="27" borderId="9" xfId="1" applyFont="1" applyFill="1" applyBorder="1" applyAlignment="1">
      <alignment horizontal="center" vertical="center" wrapText="1"/>
    </xf>
    <xf numFmtId="0" fontId="31" fillId="2" borderId="9" xfId="1" applyFont="1" applyFill="1" applyBorder="1" applyAlignment="1">
      <alignment horizontal="center" vertical="center" wrapText="1"/>
    </xf>
    <xf numFmtId="0" fontId="31" fillId="2" borderId="17" xfId="1" applyFont="1" applyFill="1" applyBorder="1" applyAlignment="1">
      <alignment horizontal="center" vertical="center" wrapText="1"/>
    </xf>
    <xf numFmtId="0" fontId="31" fillId="2" borderId="11" xfId="1" applyFont="1" applyFill="1" applyBorder="1" applyAlignment="1">
      <alignment horizontal="center" vertical="center" wrapText="1"/>
    </xf>
    <xf numFmtId="0" fontId="31" fillId="2" borderId="16" xfId="1" applyFont="1" applyFill="1" applyBorder="1" applyAlignment="1">
      <alignment horizontal="center" vertical="center" wrapText="1"/>
    </xf>
    <xf numFmtId="0" fontId="31" fillId="2" borderId="22" xfId="1" applyFont="1" applyFill="1" applyBorder="1" applyAlignment="1">
      <alignment horizontal="center" vertical="center" wrapText="1"/>
    </xf>
    <xf numFmtId="0" fontId="31" fillId="2" borderId="20" xfId="1" applyFont="1" applyFill="1" applyBorder="1" applyAlignment="1">
      <alignment horizontal="center" vertical="center" wrapText="1"/>
    </xf>
    <xf numFmtId="0" fontId="31" fillId="2" borderId="23" xfId="1" applyFont="1" applyFill="1" applyBorder="1" applyAlignment="1">
      <alignment horizontal="center" vertical="center" wrapText="1"/>
    </xf>
    <xf numFmtId="0" fontId="2" fillId="2" borderId="19" xfId="1" applyFont="1" applyFill="1" applyBorder="1" applyAlignment="1">
      <alignment vertical="center" wrapText="1"/>
    </xf>
    <xf numFmtId="0" fontId="3" fillId="2" borderId="19" xfId="1" applyFont="1" applyFill="1" applyBorder="1" applyAlignment="1">
      <alignment horizontal="center" vertical="center" wrapText="1"/>
    </xf>
    <xf numFmtId="0" fontId="31" fillId="2" borderId="21" xfId="1" applyFont="1" applyFill="1" applyBorder="1" applyAlignment="1">
      <alignment horizontal="center" vertical="center" wrapText="1"/>
    </xf>
    <xf numFmtId="0" fontId="7" fillId="2" borderId="17" xfId="1" applyFont="1" applyFill="1" applyBorder="1" applyAlignment="1">
      <alignment horizontal="center" vertical="center" wrapText="1"/>
    </xf>
    <xf numFmtId="0" fontId="7" fillId="2" borderId="16" xfId="1" applyFont="1" applyFill="1" applyBorder="1" applyAlignment="1">
      <alignment horizontal="center" vertical="center" wrapText="1"/>
    </xf>
    <xf numFmtId="0" fontId="2" fillId="2" borderId="52" xfId="1" applyFont="1" applyFill="1" applyBorder="1" applyAlignment="1">
      <alignment vertical="center" wrapText="1"/>
    </xf>
    <xf numFmtId="0" fontId="28" fillId="2" borderId="23" xfId="1" applyFont="1" applyFill="1" applyBorder="1" applyAlignment="1">
      <alignment horizontal="center" vertical="center" wrapText="1"/>
    </xf>
    <xf numFmtId="0" fontId="2" fillId="23" borderId="10" xfId="1" applyFont="1" applyFill="1" applyBorder="1" applyAlignment="1">
      <alignment vertical="center" wrapText="1"/>
    </xf>
    <xf numFmtId="0" fontId="3" fillId="2" borderId="10" xfId="1" applyFont="1" applyFill="1" applyBorder="1" applyAlignment="1">
      <alignment horizontal="center" vertical="center" wrapText="1"/>
    </xf>
    <xf numFmtId="0" fontId="28" fillId="2" borderId="20" xfId="1" applyFont="1" applyFill="1" applyBorder="1" applyAlignment="1">
      <alignment horizontal="center" vertical="center" wrapText="1"/>
    </xf>
    <xf numFmtId="0" fontId="28" fillId="2" borderId="21" xfId="1" applyFont="1" applyFill="1" applyBorder="1" applyAlignment="1">
      <alignment horizontal="center" vertical="center" wrapText="1"/>
    </xf>
    <xf numFmtId="0" fontId="28" fillId="2" borderId="22" xfId="1" applyFont="1" applyFill="1" applyBorder="1" applyAlignment="1">
      <alignment horizontal="center" vertical="center" wrapText="1"/>
    </xf>
    <xf numFmtId="0" fontId="2" fillId="2" borderId="54" xfId="1" applyFont="1" applyFill="1" applyBorder="1" applyAlignment="1">
      <alignment vertical="center" wrapText="1"/>
    </xf>
    <xf numFmtId="0" fontId="31" fillId="2" borderId="35" xfId="1" applyFont="1" applyFill="1" applyBorder="1" applyAlignment="1">
      <alignment horizontal="center" vertical="center" wrapText="1"/>
    </xf>
    <xf numFmtId="0" fontId="31" fillId="2" borderId="19" xfId="1" applyFont="1" applyFill="1" applyBorder="1" applyAlignment="1">
      <alignment horizontal="center" vertical="center" wrapText="1"/>
    </xf>
    <xf numFmtId="0" fontId="0" fillId="3" borderId="0" xfId="0" applyFill="1"/>
    <xf numFmtId="0" fontId="7" fillId="27" borderId="17" xfId="1" applyFont="1" applyFill="1" applyBorder="1" applyAlignment="1">
      <alignment horizontal="center" vertical="center" wrapText="1"/>
    </xf>
    <xf numFmtId="0" fontId="27" fillId="27" borderId="17" xfId="1" applyFont="1" applyFill="1" applyBorder="1" applyAlignment="1">
      <alignment horizontal="center" vertical="center" wrapText="1"/>
    </xf>
    <xf numFmtId="0" fontId="27" fillId="27" borderId="11" xfId="1" applyFont="1" applyFill="1" applyBorder="1" applyAlignment="1">
      <alignment horizontal="center" vertical="center" wrapText="1"/>
    </xf>
    <xf numFmtId="0" fontId="27" fillId="27" borderId="16" xfId="1" applyFont="1" applyFill="1" applyBorder="1" applyAlignment="1">
      <alignment horizontal="center" vertical="center" wrapText="1"/>
    </xf>
    <xf numFmtId="0" fontId="27" fillId="27" borderId="9" xfId="1" applyFont="1" applyFill="1" applyBorder="1" applyAlignment="1">
      <alignment horizontal="center" vertical="center" wrapText="1"/>
    </xf>
    <xf numFmtId="0" fontId="8" fillId="2" borderId="16" xfId="1" applyFont="1" applyFill="1" applyBorder="1" applyAlignment="1">
      <alignment horizontal="center" vertical="center" wrapText="1"/>
    </xf>
    <xf numFmtId="0" fontId="2" fillId="27" borderId="23" xfId="1" applyFont="1" applyFill="1" applyBorder="1" applyAlignment="1">
      <alignment horizontal="center" vertical="center" wrapText="1"/>
    </xf>
    <xf numFmtId="0" fontId="31" fillId="27" borderId="23" xfId="1" applyFont="1" applyFill="1" applyBorder="1" applyAlignment="1">
      <alignment horizontal="center" vertical="center" wrapText="1"/>
    </xf>
    <xf numFmtId="0" fontId="3" fillId="27" borderId="21" xfId="1" applyFont="1" applyFill="1" applyBorder="1" applyAlignment="1">
      <alignment horizontal="center" vertical="center" wrapText="1"/>
    </xf>
    <xf numFmtId="0" fontId="2" fillId="27" borderId="22" xfId="1" applyFont="1" applyFill="1" applyBorder="1" applyAlignment="1">
      <alignment horizontal="center" vertical="center" wrapText="1"/>
    </xf>
    <xf numFmtId="0" fontId="37" fillId="2" borderId="39" xfId="1" applyFont="1" applyFill="1" applyBorder="1" applyAlignment="1">
      <alignment horizontal="center" vertical="center" wrapText="1"/>
    </xf>
    <xf numFmtId="0" fontId="37" fillId="2" borderId="40" xfId="1" applyFont="1" applyFill="1" applyBorder="1" applyAlignment="1">
      <alignment vertical="center" wrapText="1"/>
    </xf>
    <xf numFmtId="0" fontId="37" fillId="2" borderId="38" xfId="1" applyFont="1" applyFill="1" applyBorder="1" applyAlignment="1">
      <alignment horizontal="right" vertical="center" wrapText="1"/>
    </xf>
    <xf numFmtId="0" fontId="37" fillId="2" borderId="39" xfId="1" applyFont="1" applyFill="1" applyBorder="1" applyAlignment="1">
      <alignment horizontal="right" vertical="center" wrapText="1"/>
    </xf>
    <xf numFmtId="0" fontId="37" fillId="2" borderId="40" xfId="1" applyFont="1" applyFill="1" applyBorder="1" applyAlignment="1">
      <alignment horizontal="right" vertical="center" wrapText="1"/>
    </xf>
    <xf numFmtId="0" fontId="37" fillId="2" borderId="37" xfId="1" applyFont="1" applyFill="1" applyBorder="1" applyAlignment="1">
      <alignment horizontal="right" vertical="center" wrapText="1"/>
    </xf>
    <xf numFmtId="0" fontId="37" fillId="2" borderId="41" xfId="1" applyFont="1" applyFill="1" applyBorder="1" applyAlignment="1">
      <alignment horizontal="center" vertical="center" wrapText="1"/>
    </xf>
    <xf numFmtId="0" fontId="37" fillId="2" borderId="39" xfId="1" applyFont="1" applyFill="1" applyBorder="1" applyAlignment="1">
      <alignment vertical="center" wrapText="1"/>
    </xf>
    <xf numFmtId="0" fontId="7" fillId="2" borderId="11" xfId="1" applyFont="1" applyFill="1" applyBorder="1" applyAlignment="1">
      <alignment horizontal="center" vertical="center" wrapText="1"/>
    </xf>
    <xf numFmtId="0" fontId="2" fillId="23" borderId="67" xfId="1" applyFont="1" applyFill="1" applyBorder="1" applyAlignment="1">
      <alignment vertical="center" wrapText="1"/>
    </xf>
    <xf numFmtId="2" fontId="29" fillId="27" borderId="17" xfId="0" applyNumberFormat="1" applyFont="1" applyFill="1" applyBorder="1" applyAlignment="1">
      <alignment horizontal="center"/>
    </xf>
    <xf numFmtId="0" fontId="2" fillId="23" borderId="24" xfId="1" applyFont="1" applyFill="1" applyBorder="1" applyAlignment="1">
      <alignment vertical="center" wrapText="1"/>
    </xf>
    <xf numFmtId="0" fontId="2" fillId="23" borderId="61" xfId="1" applyFont="1" applyFill="1" applyBorder="1" applyAlignment="1">
      <alignment vertical="center" wrapText="1"/>
    </xf>
    <xf numFmtId="0" fontId="2" fillId="23" borderId="54" xfId="1" applyFont="1" applyFill="1" applyBorder="1" applyAlignment="1">
      <alignment vertical="center" wrapText="1"/>
    </xf>
    <xf numFmtId="0" fontId="2" fillId="23" borderId="62" xfId="1" applyFont="1" applyFill="1" applyBorder="1" applyAlignment="1">
      <alignment vertical="center" wrapText="1"/>
    </xf>
    <xf numFmtId="0" fontId="29" fillId="2" borderId="8" xfId="0" applyFont="1" applyFill="1" applyBorder="1" applyAlignment="1">
      <alignment horizontal="center" vertical="center"/>
    </xf>
    <xf numFmtId="0" fontId="28" fillId="27" borderId="20" xfId="1" applyFont="1" applyFill="1" applyBorder="1" applyAlignment="1">
      <alignment horizontal="center" vertical="center" wrapText="1"/>
    </xf>
    <xf numFmtId="0" fontId="28" fillId="27" borderId="21" xfId="1" applyFont="1" applyFill="1" applyBorder="1" applyAlignment="1">
      <alignment horizontal="center" vertical="center" wrapText="1"/>
    </xf>
    <xf numFmtId="0" fontId="28" fillId="27" borderId="22" xfId="1" applyFont="1" applyFill="1" applyBorder="1" applyAlignment="1">
      <alignment horizontal="center" vertical="center" wrapText="1"/>
    </xf>
    <xf numFmtId="0" fontId="28" fillId="27" borderId="23" xfId="1" applyFont="1" applyFill="1" applyBorder="1" applyAlignment="1">
      <alignment horizontal="center" vertical="center" wrapText="1"/>
    </xf>
    <xf numFmtId="0" fontId="2" fillId="27" borderId="21" xfId="1" applyFont="1" applyFill="1" applyBorder="1" applyAlignment="1">
      <alignment vertical="center" wrapText="1"/>
    </xf>
    <xf numFmtId="0" fontId="29" fillId="2" borderId="17" xfId="0" applyFont="1" applyFill="1" applyBorder="1" applyAlignment="1">
      <alignment horizontal="center"/>
    </xf>
    <xf numFmtId="0" fontId="7" fillId="20" borderId="19" xfId="1" applyFont="1" applyFill="1" applyBorder="1" applyAlignment="1">
      <alignment horizontal="center" vertical="center" wrapText="1"/>
    </xf>
    <xf numFmtId="0" fontId="37" fillId="2" borderId="40" xfId="1" applyFont="1" applyFill="1" applyBorder="1" applyAlignment="1">
      <alignment horizontal="center" vertical="center" wrapText="1"/>
    </xf>
    <xf numFmtId="0" fontId="37" fillId="2" borderId="37" xfId="1" applyFont="1" applyFill="1" applyBorder="1" applyAlignment="1">
      <alignment horizontal="center" vertical="center" wrapText="1"/>
    </xf>
    <xf numFmtId="0" fontId="37" fillId="2" borderId="38" xfId="1" applyFont="1" applyFill="1" applyBorder="1" applyAlignment="1">
      <alignment horizontal="center" vertical="center" wrapText="1"/>
    </xf>
    <xf numFmtId="0" fontId="2" fillId="4" borderId="54" xfId="1" applyFont="1" applyFill="1" applyBorder="1" applyAlignment="1">
      <alignment vertical="center" wrapText="1"/>
    </xf>
    <xf numFmtId="0" fontId="7" fillId="2" borderId="39" xfId="1" applyFont="1" applyFill="1" applyBorder="1" applyAlignment="1">
      <alignment horizontal="center" vertical="center" wrapText="1"/>
    </xf>
    <xf numFmtId="0" fontId="38" fillId="2" borderId="53" xfId="0" applyFont="1" applyFill="1" applyBorder="1" applyAlignment="1">
      <alignment vertical="center"/>
    </xf>
    <xf numFmtId="0" fontId="38" fillId="2" borderId="1" xfId="0" applyFont="1" applyFill="1" applyBorder="1" applyAlignment="1">
      <alignment vertical="center"/>
    </xf>
    <xf numFmtId="0" fontId="29" fillId="3" borderId="17" xfId="0" applyFont="1" applyFill="1" applyBorder="1" applyAlignment="1">
      <alignment horizontal="center" vertical="center"/>
    </xf>
    <xf numFmtId="0" fontId="34" fillId="2" borderId="16" xfId="1" applyFont="1" applyFill="1" applyBorder="1" applyAlignment="1">
      <alignment vertical="center" wrapText="1"/>
    </xf>
    <xf numFmtId="0" fontId="34" fillId="2" borderId="35" xfId="1" applyFont="1" applyFill="1" applyBorder="1" applyAlignment="1">
      <alignment vertical="center" wrapText="1"/>
    </xf>
    <xf numFmtId="0" fontId="34" fillId="2" borderId="9" xfId="1" applyFont="1" applyFill="1" applyBorder="1" applyAlignment="1">
      <alignment vertical="center" wrapText="1"/>
    </xf>
    <xf numFmtId="0" fontId="34" fillId="2" borderId="19" xfId="1" applyFont="1" applyFill="1" applyBorder="1" applyAlignment="1">
      <alignment vertical="center" wrapText="1"/>
    </xf>
    <xf numFmtId="0" fontId="34" fillId="2" borderId="10" xfId="1" applyFont="1" applyFill="1" applyBorder="1" applyAlignment="1">
      <alignment vertical="center" wrapText="1"/>
    </xf>
    <xf numFmtId="0" fontId="34" fillId="27" borderId="67" xfId="1" applyFont="1" applyFill="1" applyBorder="1" applyAlignment="1">
      <alignment vertical="center" wrapText="1"/>
    </xf>
    <xf numFmtId="0" fontId="34" fillId="27" borderId="42" xfId="1" applyFont="1" applyFill="1" applyBorder="1" applyAlignment="1">
      <alignment vertical="center" wrapText="1"/>
    </xf>
    <xf numFmtId="0" fontId="34" fillId="27" borderId="74" xfId="1" applyFont="1" applyFill="1" applyBorder="1" applyAlignment="1">
      <alignment vertical="center" wrapText="1"/>
    </xf>
    <xf numFmtId="0" fontId="34" fillId="27" borderId="68" xfId="1" applyFont="1" applyFill="1" applyBorder="1" applyAlignment="1">
      <alignment vertical="center" wrapText="1"/>
    </xf>
    <xf numFmtId="0" fontId="34" fillId="27" borderId="73" xfId="1" applyFont="1" applyFill="1" applyBorder="1" applyAlignment="1">
      <alignment vertical="center" wrapText="1"/>
    </xf>
    <xf numFmtId="0" fontId="34" fillId="27" borderId="9" xfId="1" applyFont="1" applyFill="1" applyBorder="1" applyAlignment="1">
      <alignment vertical="center" wrapText="1"/>
    </xf>
    <xf numFmtId="0" fontId="34" fillId="27" borderId="10" xfId="1" applyFont="1" applyFill="1" applyBorder="1" applyAlignment="1">
      <alignment vertical="center" wrapText="1"/>
    </xf>
    <xf numFmtId="0" fontId="34" fillId="27" borderId="35" xfId="1" applyFont="1" applyFill="1" applyBorder="1" applyAlignment="1">
      <alignment vertical="center" wrapText="1"/>
    </xf>
    <xf numFmtId="0" fontId="34" fillId="27" borderId="19" xfId="1" applyFont="1" applyFill="1" applyBorder="1" applyAlignment="1">
      <alignment vertical="center" wrapText="1"/>
    </xf>
    <xf numFmtId="0" fontId="34" fillId="27" borderId="16" xfId="1" applyFont="1" applyFill="1" applyBorder="1" applyAlignment="1">
      <alignment vertical="center" wrapText="1"/>
    </xf>
    <xf numFmtId="0" fontId="2" fillId="29" borderId="20" xfId="1" applyFont="1" applyFill="1" applyBorder="1" applyAlignment="1">
      <alignment horizontal="center" vertical="center" wrapText="1"/>
    </xf>
    <xf numFmtId="0" fontId="27" fillId="29" borderId="9" xfId="1" applyFont="1" applyFill="1" applyBorder="1" applyAlignment="1">
      <alignment horizontal="center" vertical="center" wrapText="1"/>
    </xf>
    <xf numFmtId="0" fontId="27" fillId="29" borderId="17" xfId="1" applyFont="1" applyFill="1" applyBorder="1" applyAlignment="1">
      <alignment horizontal="center" vertical="center" wrapText="1"/>
    </xf>
    <xf numFmtId="0" fontId="27" fillId="29" borderId="11" xfId="1" applyFont="1" applyFill="1" applyBorder="1" applyAlignment="1">
      <alignment horizontal="center" vertical="center" wrapText="1"/>
    </xf>
    <xf numFmtId="0" fontId="7" fillId="29" borderId="11" xfId="1" applyFont="1" applyFill="1" applyBorder="1" applyAlignment="1">
      <alignment horizontal="center" vertical="center" wrapText="1"/>
    </xf>
    <xf numFmtId="0" fontId="29" fillId="23" borderId="75" xfId="0" applyFont="1" applyFill="1" applyBorder="1" applyAlignment="1">
      <alignment horizontal="center" vertical="center"/>
    </xf>
    <xf numFmtId="0" fontId="29" fillId="23" borderId="55" xfId="0" applyFont="1" applyFill="1" applyBorder="1" applyAlignment="1">
      <alignment horizontal="center" vertical="center"/>
    </xf>
    <xf numFmtId="0" fontId="29" fillId="0" borderId="55" xfId="0" applyFont="1" applyBorder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0" fontId="29" fillId="3" borderId="55" xfId="0" applyFont="1" applyFill="1" applyBorder="1" applyAlignment="1">
      <alignment horizontal="center" vertical="center"/>
    </xf>
    <xf numFmtId="2" fontId="0" fillId="0" borderId="34" xfId="0" applyNumberFormat="1" applyBorder="1"/>
    <xf numFmtId="0" fontId="2" fillId="4" borderId="67" xfId="1" applyFont="1" applyFill="1" applyBorder="1" applyAlignment="1">
      <alignment vertical="center" wrapText="1"/>
    </xf>
    <xf numFmtId="0" fontId="29" fillId="4" borderId="8" xfId="0" applyFont="1" applyFill="1" applyBorder="1"/>
    <xf numFmtId="0" fontId="29" fillId="2" borderId="23" xfId="0" applyFont="1" applyFill="1" applyBorder="1" applyAlignment="1">
      <alignment horizontal="center" vertical="center"/>
    </xf>
    <xf numFmtId="0" fontId="29" fillId="4" borderId="57" xfId="0" applyFont="1" applyFill="1" applyBorder="1"/>
    <xf numFmtId="0" fontId="7" fillId="2" borderId="69" xfId="0" applyFont="1" applyFill="1" applyBorder="1" applyAlignment="1">
      <alignment horizontal="center"/>
    </xf>
    <xf numFmtId="0" fontId="7" fillId="2" borderId="17" xfId="0" applyFont="1" applyFill="1" applyBorder="1" applyAlignment="1">
      <alignment horizontal="center"/>
    </xf>
    <xf numFmtId="0" fontId="7" fillId="2" borderId="8" xfId="0" applyFont="1" applyFill="1" applyBorder="1" applyAlignment="1">
      <alignment horizontal="center"/>
    </xf>
    <xf numFmtId="0" fontId="7" fillId="2" borderId="17" xfId="0" applyFont="1" applyFill="1" applyBorder="1"/>
    <xf numFmtId="0" fontId="29" fillId="4" borderId="40" xfId="0" applyFont="1" applyFill="1" applyBorder="1"/>
    <xf numFmtId="0" fontId="7" fillId="2" borderId="23" xfId="0" applyFont="1" applyFill="1" applyBorder="1" applyAlignment="1">
      <alignment horizontal="center"/>
    </xf>
    <xf numFmtId="0" fontId="7" fillId="2" borderId="23" xfId="0" applyFont="1" applyFill="1" applyBorder="1"/>
    <xf numFmtId="0" fontId="7" fillId="2" borderId="8" xfId="0" applyFont="1" applyFill="1" applyBorder="1"/>
    <xf numFmtId="0" fontId="2" fillId="4" borderId="61" xfId="1" applyFont="1" applyFill="1" applyBorder="1" applyAlignment="1">
      <alignment vertical="center" wrapText="1"/>
    </xf>
    <xf numFmtId="0" fontId="2" fillId="4" borderId="62" xfId="1" applyFont="1" applyFill="1" applyBorder="1" applyAlignment="1">
      <alignment vertical="center" wrapText="1"/>
    </xf>
    <xf numFmtId="0" fontId="2" fillId="4" borderId="24" xfId="1" applyFont="1" applyFill="1" applyBorder="1" applyAlignment="1">
      <alignment vertical="center" wrapText="1"/>
    </xf>
    <xf numFmtId="0" fontId="7" fillId="2" borderId="62" xfId="0" applyFont="1" applyFill="1" applyBorder="1"/>
    <xf numFmtId="2" fontId="29" fillId="3" borderId="55" xfId="0" applyNumberFormat="1" applyFont="1" applyFill="1" applyBorder="1" applyAlignment="1">
      <alignment horizontal="center" vertical="center"/>
    </xf>
    <xf numFmtId="0" fontId="2" fillId="29" borderId="22" xfId="1" applyFont="1" applyFill="1" applyBorder="1" applyAlignment="1">
      <alignment vertical="center" wrapText="1"/>
    </xf>
    <xf numFmtId="0" fontId="31" fillId="29" borderId="23" xfId="1" applyFont="1" applyFill="1" applyBorder="1" applyAlignment="1">
      <alignment horizontal="center" vertical="center" wrapText="1"/>
    </xf>
    <xf numFmtId="0" fontId="2" fillId="29" borderId="9" xfId="1" applyFont="1" applyFill="1" applyBorder="1" applyAlignment="1">
      <alignment horizontal="center" vertical="center" wrapText="1"/>
    </xf>
    <xf numFmtId="0" fontId="2" fillId="29" borderId="17" xfId="1" applyFont="1" applyFill="1" applyBorder="1" applyAlignment="1">
      <alignment horizontal="center" vertical="center" wrapText="1"/>
    </xf>
    <xf numFmtId="0" fontId="2" fillId="29" borderId="11" xfId="1" applyFont="1" applyFill="1" applyBorder="1" applyAlignment="1">
      <alignment horizontal="center" vertical="center" wrapText="1"/>
    </xf>
    <xf numFmtId="0" fontId="31" fillId="29" borderId="21" xfId="1" applyFont="1" applyFill="1" applyBorder="1" applyAlignment="1">
      <alignment horizontal="center" vertical="center" wrapText="1"/>
    </xf>
    <xf numFmtId="0" fontId="8" fillId="29" borderId="9" xfId="1" applyFont="1" applyFill="1" applyBorder="1" applyAlignment="1">
      <alignment horizontal="center" vertical="center" wrapText="1"/>
    </xf>
    <xf numFmtId="0" fontId="31" fillId="29" borderId="11" xfId="1" applyFont="1" applyFill="1" applyBorder="1" applyAlignment="1">
      <alignment horizontal="center" vertical="center" wrapText="1"/>
    </xf>
    <xf numFmtId="0" fontId="31" fillId="29" borderId="16" xfId="1" applyFont="1" applyFill="1" applyBorder="1" applyAlignment="1">
      <alignment horizontal="center" vertical="center" wrapText="1"/>
    </xf>
    <xf numFmtId="0" fontId="31" fillId="29" borderId="9" xfId="1" applyFont="1" applyFill="1" applyBorder="1" applyAlignment="1">
      <alignment horizontal="center" vertical="center" wrapText="1"/>
    </xf>
    <xf numFmtId="0" fontId="7" fillId="29" borderId="17" xfId="1" applyFont="1" applyFill="1" applyBorder="1" applyAlignment="1">
      <alignment horizontal="center" vertical="center" wrapText="1"/>
    </xf>
    <xf numFmtId="0" fontId="7" fillId="29" borderId="16" xfId="1" applyFont="1" applyFill="1" applyBorder="1" applyAlignment="1">
      <alignment horizontal="center" vertical="center" wrapText="1"/>
    </xf>
    <xf numFmtId="0" fontId="7" fillId="29" borderId="9" xfId="1" applyFont="1" applyFill="1" applyBorder="1" applyAlignment="1">
      <alignment horizontal="center" vertical="center" wrapText="1"/>
    </xf>
    <xf numFmtId="0" fontId="31" fillId="29" borderId="17" xfId="1" applyFont="1" applyFill="1" applyBorder="1" applyAlignment="1">
      <alignment horizontal="center" vertical="center" wrapText="1"/>
    </xf>
    <xf numFmtId="0" fontId="2" fillId="29" borderId="10" xfId="1" applyFont="1" applyFill="1" applyBorder="1" applyAlignment="1">
      <alignment horizontal="center" vertical="center" wrapText="1"/>
    </xf>
    <xf numFmtId="0" fontId="3" fillId="29" borderId="11" xfId="1" applyFont="1" applyFill="1" applyBorder="1" applyAlignment="1">
      <alignment horizontal="center" vertical="center" wrapText="1"/>
    </xf>
    <xf numFmtId="0" fontId="3" fillId="29" borderId="16" xfId="1" applyFont="1" applyFill="1" applyBorder="1" applyAlignment="1">
      <alignment horizontal="center" vertical="center" wrapText="1"/>
    </xf>
    <xf numFmtId="0" fontId="3" fillId="29" borderId="9" xfId="1" applyFont="1" applyFill="1" applyBorder="1" applyAlignment="1">
      <alignment horizontal="center" vertical="center" wrapText="1"/>
    </xf>
    <xf numFmtId="0" fontId="3" fillId="29" borderId="17" xfId="1" applyFont="1" applyFill="1" applyBorder="1" applyAlignment="1">
      <alignment horizontal="center" vertical="center" wrapText="1"/>
    </xf>
    <xf numFmtId="0" fontId="2" fillId="29" borderId="16" xfId="1" applyFont="1" applyFill="1" applyBorder="1" applyAlignment="1">
      <alignment horizontal="center" vertical="center" wrapText="1"/>
    </xf>
    <xf numFmtId="0" fontId="3" fillId="29" borderId="23" xfId="1" applyFont="1" applyFill="1" applyBorder="1" applyAlignment="1">
      <alignment horizontal="center" vertical="center" wrapText="1"/>
    </xf>
    <xf numFmtId="0" fontId="2" fillId="29" borderId="17" xfId="1" applyFont="1" applyFill="1" applyBorder="1" applyAlignment="1">
      <alignment vertical="center" wrapText="1"/>
    </xf>
    <xf numFmtId="0" fontId="28" fillId="29" borderId="22" xfId="1" applyFont="1" applyFill="1" applyBorder="1" applyAlignment="1">
      <alignment horizontal="center" vertical="center" wrapText="1"/>
    </xf>
    <xf numFmtId="0" fontId="28" fillId="29" borderId="23" xfId="1" applyFont="1" applyFill="1" applyBorder="1" applyAlignment="1">
      <alignment horizontal="center" vertical="center" wrapText="1"/>
    </xf>
    <xf numFmtId="0" fontId="31" fillId="29" borderId="22" xfId="1" applyFont="1" applyFill="1" applyBorder="1" applyAlignment="1">
      <alignment horizontal="center" vertical="center" wrapText="1"/>
    </xf>
    <xf numFmtId="0" fontId="2" fillId="29" borderId="21" xfId="1" applyFont="1" applyFill="1" applyBorder="1" applyAlignment="1">
      <alignment horizontal="center" vertical="center" wrapText="1"/>
    </xf>
    <xf numFmtId="0" fontId="2" fillId="29" borderId="22" xfId="1" applyFont="1" applyFill="1" applyBorder="1" applyAlignment="1">
      <alignment horizontal="center" vertical="center" wrapText="1"/>
    </xf>
    <xf numFmtId="0" fontId="28" fillId="29" borderId="11" xfId="1" applyFont="1" applyFill="1" applyBorder="1" applyAlignment="1">
      <alignment horizontal="center" vertical="center" wrapText="1"/>
    </xf>
    <xf numFmtId="0" fontId="28" fillId="29" borderId="16" xfId="1" applyFont="1" applyFill="1" applyBorder="1" applyAlignment="1">
      <alignment horizontal="center" vertical="center" wrapText="1"/>
    </xf>
    <xf numFmtId="0" fontId="28" fillId="29" borderId="9" xfId="1" applyFont="1" applyFill="1" applyBorder="1" applyAlignment="1">
      <alignment horizontal="center" vertical="center" wrapText="1"/>
    </xf>
    <xf numFmtId="0" fontId="28" fillId="29" borderId="17" xfId="1" applyFont="1" applyFill="1" applyBorder="1" applyAlignment="1">
      <alignment horizontal="center" vertical="center" wrapText="1"/>
    </xf>
    <xf numFmtId="0" fontId="35" fillId="29" borderId="20" xfId="1" applyFont="1" applyFill="1" applyBorder="1" applyAlignment="1">
      <alignment horizontal="center" vertical="center" wrapText="1"/>
    </xf>
    <xf numFmtId="0" fontId="2" fillId="29" borderId="21" xfId="1" applyFont="1" applyFill="1" applyBorder="1" applyAlignment="1">
      <alignment vertical="center" wrapText="1"/>
    </xf>
    <xf numFmtId="0" fontId="2" fillId="29" borderId="23" xfId="1" applyFont="1" applyFill="1" applyBorder="1" applyAlignment="1">
      <alignment vertical="center" wrapText="1"/>
    </xf>
    <xf numFmtId="0" fontId="2" fillId="29" borderId="20" xfId="1" applyFont="1" applyFill="1" applyBorder="1" applyAlignment="1">
      <alignment vertical="center" wrapText="1"/>
    </xf>
    <xf numFmtId="0" fontId="2" fillId="29" borderId="11" xfId="1" applyFont="1" applyFill="1" applyBorder="1" applyAlignment="1">
      <alignment vertical="center" wrapText="1"/>
    </xf>
    <xf numFmtId="0" fontId="2" fillId="29" borderId="16" xfId="1" applyFont="1" applyFill="1" applyBorder="1" applyAlignment="1">
      <alignment vertical="center" wrapText="1"/>
    </xf>
    <xf numFmtId="0" fontId="2" fillId="29" borderId="9" xfId="1" applyFont="1" applyFill="1" applyBorder="1" applyAlignment="1">
      <alignment vertical="center" wrapText="1"/>
    </xf>
    <xf numFmtId="0" fontId="27" fillId="29" borderId="16" xfId="1" applyFont="1" applyFill="1" applyBorder="1" applyAlignment="1">
      <alignment horizontal="center" vertical="center" wrapText="1"/>
    </xf>
    <xf numFmtId="0" fontId="7" fillId="29" borderId="21" xfId="1" applyFont="1" applyFill="1" applyBorder="1" applyAlignment="1">
      <alignment horizontal="center" vertical="center" wrapText="1"/>
    </xf>
    <xf numFmtId="0" fontId="7" fillId="29" borderId="20" xfId="1" applyFont="1" applyFill="1" applyBorder="1" applyAlignment="1">
      <alignment horizontal="center" vertical="center" wrapText="1"/>
    </xf>
    <xf numFmtId="0" fontId="2" fillId="29" borderId="33" xfId="1" applyFont="1" applyFill="1" applyBorder="1" applyAlignment="1">
      <alignment horizontal="center" vertical="center" wrapText="1"/>
    </xf>
    <xf numFmtId="0" fontId="6" fillId="29" borderId="11" xfId="1" applyFont="1" applyFill="1" applyBorder="1" applyAlignment="1">
      <alignment vertical="center" wrapText="1"/>
    </xf>
    <xf numFmtId="0" fontId="2" fillId="2" borderId="67" xfId="1" applyFont="1" applyFill="1" applyBorder="1" applyAlignment="1">
      <alignment vertical="center" wrapText="1"/>
    </xf>
    <xf numFmtId="0" fontId="35" fillId="29" borderId="16" xfId="1" applyFont="1" applyFill="1" applyBorder="1" applyAlignment="1">
      <alignment horizontal="center" vertical="center" wrapText="1"/>
    </xf>
    <xf numFmtId="0" fontId="6" fillId="29" borderId="17" xfId="1" applyFont="1" applyFill="1" applyBorder="1" applyAlignment="1">
      <alignment vertical="center" wrapText="1"/>
    </xf>
    <xf numFmtId="0" fontId="6" fillId="29" borderId="9" xfId="1" applyFont="1" applyFill="1" applyBorder="1" applyAlignment="1">
      <alignment vertical="center" wrapText="1"/>
    </xf>
    <xf numFmtId="0" fontId="31" fillId="29" borderId="19" xfId="1" applyFont="1" applyFill="1" applyBorder="1" applyAlignment="1">
      <alignment horizontal="center" vertical="center" wrapText="1"/>
    </xf>
    <xf numFmtId="0" fontId="31" fillId="29" borderId="55" xfId="1" applyFont="1" applyFill="1" applyBorder="1" applyAlignment="1">
      <alignment horizontal="center" vertical="center" wrapText="1"/>
    </xf>
    <xf numFmtId="0" fontId="2" fillId="29" borderId="23" xfId="1" applyFont="1" applyFill="1" applyBorder="1" applyAlignment="1">
      <alignment horizontal="center" vertical="center" wrapText="1"/>
    </xf>
    <xf numFmtId="0" fontId="3" fillId="29" borderId="21" xfId="1" applyFont="1" applyFill="1" applyBorder="1" applyAlignment="1">
      <alignment horizontal="center" vertical="center" wrapText="1"/>
    </xf>
    <xf numFmtId="0" fontId="8" fillId="29" borderId="22" xfId="1" applyFont="1" applyFill="1" applyBorder="1" applyAlignment="1">
      <alignment horizontal="center" vertical="center" wrapText="1"/>
    </xf>
    <xf numFmtId="0" fontId="2" fillId="29" borderId="19" xfId="1" applyFont="1" applyFill="1" applyBorder="1" applyAlignment="1">
      <alignment horizontal="center" vertical="center" wrapText="1"/>
    </xf>
    <xf numFmtId="0" fontId="2" fillId="29" borderId="60" xfId="1" applyFont="1" applyFill="1" applyBorder="1" applyAlignment="1">
      <alignment vertical="center" wrapText="1"/>
    </xf>
    <xf numFmtId="0" fontId="2" fillId="2" borderId="35" xfId="1" applyFont="1" applyFill="1" applyBorder="1" applyAlignment="1">
      <alignment horizontal="center" vertical="center" wrapText="1"/>
    </xf>
    <xf numFmtId="0" fontId="7" fillId="2" borderId="20" xfId="1" applyFont="1" applyFill="1" applyBorder="1" applyAlignment="1">
      <alignment horizontal="center" vertical="center" wrapText="1"/>
    </xf>
    <xf numFmtId="0" fontId="2" fillId="2" borderId="72" xfId="1" applyFont="1" applyFill="1" applyBorder="1" applyAlignment="1">
      <alignment horizontal="center" vertical="center" wrapText="1"/>
    </xf>
    <xf numFmtId="0" fontId="3" fillId="29" borderId="10" xfId="1" applyFont="1" applyFill="1" applyBorder="1" applyAlignment="1">
      <alignment horizontal="center" vertical="center" wrapText="1"/>
    </xf>
    <xf numFmtId="2" fontId="29" fillId="2" borderId="69" xfId="0" applyNumberFormat="1" applyFont="1" applyFill="1" applyBorder="1" applyAlignment="1">
      <alignment horizontal="center"/>
    </xf>
    <xf numFmtId="2" fontId="29" fillId="2" borderId="17" xfId="0" applyNumberFormat="1" applyFont="1" applyFill="1" applyBorder="1" applyAlignment="1">
      <alignment horizontal="center"/>
    </xf>
    <xf numFmtId="0" fontId="29" fillId="2" borderId="17" xfId="0" applyFont="1" applyFill="1" applyBorder="1" applyAlignment="1">
      <alignment horizontal="center" vertical="center"/>
    </xf>
    <xf numFmtId="0" fontId="29" fillId="2" borderId="69" xfId="0" applyFont="1" applyFill="1" applyBorder="1" applyAlignment="1">
      <alignment horizontal="center" vertical="center"/>
    </xf>
    <xf numFmtId="0" fontId="29" fillId="2" borderId="8" xfId="0" applyFont="1" applyFill="1" applyBorder="1" applyAlignment="1">
      <alignment horizontal="center"/>
    </xf>
    <xf numFmtId="0" fontId="29" fillId="27" borderId="8" xfId="0" applyFont="1" applyFill="1" applyBorder="1" applyAlignment="1">
      <alignment horizontal="center"/>
    </xf>
    <xf numFmtId="0" fontId="29" fillId="27" borderId="17" xfId="0" applyFont="1" applyFill="1" applyBorder="1" applyAlignment="1">
      <alignment horizontal="center"/>
    </xf>
    <xf numFmtId="0" fontId="29" fillId="2" borderId="69" xfId="0" applyFont="1" applyFill="1" applyBorder="1" applyAlignment="1">
      <alignment horizontal="center"/>
    </xf>
    <xf numFmtId="0" fontId="29" fillId="2" borderId="23" xfId="0" applyFont="1" applyFill="1" applyBorder="1" applyAlignment="1">
      <alignment horizontal="center"/>
    </xf>
    <xf numFmtId="0" fontId="2" fillId="21" borderId="20" xfId="1" applyFont="1" applyFill="1" applyBorder="1" applyAlignment="1">
      <alignment horizontal="center" vertical="center" wrapText="1"/>
    </xf>
    <xf numFmtId="0" fontId="2" fillId="21" borderId="11" xfId="1" applyFont="1" applyFill="1" applyBorder="1" applyAlignment="1">
      <alignment horizontal="center" vertical="center" wrapText="1"/>
    </xf>
    <xf numFmtId="0" fontId="2" fillId="21" borderId="17" xfId="1" applyFont="1" applyFill="1" applyBorder="1" applyAlignment="1">
      <alignment horizontal="center" vertical="center" wrapText="1"/>
    </xf>
    <xf numFmtId="0" fontId="2" fillId="21" borderId="9" xfId="1" applyFont="1" applyFill="1" applyBorder="1" applyAlignment="1">
      <alignment horizontal="center" vertical="center" wrapText="1"/>
    </xf>
    <xf numFmtId="0" fontId="2" fillId="21" borderId="16" xfId="1" applyFont="1" applyFill="1" applyBorder="1" applyAlignment="1">
      <alignment horizontal="center" vertical="center" wrapText="1"/>
    </xf>
    <xf numFmtId="0" fontId="2" fillId="21" borderId="23" xfId="1" applyFont="1" applyFill="1" applyBorder="1" applyAlignment="1">
      <alignment horizontal="center" vertical="center" wrapText="1"/>
    </xf>
    <xf numFmtId="0" fontId="2" fillId="21" borderId="10" xfId="1" applyFont="1" applyFill="1" applyBorder="1" applyAlignment="1">
      <alignment horizontal="center" vertical="center" wrapText="1"/>
    </xf>
    <xf numFmtId="0" fontId="7" fillId="21" borderId="20" xfId="1" applyFont="1" applyFill="1" applyBorder="1" applyAlignment="1">
      <alignment horizontal="center" vertical="center" wrapText="1"/>
    </xf>
    <xf numFmtId="0" fontId="7" fillId="21" borderId="11" xfId="1" applyFont="1" applyFill="1" applyBorder="1" applyAlignment="1">
      <alignment horizontal="center" vertical="center" wrapText="1"/>
    </xf>
    <xf numFmtId="0" fontId="7" fillId="21" borderId="17" xfId="1" applyFont="1" applyFill="1" applyBorder="1" applyAlignment="1">
      <alignment horizontal="center" vertical="center" wrapText="1"/>
    </xf>
    <xf numFmtId="0" fontId="2" fillId="21" borderId="19" xfId="1" applyFont="1" applyFill="1" applyBorder="1" applyAlignment="1">
      <alignment horizontal="center" vertical="center" wrapText="1"/>
    </xf>
    <xf numFmtId="0" fontId="2" fillId="21" borderId="21" xfId="1" applyFont="1" applyFill="1" applyBorder="1" applyAlignment="1">
      <alignment horizontal="center" vertical="center" wrapText="1"/>
    </xf>
    <xf numFmtId="0" fontId="7" fillId="21" borderId="16" xfId="1" applyFont="1" applyFill="1" applyBorder="1" applyAlignment="1">
      <alignment horizontal="center" vertical="center" wrapText="1"/>
    </xf>
    <xf numFmtId="0" fontId="2" fillId="21" borderId="60" xfId="1" applyFont="1" applyFill="1" applyBorder="1" applyAlignment="1">
      <alignment horizontal="center" vertical="center" wrapText="1"/>
    </xf>
    <xf numFmtId="0" fontId="36" fillId="2" borderId="17" xfId="1" applyFont="1" applyFill="1" applyBorder="1" applyAlignment="1">
      <alignment horizontal="center" vertical="center" wrapText="1"/>
    </xf>
    <xf numFmtId="0" fontId="2" fillId="5" borderId="17" xfId="1" applyFont="1" applyFill="1" applyBorder="1" applyAlignment="1">
      <alignment horizontal="center" vertical="center" wrapText="1"/>
    </xf>
    <xf numFmtId="0" fontId="35" fillId="29" borderId="9" xfId="1" applyFont="1" applyFill="1" applyBorder="1" applyAlignment="1">
      <alignment horizontal="center" vertical="center" wrapText="1"/>
    </xf>
    <xf numFmtId="0" fontId="2" fillId="29" borderId="52" xfId="1" applyFont="1" applyFill="1" applyBorder="1" applyAlignment="1">
      <alignment vertical="center" wrapText="1"/>
    </xf>
    <xf numFmtId="0" fontId="35" fillId="21" borderId="11" xfId="1" applyFont="1" applyFill="1" applyBorder="1" applyAlignment="1">
      <alignment horizontal="center" vertical="center" wrapText="1"/>
    </xf>
    <xf numFmtId="0" fontId="35" fillId="21" borderId="16" xfId="1" applyFont="1" applyFill="1" applyBorder="1" applyAlignment="1">
      <alignment horizontal="center" vertical="center" wrapText="1"/>
    </xf>
    <xf numFmtId="0" fontId="31" fillId="21" borderId="9" xfId="1" applyFont="1" applyFill="1" applyBorder="1" applyAlignment="1">
      <alignment horizontal="center" vertical="center" wrapText="1"/>
    </xf>
    <xf numFmtId="0" fontId="2" fillId="25" borderId="20" xfId="1" applyFont="1" applyFill="1" applyBorder="1" applyAlignment="1">
      <alignment horizontal="center" vertical="center" wrapText="1"/>
    </xf>
    <xf numFmtId="0" fontId="2" fillId="25" borderId="21" xfId="1" applyFont="1" applyFill="1" applyBorder="1" applyAlignment="1">
      <alignment horizontal="center" vertical="center" wrapText="1"/>
    </xf>
    <xf numFmtId="0" fontId="2" fillId="25" borderId="22" xfId="1" applyFont="1" applyFill="1" applyBorder="1" applyAlignment="1">
      <alignment horizontal="center" vertical="center" wrapText="1"/>
    </xf>
    <xf numFmtId="0" fontId="2" fillId="25" borderId="23" xfId="1" applyFont="1" applyFill="1" applyBorder="1" applyAlignment="1">
      <alignment horizontal="center" vertical="center" wrapText="1"/>
    </xf>
    <xf numFmtId="0" fontId="2" fillId="25" borderId="16" xfId="1" applyFont="1" applyFill="1" applyBorder="1" applyAlignment="1">
      <alignment horizontal="center" vertical="center" wrapText="1"/>
    </xf>
    <xf numFmtId="0" fontId="2" fillId="25" borderId="9" xfId="1" applyFont="1" applyFill="1" applyBorder="1" applyAlignment="1">
      <alignment horizontal="center" vertical="center" wrapText="1"/>
    </xf>
    <xf numFmtId="0" fontId="2" fillId="25" borderId="17" xfId="1" applyFont="1" applyFill="1" applyBorder="1" applyAlignment="1">
      <alignment horizontal="center" vertical="center" wrapText="1"/>
    </xf>
    <xf numFmtId="0" fontId="2" fillId="25" borderId="11" xfId="1" applyFont="1" applyFill="1" applyBorder="1" applyAlignment="1">
      <alignment horizontal="center" vertical="center" wrapText="1"/>
    </xf>
    <xf numFmtId="0" fontId="2" fillId="32" borderId="20" xfId="1" applyFont="1" applyFill="1" applyBorder="1" applyAlignment="1">
      <alignment horizontal="center" vertical="center" wrapText="1"/>
    </xf>
    <xf numFmtId="0" fontId="2" fillId="32" borderId="21" xfId="1" applyFont="1" applyFill="1" applyBorder="1" applyAlignment="1">
      <alignment horizontal="center" vertical="center" wrapText="1"/>
    </xf>
    <xf numFmtId="0" fontId="2" fillId="32" borderId="22" xfId="1" applyFont="1" applyFill="1" applyBorder="1" applyAlignment="1">
      <alignment horizontal="center" vertical="center" wrapText="1"/>
    </xf>
    <xf numFmtId="0" fontId="2" fillId="32" borderId="23" xfId="1" applyFont="1" applyFill="1" applyBorder="1" applyAlignment="1">
      <alignment horizontal="center" vertical="center" wrapText="1"/>
    </xf>
    <xf numFmtId="0" fontId="8" fillId="2" borderId="21" xfId="1" applyFont="1" applyFill="1" applyBorder="1" applyAlignment="1">
      <alignment horizontal="center" vertical="center" wrapText="1"/>
    </xf>
    <xf numFmtId="0" fontId="6" fillId="2" borderId="9" xfId="1" applyFont="1" applyFill="1" applyBorder="1" applyAlignment="1">
      <alignment vertical="center" wrapText="1"/>
    </xf>
    <xf numFmtId="0" fontId="2" fillId="28" borderId="9" xfId="1" applyFont="1" applyFill="1" applyBorder="1" applyAlignment="1">
      <alignment horizontal="center" vertical="center" wrapText="1"/>
    </xf>
    <xf numFmtId="0" fontId="2" fillId="19" borderId="9" xfId="1" applyFont="1" applyFill="1" applyBorder="1" applyAlignment="1">
      <alignment horizontal="center" vertical="center" wrapText="1"/>
    </xf>
    <xf numFmtId="0" fontId="2" fillId="19" borderId="17" xfId="1" applyFont="1" applyFill="1" applyBorder="1" applyAlignment="1">
      <alignment horizontal="center" vertical="center" wrapText="1"/>
    </xf>
    <xf numFmtId="0" fontId="2" fillId="32" borderId="21" xfId="1" applyFont="1" applyFill="1" applyBorder="1" applyAlignment="1">
      <alignment vertical="center" wrapText="1"/>
    </xf>
    <xf numFmtId="0" fontId="7" fillId="32" borderId="22" xfId="1" applyFont="1" applyFill="1" applyBorder="1" applyAlignment="1">
      <alignment horizontal="center" vertical="center" wrapText="1"/>
    </xf>
    <xf numFmtId="0" fontId="2" fillId="32" borderId="17" xfId="1" applyFont="1" applyFill="1" applyBorder="1" applyAlignment="1">
      <alignment horizontal="center" vertical="center" wrapText="1"/>
    </xf>
    <xf numFmtId="0" fontId="2" fillId="28" borderId="11" xfId="1" applyFont="1" applyFill="1" applyBorder="1" applyAlignment="1">
      <alignment horizontal="center" vertical="center" wrapText="1"/>
    </xf>
    <xf numFmtId="0" fontId="2" fillId="19" borderId="11" xfId="1" applyFont="1" applyFill="1" applyBorder="1" applyAlignment="1">
      <alignment horizontal="center" vertical="center" wrapText="1"/>
    </xf>
    <xf numFmtId="0" fontId="2" fillId="19" borderId="22" xfId="1" applyFont="1" applyFill="1" applyBorder="1" applyAlignment="1">
      <alignment horizontal="center" vertical="center" wrapText="1"/>
    </xf>
    <xf numFmtId="0" fontId="2" fillId="19" borderId="23" xfId="1" applyFont="1" applyFill="1" applyBorder="1" applyAlignment="1">
      <alignment horizontal="center" vertical="center" wrapText="1"/>
    </xf>
    <xf numFmtId="0" fontId="2" fillId="19" borderId="16" xfId="1" applyFont="1" applyFill="1" applyBorder="1" applyAlignment="1">
      <alignment horizontal="center" vertical="center" wrapText="1"/>
    </xf>
    <xf numFmtId="0" fontId="35" fillId="2" borderId="11" xfId="1" applyFont="1" applyFill="1" applyBorder="1" applyAlignment="1">
      <alignment horizontal="center" vertical="center" wrapText="1"/>
    </xf>
    <xf numFmtId="0" fontId="6" fillId="29" borderId="11" xfId="1" applyFont="1" applyFill="1" applyBorder="1" applyAlignment="1">
      <alignment horizontal="center" vertical="center" wrapText="1"/>
    </xf>
    <xf numFmtId="0" fontId="35" fillId="29" borderId="55" xfId="1" applyFont="1" applyFill="1" applyBorder="1" applyAlignment="1">
      <alignment horizontal="center" vertical="center" wrapText="1"/>
    </xf>
    <xf numFmtId="0" fontId="35" fillId="29" borderId="66" xfId="1" applyFont="1" applyFill="1" applyBorder="1" applyAlignment="1">
      <alignment horizontal="center" vertical="center" wrapText="1"/>
    </xf>
    <xf numFmtId="0" fontId="35" fillId="29" borderId="11" xfId="1" applyFont="1" applyFill="1" applyBorder="1" applyAlignment="1">
      <alignment horizontal="center" vertical="center" wrapText="1"/>
    </xf>
    <xf numFmtId="0" fontId="35" fillId="29" borderId="21" xfId="1" applyFont="1" applyFill="1" applyBorder="1" applyAlignment="1">
      <alignment horizontal="center" vertical="center" wrapText="1"/>
    </xf>
    <xf numFmtId="0" fontId="35" fillId="29" borderId="22" xfId="1" applyFont="1" applyFill="1" applyBorder="1" applyAlignment="1">
      <alignment horizontal="center" vertical="center" wrapText="1"/>
    </xf>
    <xf numFmtId="0" fontId="35" fillId="29" borderId="23" xfId="1" applyFont="1" applyFill="1" applyBorder="1" applyAlignment="1">
      <alignment horizontal="center" vertical="center" wrapText="1"/>
    </xf>
    <xf numFmtId="0" fontId="28" fillId="27" borderId="16" xfId="1" applyFont="1" applyFill="1" applyBorder="1" applyAlignment="1">
      <alignment horizontal="center" vertical="center" wrapText="1"/>
    </xf>
    <xf numFmtId="0" fontId="35" fillId="27" borderId="11" xfId="1" applyFont="1" applyFill="1" applyBorder="1" applyAlignment="1">
      <alignment horizontal="center" vertical="center" wrapText="1"/>
    </xf>
    <xf numFmtId="0" fontId="35" fillId="27" borderId="16" xfId="1" applyFont="1" applyFill="1" applyBorder="1" applyAlignment="1">
      <alignment horizontal="center" vertical="center" wrapText="1"/>
    </xf>
    <xf numFmtId="0" fontId="35" fillId="2" borderId="16" xfId="1" applyFont="1" applyFill="1" applyBorder="1" applyAlignment="1">
      <alignment horizontal="center" vertical="center" wrapText="1"/>
    </xf>
    <xf numFmtId="0" fontId="35" fillId="2" borderId="9" xfId="1" applyFont="1" applyFill="1" applyBorder="1" applyAlignment="1">
      <alignment horizontal="center" vertical="center" wrapText="1"/>
    </xf>
    <xf numFmtId="0" fontId="35" fillId="2" borderId="17" xfId="1" applyFont="1" applyFill="1" applyBorder="1" applyAlignment="1">
      <alignment horizontal="center" vertical="center" wrapText="1"/>
    </xf>
    <xf numFmtId="0" fontId="35" fillId="2" borderId="21" xfId="1" applyFont="1" applyFill="1" applyBorder="1" applyAlignment="1">
      <alignment horizontal="center" vertical="center" wrapText="1"/>
    </xf>
    <xf numFmtId="0" fontId="35" fillId="29" borderId="17" xfId="1" applyFont="1" applyFill="1" applyBorder="1" applyAlignment="1">
      <alignment horizontal="center" vertical="center" wrapText="1"/>
    </xf>
    <xf numFmtId="0" fontId="7" fillId="2" borderId="40" xfId="1" applyFont="1" applyFill="1" applyBorder="1" applyAlignment="1">
      <alignment horizontal="center" vertical="center" wrapText="1"/>
    </xf>
    <xf numFmtId="0" fontId="7" fillId="2" borderId="37" xfId="1" applyFont="1" applyFill="1" applyBorder="1" applyAlignment="1">
      <alignment horizontal="center" vertical="center" wrapText="1"/>
    </xf>
    <xf numFmtId="0" fontId="7" fillId="2" borderId="38" xfId="1" applyFont="1" applyFill="1" applyBorder="1" applyAlignment="1">
      <alignment horizontal="center" vertical="center" wrapText="1"/>
    </xf>
    <xf numFmtId="0" fontId="41" fillId="2" borderId="40" xfId="1" applyFont="1" applyFill="1" applyBorder="1" applyAlignment="1">
      <alignment horizontal="center" vertical="center" wrapText="1"/>
    </xf>
    <xf numFmtId="0" fontId="41" fillId="2" borderId="37" xfId="1" applyFont="1" applyFill="1" applyBorder="1" applyAlignment="1">
      <alignment horizontal="center" vertical="center" wrapText="1"/>
    </xf>
    <xf numFmtId="0" fontId="2" fillId="25" borderId="67" xfId="1" applyFont="1" applyFill="1" applyBorder="1" applyAlignment="1">
      <alignment horizontal="center" vertical="center" wrapText="1"/>
    </xf>
    <xf numFmtId="0" fontId="2" fillId="25" borderId="0" xfId="1" applyFont="1" applyFill="1" applyBorder="1" applyAlignment="1">
      <alignment horizontal="center" vertical="center" wrapText="1"/>
    </xf>
    <xf numFmtId="0" fontId="2" fillId="25" borderId="19" xfId="1" applyFont="1" applyFill="1" applyBorder="1" applyAlignment="1">
      <alignment horizontal="center" vertical="center" wrapText="1"/>
    </xf>
    <xf numFmtId="0" fontId="2" fillId="32" borderId="9" xfId="1" applyFont="1" applyFill="1" applyBorder="1" applyAlignment="1">
      <alignment horizontal="center" vertical="center" wrapText="1"/>
    </xf>
    <xf numFmtId="0" fontId="35" fillId="5" borderId="17" xfId="1" applyFont="1" applyFill="1" applyBorder="1" applyAlignment="1">
      <alignment horizontal="center" vertical="center" wrapText="1"/>
    </xf>
    <xf numFmtId="0" fontId="2" fillId="5" borderId="40" xfId="1" applyFont="1" applyFill="1" applyBorder="1" applyAlignment="1">
      <alignment horizontal="center" vertical="center" wrapText="1"/>
    </xf>
    <xf numFmtId="0" fontId="2" fillId="2" borderId="41" xfId="1" applyFont="1" applyFill="1" applyBorder="1" applyAlignment="1">
      <alignment vertical="center" wrapText="1"/>
    </xf>
    <xf numFmtId="0" fontId="35" fillId="21" borderId="9" xfId="1" applyFont="1" applyFill="1" applyBorder="1" applyAlignment="1">
      <alignment horizontal="center" vertical="center" wrapText="1"/>
    </xf>
    <xf numFmtId="0" fontId="2" fillId="19" borderId="19" xfId="1" applyFont="1" applyFill="1" applyBorder="1" applyAlignment="1">
      <alignment horizontal="center" vertical="center" wrapText="1"/>
    </xf>
    <xf numFmtId="0" fontId="35" fillId="2" borderId="22" xfId="1" applyFont="1" applyFill="1" applyBorder="1" applyAlignment="1">
      <alignment horizontal="center" vertical="center" wrapText="1"/>
    </xf>
    <xf numFmtId="0" fontId="2" fillId="2" borderId="63" xfId="1" applyFont="1" applyFill="1" applyBorder="1" applyAlignment="1">
      <alignment horizontal="center" vertical="center" wrapText="1"/>
    </xf>
    <xf numFmtId="0" fontId="28" fillId="31" borderId="17" xfId="1" applyFont="1" applyFill="1" applyBorder="1" applyAlignment="1">
      <alignment horizontal="center" vertical="center" wrapText="1"/>
    </xf>
    <xf numFmtId="0" fontId="2" fillId="29" borderId="63" xfId="1" applyFont="1" applyFill="1" applyBorder="1" applyAlignment="1">
      <alignment horizontal="center" vertical="center" wrapText="1"/>
    </xf>
    <xf numFmtId="0" fontId="35" fillId="29" borderId="10" xfId="1" applyFont="1" applyFill="1" applyBorder="1" applyAlignment="1">
      <alignment horizontal="center" vertical="center" wrapText="1"/>
    </xf>
    <xf numFmtId="0" fontId="35" fillId="29" borderId="19" xfId="1" applyFont="1" applyFill="1" applyBorder="1" applyAlignment="1">
      <alignment horizontal="center" vertical="center" wrapText="1"/>
    </xf>
    <xf numFmtId="0" fontId="35" fillId="2" borderId="55" xfId="1" applyFont="1" applyFill="1" applyBorder="1" applyAlignment="1">
      <alignment horizontal="center" vertical="center" wrapText="1"/>
    </xf>
    <xf numFmtId="0" fontId="2" fillId="25" borderId="63" xfId="1" applyFont="1" applyFill="1" applyBorder="1" applyAlignment="1">
      <alignment horizontal="center" vertical="center" wrapText="1"/>
    </xf>
    <xf numFmtId="0" fontId="2" fillId="32" borderId="16" xfId="1" applyFont="1" applyFill="1" applyBorder="1" applyAlignment="1">
      <alignment horizontal="center" vertical="center" wrapText="1"/>
    </xf>
    <xf numFmtId="0" fontId="35" fillId="2" borderId="23" xfId="1" applyFont="1" applyFill="1" applyBorder="1" applyAlignment="1">
      <alignment horizontal="center" vertical="center" wrapText="1"/>
    </xf>
    <xf numFmtId="0" fontId="29" fillId="2" borderId="63" xfId="0" applyFont="1" applyFill="1" applyBorder="1" applyAlignment="1">
      <alignment horizontal="center"/>
    </xf>
    <xf numFmtId="0" fontId="35" fillId="2" borderId="19" xfId="1" applyFont="1" applyFill="1" applyBorder="1" applyAlignment="1">
      <alignment horizontal="center" vertical="center" wrapText="1"/>
    </xf>
    <xf numFmtId="0" fontId="35" fillId="21" borderId="64" xfId="1" applyFont="1" applyFill="1" applyBorder="1" applyAlignment="1">
      <alignment horizontal="center" vertical="center" wrapText="1"/>
    </xf>
    <xf numFmtId="0" fontId="35" fillId="2" borderId="20" xfId="1" applyFont="1" applyFill="1" applyBorder="1" applyAlignment="1">
      <alignment horizontal="center" vertical="center" wrapText="1"/>
    </xf>
    <xf numFmtId="0" fontId="2" fillId="2" borderId="33" xfId="1" applyFont="1" applyFill="1" applyBorder="1" applyAlignment="1">
      <alignment vertical="center" wrapText="1"/>
    </xf>
    <xf numFmtId="0" fontId="2" fillId="32" borderId="11" xfId="1" applyFont="1" applyFill="1" applyBorder="1" applyAlignment="1">
      <alignment horizontal="center" vertical="center" wrapText="1"/>
    </xf>
    <xf numFmtId="0" fontId="35" fillId="2" borderId="10" xfId="1" applyFont="1" applyFill="1" applyBorder="1" applyAlignment="1">
      <alignment horizontal="center" vertical="center" wrapText="1"/>
    </xf>
    <xf numFmtId="0" fontId="2" fillId="2" borderId="33" xfId="1" applyFont="1" applyFill="1" applyBorder="1" applyAlignment="1">
      <alignment horizontal="center" vertical="center" wrapText="1"/>
    </xf>
    <xf numFmtId="2" fontId="0" fillId="0" borderId="0" xfId="0" applyNumberFormat="1"/>
    <xf numFmtId="0" fontId="35" fillId="29" borderId="22" xfId="1" applyFont="1" applyFill="1" applyBorder="1" applyAlignment="1">
      <alignment vertical="center" wrapText="1"/>
    </xf>
    <xf numFmtId="0" fontId="35" fillId="29" borderId="23" xfId="1" applyFont="1" applyFill="1" applyBorder="1" applyAlignment="1">
      <alignment vertical="center" wrapText="1"/>
    </xf>
    <xf numFmtId="0" fontId="35" fillId="29" borderId="35" xfId="1" applyFont="1" applyFill="1" applyBorder="1" applyAlignment="1">
      <alignment horizontal="center" vertical="center" wrapText="1"/>
    </xf>
    <xf numFmtId="0" fontId="27" fillId="21" borderId="17" xfId="1" applyFont="1" applyFill="1" applyBorder="1" applyAlignment="1">
      <alignment horizontal="center" vertical="center" wrapText="1"/>
    </xf>
    <xf numFmtId="0" fontId="2" fillId="34" borderId="11" xfId="1" applyFont="1" applyFill="1" applyBorder="1" applyAlignment="1">
      <alignment horizontal="center" vertical="center" wrapText="1"/>
    </xf>
    <xf numFmtId="0" fontId="2" fillId="33" borderId="72" xfId="1" applyFont="1" applyFill="1" applyBorder="1" applyAlignment="1">
      <alignment horizontal="center" vertical="center" wrapText="1"/>
    </xf>
    <xf numFmtId="0" fontId="35" fillId="29" borderId="42" xfId="1" applyFont="1" applyFill="1" applyBorder="1" applyAlignment="1">
      <alignment horizontal="center" vertical="center" wrapText="1"/>
    </xf>
    <xf numFmtId="0" fontId="2" fillId="29" borderId="12" xfId="1" applyFont="1" applyFill="1" applyBorder="1" applyAlignment="1">
      <alignment horizontal="center" vertical="center" wrapText="1"/>
    </xf>
    <xf numFmtId="0" fontId="2" fillId="29" borderId="13" xfId="1" applyFont="1" applyFill="1" applyBorder="1" applyAlignment="1">
      <alignment horizontal="center" vertical="center" wrapText="1"/>
    </xf>
    <xf numFmtId="0" fontId="28" fillId="29" borderId="10" xfId="1" applyFont="1" applyFill="1" applyBorder="1" applyAlignment="1">
      <alignment horizontal="center" vertical="center" wrapText="1"/>
    </xf>
    <xf numFmtId="0" fontId="43" fillId="28" borderId="16" xfId="1" applyFont="1" applyFill="1" applyBorder="1" applyAlignment="1">
      <alignment horizontal="center" vertical="center" wrapText="1"/>
    </xf>
    <xf numFmtId="0" fontId="43" fillId="28" borderId="23" xfId="1" applyFont="1" applyFill="1" applyBorder="1" applyAlignment="1">
      <alignment horizontal="center" vertical="center" wrapText="1"/>
    </xf>
    <xf numFmtId="0" fontId="43" fillId="28" borderId="11" xfId="1" applyFont="1" applyFill="1" applyBorder="1" applyAlignment="1">
      <alignment horizontal="center" vertical="center" wrapText="1"/>
    </xf>
    <xf numFmtId="0" fontId="43" fillId="28" borderId="9" xfId="1" applyFont="1" applyFill="1" applyBorder="1" applyAlignment="1">
      <alignment horizontal="center" vertical="center" wrapText="1"/>
    </xf>
    <xf numFmtId="0" fontId="35" fillId="21" borderId="22" xfId="1" applyFont="1" applyFill="1" applyBorder="1" applyAlignment="1">
      <alignment horizontal="center" vertical="center" wrapText="1"/>
    </xf>
    <xf numFmtId="0" fontId="2" fillId="28" borderId="18" xfId="1" applyFont="1" applyFill="1" applyBorder="1" applyAlignment="1">
      <alignment horizontal="center" vertical="center" wrapText="1"/>
    </xf>
    <xf numFmtId="0" fontId="2" fillId="33" borderId="23" xfId="1" applyFont="1" applyFill="1" applyBorder="1" applyAlignment="1">
      <alignment horizontal="center" vertical="center" wrapText="1"/>
    </xf>
    <xf numFmtId="0" fontId="2" fillId="34" borderId="17" xfId="1" applyFont="1" applyFill="1" applyBorder="1" applyAlignment="1">
      <alignment horizontal="center" vertical="center" wrapText="1"/>
    </xf>
    <xf numFmtId="0" fontId="31" fillId="21" borderId="9" xfId="1" applyFont="1" applyFill="1" applyBorder="1" applyAlignment="1">
      <alignment vertical="center" wrapText="1"/>
    </xf>
    <xf numFmtId="0" fontId="2" fillId="35" borderId="17" xfId="1" applyFont="1" applyFill="1" applyBorder="1" applyAlignment="1">
      <alignment horizontal="center" vertical="center" wrapText="1"/>
    </xf>
    <xf numFmtId="0" fontId="44" fillId="30" borderId="11" xfId="1" applyFont="1" applyFill="1" applyBorder="1" applyAlignment="1">
      <alignment horizontal="center" vertical="center" wrapText="1"/>
    </xf>
    <xf numFmtId="0" fontId="44" fillId="30" borderId="21" xfId="1" applyFont="1" applyFill="1" applyBorder="1" applyAlignment="1">
      <alignment horizontal="center" vertical="center" wrapText="1"/>
    </xf>
    <xf numFmtId="0" fontId="44" fillId="30" borderId="22" xfId="1" applyFont="1" applyFill="1" applyBorder="1" applyAlignment="1">
      <alignment horizontal="center" vertical="center" wrapText="1"/>
    </xf>
    <xf numFmtId="0" fontId="44" fillId="30" borderId="23" xfId="1" applyFont="1" applyFill="1" applyBorder="1" applyAlignment="1">
      <alignment horizontal="center" vertical="center" wrapText="1"/>
    </xf>
    <xf numFmtId="0" fontId="40" fillId="30" borderId="11" xfId="1" applyFont="1" applyFill="1" applyBorder="1" applyAlignment="1">
      <alignment horizontal="center" vertical="center" wrapText="1"/>
    </xf>
    <xf numFmtId="0" fontId="40" fillId="30" borderId="16" xfId="1" applyFont="1" applyFill="1" applyBorder="1" applyAlignment="1">
      <alignment horizontal="center" vertical="center" wrapText="1"/>
    </xf>
    <xf numFmtId="0" fontId="40" fillId="30" borderId="9" xfId="1" applyFont="1" applyFill="1" applyBorder="1" applyAlignment="1">
      <alignment horizontal="center" vertical="center" wrapText="1"/>
    </xf>
    <xf numFmtId="0" fontId="40" fillId="30" borderId="17" xfId="1" applyFont="1" applyFill="1" applyBorder="1" applyAlignment="1">
      <alignment horizontal="center" vertical="center" wrapText="1"/>
    </xf>
    <xf numFmtId="0" fontId="45" fillId="30" borderId="11" xfId="1" applyFont="1" applyFill="1" applyBorder="1" applyAlignment="1">
      <alignment horizontal="center" vertical="center" wrapText="1"/>
    </xf>
    <xf numFmtId="0" fontId="44" fillId="30" borderId="20" xfId="1" applyFont="1" applyFill="1" applyBorder="1" applyAlignment="1">
      <alignment horizontal="center" vertical="center" wrapText="1"/>
    </xf>
    <xf numFmtId="0" fontId="44" fillId="30" borderId="9" xfId="1" applyFont="1" applyFill="1" applyBorder="1" applyAlignment="1">
      <alignment horizontal="center" vertical="center" wrapText="1"/>
    </xf>
    <xf numFmtId="0" fontId="44" fillId="30" borderId="17" xfId="1" applyFont="1" applyFill="1" applyBorder="1" applyAlignment="1">
      <alignment horizontal="center" vertical="center" wrapText="1"/>
    </xf>
    <xf numFmtId="0" fontId="45" fillId="30" borderId="21" xfId="1" applyFont="1" applyFill="1" applyBorder="1" applyAlignment="1">
      <alignment horizontal="center" vertical="center" wrapText="1"/>
    </xf>
    <xf numFmtId="0" fontId="45" fillId="30" borderId="22" xfId="1" applyFont="1" applyFill="1" applyBorder="1" applyAlignment="1">
      <alignment horizontal="center" vertical="center" wrapText="1"/>
    </xf>
    <xf numFmtId="0" fontId="45" fillId="30" borderId="23" xfId="1" applyFont="1" applyFill="1" applyBorder="1" applyAlignment="1">
      <alignment horizontal="center" vertical="center" wrapText="1"/>
    </xf>
    <xf numFmtId="0" fontId="0" fillId="0" borderId="34" xfId="0" applyBorder="1"/>
    <xf numFmtId="11" fontId="0" fillId="0" borderId="34" xfId="0" applyNumberFormat="1" applyBorder="1"/>
    <xf numFmtId="0" fontId="0" fillId="0" borderId="3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4" xfId="0" applyFill="1" applyBorder="1"/>
    <xf numFmtId="0" fontId="0" fillId="0" borderId="34" xfId="0" applyFill="1" applyBorder="1" applyAlignment="1">
      <alignment horizontal="center"/>
    </xf>
    <xf numFmtId="0" fontId="0" fillId="0" borderId="34" xfId="0" applyNumberFormat="1" applyBorder="1" applyAlignment="1">
      <alignment horizontal="center"/>
    </xf>
    <xf numFmtId="0" fontId="2" fillId="36" borderId="16" xfId="1" applyFont="1" applyFill="1" applyBorder="1" applyAlignment="1">
      <alignment horizontal="center" vertical="center" wrapText="1"/>
    </xf>
    <xf numFmtId="0" fontId="2" fillId="36" borderId="23" xfId="1" applyFont="1" applyFill="1" applyBorder="1" applyAlignment="1">
      <alignment horizontal="center" vertical="center" wrapText="1"/>
    </xf>
    <xf numFmtId="0" fontId="35" fillId="2" borderId="22" xfId="1" applyFont="1" applyFill="1" applyBorder="1" applyAlignment="1">
      <alignment vertical="center" wrapText="1"/>
    </xf>
    <xf numFmtId="0" fontId="35" fillId="2" borderId="23" xfId="1" applyFont="1" applyFill="1" applyBorder="1" applyAlignment="1">
      <alignment vertical="center" wrapText="1"/>
    </xf>
    <xf numFmtId="0" fontId="35" fillId="2" borderId="35" xfId="1" applyFont="1" applyFill="1" applyBorder="1" applyAlignment="1">
      <alignment horizontal="center" vertical="center" wrapText="1"/>
    </xf>
    <xf numFmtId="0" fontId="2" fillId="21" borderId="23" xfId="1" applyFont="1" applyFill="1" applyBorder="1" applyAlignment="1">
      <alignment vertical="center" wrapText="1"/>
    </xf>
    <xf numFmtId="0" fontId="43" fillId="21" borderId="11" xfId="1" applyFont="1" applyFill="1" applyBorder="1" applyAlignment="1">
      <alignment horizontal="center" vertical="center" wrapText="1"/>
    </xf>
    <xf numFmtId="0" fontId="2" fillId="29" borderId="35" xfId="1" applyFont="1" applyFill="1" applyBorder="1" applyAlignment="1">
      <alignment horizontal="center" vertical="center" wrapText="1"/>
    </xf>
    <xf numFmtId="0" fontId="43" fillId="21" borderId="17" xfId="1" applyFont="1" applyFill="1" applyBorder="1" applyAlignment="1">
      <alignment horizontal="center" vertical="center" wrapText="1"/>
    </xf>
    <xf numFmtId="0" fontId="31" fillId="29" borderId="54" xfId="1" applyFont="1" applyFill="1" applyBorder="1" applyAlignment="1">
      <alignment horizontal="center" vertical="center" wrapText="1"/>
    </xf>
    <xf numFmtId="0" fontId="2" fillId="19" borderId="10" xfId="1" applyFont="1" applyFill="1" applyBorder="1" applyAlignment="1">
      <alignment horizontal="center" vertical="center" wrapText="1"/>
    </xf>
    <xf numFmtId="0" fontId="35" fillId="21" borderId="11" xfId="1" applyFont="1" applyFill="1" applyBorder="1" applyAlignment="1">
      <alignment vertical="center" wrapText="1"/>
    </xf>
    <xf numFmtId="0" fontId="2" fillId="36" borderId="11" xfId="1" applyFont="1" applyFill="1" applyBorder="1" applyAlignment="1">
      <alignment horizontal="center" vertical="center" wrapText="1"/>
    </xf>
    <xf numFmtId="0" fontId="2" fillId="36" borderId="9" xfId="1" applyFont="1" applyFill="1" applyBorder="1" applyAlignment="1">
      <alignment horizontal="center" vertical="center" wrapText="1"/>
    </xf>
    <xf numFmtId="0" fontId="35" fillId="36" borderId="19" xfId="1" applyFont="1" applyFill="1" applyBorder="1" applyAlignment="1">
      <alignment horizontal="center" vertical="center" wrapText="1"/>
    </xf>
    <xf numFmtId="0" fontId="35" fillId="36" borderId="9" xfId="1" applyFont="1" applyFill="1" applyBorder="1" applyAlignment="1">
      <alignment horizontal="center" vertical="center" wrapText="1"/>
    </xf>
    <xf numFmtId="0" fontId="2" fillId="21" borderId="55" xfId="1" applyFont="1" applyFill="1" applyBorder="1" applyAlignment="1">
      <alignment horizontal="center" vertical="center" wrapText="1"/>
    </xf>
    <xf numFmtId="0" fontId="35" fillId="21" borderId="17" xfId="1" applyFont="1" applyFill="1" applyBorder="1" applyAlignment="1">
      <alignment horizontal="center" vertical="center" wrapText="1"/>
    </xf>
    <xf numFmtId="0" fontId="2" fillId="22" borderId="9" xfId="1" applyFont="1" applyFill="1" applyBorder="1" applyAlignment="1">
      <alignment horizontal="center" vertical="center" wrapText="1"/>
    </xf>
    <xf numFmtId="0" fontId="28" fillId="22" borderId="17" xfId="1" applyFont="1" applyFill="1" applyBorder="1" applyAlignment="1">
      <alignment horizontal="center" vertical="center" wrapText="1"/>
    </xf>
    <xf numFmtId="0" fontId="28" fillId="22" borderId="11" xfId="1" applyFont="1" applyFill="1" applyBorder="1" applyAlignment="1">
      <alignment horizontal="center" vertical="center" wrapText="1"/>
    </xf>
    <xf numFmtId="0" fontId="28" fillId="22" borderId="16" xfId="1" applyFont="1" applyFill="1" applyBorder="1" applyAlignment="1">
      <alignment horizontal="center" vertical="center" wrapText="1"/>
    </xf>
    <xf numFmtId="0" fontId="31" fillId="22" borderId="17" xfId="1" applyFont="1" applyFill="1" applyBorder="1" applyAlignment="1">
      <alignment horizontal="center" vertical="center" wrapText="1"/>
    </xf>
    <xf numFmtId="0" fontId="31" fillId="22" borderId="11" xfId="1" applyFont="1" applyFill="1" applyBorder="1" applyAlignment="1">
      <alignment horizontal="center" vertical="center" wrapText="1"/>
    </xf>
    <xf numFmtId="0" fontId="31" fillId="22" borderId="16" xfId="1" applyFont="1" applyFill="1" applyBorder="1" applyAlignment="1">
      <alignment horizontal="center" vertical="center" wrapText="1"/>
    </xf>
    <xf numFmtId="0" fontId="2" fillId="36" borderId="17" xfId="1" applyFont="1" applyFill="1" applyBorder="1" applyAlignment="1">
      <alignment vertical="center" wrapText="1"/>
    </xf>
    <xf numFmtId="0" fontId="2" fillId="36" borderId="11" xfId="1" applyFont="1" applyFill="1" applyBorder="1" applyAlignment="1">
      <alignment vertical="center" wrapText="1"/>
    </xf>
    <xf numFmtId="2" fontId="0" fillId="2" borderId="0" xfId="0" applyNumberFormat="1" applyFill="1"/>
    <xf numFmtId="0" fontId="7" fillId="29" borderId="23" xfId="1" applyFont="1" applyFill="1" applyBorder="1" applyAlignment="1">
      <alignment horizontal="center" vertical="center" wrapText="1"/>
    </xf>
    <xf numFmtId="0" fontId="35" fillId="2" borderId="32" xfId="1" applyFont="1" applyFill="1" applyBorder="1" applyAlignment="1">
      <alignment horizontal="center" vertical="center" wrapText="1"/>
    </xf>
    <xf numFmtId="0" fontId="3" fillId="2" borderId="36" xfId="1" applyNumberFormat="1" applyFont="1" applyFill="1" applyBorder="1" applyAlignment="1">
      <alignment horizontal="center" vertical="center" wrapText="1"/>
    </xf>
    <xf numFmtId="0" fontId="33" fillId="2" borderId="15" xfId="46" applyNumberFormat="1" applyFont="1" applyFill="1" applyBorder="1" applyAlignment="1">
      <alignment horizontal="center" wrapText="1"/>
    </xf>
    <xf numFmtId="0" fontId="33" fillId="2" borderId="15" xfId="1" applyNumberFormat="1" applyFont="1" applyFill="1" applyBorder="1" applyAlignment="1">
      <alignment horizontal="center" wrapText="1"/>
    </xf>
    <xf numFmtId="0" fontId="33" fillId="2" borderId="14" xfId="1" applyNumberFormat="1" applyFont="1" applyFill="1" applyBorder="1" applyAlignment="1">
      <alignment horizontal="center" wrapText="1"/>
    </xf>
    <xf numFmtId="0" fontId="0" fillId="0" borderId="0" xfId="0" applyNumberFormat="1"/>
    <xf numFmtId="1" fontId="33" fillId="2" borderId="15" xfId="46" applyNumberFormat="1" applyFont="1" applyFill="1" applyBorder="1" applyAlignment="1">
      <alignment horizontal="center" wrapText="1"/>
    </xf>
    <xf numFmtId="0" fontId="0" fillId="0" borderId="0" xfId="0" applyNumberFormat="1" applyBorder="1"/>
    <xf numFmtId="0" fontId="0" fillId="0" borderId="65" xfId="0" applyNumberFormat="1" applyBorder="1"/>
    <xf numFmtId="0" fontId="0" fillId="0" borderId="0" xfId="0" applyNumberFormat="1" applyFill="1" applyBorder="1"/>
    <xf numFmtId="0" fontId="43" fillId="2" borderId="17" xfId="1" applyFont="1" applyFill="1" applyBorder="1" applyAlignment="1">
      <alignment horizontal="center" vertical="center" wrapText="1"/>
    </xf>
    <xf numFmtId="0" fontId="43" fillId="27" borderId="11" xfId="1" applyFont="1" applyFill="1" applyBorder="1" applyAlignment="1">
      <alignment horizontal="center" vertical="center" wrapText="1"/>
    </xf>
    <xf numFmtId="0" fontId="45" fillId="27" borderId="21" xfId="1" applyFont="1" applyFill="1" applyBorder="1" applyAlignment="1">
      <alignment horizontal="center" vertical="center" wrapText="1"/>
    </xf>
    <xf numFmtId="0" fontId="45" fillId="27" borderId="22" xfId="1" applyFont="1" applyFill="1" applyBorder="1" applyAlignment="1">
      <alignment horizontal="center" vertical="center" wrapText="1"/>
    </xf>
    <xf numFmtId="0" fontId="45" fillId="27" borderId="23" xfId="1" applyFont="1" applyFill="1" applyBorder="1" applyAlignment="1">
      <alignment horizontal="center" vertical="center" wrapText="1"/>
    </xf>
    <xf numFmtId="0" fontId="44" fillId="27" borderId="20" xfId="1" applyFont="1" applyFill="1" applyBorder="1" applyAlignment="1">
      <alignment horizontal="center" vertical="center" wrapText="1"/>
    </xf>
    <xf numFmtId="0" fontId="44" fillId="27" borderId="21" xfId="1" applyFont="1" applyFill="1" applyBorder="1" applyAlignment="1">
      <alignment horizontal="center" vertical="center" wrapText="1"/>
    </xf>
    <xf numFmtId="0" fontId="44" fillId="27" borderId="9" xfId="1" applyFont="1" applyFill="1" applyBorder="1" applyAlignment="1">
      <alignment horizontal="center" vertical="center" wrapText="1"/>
    </xf>
    <xf numFmtId="0" fontId="43" fillId="27" borderId="17" xfId="1" applyFont="1" applyFill="1" applyBorder="1" applyAlignment="1">
      <alignment horizontal="center" vertical="center" wrapText="1"/>
    </xf>
    <xf numFmtId="0" fontId="2" fillId="27" borderId="35" xfId="1" applyFont="1" applyFill="1" applyBorder="1" applyAlignment="1">
      <alignment horizontal="center" vertical="center" wrapText="1"/>
    </xf>
    <xf numFmtId="0" fontId="35" fillId="27" borderId="17" xfId="1" applyFont="1" applyFill="1" applyBorder="1" applyAlignment="1">
      <alignment horizontal="center" vertical="center" wrapText="1"/>
    </xf>
    <xf numFmtId="0" fontId="27" fillId="2" borderId="11" xfId="1" applyFont="1" applyFill="1" applyBorder="1" applyAlignment="1">
      <alignment horizontal="center" vertical="center" wrapText="1"/>
    </xf>
    <xf numFmtId="0" fontId="28" fillId="28" borderId="16" xfId="1" applyFont="1" applyFill="1" applyBorder="1" applyAlignment="1">
      <alignment horizontal="center" vertical="center" wrapText="1"/>
    </xf>
    <xf numFmtId="0" fontId="35" fillId="21" borderId="17" xfId="1" applyFont="1" applyFill="1" applyBorder="1" applyAlignment="1">
      <alignment vertical="center" wrapText="1"/>
    </xf>
    <xf numFmtId="0" fontId="2" fillId="36" borderId="17" xfId="1" applyFont="1" applyFill="1" applyBorder="1" applyAlignment="1">
      <alignment horizontal="center" vertical="center" wrapText="1"/>
    </xf>
    <xf numFmtId="0" fontId="35" fillId="36" borderId="16" xfId="1" applyFont="1" applyFill="1" applyBorder="1" applyAlignment="1">
      <alignment horizontal="center" vertical="center" wrapText="1"/>
    </xf>
    <xf numFmtId="0" fontId="7" fillId="36" borderId="9" xfId="1" applyFont="1" applyFill="1" applyBorder="1" applyAlignment="1">
      <alignment horizontal="center" vertical="center" wrapText="1"/>
    </xf>
    <xf numFmtId="0" fontId="2" fillId="36" borderId="54" xfId="1" applyFont="1" applyFill="1" applyBorder="1" applyAlignment="1">
      <alignment vertical="center" wrapText="1"/>
    </xf>
    <xf numFmtId="0" fontId="31" fillId="36" borderId="17" xfId="1" applyFont="1" applyFill="1" applyBorder="1" applyAlignment="1">
      <alignment horizontal="center" vertical="center" wrapText="1"/>
    </xf>
    <xf numFmtId="0" fontId="3" fillId="36" borderId="16" xfId="1" applyFont="1" applyFill="1" applyBorder="1" applyAlignment="1">
      <alignment horizontal="center" vertical="center" wrapText="1"/>
    </xf>
    <xf numFmtId="0" fontId="2" fillId="36" borderId="21" xfId="1" applyFont="1" applyFill="1" applyBorder="1" applyAlignment="1">
      <alignment vertical="center" wrapText="1"/>
    </xf>
    <xf numFmtId="0" fontId="2" fillId="36" borderId="22" xfId="1" applyFont="1" applyFill="1" applyBorder="1" applyAlignment="1">
      <alignment horizontal="center" vertical="center" wrapText="1"/>
    </xf>
    <xf numFmtId="0" fontId="31" fillId="28" borderId="9" xfId="1" applyFont="1" applyFill="1" applyBorder="1" applyAlignment="1">
      <alignment horizontal="center" vertical="center" wrapText="1"/>
    </xf>
    <xf numFmtId="0" fontId="27" fillId="28" borderId="17" xfId="1" applyFont="1" applyFill="1" applyBorder="1" applyAlignment="1">
      <alignment horizontal="center" vertical="center" wrapText="1"/>
    </xf>
    <xf numFmtId="0" fontId="2" fillId="36" borderId="16" xfId="1" applyFont="1" applyFill="1" applyBorder="1" applyAlignment="1">
      <alignment vertical="center" wrapText="1"/>
    </xf>
    <xf numFmtId="0" fontId="2" fillId="36" borderId="9" xfId="1" applyFont="1" applyFill="1" applyBorder="1" applyAlignment="1">
      <alignment vertical="center" wrapText="1"/>
    </xf>
    <xf numFmtId="0" fontId="28" fillId="36" borderId="16" xfId="1" applyFont="1" applyFill="1" applyBorder="1" applyAlignment="1">
      <alignment horizontal="center" vertical="center" wrapText="1"/>
    </xf>
    <xf numFmtId="0" fontId="6" fillId="36" borderId="11" xfId="1" applyFont="1" applyFill="1" applyBorder="1" applyAlignment="1">
      <alignment horizontal="center" vertical="center" wrapText="1"/>
    </xf>
    <xf numFmtId="0" fontId="6" fillId="36" borderId="55" xfId="1" applyFont="1" applyFill="1" applyBorder="1" applyAlignment="1">
      <alignment horizontal="center" vertical="center" wrapText="1"/>
    </xf>
    <xf numFmtId="0" fontId="32" fillId="36" borderId="16" xfId="1" applyFont="1" applyFill="1" applyBorder="1" applyAlignment="1">
      <alignment horizontal="center" vertical="center" wrapText="1"/>
    </xf>
    <xf numFmtId="0" fontId="31" fillId="36" borderId="9" xfId="1" applyFont="1" applyFill="1" applyBorder="1" applyAlignment="1">
      <alignment horizontal="center" vertical="center" wrapText="1"/>
    </xf>
    <xf numFmtId="0" fontId="35" fillId="36" borderId="20" xfId="1" applyFont="1" applyFill="1" applyBorder="1" applyAlignment="1">
      <alignment horizontal="center" vertical="center" wrapText="1"/>
    </xf>
    <xf numFmtId="0" fontId="28" fillId="36" borderId="21" xfId="1" applyFont="1" applyFill="1" applyBorder="1" applyAlignment="1">
      <alignment horizontal="center" vertical="center" wrapText="1"/>
    </xf>
    <xf numFmtId="0" fontId="28" fillId="36" borderId="22" xfId="1" applyFont="1" applyFill="1" applyBorder="1" applyAlignment="1">
      <alignment horizontal="center" vertical="center" wrapText="1"/>
    </xf>
    <xf numFmtId="0" fontId="31" fillId="36" borderId="20" xfId="1" applyFont="1" applyFill="1" applyBorder="1" applyAlignment="1">
      <alignment horizontal="center" vertical="center" wrapText="1"/>
    </xf>
    <xf numFmtId="0" fontId="31" fillId="36" borderId="21" xfId="1" applyFont="1" applyFill="1" applyBorder="1" applyAlignment="1">
      <alignment horizontal="center" vertical="center" wrapText="1"/>
    </xf>
    <xf numFmtId="0" fontId="7" fillId="36" borderId="16" xfId="1" applyFont="1" applyFill="1" applyBorder="1" applyAlignment="1">
      <alignment horizontal="center" vertical="center" wrapText="1"/>
    </xf>
    <xf numFmtId="0" fontId="31" fillId="28" borderId="11" xfId="1" applyFont="1" applyFill="1" applyBorder="1" applyAlignment="1">
      <alignment horizontal="center" vertical="center" wrapText="1"/>
    </xf>
    <xf numFmtId="0" fontId="28" fillId="28" borderId="21" xfId="1" applyFont="1" applyFill="1" applyBorder="1" applyAlignment="1">
      <alignment horizontal="center" vertical="center" wrapText="1"/>
    </xf>
    <xf numFmtId="0" fontId="7" fillId="28" borderId="17" xfId="1" applyFont="1" applyFill="1" applyBorder="1" applyAlignment="1">
      <alignment horizontal="center" vertical="center" wrapText="1"/>
    </xf>
    <xf numFmtId="0" fontId="2" fillId="28" borderId="17" xfId="1" applyFont="1" applyFill="1" applyBorder="1" applyAlignment="1">
      <alignment horizontal="center" vertical="center" wrapText="1"/>
    </xf>
    <xf numFmtId="0" fontId="35" fillId="36" borderId="21" xfId="1" applyFont="1" applyFill="1" applyBorder="1" applyAlignment="1">
      <alignment horizontal="center" vertical="center" wrapText="1"/>
    </xf>
    <xf numFmtId="0" fontId="35" fillId="36" borderId="22" xfId="1" applyFont="1" applyFill="1" applyBorder="1" applyAlignment="1">
      <alignment horizontal="center" vertical="center" wrapText="1"/>
    </xf>
    <xf numFmtId="0" fontId="2" fillId="36" borderId="19" xfId="1" applyFont="1" applyFill="1" applyBorder="1" applyAlignment="1">
      <alignment vertical="center" wrapText="1"/>
    </xf>
    <xf numFmtId="0" fontId="2" fillId="28" borderId="9" xfId="1" applyFont="1" applyFill="1" applyBorder="1" applyAlignment="1">
      <alignment vertical="center" wrapText="1"/>
    </xf>
    <xf numFmtId="0" fontId="31" fillId="28" borderId="16" xfId="1" applyFont="1" applyFill="1" applyBorder="1" applyAlignment="1">
      <alignment horizontal="center" vertical="center" wrapText="1"/>
    </xf>
    <xf numFmtId="0" fontId="7" fillId="28" borderId="11" xfId="1" applyFont="1" applyFill="1" applyBorder="1" applyAlignment="1">
      <alignment horizontal="center" vertical="center" wrapText="1"/>
    </xf>
    <xf numFmtId="0" fontId="6" fillId="28" borderId="11" xfId="1" applyFont="1" applyFill="1" applyBorder="1" applyAlignment="1">
      <alignment vertical="center" wrapText="1"/>
    </xf>
    <xf numFmtId="0" fontId="35" fillId="28" borderId="11" xfId="1" applyFont="1" applyFill="1" applyBorder="1" applyAlignment="1">
      <alignment horizontal="center" vertical="center" wrapText="1"/>
    </xf>
    <xf numFmtId="0" fontId="35" fillId="28" borderId="9" xfId="1" applyFont="1" applyFill="1" applyBorder="1" applyAlignment="1">
      <alignment horizontal="center" vertical="center" wrapText="1"/>
    </xf>
    <xf numFmtId="0" fontId="35" fillId="28" borderId="17" xfId="1" applyFont="1" applyFill="1" applyBorder="1" applyAlignment="1">
      <alignment horizontal="center" vertical="center" wrapText="1"/>
    </xf>
    <xf numFmtId="0" fontId="7" fillId="28" borderId="9" xfId="1" applyFont="1" applyFill="1" applyBorder="1" applyAlignment="1">
      <alignment horizontal="center" vertical="center" wrapText="1"/>
    </xf>
    <xf numFmtId="0" fontId="2" fillId="28" borderId="60" xfId="1" applyFont="1" applyFill="1" applyBorder="1" applyAlignment="1">
      <alignment vertical="center" wrapText="1"/>
    </xf>
    <xf numFmtId="0" fontId="31" fillId="28" borderId="19" xfId="1" applyFont="1" applyFill="1" applyBorder="1" applyAlignment="1">
      <alignment horizontal="center" vertical="center" wrapText="1"/>
    </xf>
    <xf numFmtId="0" fontId="28" fillId="28" borderId="11" xfId="1" applyFont="1" applyFill="1" applyBorder="1" applyAlignment="1">
      <alignment horizontal="center" vertical="center" wrapText="1"/>
    </xf>
    <xf numFmtId="0" fontId="2" fillId="28" borderId="23" xfId="1" applyFont="1" applyFill="1" applyBorder="1" applyAlignment="1">
      <alignment vertical="center" wrapText="1"/>
    </xf>
    <xf numFmtId="0" fontId="2" fillId="28" borderId="20" xfId="1" applyFont="1" applyFill="1" applyBorder="1" applyAlignment="1">
      <alignment vertical="center" wrapText="1"/>
    </xf>
    <xf numFmtId="0" fontId="28" fillId="28" borderId="9" xfId="1" applyFont="1" applyFill="1" applyBorder="1" applyAlignment="1">
      <alignment horizontal="center" vertical="center" wrapText="1"/>
    </xf>
    <xf numFmtId="0" fontId="6" fillId="28" borderId="17" xfId="1" applyFont="1" applyFill="1" applyBorder="1" applyAlignment="1">
      <alignment horizontal="center" vertical="center" wrapText="1"/>
    </xf>
    <xf numFmtId="0" fontId="31" fillId="25" borderId="11" xfId="1" applyFont="1" applyFill="1" applyBorder="1" applyAlignment="1">
      <alignment horizontal="center" vertical="center" wrapText="1"/>
    </xf>
    <xf numFmtId="0" fontId="35" fillId="25" borderId="35" xfId="1" applyFont="1" applyFill="1" applyBorder="1" applyAlignment="1">
      <alignment horizontal="center" vertical="center" wrapText="1"/>
    </xf>
    <xf numFmtId="0" fontId="35" fillId="25" borderId="11" xfId="1" applyFont="1" applyFill="1" applyBorder="1" applyAlignment="1">
      <alignment horizontal="center" vertical="center" wrapText="1"/>
    </xf>
    <xf numFmtId="0" fontId="35" fillId="25" borderId="16" xfId="1" applyFont="1" applyFill="1" applyBorder="1" applyAlignment="1">
      <alignment horizontal="center" vertical="center" wrapText="1"/>
    </xf>
    <xf numFmtId="0" fontId="35" fillId="25" borderId="9" xfId="1" applyFont="1" applyFill="1" applyBorder="1" applyAlignment="1">
      <alignment horizontal="center" vertical="center" wrapText="1"/>
    </xf>
    <xf numFmtId="0" fontId="35" fillId="25" borderId="20" xfId="1" applyFont="1" applyFill="1" applyBorder="1" applyAlignment="1">
      <alignment horizontal="center" vertical="center" wrapText="1"/>
    </xf>
    <xf numFmtId="0" fontId="35" fillId="25" borderId="17" xfId="1" applyFont="1" applyFill="1" applyBorder="1" applyAlignment="1">
      <alignment horizontal="center" vertical="center" wrapText="1"/>
    </xf>
    <xf numFmtId="0" fontId="35" fillId="25" borderId="22" xfId="1" applyFont="1" applyFill="1" applyBorder="1" applyAlignment="1">
      <alignment horizontal="center" vertical="center" wrapText="1"/>
    </xf>
    <xf numFmtId="0" fontId="35" fillId="25" borderId="23" xfId="1" applyFont="1" applyFill="1" applyBorder="1" applyAlignment="1">
      <alignment horizontal="center" vertical="center" wrapText="1"/>
    </xf>
    <xf numFmtId="0" fontId="35" fillId="25" borderId="21" xfId="1" applyFont="1" applyFill="1" applyBorder="1" applyAlignment="1">
      <alignment horizontal="center" vertical="center" wrapText="1"/>
    </xf>
    <xf numFmtId="0" fontId="2" fillId="37" borderId="20" xfId="1" applyFont="1" applyFill="1" applyBorder="1" applyAlignment="1">
      <alignment horizontal="center" vertical="center" wrapText="1"/>
    </xf>
    <xf numFmtId="0" fontId="7" fillId="37" borderId="11" xfId="1" applyFont="1" applyFill="1" applyBorder="1" applyAlignment="1">
      <alignment horizontal="center" vertical="center" wrapText="1"/>
    </xf>
    <xf numFmtId="0" fontId="3" fillId="37" borderId="23" xfId="1" applyFont="1" applyFill="1" applyBorder="1" applyAlignment="1">
      <alignment horizontal="center" vertical="center" wrapText="1"/>
    </xf>
    <xf numFmtId="0" fontId="2" fillId="37" borderId="17" xfId="1" applyFont="1" applyFill="1" applyBorder="1" applyAlignment="1">
      <alignment horizontal="center" vertical="center" wrapText="1"/>
    </xf>
    <xf numFmtId="0" fontId="40" fillId="30" borderId="21" xfId="1" applyFont="1" applyFill="1" applyBorder="1" applyAlignment="1">
      <alignment horizontal="center" vertical="center" wrapText="1"/>
    </xf>
    <xf numFmtId="0" fontId="44" fillId="30" borderId="16" xfId="1" applyFont="1" applyFill="1" applyBorder="1" applyAlignment="1">
      <alignment vertical="center" wrapText="1"/>
    </xf>
    <xf numFmtId="0" fontId="40" fillId="30" borderId="22" xfId="1" applyFont="1" applyFill="1" applyBorder="1" applyAlignment="1">
      <alignment horizontal="center" vertical="center" wrapText="1"/>
    </xf>
    <xf numFmtId="0" fontId="44" fillId="30" borderId="11" xfId="1" applyFont="1" applyFill="1" applyBorder="1" applyAlignment="1">
      <alignment vertical="center" wrapText="1"/>
    </xf>
    <xf numFmtId="0" fontId="44" fillId="2" borderId="16" xfId="1" applyFont="1" applyFill="1" applyBorder="1" applyAlignment="1">
      <alignment horizontal="center" vertical="center" wrapText="1"/>
    </xf>
    <xf numFmtId="0" fontId="44" fillId="2" borderId="9" xfId="1" applyFont="1" applyFill="1" applyBorder="1" applyAlignment="1">
      <alignment horizontal="center" vertical="center" wrapText="1"/>
    </xf>
    <xf numFmtId="0" fontId="44" fillId="2" borderId="23" xfId="1" applyFont="1" applyFill="1" applyBorder="1" applyAlignment="1">
      <alignment horizontal="center" vertical="center" wrapText="1"/>
    </xf>
    <xf numFmtId="0" fontId="44" fillId="29" borderId="20" xfId="1" applyFont="1" applyFill="1" applyBorder="1" applyAlignment="1">
      <alignment horizontal="center" vertical="center" wrapText="1"/>
    </xf>
    <xf numFmtId="0" fontId="44" fillId="28" borderId="21" xfId="1" applyFont="1" applyFill="1" applyBorder="1" applyAlignment="1">
      <alignment horizontal="center" vertical="center" wrapText="1"/>
    </xf>
    <xf numFmtId="0" fontId="44" fillId="28" borderId="22" xfId="1" applyFont="1" applyFill="1" applyBorder="1" applyAlignment="1">
      <alignment horizontal="center" vertical="center" wrapText="1"/>
    </xf>
    <xf numFmtId="0" fontId="45" fillId="30" borderId="17" xfId="1" applyFont="1" applyFill="1" applyBorder="1" applyAlignment="1">
      <alignment horizontal="center" vertical="center" wrapText="1"/>
    </xf>
    <xf numFmtId="0" fontId="45" fillId="30" borderId="16" xfId="1" applyFont="1" applyFill="1" applyBorder="1" applyAlignment="1">
      <alignment horizontal="center" vertical="center" wrapText="1"/>
    </xf>
    <xf numFmtId="0" fontId="44" fillId="30" borderId="16" xfId="1" applyFont="1" applyFill="1" applyBorder="1" applyAlignment="1">
      <alignment horizontal="center" vertical="center" wrapText="1"/>
    </xf>
    <xf numFmtId="0" fontId="45" fillId="30" borderId="9" xfId="1" applyFont="1" applyFill="1" applyBorder="1" applyAlignment="1">
      <alignment horizontal="center" vertical="center" wrapText="1"/>
    </xf>
    <xf numFmtId="0" fontId="45" fillId="2" borderId="17" xfId="1" applyFont="1" applyFill="1" applyBorder="1" applyAlignment="1">
      <alignment horizontal="center" vertical="center" wrapText="1"/>
    </xf>
    <xf numFmtId="0" fontId="45" fillId="2" borderId="11" xfId="1" applyFont="1" applyFill="1" applyBorder="1" applyAlignment="1">
      <alignment horizontal="center" vertical="center" wrapText="1"/>
    </xf>
    <xf numFmtId="0" fontId="45" fillId="2" borderId="16" xfId="1" applyFont="1" applyFill="1" applyBorder="1" applyAlignment="1">
      <alignment horizontal="center" vertical="center" wrapText="1"/>
    </xf>
    <xf numFmtId="0" fontId="44" fillId="2" borderId="17" xfId="1" applyFont="1" applyFill="1" applyBorder="1" applyAlignment="1">
      <alignment horizontal="center" vertical="center" wrapText="1"/>
    </xf>
    <xf numFmtId="0" fontId="44" fillId="2" borderId="11" xfId="1" applyFont="1" applyFill="1" applyBorder="1" applyAlignment="1">
      <alignment horizontal="center" vertical="center" wrapText="1"/>
    </xf>
    <xf numFmtId="0" fontId="40" fillId="2" borderId="9" xfId="1" applyFont="1" applyFill="1" applyBorder="1" applyAlignment="1">
      <alignment horizontal="center" vertical="center" wrapText="1"/>
    </xf>
    <xf numFmtId="0" fontId="40" fillId="2" borderId="17" xfId="1" applyFont="1" applyFill="1" applyBorder="1" applyAlignment="1">
      <alignment horizontal="center" vertical="center" wrapText="1"/>
    </xf>
    <xf numFmtId="0" fontId="40" fillId="2" borderId="11" xfId="1" applyFont="1" applyFill="1" applyBorder="1" applyAlignment="1">
      <alignment horizontal="center" vertical="center" wrapText="1"/>
    </xf>
    <xf numFmtId="166" fontId="3" fillId="2" borderId="36" xfId="1" applyNumberFormat="1" applyFont="1" applyFill="1" applyBorder="1" applyAlignment="1">
      <alignment horizontal="center" vertical="center" wrapText="1"/>
    </xf>
    <xf numFmtId="0" fontId="3" fillId="2" borderId="39" xfId="1" applyFont="1" applyFill="1" applyBorder="1" applyAlignment="1">
      <alignment vertical="center" wrapText="1"/>
    </xf>
    <xf numFmtId="0" fontId="3" fillId="2" borderId="40" xfId="1" applyFont="1" applyFill="1" applyBorder="1" applyAlignment="1">
      <alignment vertical="center" wrapText="1"/>
    </xf>
    <xf numFmtId="0" fontId="3" fillId="2" borderId="37" xfId="1" applyFont="1" applyFill="1" applyBorder="1" applyAlignment="1">
      <alignment vertical="center" wrapText="1"/>
    </xf>
    <xf numFmtId="0" fontId="3" fillId="2" borderId="38" xfId="1" applyFont="1" applyFill="1" applyBorder="1" applyAlignment="1">
      <alignment vertical="center" wrapText="1"/>
    </xf>
    <xf numFmtId="0" fontId="29" fillId="2" borderId="8" xfId="0" applyFont="1" applyFill="1" applyBorder="1"/>
    <xf numFmtId="9" fontId="33" fillId="2" borderId="15" xfId="46" applyFont="1" applyFill="1" applyBorder="1" applyAlignment="1">
      <alignment horizontal="center" wrapText="1"/>
    </xf>
    <xf numFmtId="0" fontId="34" fillId="2" borderId="67" xfId="1" applyFont="1" applyFill="1" applyBorder="1" applyAlignment="1">
      <alignment vertical="center" wrapText="1"/>
    </xf>
    <xf numFmtId="0" fontId="34" fillId="2" borderId="42" xfId="1" applyFont="1" applyFill="1" applyBorder="1" applyAlignment="1">
      <alignment vertical="center" wrapText="1"/>
    </xf>
    <xf numFmtId="0" fontId="34" fillId="2" borderId="74" xfId="1" applyFont="1" applyFill="1" applyBorder="1" applyAlignment="1">
      <alignment vertical="center" wrapText="1"/>
    </xf>
    <xf numFmtId="0" fontId="34" fillId="2" borderId="68" xfId="1" applyFont="1" applyFill="1" applyBorder="1" applyAlignment="1">
      <alignment vertical="center" wrapText="1"/>
    </xf>
    <xf numFmtId="0" fontId="2" fillId="3" borderId="67" xfId="1" applyFont="1" applyFill="1" applyBorder="1" applyAlignment="1">
      <alignment vertical="center" wrapText="1"/>
    </xf>
    <xf numFmtId="0" fontId="29" fillId="3" borderId="75" xfId="0" applyFont="1" applyFill="1" applyBorder="1" applyAlignment="1">
      <alignment horizontal="center" vertical="center"/>
    </xf>
    <xf numFmtId="166" fontId="33" fillId="2" borderId="11" xfId="1" applyNumberFormat="1" applyFont="1" applyFill="1" applyBorder="1" applyAlignment="1">
      <alignment horizontal="center" wrapText="1"/>
    </xf>
    <xf numFmtId="166" fontId="33" fillId="2" borderId="15" xfId="1" applyNumberFormat="1" applyFont="1" applyFill="1" applyBorder="1" applyAlignment="1">
      <alignment horizontal="center" wrapText="1"/>
    </xf>
    <xf numFmtId="0" fontId="29" fillId="3" borderId="0" xfId="0" applyFont="1" applyFill="1" applyBorder="1" applyAlignment="1">
      <alignment horizontal="center" vertical="center"/>
    </xf>
    <xf numFmtId="9" fontId="33" fillId="2" borderId="11" xfId="46" applyFont="1" applyFill="1" applyBorder="1" applyAlignment="1">
      <alignment horizontal="center" wrapText="1"/>
    </xf>
    <xf numFmtId="166" fontId="33" fillId="2" borderId="77" xfId="1" applyNumberFormat="1" applyFont="1" applyFill="1" applyBorder="1" applyAlignment="1">
      <alignment horizontal="center" wrapText="1"/>
    </xf>
    <xf numFmtId="166" fontId="33" fillId="2" borderId="14" xfId="1" applyNumberFormat="1" applyFont="1" applyFill="1" applyBorder="1" applyAlignment="1">
      <alignment horizontal="center" wrapText="1"/>
    </xf>
    <xf numFmtId="166" fontId="49" fillId="2" borderId="0" xfId="1" applyNumberFormat="1" applyFont="1" applyFill="1" applyBorder="1" applyAlignment="1">
      <alignment horizontal="center" wrapText="1"/>
    </xf>
    <xf numFmtId="0" fontId="47" fillId="0" borderId="0" xfId="0" applyFont="1" applyBorder="1"/>
    <xf numFmtId="2" fontId="47" fillId="0" borderId="0" xfId="0" applyNumberFormat="1" applyFont="1" applyBorder="1"/>
    <xf numFmtId="0" fontId="0" fillId="3" borderId="0" xfId="0" applyFill="1" applyBorder="1"/>
    <xf numFmtId="0" fontId="2" fillId="2" borderId="24" xfId="1" applyFont="1" applyFill="1" applyBorder="1" applyAlignment="1">
      <alignment vertical="center" wrapText="1"/>
    </xf>
    <xf numFmtId="0" fontId="2" fillId="2" borderId="61" xfId="1" applyFont="1" applyFill="1" applyBorder="1" applyAlignment="1">
      <alignment vertical="center" wrapText="1"/>
    </xf>
    <xf numFmtId="0" fontId="34" fillId="2" borderId="54" xfId="1" applyFont="1" applyFill="1" applyBorder="1" applyAlignment="1">
      <alignment vertical="center" wrapText="1"/>
    </xf>
    <xf numFmtId="0" fontId="34" fillId="2" borderId="78" xfId="1" applyFont="1" applyFill="1" applyBorder="1" applyAlignment="1">
      <alignment vertical="center" wrapText="1"/>
    </xf>
    <xf numFmtId="0" fontId="34" fillId="2" borderId="79" xfId="1" applyFont="1" applyFill="1" applyBorder="1" applyAlignment="1">
      <alignment vertical="center" wrapText="1"/>
    </xf>
    <xf numFmtId="0" fontId="34" fillId="2" borderId="64" xfId="1" applyFont="1" applyFill="1" applyBorder="1" applyAlignment="1">
      <alignment vertical="center" wrapText="1"/>
    </xf>
    <xf numFmtId="0" fontId="29" fillId="2" borderId="40" xfId="0" applyFont="1" applyFill="1" applyBorder="1"/>
    <xf numFmtId="0" fontId="40" fillId="2" borderId="17" xfId="0" applyFont="1" applyFill="1" applyBorder="1" applyAlignment="1">
      <alignment horizontal="center" vertical="center"/>
    </xf>
    <xf numFmtId="0" fontId="30" fillId="0" borderId="0" xfId="0" applyFont="1"/>
    <xf numFmtId="166" fontId="1" fillId="2" borderId="53" xfId="1" applyNumberFormat="1" applyFill="1" applyBorder="1" applyAlignment="1">
      <alignment horizontal="center"/>
    </xf>
    <xf numFmtId="166" fontId="1" fillId="2" borderId="1" xfId="1" applyNumberFormat="1" applyFill="1" applyBorder="1" applyAlignment="1">
      <alignment horizontal="center"/>
    </xf>
    <xf numFmtId="166" fontId="1" fillId="2" borderId="57" xfId="1" applyNumberFormat="1" applyFill="1" applyBorder="1" applyAlignment="1">
      <alignment horizontal="center"/>
    </xf>
    <xf numFmtId="0" fontId="29" fillId="2" borderId="57" xfId="0" applyFont="1" applyFill="1" applyBorder="1"/>
    <xf numFmtId="0" fontId="29" fillId="2" borderId="82" xfId="0" applyFont="1" applyFill="1" applyBorder="1" applyAlignment="1">
      <alignment horizontal="center"/>
    </xf>
    <xf numFmtId="0" fontId="0" fillId="0" borderId="65" xfId="0" applyBorder="1"/>
    <xf numFmtId="0" fontId="31" fillId="2" borderId="24" xfId="1" applyFont="1" applyFill="1" applyBorder="1" applyAlignment="1">
      <alignment horizontal="center" vertical="center" wrapText="1"/>
    </xf>
    <xf numFmtId="0" fontId="2" fillId="2" borderId="61" xfId="1" applyFont="1" applyFill="1" applyBorder="1" applyAlignment="1">
      <alignment horizontal="center" vertical="center" wrapText="1"/>
    </xf>
    <xf numFmtId="0" fontId="0" fillId="2" borderId="0" xfId="0" applyFill="1"/>
    <xf numFmtId="0" fontId="0" fillId="2" borderId="0" xfId="0" applyFill="1" applyBorder="1"/>
    <xf numFmtId="166" fontId="33" fillId="2" borderId="36" xfId="1" applyNumberFormat="1" applyFont="1" applyFill="1" applyBorder="1" applyAlignment="1">
      <alignment horizontal="center" vertical="center" wrapText="1"/>
    </xf>
    <xf numFmtId="166" fontId="33" fillId="38" borderId="36" xfId="1" applyNumberFormat="1" applyFont="1" applyFill="1" applyBorder="1" applyAlignment="1">
      <alignment horizontal="center" vertical="center" wrapText="1"/>
    </xf>
    <xf numFmtId="0" fontId="2" fillId="38" borderId="37" xfId="1" applyFont="1" applyFill="1" applyBorder="1" applyAlignment="1">
      <alignment vertical="center" wrapText="1"/>
    </xf>
    <xf numFmtId="0" fontId="2" fillId="38" borderId="38" xfId="1" applyFont="1" applyFill="1" applyBorder="1" applyAlignment="1">
      <alignment vertical="center" wrapText="1"/>
    </xf>
    <xf numFmtId="0" fontId="2" fillId="38" borderId="39" xfId="1" applyFont="1" applyFill="1" applyBorder="1" applyAlignment="1">
      <alignment vertical="center" wrapText="1"/>
    </xf>
    <xf numFmtId="0" fontId="2" fillId="38" borderId="40" xfId="1" applyFont="1" applyFill="1" applyBorder="1" applyAlignment="1">
      <alignment vertical="center" wrapText="1"/>
    </xf>
    <xf numFmtId="0" fontId="2" fillId="38" borderId="23" xfId="1" applyFont="1" applyFill="1" applyBorder="1" applyAlignment="1">
      <alignment horizontal="center" vertical="center" wrapText="1"/>
    </xf>
    <xf numFmtId="0" fontId="2" fillId="38" borderId="11" xfId="1" applyFont="1" applyFill="1" applyBorder="1" applyAlignment="1">
      <alignment horizontal="center" vertical="center" wrapText="1"/>
    </xf>
    <xf numFmtId="0" fontId="2" fillId="38" borderId="16" xfId="1" applyFont="1" applyFill="1" applyBorder="1" applyAlignment="1">
      <alignment horizontal="center" vertical="center" wrapText="1"/>
    </xf>
    <xf numFmtId="0" fontId="2" fillId="38" borderId="9" xfId="1" applyFont="1" applyFill="1" applyBorder="1" applyAlignment="1">
      <alignment horizontal="center" vertical="center" wrapText="1"/>
    </xf>
    <xf numFmtId="0" fontId="2" fillId="38" borderId="17" xfId="1" applyFont="1" applyFill="1" applyBorder="1" applyAlignment="1">
      <alignment horizontal="center" vertical="center" wrapText="1"/>
    </xf>
    <xf numFmtId="0" fontId="31" fillId="38" borderId="21" xfId="1" applyFont="1" applyFill="1" applyBorder="1" applyAlignment="1">
      <alignment horizontal="center" vertical="center" wrapText="1"/>
    </xf>
    <xf numFmtId="0" fontId="8" fillId="38" borderId="9" xfId="1" applyFont="1" applyFill="1" applyBorder="1" applyAlignment="1">
      <alignment horizontal="center" vertical="center" wrapText="1"/>
    </xf>
    <xf numFmtId="0" fontId="31" fillId="38" borderId="23" xfId="1" applyFont="1" applyFill="1" applyBorder="1" applyAlignment="1">
      <alignment horizontal="center" vertical="center" wrapText="1"/>
    </xf>
    <xf numFmtId="0" fontId="31" fillId="38" borderId="11" xfId="1" applyFont="1" applyFill="1" applyBorder="1" applyAlignment="1">
      <alignment horizontal="center" vertical="center" wrapText="1"/>
    </xf>
    <xf numFmtId="0" fontId="31" fillId="38" borderId="16" xfId="1" applyFont="1" applyFill="1" applyBorder="1" applyAlignment="1">
      <alignment horizontal="center" vertical="center" wrapText="1"/>
    </xf>
    <xf numFmtId="0" fontId="31" fillId="38" borderId="9" xfId="1" applyFont="1" applyFill="1" applyBorder="1" applyAlignment="1">
      <alignment horizontal="center" vertical="center" wrapText="1"/>
    </xf>
    <xf numFmtId="0" fontId="7" fillId="38" borderId="17" xfId="1" applyFont="1" applyFill="1" applyBorder="1" applyAlignment="1">
      <alignment horizontal="center" vertical="center" wrapText="1"/>
    </xf>
    <xf numFmtId="0" fontId="7" fillId="38" borderId="11" xfId="1" applyFont="1" applyFill="1" applyBorder="1" applyAlignment="1">
      <alignment horizontal="center" vertical="center" wrapText="1"/>
    </xf>
    <xf numFmtId="0" fontId="7" fillId="38" borderId="16" xfId="1" applyFont="1" applyFill="1" applyBorder="1" applyAlignment="1">
      <alignment horizontal="center" vertical="center" wrapText="1"/>
    </xf>
    <xf numFmtId="0" fontId="7" fillId="38" borderId="9" xfId="1" applyFont="1" applyFill="1" applyBorder="1" applyAlignment="1">
      <alignment horizontal="center" vertical="center" wrapText="1"/>
    </xf>
    <xf numFmtId="0" fontId="31" fillId="38" borderId="17" xfId="1" applyFont="1" applyFill="1" applyBorder="1" applyAlignment="1">
      <alignment horizontal="center" vertical="center" wrapText="1"/>
    </xf>
    <xf numFmtId="0" fontId="31" fillId="38" borderId="20" xfId="1" applyFont="1" applyFill="1" applyBorder="1" applyAlignment="1">
      <alignment horizontal="center" vertical="center" wrapText="1"/>
    </xf>
    <xf numFmtId="0" fontId="2" fillId="38" borderId="10" xfId="1" applyFont="1" applyFill="1" applyBorder="1" applyAlignment="1">
      <alignment horizontal="center" vertical="center" wrapText="1"/>
    </xf>
    <xf numFmtId="0" fontId="2" fillId="38" borderId="20" xfId="1" applyFont="1" applyFill="1" applyBorder="1" applyAlignment="1">
      <alignment horizontal="center" vertical="center" wrapText="1"/>
    </xf>
    <xf numFmtId="0" fontId="2" fillId="38" borderId="21" xfId="1" applyFont="1" applyFill="1" applyBorder="1" applyAlignment="1">
      <alignment horizontal="center" vertical="center" wrapText="1"/>
    </xf>
    <xf numFmtId="0" fontId="2" fillId="38" borderId="22" xfId="1" applyFont="1" applyFill="1" applyBorder="1" applyAlignment="1">
      <alignment horizontal="center" vertical="center" wrapText="1"/>
    </xf>
    <xf numFmtId="0" fontId="31" fillId="38" borderId="19" xfId="1" applyFont="1" applyFill="1" applyBorder="1" applyAlignment="1">
      <alignment horizontal="center" vertical="center" wrapText="1"/>
    </xf>
    <xf numFmtId="0" fontId="2" fillId="24" borderId="9" xfId="1" applyFont="1" applyFill="1" applyBorder="1" applyAlignment="1">
      <alignment horizontal="center" vertical="center" wrapText="1"/>
    </xf>
    <xf numFmtId="2" fontId="0" fillId="0" borderId="63" xfId="0" applyNumberFormat="1" applyBorder="1"/>
    <xf numFmtId="0" fontId="0" fillId="3" borderId="34" xfId="0" applyFill="1" applyBorder="1"/>
    <xf numFmtId="166" fontId="33" fillId="38" borderId="15" xfId="1" applyNumberFormat="1" applyFont="1" applyFill="1" applyBorder="1" applyAlignment="1">
      <alignment horizontal="center" wrapText="1"/>
    </xf>
    <xf numFmtId="0" fontId="2" fillId="1" borderId="20" xfId="1" applyFont="1" applyFill="1" applyBorder="1" applyAlignment="1">
      <alignment vertical="center" wrapText="1"/>
    </xf>
    <xf numFmtId="0" fontId="2" fillId="1" borderId="21" xfId="1" applyFont="1" applyFill="1" applyBorder="1" applyAlignment="1">
      <alignment vertical="center" wrapText="1"/>
    </xf>
    <xf numFmtId="0" fontId="34" fillId="38" borderId="9" xfId="1" applyFont="1" applyFill="1" applyBorder="1" applyAlignment="1">
      <alignment vertical="center" wrapText="1"/>
    </xf>
    <xf numFmtId="0" fontId="34" fillId="38" borderId="10" xfId="1" applyFont="1" applyFill="1" applyBorder="1" applyAlignment="1">
      <alignment vertical="center" wrapText="1"/>
    </xf>
    <xf numFmtId="0" fontId="34" fillId="38" borderId="35" xfId="1" applyFont="1" applyFill="1" applyBorder="1" applyAlignment="1">
      <alignment vertical="center" wrapText="1"/>
    </xf>
    <xf numFmtId="0" fontId="34" fillId="38" borderId="19" xfId="1" applyFont="1" applyFill="1" applyBorder="1" applyAlignment="1">
      <alignment vertical="center" wrapText="1"/>
    </xf>
    <xf numFmtId="0" fontId="2" fillId="1" borderId="11" xfId="1" applyFont="1" applyFill="1" applyBorder="1" applyAlignment="1">
      <alignment vertical="center" wrapText="1"/>
    </xf>
    <xf numFmtId="0" fontId="2" fillId="1" borderId="16" xfId="1" applyFont="1" applyFill="1" applyBorder="1" applyAlignment="1">
      <alignment vertical="center" wrapText="1"/>
    </xf>
    <xf numFmtId="9" fontId="33" fillId="38" borderId="15" xfId="46" applyFont="1" applyFill="1" applyBorder="1" applyAlignment="1">
      <alignment horizontal="center" wrapText="1"/>
    </xf>
    <xf numFmtId="0" fontId="34" fillId="38" borderId="67" xfId="1" applyFont="1" applyFill="1" applyBorder="1" applyAlignment="1">
      <alignment vertical="center" wrapText="1"/>
    </xf>
    <xf numFmtId="0" fontId="34" fillId="38" borderId="42" xfId="1" applyFont="1" applyFill="1" applyBorder="1" applyAlignment="1">
      <alignment vertical="center" wrapText="1"/>
    </xf>
    <xf numFmtId="0" fontId="34" fillId="38" borderId="74" xfId="1" applyFont="1" applyFill="1" applyBorder="1" applyAlignment="1">
      <alignment vertical="center" wrapText="1"/>
    </xf>
    <xf numFmtId="0" fontId="34" fillId="38" borderId="68" xfId="1" applyFont="1" applyFill="1" applyBorder="1" applyAlignment="1">
      <alignment vertical="center" wrapText="1"/>
    </xf>
    <xf numFmtId="0" fontId="51" fillId="30" borderId="9" xfId="1" applyFont="1" applyFill="1" applyBorder="1" applyAlignment="1">
      <alignment horizontal="center" vertical="center" wrapText="1"/>
    </xf>
    <xf numFmtId="0" fontId="51" fillId="30" borderId="17" xfId="1" applyFont="1" applyFill="1" applyBorder="1" applyAlignment="1">
      <alignment horizontal="center" vertical="center" wrapText="1"/>
    </xf>
    <xf numFmtId="0" fontId="51" fillId="30" borderId="11" xfId="1" applyFont="1" applyFill="1" applyBorder="1" applyAlignment="1">
      <alignment horizontal="center" vertical="center" wrapText="1"/>
    </xf>
    <xf numFmtId="0" fontId="45" fillId="30" borderId="20" xfId="1" applyFont="1" applyFill="1" applyBorder="1" applyAlignment="1">
      <alignment horizontal="center" vertical="center" wrapText="1"/>
    </xf>
    <xf numFmtId="0" fontId="51" fillId="30" borderId="16" xfId="1" applyFont="1" applyFill="1" applyBorder="1" applyAlignment="1">
      <alignment horizontal="center" vertical="center" wrapText="1"/>
    </xf>
    <xf numFmtId="0" fontId="51" fillId="30" borderId="21" xfId="1" applyFont="1" applyFill="1" applyBorder="1" applyAlignment="1">
      <alignment horizontal="center" vertical="center" wrapText="1"/>
    </xf>
    <xf numFmtId="0" fontId="51" fillId="30" borderId="22" xfId="1" applyFont="1" applyFill="1" applyBorder="1" applyAlignment="1">
      <alignment horizontal="center" vertical="center" wrapText="1"/>
    </xf>
    <xf numFmtId="0" fontId="51" fillId="30" borderId="23" xfId="1" applyFont="1" applyFill="1" applyBorder="1" applyAlignment="1">
      <alignment horizontal="center" vertical="center" wrapText="1"/>
    </xf>
    <xf numFmtId="0" fontId="45" fillId="30" borderId="11" xfId="1" applyFont="1" applyFill="1" applyBorder="1" applyAlignment="1">
      <alignment vertical="center" wrapText="1"/>
    </xf>
    <xf numFmtId="0" fontId="45" fillId="30" borderId="16" xfId="1" applyFont="1" applyFill="1" applyBorder="1" applyAlignment="1">
      <alignment vertical="center" wrapText="1"/>
    </xf>
    <xf numFmtId="0" fontId="35" fillId="39" borderId="9" xfId="1" applyFont="1" applyFill="1" applyBorder="1" applyAlignment="1">
      <alignment horizontal="center" vertical="center" wrapText="1"/>
    </xf>
    <xf numFmtId="0" fontId="2" fillId="39" borderId="17" xfId="1" applyFont="1" applyFill="1" applyBorder="1" applyAlignment="1">
      <alignment vertical="center" wrapText="1"/>
    </xf>
    <xf numFmtId="0" fontId="2" fillId="39" borderId="11" xfId="1" applyFont="1" applyFill="1" applyBorder="1" applyAlignment="1">
      <alignment horizontal="center" vertical="center" wrapText="1"/>
    </xf>
    <xf numFmtId="0" fontId="2" fillId="39" borderId="16" xfId="1" applyFont="1" applyFill="1" applyBorder="1" applyAlignment="1">
      <alignment horizontal="center" vertical="center" wrapText="1"/>
    </xf>
    <xf numFmtId="0" fontId="2" fillId="39" borderId="9" xfId="1" applyFont="1" applyFill="1" applyBorder="1" applyAlignment="1">
      <alignment horizontal="center" vertical="center" wrapText="1"/>
    </xf>
    <xf numFmtId="0" fontId="2" fillId="39" borderId="10" xfId="1" applyFont="1" applyFill="1" applyBorder="1" applyAlignment="1">
      <alignment horizontal="center" vertical="center" wrapText="1"/>
    </xf>
    <xf numFmtId="0" fontId="2" fillId="39" borderId="63" xfId="1" applyFont="1" applyFill="1" applyBorder="1" applyAlignment="1">
      <alignment horizontal="center" vertical="center" wrapText="1"/>
    </xf>
    <xf numFmtId="0" fontId="2" fillId="39" borderId="17" xfId="1" applyFont="1" applyFill="1" applyBorder="1" applyAlignment="1">
      <alignment horizontal="center" vertical="center" wrapText="1"/>
    </xf>
    <xf numFmtId="0" fontId="31" fillId="39" borderId="11" xfId="1" applyFont="1" applyFill="1" applyBorder="1" applyAlignment="1">
      <alignment horizontal="center" vertical="center" wrapText="1"/>
    </xf>
    <xf numFmtId="0" fontId="52" fillId="2" borderId="8" xfId="0" applyFont="1" applyFill="1" applyBorder="1"/>
    <xf numFmtId="0" fontId="52" fillId="3" borderId="0" xfId="0" applyFont="1" applyFill="1" applyBorder="1" applyAlignment="1">
      <alignment horizontal="center" vertical="center"/>
    </xf>
    <xf numFmtId="0" fontId="45" fillId="2" borderId="9" xfId="1" applyFont="1" applyFill="1" applyBorder="1" applyAlignment="1">
      <alignment horizontal="center" vertical="center" wrapText="1"/>
    </xf>
    <xf numFmtId="0" fontId="45" fillId="2" borderId="21" xfId="1" applyFont="1" applyFill="1" applyBorder="1" applyAlignment="1">
      <alignment horizontal="center" vertical="center" wrapText="1"/>
    </xf>
    <xf numFmtId="0" fontId="45" fillId="2" borderId="22" xfId="1" applyFont="1" applyFill="1" applyBorder="1" applyAlignment="1">
      <alignment horizontal="center" vertical="center" wrapText="1"/>
    </xf>
    <xf numFmtId="0" fontId="45" fillId="2" borderId="23" xfId="1" applyFont="1" applyFill="1" applyBorder="1" applyAlignment="1">
      <alignment horizontal="center" vertical="center" wrapText="1"/>
    </xf>
    <xf numFmtId="0" fontId="7" fillId="2" borderId="9" xfId="1" applyFont="1" applyFill="1" applyBorder="1" applyAlignment="1">
      <alignment horizontal="center" vertical="center" wrapText="1"/>
    </xf>
    <xf numFmtId="0" fontId="2" fillId="41" borderId="16" xfId="1" applyFont="1" applyFill="1" applyBorder="1" applyAlignment="1">
      <alignment horizontal="center" vertical="center" wrapText="1"/>
    </xf>
    <xf numFmtId="0" fontId="2" fillId="41" borderId="9" xfId="1" applyFont="1" applyFill="1" applyBorder="1" applyAlignment="1">
      <alignment horizontal="center" vertical="center" wrapText="1"/>
    </xf>
    <xf numFmtId="0" fontId="2" fillId="42" borderId="9" xfId="1" applyFont="1" applyFill="1" applyBorder="1" applyAlignment="1">
      <alignment horizontal="center" vertical="center" wrapText="1"/>
    </xf>
    <xf numFmtId="0" fontId="2" fillId="41" borderId="17" xfId="1" applyFont="1" applyFill="1" applyBorder="1" applyAlignment="1">
      <alignment horizontal="center" vertical="center" wrapText="1"/>
    </xf>
    <xf numFmtId="0" fontId="31" fillId="42" borderId="11" xfId="1" applyFont="1" applyFill="1" applyBorder="1" applyAlignment="1">
      <alignment horizontal="center" vertical="center" wrapText="1"/>
    </xf>
    <xf numFmtId="0" fontId="35" fillId="38" borderId="9" xfId="1" applyFont="1" applyFill="1" applyBorder="1" applyAlignment="1">
      <alignment horizontal="center" vertical="center" wrapText="1"/>
    </xf>
    <xf numFmtId="0" fontId="2" fillId="38" borderId="17" xfId="1" applyFont="1" applyFill="1" applyBorder="1" applyAlignment="1">
      <alignment vertical="center" wrapText="1"/>
    </xf>
    <xf numFmtId="0" fontId="2" fillId="38" borderId="63" xfId="1" applyFont="1" applyFill="1" applyBorder="1" applyAlignment="1">
      <alignment horizontal="center" vertical="center" wrapText="1"/>
    </xf>
    <xf numFmtId="0" fontId="2" fillId="41" borderId="11" xfId="1" applyFont="1" applyFill="1" applyBorder="1" applyAlignment="1">
      <alignment horizontal="center" vertical="center" wrapText="1"/>
    </xf>
    <xf numFmtId="0" fontId="35" fillId="41" borderId="10" xfId="1" applyFont="1" applyFill="1" applyBorder="1" applyAlignment="1">
      <alignment horizontal="center" vertical="center" wrapText="1"/>
    </xf>
    <xf numFmtId="0" fontId="35" fillId="40" borderId="11" xfId="1" applyFont="1" applyFill="1" applyBorder="1" applyAlignment="1">
      <alignment horizontal="center" vertical="center" wrapText="1"/>
    </xf>
    <xf numFmtId="0" fontId="2" fillId="40" borderId="63" xfId="1" applyFont="1" applyFill="1" applyBorder="1" applyAlignment="1">
      <alignment horizontal="center" vertical="center" wrapText="1"/>
    </xf>
    <xf numFmtId="0" fontId="35" fillId="38" borderId="10" xfId="1" applyFont="1" applyFill="1" applyBorder="1" applyAlignment="1">
      <alignment horizontal="center" vertical="center" wrapText="1"/>
    </xf>
    <xf numFmtId="0" fontId="35" fillId="38" borderId="11" xfId="1" applyFont="1" applyFill="1" applyBorder="1" applyAlignment="1">
      <alignment horizontal="center" vertical="center" wrapText="1"/>
    </xf>
    <xf numFmtId="0" fontId="35" fillId="41" borderId="9" xfId="1" applyFont="1" applyFill="1" applyBorder="1" applyAlignment="1">
      <alignment horizontal="center" vertical="center" wrapText="1"/>
    </xf>
    <xf numFmtId="0" fontId="2" fillId="41" borderId="17" xfId="1" applyFont="1" applyFill="1" applyBorder="1" applyAlignment="1">
      <alignment vertical="center" wrapText="1"/>
    </xf>
    <xf numFmtId="0" fontId="2" fillId="39" borderId="11" xfId="1" applyFont="1" applyFill="1" applyBorder="1" applyAlignment="1">
      <alignment vertical="center" wrapText="1"/>
    </xf>
    <xf numFmtId="0" fontId="2" fillId="39" borderId="16" xfId="1" applyFont="1" applyFill="1" applyBorder="1" applyAlignment="1">
      <alignment vertical="center" wrapText="1"/>
    </xf>
    <xf numFmtId="0" fontId="35" fillId="39" borderId="60" xfId="1" applyFont="1" applyFill="1" applyBorder="1" applyAlignment="1">
      <alignment horizontal="center" vertical="center" wrapText="1"/>
    </xf>
    <xf numFmtId="0" fontId="35" fillId="39" borderId="19" xfId="1" applyFont="1" applyFill="1" applyBorder="1" applyAlignment="1">
      <alignment horizontal="center" vertical="center" wrapText="1"/>
    </xf>
    <xf numFmtId="0" fontId="2" fillId="43" borderId="21" xfId="1" applyFont="1" applyFill="1" applyBorder="1" applyAlignment="1">
      <alignment horizontal="center" vertical="center" wrapText="1"/>
    </xf>
    <xf numFmtId="0" fontId="44" fillId="2" borderId="17" xfId="0" applyFont="1" applyFill="1" applyBorder="1" applyAlignment="1">
      <alignment horizontal="center" vertical="center"/>
    </xf>
    <xf numFmtId="0" fontId="44" fillId="2" borderId="8" xfId="0" applyFont="1" applyFill="1" applyBorder="1" applyAlignment="1">
      <alignment horizontal="center" vertical="center"/>
    </xf>
    <xf numFmtId="0" fontId="44" fillId="2" borderId="69" xfId="0" applyFont="1" applyFill="1" applyBorder="1" applyAlignment="1">
      <alignment horizontal="center" vertical="center"/>
    </xf>
    <xf numFmtId="0" fontId="44" fillId="2" borderId="17" xfId="0" applyFont="1" applyFill="1" applyBorder="1" applyAlignment="1">
      <alignment horizontal="center"/>
    </xf>
    <xf numFmtId="0" fontId="2" fillId="42" borderId="11" xfId="1" applyFont="1" applyFill="1" applyBorder="1" applyAlignment="1">
      <alignment horizontal="center" vertical="center" wrapText="1"/>
    </xf>
    <xf numFmtId="0" fontId="35" fillId="41" borderId="16" xfId="1" applyFont="1" applyFill="1" applyBorder="1" applyAlignment="1">
      <alignment horizontal="center" vertical="center" wrapText="1"/>
    </xf>
    <xf numFmtId="0" fontId="31" fillId="44" borderId="9" xfId="1" applyFont="1" applyFill="1" applyBorder="1" applyAlignment="1">
      <alignment horizontal="center" vertical="center" wrapText="1"/>
    </xf>
    <xf numFmtId="0" fontId="2" fillId="41" borderId="16" xfId="1" applyFont="1" applyFill="1" applyBorder="1" applyAlignment="1">
      <alignment vertical="center" wrapText="1"/>
    </xf>
    <xf numFmtId="0" fontId="31" fillId="41" borderId="9" xfId="1" applyFont="1" applyFill="1" applyBorder="1" applyAlignment="1">
      <alignment horizontal="center" vertical="center" wrapText="1"/>
    </xf>
    <xf numFmtId="0" fontId="31" fillId="42" borderId="10" xfId="1" applyFont="1" applyFill="1" applyBorder="1" applyAlignment="1">
      <alignment horizontal="center" vertical="center" wrapText="1"/>
    </xf>
    <xf numFmtId="0" fontId="35" fillId="38" borderId="16" xfId="1" applyFont="1" applyFill="1" applyBorder="1" applyAlignment="1">
      <alignment horizontal="center" vertical="center" wrapText="1"/>
    </xf>
    <xf numFmtId="0" fontId="2" fillId="38" borderId="16" xfId="1" applyFont="1" applyFill="1" applyBorder="1" applyAlignment="1">
      <alignment vertical="center" wrapText="1"/>
    </xf>
    <xf numFmtId="0" fontId="31" fillId="38" borderId="10" xfId="1" applyFont="1" applyFill="1" applyBorder="1" applyAlignment="1">
      <alignment horizontal="center" vertical="center" wrapText="1"/>
    </xf>
    <xf numFmtId="2" fontId="44" fillId="2" borderId="17" xfId="0" applyNumberFormat="1" applyFont="1" applyFill="1" applyBorder="1" applyAlignment="1">
      <alignment horizontal="center"/>
    </xf>
    <xf numFmtId="0" fontId="35" fillId="38" borderId="17" xfId="1" applyFont="1" applyFill="1" applyBorder="1" applyAlignment="1">
      <alignment horizontal="center" vertical="center" wrapText="1"/>
    </xf>
    <xf numFmtId="0" fontId="2" fillId="42" borderId="20" xfId="1" applyFont="1" applyFill="1" applyBorder="1" applyAlignment="1">
      <alignment horizontal="center" vertical="center" wrapText="1"/>
    </xf>
    <xf numFmtId="0" fontId="2" fillId="42" borderId="16" xfId="1" applyFont="1" applyFill="1" applyBorder="1" applyAlignment="1">
      <alignment horizontal="center" vertical="center" wrapText="1"/>
    </xf>
    <xf numFmtId="0" fontId="2" fillId="45" borderId="9" xfId="1" applyFont="1" applyFill="1" applyBorder="1" applyAlignment="1">
      <alignment horizontal="center" vertical="center" wrapText="1"/>
    </xf>
    <xf numFmtId="0" fontId="31" fillId="45" borderId="17" xfId="1" applyFont="1" applyFill="1" applyBorder="1" applyAlignment="1">
      <alignment horizontal="center" vertical="center" wrapText="1"/>
    </xf>
    <xf numFmtId="0" fontId="44" fillId="2" borderId="8" xfId="0" applyFont="1" applyFill="1" applyBorder="1" applyAlignment="1">
      <alignment horizontal="center"/>
    </xf>
    <xf numFmtId="2" fontId="30" fillId="0" borderId="34" xfId="0" applyNumberFormat="1" applyFont="1" applyBorder="1"/>
    <xf numFmtId="0" fontId="2" fillId="42" borderId="17" xfId="1" applyFont="1" applyFill="1" applyBorder="1" applyAlignment="1">
      <alignment horizontal="center" vertical="center" wrapText="1"/>
    </xf>
    <xf numFmtId="0" fontId="2" fillId="41" borderId="20" xfId="1" applyFont="1" applyFill="1" applyBorder="1" applyAlignment="1">
      <alignment horizontal="center" vertical="center" wrapText="1"/>
    </xf>
    <xf numFmtId="0" fontId="35" fillId="41" borderId="55" xfId="1" applyFont="1" applyFill="1" applyBorder="1" applyAlignment="1">
      <alignment horizontal="center" vertical="center" wrapText="1"/>
    </xf>
    <xf numFmtId="0" fontId="35" fillId="41" borderId="19" xfId="1" applyFont="1" applyFill="1" applyBorder="1" applyAlignment="1">
      <alignment horizontal="center" vertical="center" wrapText="1"/>
    </xf>
    <xf numFmtId="0" fontId="35" fillId="38" borderId="55" xfId="1" applyFont="1" applyFill="1" applyBorder="1" applyAlignment="1">
      <alignment horizontal="center" vertical="center" wrapText="1"/>
    </xf>
    <xf numFmtId="0" fontId="35" fillId="38" borderId="19" xfId="1" applyFont="1" applyFill="1" applyBorder="1" applyAlignment="1">
      <alignment horizontal="center" vertical="center" wrapText="1"/>
    </xf>
    <xf numFmtId="2" fontId="44" fillId="2" borderId="69" xfId="0" applyNumberFormat="1" applyFont="1" applyFill="1" applyBorder="1" applyAlignment="1">
      <alignment horizontal="center"/>
    </xf>
    <xf numFmtId="0" fontId="31" fillId="45" borderId="11" xfId="1" applyFont="1" applyFill="1" applyBorder="1" applyAlignment="1">
      <alignment horizontal="center" vertical="center" wrapText="1"/>
    </xf>
    <xf numFmtId="0" fontId="31" fillId="45" borderId="16" xfId="1" applyFont="1" applyFill="1" applyBorder="1" applyAlignment="1">
      <alignment horizontal="center" vertical="center" wrapText="1"/>
    </xf>
    <xf numFmtId="0" fontId="27" fillId="2" borderId="16" xfId="1" applyFont="1" applyFill="1" applyBorder="1" applyAlignment="1">
      <alignment horizontal="center" vertical="center" wrapText="1"/>
    </xf>
    <xf numFmtId="0" fontId="2" fillId="43" borderId="20" xfId="1" applyFont="1" applyFill="1" applyBorder="1" applyAlignment="1">
      <alignment horizontal="center" vertical="center" wrapText="1"/>
    </xf>
    <xf numFmtId="0" fontId="2" fillId="43" borderId="22" xfId="1" applyFont="1" applyFill="1" applyBorder="1" applyAlignment="1">
      <alignment horizontal="center" vertical="center" wrapText="1"/>
    </xf>
    <xf numFmtId="0" fontId="2" fillId="43" borderId="23" xfId="1" applyFont="1" applyFill="1" applyBorder="1" applyAlignment="1">
      <alignment horizontal="center" vertical="center" wrapText="1"/>
    </xf>
    <xf numFmtId="0" fontId="44" fillId="2" borderId="23" xfId="0" applyFont="1" applyFill="1" applyBorder="1" applyAlignment="1">
      <alignment horizontal="center" vertical="center"/>
    </xf>
    <xf numFmtId="0" fontId="28" fillId="43" borderId="16" xfId="1" applyFont="1" applyFill="1" applyBorder="1" applyAlignment="1">
      <alignment horizontal="center" vertical="center" wrapText="1"/>
    </xf>
    <xf numFmtId="0" fontId="3" fillId="43" borderId="11" xfId="1" applyFont="1" applyFill="1" applyBorder="1" applyAlignment="1">
      <alignment horizontal="center" vertical="center" wrapText="1"/>
    </xf>
    <xf numFmtId="0" fontId="2" fillId="43" borderId="9" xfId="1" applyFont="1" applyFill="1" applyBorder="1" applyAlignment="1">
      <alignment horizontal="center" vertical="center" wrapText="1"/>
    </xf>
    <xf numFmtId="0" fontId="43" fillId="43" borderId="16" xfId="1" applyFont="1" applyFill="1" applyBorder="1" applyAlignment="1">
      <alignment horizontal="center" vertical="center" wrapText="1"/>
    </xf>
    <xf numFmtId="0" fontId="43" fillId="43" borderId="9" xfId="1" applyFont="1" applyFill="1" applyBorder="1" applyAlignment="1">
      <alignment horizontal="center" vertical="center" wrapText="1"/>
    </xf>
    <xf numFmtId="0" fontId="43" fillId="43" borderId="23" xfId="1" applyFont="1" applyFill="1" applyBorder="1" applyAlignment="1">
      <alignment horizontal="center" vertical="center" wrapText="1"/>
    </xf>
    <xf numFmtId="0" fontId="43" fillId="43" borderId="11" xfId="1" applyFont="1" applyFill="1" applyBorder="1" applyAlignment="1">
      <alignment horizontal="center" vertical="center" wrapText="1"/>
    </xf>
    <xf numFmtId="0" fontId="44" fillId="0" borderId="55" xfId="0" applyFont="1" applyBorder="1" applyAlignment="1">
      <alignment horizontal="center" vertical="center"/>
    </xf>
    <xf numFmtId="0" fontId="2" fillId="29" borderId="17" xfId="1" applyFont="1" applyFill="1" applyBorder="1" applyAlignment="1">
      <alignment horizontal="center" vertical="center" wrapText="1"/>
    </xf>
    <xf numFmtId="0" fontId="2" fillId="29" borderId="55" xfId="1" applyFont="1" applyFill="1" applyBorder="1" applyAlignment="1">
      <alignment vertical="center" wrapText="1"/>
    </xf>
    <xf numFmtId="0" fontId="2" fillId="47" borderId="35" xfId="0" applyFont="1" applyFill="1" applyBorder="1" applyAlignment="1">
      <alignment horizontal="center" vertical="center" wrapText="1"/>
    </xf>
    <xf numFmtId="0" fontId="2" fillId="21" borderId="17" xfId="1" applyFont="1" applyFill="1" applyBorder="1" applyAlignment="1">
      <alignment horizontal="center" vertical="center" wrapText="1"/>
    </xf>
    <xf numFmtId="0" fontId="2" fillId="21" borderId="90" xfId="1" applyFont="1" applyFill="1" applyBorder="1" applyAlignment="1">
      <alignment horizontal="center" vertical="center" wrapText="1"/>
    </xf>
    <xf numFmtId="0" fontId="2" fillId="21" borderId="35" xfId="1" applyFont="1" applyFill="1" applyBorder="1" applyAlignment="1">
      <alignment horizontal="center" vertical="center" wrapText="1"/>
    </xf>
    <xf numFmtId="0" fontId="35" fillId="21" borderId="35" xfId="1" applyFont="1" applyFill="1" applyBorder="1" applyAlignment="1">
      <alignment horizontal="center" vertical="center" wrapText="1"/>
    </xf>
    <xf numFmtId="0" fontId="35" fillId="49" borderId="17" xfId="1" applyFont="1" applyFill="1" applyBorder="1" applyAlignment="1">
      <alignment horizontal="center" vertical="center" wrapText="1"/>
    </xf>
    <xf numFmtId="0" fontId="2" fillId="21" borderId="55" xfId="1" applyFont="1" applyFill="1" applyBorder="1" applyAlignment="1">
      <alignment horizontal="center" vertical="center" wrapText="1"/>
    </xf>
    <xf numFmtId="0" fontId="2" fillId="2" borderId="55" xfId="1" applyFont="1" applyFill="1" applyBorder="1" applyAlignment="1">
      <alignment vertical="center" wrapText="1"/>
    </xf>
    <xf numFmtId="0" fontId="7" fillId="21" borderId="55" xfId="1" applyFont="1" applyFill="1" applyBorder="1" applyAlignment="1">
      <alignment horizontal="center" vertical="center" wrapText="1"/>
    </xf>
    <xf numFmtId="0" fontId="2" fillId="21" borderId="34" xfId="1" applyFont="1" applyFill="1" applyBorder="1" applyAlignment="1">
      <alignment horizontal="center" vertical="center" wrapText="1"/>
    </xf>
    <xf numFmtId="0" fontId="28" fillId="2" borderId="60" xfId="1" applyFont="1" applyFill="1" applyBorder="1" applyAlignment="1">
      <alignment horizontal="center" vertical="center" wrapText="1"/>
    </xf>
    <xf numFmtId="0" fontId="3" fillId="2" borderId="8" xfId="1" applyFont="1" applyFill="1" applyBorder="1" applyAlignment="1">
      <alignment horizontal="center" vertical="center" wrapText="1"/>
    </xf>
    <xf numFmtId="0" fontId="31" fillId="2" borderId="31" xfId="1" applyFont="1" applyFill="1" applyBorder="1" applyAlignment="1">
      <alignment horizontal="center" vertical="center" wrapText="1"/>
    </xf>
    <xf numFmtId="0" fontId="35" fillId="21" borderId="19" xfId="1" applyFont="1" applyFill="1" applyBorder="1" applyAlignment="1">
      <alignment horizontal="center" vertical="center" wrapText="1"/>
    </xf>
    <xf numFmtId="0" fontId="2" fillId="21" borderId="31" xfId="1" applyFont="1" applyFill="1" applyBorder="1" applyAlignment="1">
      <alignment horizontal="center" vertical="center" wrapText="1"/>
    </xf>
    <xf numFmtId="0" fontId="2" fillId="21" borderId="33" xfId="1" applyFont="1" applyFill="1" applyBorder="1" applyAlignment="1">
      <alignment horizontal="center" vertical="center" wrapText="1"/>
    </xf>
    <xf numFmtId="0" fontId="31" fillId="2" borderId="8" xfId="1" applyFont="1" applyFill="1" applyBorder="1" applyAlignment="1">
      <alignment horizontal="center" vertical="center" wrapText="1"/>
    </xf>
    <xf numFmtId="0" fontId="31" fillId="2" borderId="95" xfId="1" applyFont="1" applyFill="1" applyBorder="1" applyAlignment="1">
      <alignment horizontal="center" vertical="center" wrapText="1"/>
    </xf>
    <xf numFmtId="0" fontId="31" fillId="2" borderId="13" xfId="1" applyFont="1" applyFill="1" applyBorder="1" applyAlignment="1">
      <alignment horizontal="center" vertical="center" wrapText="1"/>
    </xf>
    <xf numFmtId="0" fontId="2" fillId="21" borderId="96" xfId="1" applyFont="1" applyFill="1" applyBorder="1" applyAlignment="1">
      <alignment horizontal="center" vertical="center" wrapText="1"/>
    </xf>
    <xf numFmtId="0" fontId="2" fillId="21" borderId="97" xfId="1" applyFont="1" applyFill="1" applyBorder="1" applyAlignment="1">
      <alignment horizontal="center" vertical="center" wrapText="1"/>
    </xf>
    <xf numFmtId="0" fontId="2" fillId="21" borderId="98" xfId="1" applyFont="1" applyFill="1" applyBorder="1" applyAlignment="1">
      <alignment horizontal="center" vertical="center" wrapText="1"/>
    </xf>
    <xf numFmtId="0" fontId="2" fillId="28" borderId="35" xfId="1" applyFont="1" applyFill="1" applyBorder="1" applyAlignment="1">
      <alignment vertical="center" wrapText="1"/>
    </xf>
    <xf numFmtId="0" fontId="40" fillId="2" borderId="16" xfId="1" applyFont="1" applyFill="1" applyBorder="1" applyAlignment="1">
      <alignment horizontal="center" vertical="center" wrapText="1"/>
    </xf>
    <xf numFmtId="0" fontId="7" fillId="27" borderId="16" xfId="1" applyFont="1" applyFill="1" applyBorder="1" applyAlignment="1">
      <alignment horizontal="center" vertical="center" wrapText="1"/>
    </xf>
    <xf numFmtId="0" fontId="35" fillId="27" borderId="9" xfId="1" applyFont="1" applyFill="1" applyBorder="1" applyAlignment="1">
      <alignment horizontal="center" vertical="center" wrapText="1"/>
    </xf>
    <xf numFmtId="0" fontId="35" fillId="27" borderId="21" xfId="1" applyFont="1" applyFill="1" applyBorder="1" applyAlignment="1">
      <alignment horizontal="center" vertical="center" wrapText="1"/>
    </xf>
    <xf numFmtId="0" fontId="35" fillId="27" borderId="22" xfId="1" applyFont="1" applyFill="1" applyBorder="1" applyAlignment="1">
      <alignment horizontal="center" vertical="center" wrapText="1"/>
    </xf>
    <xf numFmtId="0" fontId="35" fillId="27" borderId="23" xfId="1" applyFont="1" applyFill="1" applyBorder="1" applyAlignment="1">
      <alignment horizontal="center" vertical="center" wrapText="1"/>
    </xf>
    <xf numFmtId="0" fontId="2" fillId="2" borderId="52" xfId="1" applyFont="1" applyFill="1" applyBorder="1" applyAlignment="1">
      <alignment horizontal="center" vertical="center" wrapText="1"/>
    </xf>
    <xf numFmtId="0" fontId="2" fillId="21" borderId="67" xfId="1" applyFont="1" applyFill="1" applyBorder="1" applyAlignment="1">
      <alignment horizontal="center" vertical="center" wrapText="1"/>
    </xf>
    <xf numFmtId="0" fontId="2" fillId="2" borderId="100" xfId="1" applyFont="1" applyFill="1" applyBorder="1" applyAlignment="1">
      <alignment horizontal="center" vertical="center" wrapText="1"/>
    </xf>
    <xf numFmtId="0" fontId="28" fillId="2" borderId="95" xfId="1" applyFont="1" applyFill="1" applyBorder="1" applyAlignment="1">
      <alignment horizontal="center" vertical="center" wrapText="1"/>
    </xf>
    <xf numFmtId="0" fontId="28" fillId="2" borderId="13" xfId="1" applyFont="1" applyFill="1" applyBorder="1" applyAlignment="1">
      <alignment horizontal="center" vertical="center" wrapText="1"/>
    </xf>
    <xf numFmtId="0" fontId="28" fillId="2" borderId="101" xfId="1" applyFont="1" applyFill="1" applyBorder="1" applyAlignment="1">
      <alignment horizontal="center" vertical="center" wrapText="1"/>
    </xf>
    <xf numFmtId="0" fontId="35" fillId="2" borderId="100" xfId="1" applyFont="1" applyFill="1" applyBorder="1" applyAlignment="1">
      <alignment horizontal="center" vertical="center" wrapText="1"/>
    </xf>
    <xf numFmtId="0" fontId="35" fillId="2" borderId="95" xfId="1" applyFont="1" applyFill="1" applyBorder="1" applyAlignment="1">
      <alignment horizontal="center" vertical="center" wrapText="1"/>
    </xf>
    <xf numFmtId="0" fontId="28" fillId="2" borderId="100" xfId="1" applyFont="1" applyFill="1" applyBorder="1" applyAlignment="1">
      <alignment horizontal="center" vertical="center" wrapText="1"/>
    </xf>
    <xf numFmtId="0" fontId="2" fillId="2" borderId="95" xfId="1" applyFont="1" applyFill="1" applyBorder="1" applyAlignment="1">
      <alignment horizontal="center" vertical="center" wrapText="1"/>
    </xf>
    <xf numFmtId="0" fontId="2" fillId="2" borderId="13" xfId="1" applyFont="1" applyFill="1" applyBorder="1" applyAlignment="1">
      <alignment horizontal="center" vertical="center" wrapText="1"/>
    </xf>
    <xf numFmtId="0" fontId="43" fillId="2" borderId="9" xfId="1" applyFont="1" applyFill="1" applyBorder="1" applyAlignment="1">
      <alignment vertical="center" wrapText="1"/>
    </xf>
    <xf numFmtId="0" fontId="29" fillId="2" borderId="17" xfId="1" applyFont="1" applyFill="1" applyBorder="1" applyAlignment="1">
      <alignment horizontal="center" vertical="center" wrapText="1"/>
    </xf>
    <xf numFmtId="0" fontId="29" fillId="2" borderId="16" xfId="1" applyFont="1" applyFill="1" applyBorder="1" applyAlignment="1">
      <alignment horizontal="center" vertical="center" wrapText="1"/>
    </xf>
    <xf numFmtId="0" fontId="43" fillId="21" borderId="9" xfId="1" applyFont="1" applyFill="1" applyBorder="1" applyAlignment="1">
      <alignment horizontal="center" vertical="center" wrapText="1"/>
    </xf>
    <xf numFmtId="0" fontId="40" fillId="28" borderId="9" xfId="1" applyFont="1" applyFill="1" applyBorder="1" applyAlignment="1">
      <alignment horizontal="center" vertical="center" wrapText="1"/>
    </xf>
    <xf numFmtId="0" fontId="40" fillId="5" borderId="17" xfId="1" applyFont="1" applyFill="1" applyBorder="1" applyAlignment="1">
      <alignment horizontal="center" vertical="center" wrapText="1"/>
    </xf>
    <xf numFmtId="0" fontId="40" fillId="21" borderId="11" xfId="1" applyFont="1" applyFill="1" applyBorder="1" applyAlignment="1">
      <alignment horizontal="center" vertical="center" wrapText="1"/>
    </xf>
    <xf numFmtId="0" fontId="43" fillId="2" borderId="16" xfId="1" applyFont="1" applyFill="1" applyBorder="1" applyAlignment="1">
      <alignment vertical="center" wrapText="1"/>
    </xf>
    <xf numFmtId="0" fontId="43" fillId="2" borderId="22" xfId="1" applyFont="1" applyFill="1" applyBorder="1" applyAlignment="1">
      <alignment horizontal="center" vertical="center" wrapText="1"/>
    </xf>
    <xf numFmtId="0" fontId="43" fillId="2" borderId="23" xfId="1" applyFont="1" applyFill="1" applyBorder="1" applyAlignment="1">
      <alignment horizontal="center" vertical="center" wrapText="1"/>
    </xf>
    <xf numFmtId="0" fontId="43" fillId="2" borderId="11" xfId="1" applyFont="1" applyFill="1" applyBorder="1" applyAlignment="1">
      <alignment horizontal="center" vertical="center" wrapText="1"/>
    </xf>
    <xf numFmtId="0" fontId="43" fillId="2" borderId="52" xfId="1" applyFont="1" applyFill="1" applyBorder="1" applyAlignment="1">
      <alignment vertical="center" wrapText="1"/>
    </xf>
    <xf numFmtId="0" fontId="43" fillId="2" borderId="16" xfId="1" applyFont="1" applyFill="1" applyBorder="1" applyAlignment="1">
      <alignment horizontal="center" vertical="center" wrapText="1"/>
    </xf>
    <xf numFmtId="0" fontId="43" fillId="2" borderId="9" xfId="1" applyFont="1" applyFill="1" applyBorder="1" applyAlignment="1">
      <alignment horizontal="center" vertical="center" wrapText="1"/>
    </xf>
    <xf numFmtId="0" fontId="43" fillId="2" borderId="11" xfId="1" applyFont="1" applyFill="1" applyBorder="1" applyAlignment="1">
      <alignment vertical="center" wrapText="1"/>
    </xf>
    <xf numFmtId="0" fontId="43" fillId="29" borderId="9" xfId="1" applyFont="1" applyFill="1" applyBorder="1" applyAlignment="1">
      <alignment horizontal="center" vertical="center" wrapText="1"/>
    </xf>
    <xf numFmtId="0" fontId="29" fillId="2" borderId="11" xfId="1" applyFont="1" applyFill="1" applyBorder="1" applyAlignment="1">
      <alignment horizontal="center" vertical="center" wrapText="1"/>
    </xf>
    <xf numFmtId="0" fontId="29" fillId="2" borderId="9" xfId="1" applyFont="1" applyFill="1" applyBorder="1" applyAlignment="1">
      <alignment horizontal="center" vertical="center" wrapText="1"/>
    </xf>
    <xf numFmtId="0" fontId="40" fillId="21" borderId="19" xfId="1" applyFont="1" applyFill="1" applyBorder="1" applyAlignment="1">
      <alignment horizontal="center" vertical="center" wrapText="1"/>
    </xf>
    <xf numFmtId="0" fontId="43" fillId="2" borderId="17" xfId="1" applyFont="1" applyFill="1" applyBorder="1" applyAlignment="1">
      <alignment vertical="center" wrapText="1"/>
    </xf>
    <xf numFmtId="2" fontId="2" fillId="0" borderId="20" xfId="1" applyNumberFormat="1" applyFont="1" applyBorder="1" applyAlignment="1">
      <alignment vertical="center" wrapText="1"/>
    </xf>
    <xf numFmtId="2" fontId="2" fillId="0" borderId="21" xfId="1" applyNumberFormat="1" applyFont="1" applyBorder="1" applyAlignment="1">
      <alignment vertical="center" wrapText="1"/>
    </xf>
    <xf numFmtId="2" fontId="34" fillId="2" borderId="9" xfId="1" applyNumberFormat="1" applyFont="1" applyFill="1" applyBorder="1" applyAlignment="1">
      <alignment vertical="center" wrapText="1"/>
    </xf>
    <xf numFmtId="2" fontId="34" fillId="2" borderId="10" xfId="1" applyNumberFormat="1" applyFont="1" applyFill="1" applyBorder="1" applyAlignment="1">
      <alignment vertical="center" wrapText="1"/>
    </xf>
    <xf numFmtId="2" fontId="34" fillId="2" borderId="35" xfId="1" applyNumberFormat="1" applyFont="1" applyFill="1" applyBorder="1" applyAlignment="1">
      <alignment vertical="center" wrapText="1"/>
    </xf>
    <xf numFmtId="2" fontId="34" fillId="2" borderId="19" xfId="1" applyNumberFormat="1" applyFont="1" applyFill="1" applyBorder="1" applyAlignment="1">
      <alignment vertical="center" wrapText="1"/>
    </xf>
    <xf numFmtId="2" fontId="34" fillId="2" borderId="16" xfId="1" applyNumberFormat="1" applyFont="1" applyFill="1" applyBorder="1" applyAlignment="1">
      <alignment vertical="center" wrapText="1"/>
    </xf>
    <xf numFmtId="2" fontId="2" fillId="2" borderId="22" xfId="1" applyNumberFormat="1" applyFont="1" applyFill="1" applyBorder="1" applyAlignment="1">
      <alignment horizontal="center" vertical="center" wrapText="1"/>
    </xf>
    <xf numFmtId="2" fontId="2" fillId="2" borderId="23" xfId="1" applyNumberFormat="1" applyFont="1" applyFill="1" applyBorder="1" applyAlignment="1">
      <alignment horizontal="center" vertical="center" wrapText="1"/>
    </xf>
    <xf numFmtId="2" fontId="35" fillId="2" borderId="20" xfId="1" applyNumberFormat="1" applyFont="1" applyFill="1" applyBorder="1" applyAlignment="1">
      <alignment horizontal="center" vertical="center" wrapText="1"/>
    </xf>
    <xf numFmtId="2" fontId="2" fillId="2" borderId="19" xfId="1" applyNumberFormat="1" applyFont="1" applyFill="1" applyBorder="1" applyAlignment="1">
      <alignment horizontal="center" vertical="center" wrapText="1"/>
    </xf>
    <xf numFmtId="2" fontId="43" fillId="2" borderId="9" xfId="1" applyNumberFormat="1" applyFont="1" applyFill="1" applyBorder="1" applyAlignment="1">
      <alignment vertical="center" wrapText="1"/>
    </xf>
    <xf numFmtId="2" fontId="43" fillId="2" borderId="17" xfId="1" applyNumberFormat="1" applyFont="1" applyFill="1" applyBorder="1" applyAlignment="1">
      <alignment horizontal="center" vertical="center" wrapText="1"/>
    </xf>
    <xf numFmtId="2" fontId="44" fillId="2" borderId="11" xfId="1" applyNumberFormat="1" applyFont="1" applyFill="1" applyBorder="1" applyAlignment="1">
      <alignment horizontal="center" vertical="center" wrapText="1"/>
    </xf>
    <xf numFmtId="2" fontId="40" fillId="2" borderId="16" xfId="1" applyNumberFormat="1" applyFont="1" applyFill="1" applyBorder="1" applyAlignment="1">
      <alignment horizontal="center" vertical="center" wrapText="1"/>
    </xf>
    <xf numFmtId="2" fontId="40" fillId="2" borderId="9" xfId="1" applyNumberFormat="1" applyFont="1" applyFill="1" applyBorder="1" applyAlignment="1">
      <alignment horizontal="center" vertical="center" wrapText="1"/>
    </xf>
    <xf numFmtId="2" fontId="29" fillId="2" borderId="17" xfId="1" applyNumberFormat="1" applyFont="1" applyFill="1" applyBorder="1" applyAlignment="1">
      <alignment horizontal="center" vertical="center" wrapText="1"/>
    </xf>
    <xf numFmtId="2" fontId="40" fillId="2" borderId="11" xfId="1" applyNumberFormat="1" applyFont="1" applyFill="1" applyBorder="1" applyAlignment="1">
      <alignment horizontal="center" vertical="center" wrapText="1"/>
    </xf>
    <xf numFmtId="2" fontId="29" fillId="2" borderId="16" xfId="1" applyNumberFormat="1" applyFont="1" applyFill="1" applyBorder="1" applyAlignment="1">
      <alignment horizontal="center" vertical="center" wrapText="1"/>
    </xf>
    <xf numFmtId="2" fontId="43" fillId="21" borderId="9" xfId="1" applyNumberFormat="1" applyFont="1" applyFill="1" applyBorder="1" applyAlignment="1">
      <alignment horizontal="center" vertical="center" wrapText="1"/>
    </xf>
    <xf numFmtId="2" fontId="40" fillId="28" borderId="9" xfId="1" applyNumberFormat="1" applyFont="1" applyFill="1" applyBorder="1" applyAlignment="1">
      <alignment horizontal="center" vertical="center" wrapText="1"/>
    </xf>
    <xf numFmtId="2" fontId="43" fillId="21" borderId="17" xfId="1" applyNumberFormat="1" applyFont="1" applyFill="1" applyBorder="1" applyAlignment="1">
      <alignment horizontal="center" vertical="center" wrapText="1"/>
    </xf>
    <xf numFmtId="2" fontId="40" fillId="5" borderId="17" xfId="1" applyNumberFormat="1" applyFont="1" applyFill="1" applyBorder="1" applyAlignment="1">
      <alignment horizontal="center" vertical="center" wrapText="1"/>
    </xf>
    <xf numFmtId="2" fontId="43" fillId="2" borderId="16" xfId="1" applyNumberFormat="1" applyFont="1" applyFill="1" applyBorder="1" applyAlignment="1">
      <alignment vertical="center" wrapText="1"/>
    </xf>
    <xf numFmtId="2" fontId="2" fillId="2" borderId="9" xfId="1" applyNumberFormat="1" applyFont="1" applyFill="1" applyBorder="1" applyAlignment="1">
      <alignment vertical="center" wrapText="1"/>
    </xf>
    <xf numFmtId="0" fontId="0" fillId="0" borderId="34" xfId="0" applyBorder="1" applyAlignment="1">
      <alignment horizontal="center" vertical="center"/>
    </xf>
    <xf numFmtId="0" fontId="63" fillId="0" borderId="34" xfId="0" applyFont="1" applyBorder="1" applyAlignment="1">
      <alignment horizontal="center" vertical="center"/>
    </xf>
    <xf numFmtId="0" fontId="7" fillId="29" borderId="63" xfId="1" applyFont="1" applyFill="1" applyBorder="1" applyAlignment="1">
      <alignment horizontal="center" vertical="center" wrapText="1"/>
    </xf>
    <xf numFmtId="0" fontId="7" fillId="29" borderId="35" xfId="1" applyFont="1" applyFill="1" applyBorder="1" applyAlignment="1">
      <alignment horizontal="center" vertical="center" wrapText="1"/>
    </xf>
    <xf numFmtId="0" fontId="8" fillId="29" borderId="63" xfId="1" applyFont="1" applyFill="1" applyBorder="1" applyAlignment="1">
      <alignment horizontal="center" vertical="center" wrapText="1"/>
    </xf>
    <xf numFmtId="0" fontId="8" fillId="29" borderId="55" xfId="1" applyFont="1" applyFill="1" applyBorder="1" applyAlignment="1">
      <alignment horizontal="center" vertical="center" wrapText="1"/>
    </xf>
    <xf numFmtId="0" fontId="8" fillId="29" borderId="35" xfId="1" applyFont="1" applyFill="1" applyBorder="1" applyAlignment="1">
      <alignment horizontal="center" vertical="center" wrapText="1"/>
    </xf>
    <xf numFmtId="0" fontId="30" fillId="46" borderId="0" xfId="0" applyFont="1" applyFill="1" applyAlignment="1">
      <alignment horizontal="center"/>
    </xf>
    <xf numFmtId="0" fontId="30" fillId="29" borderId="34" xfId="0" applyFont="1" applyFill="1" applyBorder="1" applyAlignment="1">
      <alignment horizontal="center"/>
    </xf>
    <xf numFmtId="0" fontId="30" fillId="25" borderId="34" xfId="0" applyFont="1" applyFill="1" applyBorder="1" applyAlignment="1">
      <alignment horizontal="center"/>
    </xf>
    <xf numFmtId="0" fontId="30" fillId="19" borderId="34" xfId="0" applyFont="1" applyFill="1" applyBorder="1" applyAlignment="1">
      <alignment horizontal="center"/>
    </xf>
    <xf numFmtId="0" fontId="7" fillId="29" borderId="83" xfId="1" applyFont="1" applyFill="1" applyBorder="1" applyAlignment="1">
      <alignment horizontal="center" vertical="center" wrapText="1"/>
    </xf>
    <xf numFmtId="0" fontId="7" fillId="29" borderId="84" xfId="1" applyFont="1" applyFill="1" applyBorder="1" applyAlignment="1">
      <alignment horizontal="center" vertical="center" wrapText="1"/>
    </xf>
    <xf numFmtId="0" fontId="7" fillId="29" borderId="61" xfId="1" applyFont="1" applyFill="1" applyBorder="1" applyAlignment="1">
      <alignment horizontal="center" vertical="center" wrapText="1"/>
    </xf>
    <xf numFmtId="0" fontId="7" fillId="29" borderId="86" xfId="1" applyFont="1" applyFill="1" applyBorder="1" applyAlignment="1">
      <alignment horizontal="center" vertical="center" wrapText="1"/>
    </xf>
    <xf numFmtId="0" fontId="3" fillId="50" borderId="63" xfId="0" applyFont="1" applyFill="1" applyBorder="1" applyAlignment="1">
      <alignment horizontal="center" vertical="center" wrapText="1"/>
    </xf>
    <xf numFmtId="0" fontId="3" fillId="50" borderId="55" xfId="0" applyFont="1" applyFill="1" applyBorder="1" applyAlignment="1">
      <alignment horizontal="center" vertical="center" wrapText="1"/>
    </xf>
    <xf numFmtId="0" fontId="3" fillId="50" borderId="35" xfId="0" applyFont="1" applyFill="1" applyBorder="1" applyAlignment="1">
      <alignment horizontal="center" vertical="center" wrapText="1"/>
    </xf>
    <xf numFmtId="0" fontId="2" fillId="29" borderId="86" xfId="1" applyFont="1" applyFill="1" applyBorder="1" applyAlignment="1">
      <alignment horizontal="center" vertical="center" wrapText="1"/>
    </xf>
    <xf numFmtId="0" fontId="2" fillId="29" borderId="84" xfId="1" applyFont="1" applyFill="1" applyBorder="1" applyAlignment="1">
      <alignment horizontal="center" vertical="center" wrapText="1"/>
    </xf>
    <xf numFmtId="0" fontId="2" fillId="29" borderId="79" xfId="1" applyFont="1" applyFill="1" applyBorder="1" applyAlignment="1">
      <alignment horizontal="center" vertical="center" wrapText="1"/>
    </xf>
    <xf numFmtId="0" fontId="31" fillId="28" borderId="63" xfId="1" applyFont="1" applyFill="1" applyBorder="1" applyAlignment="1">
      <alignment horizontal="center" vertical="center" wrapText="1"/>
    </xf>
    <xf numFmtId="0" fontId="31" fillId="28" borderId="35" xfId="1" applyFont="1" applyFill="1" applyBorder="1" applyAlignment="1">
      <alignment horizontal="center" vertical="center" wrapText="1"/>
    </xf>
    <xf numFmtId="0" fontId="52" fillId="52" borderId="60" xfId="1" applyFont="1" applyFill="1" applyBorder="1" applyAlignment="1">
      <alignment horizontal="center" vertical="center" wrapText="1"/>
    </xf>
    <xf numFmtId="0" fontId="52" fillId="52" borderId="55" xfId="1" applyFont="1" applyFill="1" applyBorder="1" applyAlignment="1">
      <alignment horizontal="center" vertical="center" wrapText="1"/>
    </xf>
    <xf numFmtId="0" fontId="52" fillId="52" borderId="17" xfId="1" applyFont="1" applyFill="1" applyBorder="1" applyAlignment="1">
      <alignment horizontal="center" vertical="center" wrapText="1"/>
    </xf>
    <xf numFmtId="0" fontId="2" fillId="21" borderId="55" xfId="1" applyFont="1" applyFill="1" applyBorder="1" applyAlignment="1">
      <alignment horizontal="center" vertical="center" wrapText="1"/>
    </xf>
    <xf numFmtId="0" fontId="53" fillId="46" borderId="63" xfId="1" applyFont="1" applyFill="1" applyBorder="1" applyAlignment="1">
      <alignment horizontal="center" vertical="center" wrapText="1"/>
    </xf>
    <xf numFmtId="0" fontId="53" fillId="46" borderId="55" xfId="1" applyFont="1" applyFill="1" applyBorder="1" applyAlignment="1">
      <alignment horizontal="center" vertical="center" wrapText="1"/>
    </xf>
    <xf numFmtId="0" fontId="53" fillId="46" borderId="35" xfId="1" applyFont="1" applyFill="1" applyBorder="1" applyAlignment="1">
      <alignment horizontal="center" vertical="center" wrapText="1"/>
    </xf>
    <xf numFmtId="0" fontId="3" fillId="21" borderId="63" xfId="1" applyFont="1" applyFill="1" applyBorder="1" applyAlignment="1">
      <alignment horizontal="center" vertical="center" wrapText="1"/>
    </xf>
    <xf numFmtId="0" fontId="3" fillId="21" borderId="35" xfId="1" applyFont="1" applyFill="1" applyBorder="1" applyAlignment="1">
      <alignment horizontal="center" vertical="center" wrapText="1"/>
    </xf>
    <xf numFmtId="0" fontId="3" fillId="21" borderId="55" xfId="1" applyFont="1" applyFill="1" applyBorder="1" applyAlignment="1">
      <alignment horizontal="center" vertical="center" wrapText="1"/>
    </xf>
    <xf numFmtId="0" fontId="2" fillId="29" borderId="63" xfId="1" applyFont="1" applyFill="1" applyBorder="1" applyAlignment="1">
      <alignment horizontal="center" vertical="center" wrapText="1"/>
    </xf>
    <xf numFmtId="0" fontId="2" fillId="29" borderId="55" xfId="1" applyFont="1" applyFill="1" applyBorder="1" applyAlignment="1">
      <alignment horizontal="center" vertical="center" wrapText="1"/>
    </xf>
    <xf numFmtId="0" fontId="2" fillId="29" borderId="35" xfId="1" applyFont="1" applyFill="1" applyBorder="1" applyAlignment="1">
      <alignment horizontal="center" vertical="center" wrapText="1"/>
    </xf>
    <xf numFmtId="0" fontId="54" fillId="24" borderId="52" xfId="1" applyFont="1" applyFill="1" applyBorder="1" applyAlignment="1">
      <alignment horizontal="center" vertical="center" wrapText="1"/>
    </xf>
    <xf numFmtId="0" fontId="54" fillId="24" borderId="55" xfId="1" applyFont="1" applyFill="1" applyBorder="1" applyAlignment="1">
      <alignment horizontal="center" vertical="center" wrapText="1"/>
    </xf>
    <xf numFmtId="0" fontId="54" fillId="24" borderId="35" xfId="1" applyFont="1" applyFill="1" applyBorder="1" applyAlignment="1">
      <alignment horizontal="center" vertical="center" wrapText="1"/>
    </xf>
    <xf numFmtId="0" fontId="59" fillId="51" borderId="55" xfId="0" applyFont="1" applyFill="1" applyBorder="1" applyAlignment="1">
      <alignment horizontal="center" vertical="center" wrapText="1"/>
    </xf>
    <xf numFmtId="0" fontId="59" fillId="51" borderId="35" xfId="0" applyFont="1" applyFill="1" applyBorder="1" applyAlignment="1">
      <alignment horizontal="center" vertical="center" wrapText="1"/>
    </xf>
    <xf numFmtId="0" fontId="7" fillId="29" borderId="55" xfId="1" applyFont="1" applyFill="1" applyBorder="1" applyAlignment="1">
      <alignment horizontal="center" vertical="center" wrapText="1"/>
    </xf>
    <xf numFmtId="0" fontId="7" fillId="29" borderId="92" xfId="1" applyFont="1" applyFill="1" applyBorder="1" applyAlignment="1">
      <alignment horizontal="center" vertical="center" wrapText="1"/>
    </xf>
    <xf numFmtId="0" fontId="7" fillId="25" borderId="60" xfId="1" applyFont="1" applyFill="1" applyBorder="1" applyAlignment="1">
      <alignment horizontal="center" vertical="center" wrapText="1"/>
    </xf>
    <xf numFmtId="0" fontId="7" fillId="25" borderId="92" xfId="1" applyFont="1" applyFill="1" applyBorder="1" applyAlignment="1">
      <alignment horizontal="center" vertical="center" wrapText="1"/>
    </xf>
    <xf numFmtId="0" fontId="7" fillId="25" borderId="35" xfId="1" applyFont="1" applyFill="1" applyBorder="1" applyAlignment="1">
      <alignment horizontal="center" vertical="center" wrapText="1"/>
    </xf>
    <xf numFmtId="0" fontId="7" fillId="25" borderId="55" xfId="1" applyFont="1" applyFill="1" applyBorder="1" applyAlignment="1">
      <alignment horizontal="center" vertical="center" wrapText="1"/>
    </xf>
    <xf numFmtId="0" fontId="3" fillId="50" borderId="99" xfId="0" applyFont="1" applyFill="1" applyBorder="1" applyAlignment="1">
      <alignment horizontal="center" vertical="center" wrapText="1"/>
    </xf>
    <xf numFmtId="0" fontId="2" fillId="29" borderId="52" xfId="1" applyFont="1" applyFill="1" applyBorder="1" applyAlignment="1">
      <alignment horizontal="center" vertical="center" wrapText="1"/>
    </xf>
    <xf numFmtId="0" fontId="8" fillId="29" borderId="60" xfId="1" applyFont="1" applyFill="1" applyBorder="1" applyAlignment="1">
      <alignment horizontal="center" vertical="center" wrapText="1"/>
    </xf>
    <xf numFmtId="0" fontId="2" fillId="25" borderId="63" xfId="1" applyFont="1" applyFill="1" applyBorder="1" applyAlignment="1">
      <alignment horizontal="center" vertical="center" wrapText="1"/>
    </xf>
    <xf numFmtId="0" fontId="2" fillId="25" borderId="35" xfId="1" applyFont="1" applyFill="1" applyBorder="1" applyAlignment="1">
      <alignment horizontal="center" vertical="center" wrapText="1"/>
    </xf>
    <xf numFmtId="0" fontId="8" fillId="29" borderId="52" xfId="1" applyFont="1" applyFill="1" applyBorder="1" applyAlignment="1">
      <alignment horizontal="center" vertical="center" wrapText="1"/>
    </xf>
    <xf numFmtId="0" fontId="60" fillId="25" borderId="63" xfId="1" applyFont="1" applyFill="1" applyBorder="1" applyAlignment="1">
      <alignment horizontal="center" vertical="center" wrapText="1"/>
    </xf>
    <xf numFmtId="0" fontId="60" fillId="25" borderId="35" xfId="1" applyFont="1" applyFill="1" applyBorder="1" applyAlignment="1">
      <alignment horizontal="center" vertical="center" wrapText="1"/>
    </xf>
    <xf numFmtId="0" fontId="3" fillId="29" borderId="52" xfId="1" applyFont="1" applyFill="1" applyBorder="1" applyAlignment="1">
      <alignment horizontal="center" vertical="center" wrapText="1"/>
    </xf>
    <xf numFmtId="0" fontId="3" fillId="29" borderId="55" xfId="1" applyFont="1" applyFill="1" applyBorder="1" applyAlignment="1">
      <alignment horizontal="center" vertical="center" wrapText="1"/>
    </xf>
    <xf numFmtId="0" fontId="3" fillId="29" borderId="92" xfId="1" applyFont="1" applyFill="1" applyBorder="1" applyAlignment="1">
      <alignment horizontal="center" vertical="center" wrapText="1"/>
    </xf>
    <xf numFmtId="0" fontId="3" fillId="50" borderId="93" xfId="0" applyFont="1" applyFill="1" applyBorder="1" applyAlignment="1">
      <alignment horizontal="center" vertical="center" wrapText="1"/>
    </xf>
    <xf numFmtId="0" fontId="52" fillId="29" borderId="60" xfId="1" applyFont="1" applyFill="1" applyBorder="1" applyAlignment="1">
      <alignment horizontal="center" vertical="center" wrapText="1"/>
    </xf>
    <xf numFmtId="0" fontId="52" fillId="29" borderId="55" xfId="1" applyFont="1" applyFill="1" applyBorder="1" applyAlignment="1">
      <alignment horizontal="center" vertical="center" wrapText="1"/>
    </xf>
    <xf numFmtId="0" fontId="52" fillId="29" borderId="16" xfId="1" applyFont="1" applyFill="1" applyBorder="1" applyAlignment="1">
      <alignment horizontal="center" vertical="center" wrapText="1"/>
    </xf>
    <xf numFmtId="0" fontId="54" fillId="24" borderId="91" xfId="1" applyFont="1" applyFill="1" applyBorder="1" applyAlignment="1">
      <alignment horizontal="center" vertical="center" wrapText="1"/>
    </xf>
    <xf numFmtId="0" fontId="54" fillId="24" borderId="92" xfId="1" applyFont="1" applyFill="1" applyBorder="1" applyAlignment="1">
      <alignment horizontal="center" vertical="center" wrapText="1"/>
    </xf>
    <xf numFmtId="0" fontId="54" fillId="24" borderId="93" xfId="1" applyFont="1" applyFill="1" applyBorder="1" applyAlignment="1">
      <alignment horizontal="center" vertical="center" wrapText="1"/>
    </xf>
    <xf numFmtId="0" fontId="55" fillId="24" borderId="52" xfId="1" applyFont="1" applyFill="1" applyBorder="1" applyAlignment="1">
      <alignment horizontal="center" vertical="center" wrapText="1"/>
    </xf>
    <xf numFmtId="0" fontId="55" fillId="24" borderId="55" xfId="1" applyFont="1" applyFill="1" applyBorder="1" applyAlignment="1">
      <alignment horizontal="center" vertical="center" wrapText="1"/>
    </xf>
    <xf numFmtId="0" fontId="55" fillId="24" borderId="35" xfId="1" applyFont="1" applyFill="1" applyBorder="1" applyAlignment="1">
      <alignment horizontal="center" vertical="center" wrapText="1"/>
    </xf>
    <xf numFmtId="0" fontId="3" fillId="19" borderId="52" xfId="1" applyFont="1" applyFill="1" applyBorder="1" applyAlignment="1">
      <alignment horizontal="center" vertical="center" wrapText="1"/>
    </xf>
    <xf numFmtId="0" fontId="3" fillId="19" borderId="55" xfId="1" applyFont="1" applyFill="1" applyBorder="1" applyAlignment="1">
      <alignment horizontal="center" vertical="center" wrapText="1"/>
    </xf>
    <xf numFmtId="0" fontId="3" fillId="19" borderId="35" xfId="1" applyFont="1" applyFill="1" applyBorder="1" applyAlignment="1">
      <alignment horizontal="center" vertical="center" wrapText="1"/>
    </xf>
    <xf numFmtId="0" fontId="43" fillId="29" borderId="88" xfId="1" applyFont="1" applyFill="1" applyBorder="1" applyAlignment="1">
      <alignment horizontal="center" vertical="center" wrapText="1"/>
    </xf>
    <xf numFmtId="0" fontId="43" fillId="29" borderId="75" xfId="1" applyFont="1" applyFill="1" applyBorder="1" applyAlignment="1">
      <alignment horizontal="center" vertical="center" wrapText="1"/>
    </xf>
    <xf numFmtId="0" fontId="43" fillId="29" borderId="94" xfId="1" applyFont="1" applyFill="1" applyBorder="1" applyAlignment="1">
      <alignment horizontal="center" vertical="center" wrapText="1"/>
    </xf>
    <xf numFmtId="0" fontId="43" fillId="29" borderId="69" xfId="1" applyFont="1" applyFill="1" applyBorder="1" applyAlignment="1">
      <alignment horizontal="center" vertical="center" wrapText="1"/>
    </xf>
    <xf numFmtId="0" fontId="3" fillId="29" borderId="88" xfId="1" applyFont="1" applyFill="1" applyBorder="1" applyAlignment="1">
      <alignment horizontal="center" vertical="center" wrapText="1"/>
    </xf>
    <xf numFmtId="0" fontId="3" fillId="29" borderId="75" xfId="1" applyFont="1" applyFill="1" applyBorder="1" applyAlignment="1">
      <alignment horizontal="center" vertical="center" wrapText="1"/>
    </xf>
    <xf numFmtId="0" fontId="3" fillId="29" borderId="69" xfId="1" applyFont="1" applyFill="1" applyBorder="1" applyAlignment="1">
      <alignment horizontal="center" vertical="center" wrapText="1"/>
    </xf>
    <xf numFmtId="0" fontId="3" fillId="29" borderId="63" xfId="1" applyFont="1" applyFill="1" applyBorder="1" applyAlignment="1">
      <alignment horizontal="center" vertical="center" wrapText="1"/>
    </xf>
    <xf numFmtId="0" fontId="3" fillId="29" borderId="35" xfId="1" applyFont="1" applyFill="1" applyBorder="1" applyAlignment="1">
      <alignment horizontal="center" vertical="center" wrapText="1"/>
    </xf>
    <xf numFmtId="0" fontId="53" fillId="46" borderId="88" xfId="1" applyFont="1" applyFill="1" applyBorder="1" applyAlignment="1">
      <alignment horizontal="center" vertical="center" wrapText="1"/>
    </xf>
    <xf numFmtId="0" fontId="53" fillId="46" borderId="75" xfId="1" applyFont="1" applyFill="1" applyBorder="1" applyAlignment="1">
      <alignment horizontal="center" vertical="center" wrapText="1"/>
    </xf>
    <xf numFmtId="0" fontId="53" fillId="46" borderId="74" xfId="1" applyFont="1" applyFill="1" applyBorder="1" applyAlignment="1">
      <alignment horizontal="center" vertical="center" wrapText="1"/>
    </xf>
    <xf numFmtId="0" fontId="58" fillId="51" borderId="75" xfId="0" applyFont="1" applyFill="1" applyBorder="1" applyAlignment="1">
      <alignment horizontal="center" vertical="center" wrapText="1"/>
    </xf>
    <xf numFmtId="0" fontId="58" fillId="51" borderId="74" xfId="0" applyFont="1" applyFill="1" applyBorder="1" applyAlignment="1">
      <alignment horizontal="center" vertical="center" wrapText="1"/>
    </xf>
    <xf numFmtId="0" fontId="54" fillId="24" borderId="87" xfId="1" applyFont="1" applyFill="1" applyBorder="1" applyAlignment="1">
      <alignment horizontal="center" vertical="center" wrapText="1"/>
    </xf>
    <xf numFmtId="0" fontId="54" fillId="24" borderId="75" xfId="1" applyFont="1" applyFill="1" applyBorder="1" applyAlignment="1">
      <alignment horizontal="center" vertical="center" wrapText="1"/>
    </xf>
    <xf numFmtId="0" fontId="54" fillId="24" borderId="74" xfId="1" applyFont="1" applyFill="1" applyBorder="1" applyAlignment="1">
      <alignment horizontal="center" vertical="center" wrapText="1"/>
    </xf>
    <xf numFmtId="0" fontId="2" fillId="21" borderId="17" xfId="1" applyFont="1" applyFill="1" applyBorder="1" applyAlignment="1">
      <alignment horizontal="center" vertical="center" wrapText="1"/>
    </xf>
    <xf numFmtId="0" fontId="29" fillId="29" borderId="60" xfId="1" applyFont="1" applyFill="1" applyBorder="1" applyAlignment="1">
      <alignment horizontal="center" vertical="center" wrapText="1"/>
    </xf>
    <xf numFmtId="0" fontId="29" fillId="29" borderId="55" xfId="1" applyFont="1" applyFill="1" applyBorder="1" applyAlignment="1">
      <alignment horizontal="center" vertical="center" wrapText="1"/>
    </xf>
    <xf numFmtId="0" fontId="29" fillId="29" borderId="16" xfId="1" applyFont="1" applyFill="1" applyBorder="1" applyAlignment="1">
      <alignment horizontal="center" vertical="center" wrapText="1"/>
    </xf>
    <xf numFmtId="0" fontId="7" fillId="29" borderId="60" xfId="1" applyFont="1" applyFill="1" applyBorder="1" applyAlignment="1">
      <alignment horizontal="center" vertical="center" wrapText="1"/>
    </xf>
    <xf numFmtId="165" fontId="2" fillId="2" borderId="28" xfId="1" applyNumberFormat="1" applyFont="1" applyFill="1" applyBorder="1" applyAlignment="1">
      <alignment horizontal="center" vertical="center" wrapText="1"/>
    </xf>
    <xf numFmtId="165" fontId="2" fillId="2" borderId="4" xfId="1" applyNumberFormat="1" applyFont="1" applyFill="1" applyBorder="1" applyAlignment="1">
      <alignment horizontal="center" vertical="center" wrapText="1"/>
    </xf>
    <xf numFmtId="165" fontId="2" fillId="2" borderId="29" xfId="1" applyNumberFormat="1" applyFont="1" applyFill="1" applyBorder="1" applyAlignment="1">
      <alignment horizontal="center" vertical="center" wrapText="1"/>
    </xf>
    <xf numFmtId="165" fontId="2" fillId="2" borderId="30" xfId="1" applyNumberFormat="1" applyFont="1" applyFill="1" applyBorder="1" applyAlignment="1">
      <alignment horizontal="center" vertical="center" wrapText="1"/>
    </xf>
    <xf numFmtId="164" fontId="3" fillId="2" borderId="5" xfId="1" applyNumberFormat="1" applyFont="1" applyFill="1" applyBorder="1" applyAlignment="1">
      <alignment horizontal="center" vertical="center" wrapText="1"/>
    </xf>
    <xf numFmtId="164" fontId="3" fillId="2" borderId="3" xfId="1" applyNumberFormat="1" applyFont="1" applyFill="1" applyBorder="1" applyAlignment="1">
      <alignment horizontal="center" vertical="center" wrapText="1"/>
    </xf>
    <xf numFmtId="164" fontId="2" fillId="2" borderId="26" xfId="1" applyNumberFormat="1" applyFont="1" applyFill="1" applyBorder="1" applyAlignment="1">
      <alignment horizontal="center" vertical="center" wrapText="1"/>
    </xf>
    <xf numFmtId="164" fontId="2" fillId="2" borderId="27" xfId="1" applyNumberFormat="1" applyFont="1" applyFill="1" applyBorder="1" applyAlignment="1">
      <alignment horizontal="center" vertical="center" wrapText="1"/>
    </xf>
    <xf numFmtId="164" fontId="2" fillId="2" borderId="28" xfId="1" applyNumberFormat="1" applyFont="1" applyFill="1" applyBorder="1" applyAlignment="1">
      <alignment horizontal="center" vertical="center" wrapText="1"/>
    </xf>
    <xf numFmtId="164" fontId="2" fillId="2" borderId="4" xfId="1" applyNumberFormat="1" applyFont="1" applyFill="1" applyBorder="1" applyAlignment="1">
      <alignment horizontal="center" vertical="center" wrapText="1"/>
    </xf>
    <xf numFmtId="164" fontId="2" fillId="2" borderId="29" xfId="1" applyNumberFormat="1" applyFont="1" applyFill="1" applyBorder="1" applyAlignment="1">
      <alignment horizontal="center" vertical="center" wrapText="1"/>
    </xf>
    <xf numFmtId="164" fontId="2" fillId="2" borderId="30" xfId="1" applyNumberFormat="1" applyFont="1" applyFill="1" applyBorder="1" applyAlignment="1">
      <alignment horizontal="center" vertical="center" wrapText="1"/>
    </xf>
    <xf numFmtId="165" fontId="3" fillId="2" borderId="5" xfId="1" applyNumberFormat="1" applyFont="1" applyFill="1" applyBorder="1" applyAlignment="1">
      <alignment horizontal="center" vertical="center" wrapText="1"/>
    </xf>
    <xf numFmtId="165" fontId="3" fillId="2" borderId="3" xfId="1" applyNumberFormat="1" applyFont="1" applyFill="1" applyBorder="1" applyAlignment="1">
      <alignment horizontal="center" vertical="center" wrapText="1"/>
    </xf>
    <xf numFmtId="165" fontId="2" fillId="2" borderId="26" xfId="1" applyNumberFormat="1" applyFont="1" applyFill="1" applyBorder="1" applyAlignment="1">
      <alignment horizontal="center" vertical="center" wrapText="1"/>
    </xf>
    <xf numFmtId="165" fontId="2" fillId="2" borderId="27" xfId="1" applyNumberFormat="1" applyFont="1" applyFill="1" applyBorder="1" applyAlignment="1">
      <alignment horizontal="center" vertical="center" wrapText="1"/>
    </xf>
    <xf numFmtId="0" fontId="35" fillId="28" borderId="63" xfId="1" applyFont="1" applyFill="1" applyBorder="1" applyAlignment="1">
      <alignment horizontal="center" vertical="center" wrapText="1"/>
    </xf>
    <xf numFmtId="0" fontId="35" fillId="28" borderId="35" xfId="1" applyFont="1" applyFill="1" applyBorder="1" applyAlignment="1">
      <alignment horizontal="center" vertical="center" wrapText="1"/>
    </xf>
    <xf numFmtId="0" fontId="7" fillId="29" borderId="16" xfId="1" applyFont="1" applyFill="1" applyBorder="1" applyAlignment="1">
      <alignment horizontal="center" vertical="center" wrapText="1"/>
    </xf>
    <xf numFmtId="0" fontId="2" fillId="21" borderId="52" xfId="1" applyFont="1" applyFill="1" applyBorder="1" applyAlignment="1">
      <alignment horizontal="center" vertical="center" wrapText="1"/>
    </xf>
    <xf numFmtId="0" fontId="2" fillId="19" borderId="60" xfId="1" applyFont="1" applyFill="1" applyBorder="1" applyAlignment="1">
      <alignment horizontal="center" vertical="center" wrapText="1"/>
    </xf>
    <xf numFmtId="0" fontId="2" fillId="19" borderId="55" xfId="1" applyFont="1" applyFill="1" applyBorder="1" applyAlignment="1">
      <alignment horizontal="center" vertical="center" wrapText="1"/>
    </xf>
    <xf numFmtId="0" fontId="2" fillId="19" borderId="35" xfId="1" applyFont="1" applyFill="1" applyBorder="1" applyAlignment="1">
      <alignment horizontal="center" vertical="center" wrapText="1"/>
    </xf>
    <xf numFmtId="0" fontId="2" fillId="29" borderId="16" xfId="1" applyFont="1" applyFill="1" applyBorder="1" applyAlignment="1">
      <alignment horizontal="center" vertical="center" wrapText="1"/>
    </xf>
    <xf numFmtId="0" fontId="29" fillId="19" borderId="55" xfId="1" applyFont="1" applyFill="1" applyBorder="1" applyAlignment="1">
      <alignment horizontal="center" vertical="center" wrapText="1"/>
    </xf>
    <xf numFmtId="0" fontId="29" fillId="19" borderId="16" xfId="1" applyFont="1" applyFill="1" applyBorder="1" applyAlignment="1">
      <alignment horizontal="center" vertical="center" wrapText="1"/>
    </xf>
    <xf numFmtId="0" fontId="2" fillId="25" borderId="60" xfId="1" applyFont="1" applyFill="1" applyBorder="1" applyAlignment="1">
      <alignment horizontal="center" vertical="center" wrapText="1"/>
    </xf>
    <xf numFmtId="0" fontId="2" fillId="25" borderId="55" xfId="1" applyFont="1" applyFill="1" applyBorder="1" applyAlignment="1">
      <alignment horizontal="center" vertical="center" wrapText="1"/>
    </xf>
    <xf numFmtId="0" fontId="29" fillId="52" borderId="60" xfId="1" applyFont="1" applyFill="1" applyBorder="1" applyAlignment="1">
      <alignment horizontal="center" vertical="center" wrapText="1"/>
    </xf>
    <xf numFmtId="0" fontId="29" fillId="52" borderId="55" xfId="1" applyFont="1" applyFill="1" applyBorder="1" applyAlignment="1">
      <alignment horizontal="center" vertical="center" wrapText="1"/>
    </xf>
    <xf numFmtId="0" fontId="29" fillId="52" borderId="17" xfId="1" applyFont="1" applyFill="1" applyBorder="1" applyAlignment="1">
      <alignment horizontal="center" vertical="center" wrapText="1"/>
    </xf>
    <xf numFmtId="0" fontId="43" fillId="25" borderId="86" xfId="1" applyFont="1" applyFill="1" applyBorder="1" applyAlignment="1">
      <alignment horizontal="center" vertical="center" wrapText="1"/>
    </xf>
    <xf numFmtId="0" fontId="43" fillId="25" borderId="79" xfId="1" applyFont="1" applyFill="1" applyBorder="1" applyAlignment="1">
      <alignment horizontal="center" vertical="center" wrapText="1"/>
    </xf>
    <xf numFmtId="0" fontId="2" fillId="21" borderId="63" xfId="1" applyFont="1" applyFill="1" applyBorder="1" applyAlignment="1">
      <alignment horizontal="center" vertical="center" wrapText="1"/>
    </xf>
    <xf numFmtId="0" fontId="2" fillId="21" borderId="35" xfId="1" applyFont="1" applyFill="1" applyBorder="1" applyAlignment="1">
      <alignment horizontal="center" vertical="center" wrapText="1"/>
    </xf>
    <xf numFmtId="0" fontId="61" fillId="46" borderId="63" xfId="1" applyFont="1" applyFill="1" applyBorder="1" applyAlignment="1">
      <alignment horizontal="center" vertical="center" wrapText="1"/>
    </xf>
    <xf numFmtId="0" fontId="61" fillId="46" borderId="55" xfId="1" applyFont="1" applyFill="1" applyBorder="1" applyAlignment="1">
      <alignment horizontal="center" vertical="center" wrapText="1"/>
    </xf>
    <xf numFmtId="0" fontId="61" fillId="46" borderId="35" xfId="1" applyFont="1" applyFill="1" applyBorder="1" applyAlignment="1">
      <alignment horizontal="center" vertical="center" wrapText="1"/>
    </xf>
    <xf numFmtId="0" fontId="43" fillId="21" borderId="52" xfId="1" applyFont="1" applyFill="1" applyBorder="1" applyAlignment="1">
      <alignment horizontal="center" vertical="center" wrapText="1"/>
    </xf>
    <xf numFmtId="0" fontId="43" fillId="21" borderId="55" xfId="1" applyFont="1" applyFill="1" applyBorder="1" applyAlignment="1">
      <alignment horizontal="center" vertical="center" wrapText="1"/>
    </xf>
    <xf numFmtId="0" fontId="43" fillId="21" borderId="35" xfId="1" applyFont="1" applyFill="1" applyBorder="1" applyAlignment="1">
      <alignment horizontal="center" vertical="center" wrapText="1"/>
    </xf>
    <xf numFmtId="0" fontId="2" fillId="29" borderId="17" xfId="1" applyFont="1" applyFill="1" applyBorder="1" applyAlignment="1">
      <alignment horizontal="center" vertical="center" wrapText="1"/>
    </xf>
    <xf numFmtId="0" fontId="2" fillId="25" borderId="17" xfId="1" applyFont="1" applyFill="1" applyBorder="1" applyAlignment="1">
      <alignment horizontal="center" vertical="center" wrapText="1"/>
    </xf>
    <xf numFmtId="0" fontId="35" fillId="28" borderId="55" xfId="1" applyFont="1" applyFill="1" applyBorder="1" applyAlignment="1">
      <alignment horizontal="center" vertical="center" wrapText="1"/>
    </xf>
    <xf numFmtId="0" fontId="43" fillId="21" borderId="63" xfId="1" applyFont="1" applyFill="1" applyBorder="1" applyAlignment="1">
      <alignment horizontal="center" vertical="center" wrapText="1"/>
    </xf>
    <xf numFmtId="0" fontId="43" fillId="21" borderId="16" xfId="1" applyFont="1" applyFill="1" applyBorder="1" applyAlignment="1">
      <alignment horizontal="center" vertical="center" wrapText="1"/>
    </xf>
    <xf numFmtId="0" fontId="43" fillId="29" borderId="52" xfId="1" applyFont="1" applyFill="1" applyBorder="1" applyAlignment="1">
      <alignment horizontal="center" vertical="center" wrapText="1"/>
    </xf>
    <xf numFmtId="0" fontId="43" fillId="29" borderId="55" xfId="1" applyFont="1" applyFill="1" applyBorder="1" applyAlignment="1">
      <alignment horizontal="center" vertical="center" wrapText="1"/>
    </xf>
    <xf numFmtId="0" fontId="43" fillId="29" borderId="35" xfId="1" applyFont="1" applyFill="1" applyBorder="1" applyAlignment="1">
      <alignment horizontal="center" vertical="center" wrapText="1"/>
    </xf>
    <xf numFmtId="0" fontId="2" fillId="50" borderId="63" xfId="0" applyFont="1" applyFill="1" applyBorder="1" applyAlignment="1">
      <alignment horizontal="center" vertical="center" wrapText="1"/>
    </xf>
    <xf numFmtId="0" fontId="2" fillId="50" borderId="55" xfId="0" applyFont="1" applyFill="1" applyBorder="1" applyAlignment="1">
      <alignment horizontal="center" vertical="center" wrapText="1"/>
    </xf>
    <xf numFmtId="0" fontId="2" fillId="50" borderId="35" xfId="0" applyFont="1" applyFill="1" applyBorder="1" applyAlignment="1">
      <alignment horizontal="center" vertical="center" wrapText="1"/>
    </xf>
    <xf numFmtId="0" fontId="2" fillId="48" borderId="52" xfId="1" applyFont="1" applyFill="1" applyBorder="1" applyAlignment="1">
      <alignment horizontal="center" vertical="center" wrapText="1"/>
    </xf>
    <xf numFmtId="0" fontId="2" fillId="48" borderId="55" xfId="1" applyFont="1" applyFill="1" applyBorder="1" applyAlignment="1">
      <alignment horizontal="center" vertical="center" wrapText="1"/>
    </xf>
    <xf numFmtId="0" fontId="2" fillId="48" borderId="16" xfId="1" applyFont="1" applyFill="1" applyBorder="1" applyAlignment="1">
      <alignment horizontal="center" vertical="center" wrapText="1"/>
    </xf>
    <xf numFmtId="0" fontId="43" fillId="21" borderId="91" xfId="1" applyFont="1" applyFill="1" applyBorder="1" applyAlignment="1">
      <alignment horizontal="center" vertical="center" wrapText="1"/>
    </xf>
    <xf numFmtId="0" fontId="43" fillId="21" borderId="92" xfId="1" applyFont="1" applyFill="1" applyBorder="1" applyAlignment="1">
      <alignment horizontal="center" vertical="center" wrapText="1"/>
    </xf>
    <xf numFmtId="0" fontId="43" fillId="21" borderId="93" xfId="1" applyFont="1" applyFill="1" applyBorder="1" applyAlignment="1">
      <alignment horizontal="center" vertical="center" wrapText="1"/>
    </xf>
    <xf numFmtId="0" fontId="43" fillId="29" borderId="83" xfId="1" applyFont="1" applyFill="1" applyBorder="1" applyAlignment="1">
      <alignment horizontal="center" vertical="center" wrapText="1"/>
    </xf>
    <xf numFmtId="0" fontId="43" fillId="29" borderId="84" xfId="1" applyFont="1" applyFill="1" applyBorder="1" applyAlignment="1">
      <alignment horizontal="center" vertical="center" wrapText="1"/>
    </xf>
    <xf numFmtId="0" fontId="43" fillId="29" borderId="79" xfId="1" applyFont="1" applyFill="1" applyBorder="1" applyAlignment="1">
      <alignment horizontal="center" vertical="center" wrapText="1"/>
    </xf>
    <xf numFmtId="0" fontId="40" fillId="28" borderId="86" xfId="1" applyFont="1" applyFill="1" applyBorder="1" applyAlignment="1">
      <alignment horizontal="center" vertical="center" wrapText="1"/>
    </xf>
    <xf numFmtId="0" fontId="40" fillId="28" borderId="79" xfId="1" applyFont="1" applyFill="1" applyBorder="1" applyAlignment="1">
      <alignment horizontal="center" vertical="center" wrapText="1"/>
    </xf>
    <xf numFmtId="0" fontId="43" fillId="19" borderId="60" xfId="1" applyFont="1" applyFill="1" applyBorder="1" applyAlignment="1">
      <alignment horizontal="center" vertical="center" wrapText="1"/>
    </xf>
    <xf numFmtId="0" fontId="43" fillId="19" borderId="55" xfId="1" applyFont="1" applyFill="1" applyBorder="1" applyAlignment="1">
      <alignment horizontal="center" vertical="center" wrapText="1"/>
    </xf>
    <xf numFmtId="0" fontId="43" fillId="19" borderId="35" xfId="1" applyFont="1" applyFill="1" applyBorder="1" applyAlignment="1">
      <alignment horizontal="center" vertical="center" wrapText="1"/>
    </xf>
    <xf numFmtId="167" fontId="62" fillId="29" borderId="75" xfId="0" applyNumberFormat="1" applyFont="1" applyFill="1" applyBorder="1" applyAlignment="1">
      <alignment horizontal="center" vertical="center"/>
    </xf>
    <xf numFmtId="167" fontId="62" fillId="29" borderId="74" xfId="0" applyNumberFormat="1" applyFont="1" applyFill="1" applyBorder="1" applyAlignment="1">
      <alignment horizontal="center" vertical="center"/>
    </xf>
    <xf numFmtId="0" fontId="7" fillId="29" borderId="89" xfId="1" applyFont="1" applyFill="1" applyBorder="1" applyAlignment="1">
      <alignment horizontal="center" vertical="center" wrapText="1"/>
    </xf>
    <xf numFmtId="0" fontId="7" fillId="29" borderId="75" xfId="1" applyFont="1" applyFill="1" applyBorder="1" applyAlignment="1">
      <alignment horizontal="center" vertical="center" wrapText="1"/>
    </xf>
    <xf numFmtId="0" fontId="2" fillId="29" borderId="75" xfId="1" applyFont="1" applyFill="1" applyBorder="1" applyAlignment="1">
      <alignment horizontal="center" vertical="center" wrapText="1"/>
    </xf>
    <xf numFmtId="0" fontId="2" fillId="29" borderId="74" xfId="1" applyFont="1" applyFill="1" applyBorder="1" applyAlignment="1">
      <alignment horizontal="center" vertical="center" wrapText="1"/>
    </xf>
    <xf numFmtId="164" fontId="3" fillId="2" borderId="5" xfId="1" applyNumberFormat="1" applyFont="1" applyFill="1" applyBorder="1" applyAlignment="1">
      <alignment vertical="center" wrapText="1"/>
    </xf>
    <xf numFmtId="164" fontId="3" fillId="2" borderId="3" xfId="1" applyNumberFormat="1" applyFont="1" applyFill="1" applyBorder="1" applyAlignment="1">
      <alignment vertical="center" wrapText="1"/>
    </xf>
    <xf numFmtId="164" fontId="2" fillId="2" borderId="26" xfId="1" applyNumberFormat="1" applyFont="1" applyFill="1" applyBorder="1" applyAlignment="1">
      <alignment vertical="center" wrapText="1"/>
    </xf>
    <xf numFmtId="164" fontId="2" fillId="2" borderId="27" xfId="1" applyNumberFormat="1" applyFont="1" applyFill="1" applyBorder="1" applyAlignment="1">
      <alignment vertical="center" wrapText="1"/>
    </xf>
    <xf numFmtId="164" fontId="2" fillId="2" borderId="28" xfId="1" applyNumberFormat="1" applyFont="1" applyFill="1" applyBorder="1" applyAlignment="1">
      <alignment vertical="center" wrapText="1"/>
    </xf>
    <xf numFmtId="164" fontId="2" fillId="2" borderId="4" xfId="1" applyNumberFormat="1" applyFont="1" applyFill="1" applyBorder="1" applyAlignment="1">
      <alignment vertical="center" wrapText="1"/>
    </xf>
    <xf numFmtId="164" fontId="2" fillId="2" borderId="29" xfId="1" applyNumberFormat="1" applyFont="1" applyFill="1" applyBorder="1" applyAlignment="1">
      <alignment vertical="center" wrapText="1"/>
    </xf>
    <xf numFmtId="164" fontId="2" fillId="2" borderId="30" xfId="1" applyNumberFormat="1" applyFont="1" applyFill="1" applyBorder="1" applyAlignment="1">
      <alignment vertical="center" wrapText="1"/>
    </xf>
    <xf numFmtId="164" fontId="3" fillId="2" borderId="5" xfId="1" applyNumberFormat="1" applyFont="1" applyFill="1" applyBorder="1" applyAlignment="1">
      <alignment horizontal="left" vertical="center" wrapText="1"/>
    </xf>
    <xf numFmtId="0" fontId="1" fillId="2" borderId="3" xfId="1" applyFill="1" applyBorder="1" applyAlignment="1">
      <alignment horizontal="left"/>
    </xf>
    <xf numFmtId="0" fontId="1" fillId="2" borderId="27" xfId="1" applyFill="1" applyBorder="1" applyAlignment="1"/>
    <xf numFmtId="0" fontId="1" fillId="2" borderId="4" xfId="1" applyFill="1" applyBorder="1" applyAlignment="1"/>
    <xf numFmtId="165" fontId="2" fillId="2" borderId="28" xfId="1" applyNumberFormat="1" applyFont="1" applyFill="1" applyBorder="1" applyAlignment="1">
      <alignment horizontal="left" vertical="center" wrapText="1"/>
    </xf>
    <xf numFmtId="0" fontId="1" fillId="2" borderId="4" xfId="1" applyFill="1" applyBorder="1" applyAlignment="1">
      <alignment horizontal="left"/>
    </xf>
    <xf numFmtId="165" fontId="2" fillId="2" borderId="29" xfId="1" applyNumberFormat="1" applyFont="1" applyFill="1" applyBorder="1" applyAlignment="1">
      <alignment horizontal="left" vertical="center" wrapText="1"/>
    </xf>
    <xf numFmtId="0" fontId="1" fillId="2" borderId="30" xfId="1" applyFill="1" applyBorder="1" applyAlignment="1">
      <alignment horizontal="left"/>
    </xf>
    <xf numFmtId="165" fontId="3" fillId="2" borderId="5" xfId="1" applyNumberFormat="1" applyFont="1" applyFill="1" applyBorder="1" applyAlignment="1">
      <alignment horizontal="left" vertical="center" wrapText="1"/>
    </xf>
    <xf numFmtId="165" fontId="2" fillId="2" borderId="26" xfId="1" applyNumberFormat="1" applyFont="1" applyFill="1" applyBorder="1" applyAlignment="1">
      <alignment horizontal="left" vertical="center" wrapText="1"/>
    </xf>
    <xf numFmtId="0" fontId="1" fillId="2" borderId="27" xfId="1" applyFill="1" applyBorder="1" applyAlignment="1">
      <alignment horizontal="left"/>
    </xf>
    <xf numFmtId="2" fontId="43" fillId="29" borderId="63" xfId="1" applyNumberFormat="1" applyFont="1" applyFill="1" applyBorder="1" applyAlignment="1">
      <alignment horizontal="center" vertical="center" wrapText="1"/>
    </xf>
    <xf numFmtId="2" fontId="43" fillId="29" borderId="55" xfId="1" applyNumberFormat="1" applyFont="1" applyFill="1" applyBorder="1" applyAlignment="1">
      <alignment horizontal="center" vertical="center" wrapText="1"/>
    </xf>
    <xf numFmtId="2" fontId="43" fillId="29" borderId="16" xfId="1" applyNumberFormat="1" applyFont="1" applyFill="1" applyBorder="1" applyAlignment="1">
      <alignment horizontal="center" vertical="center" wrapText="1"/>
    </xf>
    <xf numFmtId="2" fontId="43" fillId="21" borderId="52" xfId="1" applyNumberFormat="1" applyFont="1" applyFill="1" applyBorder="1" applyAlignment="1">
      <alignment horizontal="center" vertical="center" wrapText="1"/>
    </xf>
    <xf numFmtId="2" fontId="43" fillId="21" borderId="17" xfId="1" applyNumberFormat="1" applyFont="1" applyFill="1" applyBorder="1" applyAlignment="1">
      <alignment horizontal="center" vertical="center" wrapText="1"/>
    </xf>
    <xf numFmtId="2" fontId="43" fillId="19" borderId="60" xfId="1" applyNumberFormat="1" applyFont="1" applyFill="1" applyBorder="1" applyAlignment="1">
      <alignment horizontal="center" vertical="center" wrapText="1"/>
    </xf>
    <xf numFmtId="2" fontId="43" fillId="19" borderId="55" xfId="1" applyNumberFormat="1" applyFont="1" applyFill="1" applyBorder="1" applyAlignment="1">
      <alignment horizontal="center" vertical="center" wrapText="1"/>
    </xf>
    <xf numFmtId="2" fontId="43" fillId="19" borderId="35" xfId="1" applyNumberFormat="1" applyFont="1" applyFill="1" applyBorder="1" applyAlignment="1">
      <alignment horizontal="center" vertical="center" wrapText="1"/>
    </xf>
    <xf numFmtId="2" fontId="43" fillId="29" borderId="60" xfId="1" applyNumberFormat="1" applyFont="1" applyFill="1" applyBorder="1" applyAlignment="1">
      <alignment horizontal="center" vertical="center" wrapText="1"/>
    </xf>
    <xf numFmtId="0" fontId="43" fillId="29" borderId="17" xfId="1" applyFont="1" applyFill="1" applyBorder="1" applyAlignment="1">
      <alignment horizontal="center" vertical="center" wrapText="1"/>
    </xf>
    <xf numFmtId="0" fontId="43" fillId="29" borderId="63" xfId="1" applyFont="1" applyFill="1" applyBorder="1" applyAlignment="1">
      <alignment horizontal="center" vertical="center" wrapText="1"/>
    </xf>
    <xf numFmtId="2" fontId="29" fillId="46" borderId="63" xfId="1" applyNumberFormat="1" applyFont="1" applyFill="1" applyBorder="1" applyAlignment="1">
      <alignment horizontal="center" vertical="center" wrapText="1"/>
    </xf>
    <xf numFmtId="2" fontId="29" fillId="46" borderId="55" xfId="1" applyNumberFormat="1" applyFont="1" applyFill="1" applyBorder="1" applyAlignment="1">
      <alignment horizontal="center" vertical="center" wrapText="1"/>
    </xf>
    <xf numFmtId="2" fontId="29" fillId="46" borderId="35" xfId="1" applyNumberFormat="1" applyFont="1" applyFill="1" applyBorder="1" applyAlignment="1">
      <alignment horizontal="center" vertical="center" wrapText="1"/>
    </xf>
    <xf numFmtId="0" fontId="29" fillId="46" borderId="63" xfId="1" applyFont="1" applyFill="1" applyBorder="1" applyAlignment="1">
      <alignment horizontal="center" vertical="center" wrapText="1"/>
    </xf>
    <xf numFmtId="0" fontId="29" fillId="46" borderId="55" xfId="1" applyFont="1" applyFill="1" applyBorder="1" applyAlignment="1">
      <alignment horizontal="center" vertical="center" wrapText="1"/>
    </xf>
    <xf numFmtId="0" fontId="29" fillId="46" borderId="35" xfId="1" applyFont="1" applyFill="1" applyBorder="1" applyAlignment="1">
      <alignment horizontal="center" vertical="center" wrapText="1"/>
    </xf>
    <xf numFmtId="2" fontId="43" fillId="21" borderId="63" xfId="1" applyNumberFormat="1" applyFont="1" applyFill="1" applyBorder="1" applyAlignment="1">
      <alignment horizontal="center" vertical="center" wrapText="1"/>
    </xf>
    <xf numFmtId="2" fontId="43" fillId="21" borderId="55" xfId="1" applyNumberFormat="1" applyFont="1" applyFill="1" applyBorder="1" applyAlignment="1">
      <alignment horizontal="center" vertical="center" wrapText="1"/>
    </xf>
    <xf numFmtId="2" fontId="43" fillId="21" borderId="16" xfId="1" applyNumberFormat="1" applyFont="1" applyFill="1" applyBorder="1" applyAlignment="1">
      <alignment horizontal="center" vertical="center" wrapText="1"/>
    </xf>
    <xf numFmtId="0" fontId="43" fillId="29" borderId="60" xfId="1" applyFont="1" applyFill="1" applyBorder="1" applyAlignment="1">
      <alignment horizontal="center" vertical="center" wrapText="1"/>
    </xf>
    <xf numFmtId="0" fontId="43" fillId="29" borderId="16" xfId="1" applyFont="1" applyFill="1" applyBorder="1" applyAlignment="1">
      <alignment horizontal="center" vertical="center" wrapText="1"/>
    </xf>
    <xf numFmtId="0" fontId="29" fillId="29" borderId="83" xfId="1" applyFont="1" applyFill="1" applyBorder="1" applyAlignment="1">
      <alignment horizontal="center" vertical="center" wrapText="1"/>
    </xf>
    <xf numFmtId="0" fontId="29" fillId="29" borderId="84" xfId="1" applyFont="1" applyFill="1" applyBorder="1" applyAlignment="1">
      <alignment horizontal="center" vertical="center" wrapText="1"/>
    </xf>
    <xf numFmtId="0" fontId="29" fillId="29" borderId="61" xfId="1" applyFont="1" applyFill="1" applyBorder="1" applyAlignment="1">
      <alignment horizontal="center" vertical="center" wrapText="1"/>
    </xf>
    <xf numFmtId="0" fontId="43" fillId="21" borderId="85" xfId="1" applyFont="1" applyFill="1" applyBorder="1" applyAlignment="1">
      <alignment horizontal="center" vertical="center" wrapText="1"/>
    </xf>
    <xf numFmtId="0" fontId="43" fillId="21" borderId="84" xfId="1" applyFont="1" applyFill="1" applyBorder="1" applyAlignment="1">
      <alignment horizontal="center" vertical="center" wrapText="1"/>
    </xf>
    <xf numFmtId="0" fontId="43" fillId="21" borderId="79" xfId="1" applyFont="1" applyFill="1" applyBorder="1" applyAlignment="1">
      <alignment horizontal="center" vertical="center" wrapText="1"/>
    </xf>
    <xf numFmtId="2" fontId="43" fillId="21" borderId="35" xfId="1" applyNumberFormat="1" applyFont="1" applyFill="1" applyBorder="1" applyAlignment="1">
      <alignment horizontal="center" vertical="center" wrapText="1"/>
    </xf>
    <xf numFmtId="0" fontId="42" fillId="2" borderId="59" xfId="0" applyFont="1" applyFill="1" applyBorder="1" applyAlignment="1">
      <alignment horizontal="center" vertical="center"/>
    </xf>
    <xf numFmtId="0" fontId="42" fillId="2" borderId="56" xfId="0" applyFont="1" applyFill="1" applyBorder="1" applyAlignment="1">
      <alignment horizontal="center" vertical="center"/>
    </xf>
    <xf numFmtId="0" fontId="42" fillId="2" borderId="58" xfId="0" applyFont="1" applyFill="1" applyBorder="1" applyAlignment="1">
      <alignment horizontal="center" vertical="center"/>
    </xf>
    <xf numFmtId="0" fontId="7" fillId="2" borderId="29" xfId="0" applyFont="1" applyFill="1" applyBorder="1" applyAlignment="1">
      <alignment horizontal="center" vertical="center" wrapText="1"/>
    </xf>
    <xf numFmtId="0" fontId="7" fillId="2" borderId="30" xfId="0" applyFont="1" applyFill="1" applyBorder="1" applyAlignment="1">
      <alignment horizontal="center" vertical="center" wrapText="1"/>
    </xf>
    <xf numFmtId="166" fontId="1" fillId="22" borderId="59" xfId="1" applyNumberFormat="1" applyFill="1" applyBorder="1" applyAlignment="1">
      <alignment horizontal="center"/>
    </xf>
    <xf numFmtId="166" fontId="1" fillId="22" borderId="56" xfId="1" applyNumberFormat="1" applyFill="1" applyBorder="1" applyAlignment="1">
      <alignment horizontal="center"/>
    </xf>
    <xf numFmtId="166" fontId="1" fillId="22" borderId="58" xfId="1" applyNumberFormat="1" applyFill="1" applyBorder="1" applyAlignment="1">
      <alignment horizontal="center"/>
    </xf>
    <xf numFmtId="0" fontId="4" fillId="2" borderId="25" xfId="1" applyNumberFormat="1" applyFont="1" applyFill="1" applyBorder="1" applyAlignment="1">
      <alignment horizontal="center" vertical="center" wrapText="1"/>
    </xf>
    <xf numFmtId="0" fontId="4" fillId="2" borderId="2" xfId="1" applyNumberFormat="1" applyFont="1" applyFill="1" applyBorder="1" applyAlignment="1">
      <alignment horizontal="center" vertical="center" wrapText="1"/>
    </xf>
    <xf numFmtId="164" fontId="2" fillId="2" borderId="70" xfId="1" applyNumberFormat="1" applyFont="1" applyFill="1" applyBorder="1" applyAlignment="1">
      <alignment horizontal="center" vertical="center" wrapText="1"/>
    </xf>
    <xf numFmtId="164" fontId="2" fillId="2" borderId="71" xfId="1" applyNumberFormat="1" applyFont="1" applyFill="1" applyBorder="1" applyAlignment="1">
      <alignment horizontal="center" vertical="center" wrapText="1"/>
    </xf>
    <xf numFmtId="164" fontId="2" fillId="2" borderId="70" xfId="1" applyNumberFormat="1" applyFont="1" applyFill="1" applyBorder="1" applyAlignment="1">
      <alignment vertical="center" wrapText="1"/>
    </xf>
    <xf numFmtId="164" fontId="2" fillId="2" borderId="71" xfId="1" applyNumberFormat="1" applyFont="1" applyFill="1" applyBorder="1" applyAlignment="1">
      <alignment vertical="center" wrapText="1"/>
    </xf>
    <xf numFmtId="164" fontId="3" fillId="2" borderId="3" xfId="1" applyNumberFormat="1" applyFont="1" applyFill="1" applyBorder="1" applyAlignment="1">
      <alignment horizontal="left" vertical="center" wrapText="1"/>
    </xf>
    <xf numFmtId="164" fontId="2" fillId="2" borderId="26" xfId="1" applyNumberFormat="1" applyFont="1" applyFill="1" applyBorder="1" applyAlignment="1">
      <alignment horizontal="left" vertical="center" wrapText="1"/>
    </xf>
    <xf numFmtId="164" fontId="2" fillId="2" borderId="27" xfId="1" applyNumberFormat="1" applyFont="1" applyFill="1" applyBorder="1" applyAlignment="1">
      <alignment horizontal="left" vertical="center" wrapText="1"/>
    </xf>
    <xf numFmtId="164" fontId="2" fillId="2" borderId="28" xfId="1" applyNumberFormat="1" applyFont="1" applyFill="1" applyBorder="1" applyAlignment="1">
      <alignment horizontal="left" vertical="center" wrapText="1"/>
    </xf>
    <xf numFmtId="164" fontId="2" fillId="2" borderId="4" xfId="1" applyNumberFormat="1" applyFont="1" applyFill="1" applyBorder="1" applyAlignment="1">
      <alignment horizontal="left" vertical="center" wrapText="1"/>
    </xf>
    <xf numFmtId="164" fontId="2" fillId="2" borderId="29" xfId="1" applyNumberFormat="1" applyFont="1" applyFill="1" applyBorder="1" applyAlignment="1">
      <alignment horizontal="left" vertical="center" wrapText="1"/>
    </xf>
    <xf numFmtId="164" fontId="2" fillId="2" borderId="30" xfId="1" applyNumberFormat="1" applyFont="1" applyFill="1" applyBorder="1" applyAlignment="1">
      <alignment horizontal="left" vertical="center" wrapText="1"/>
    </xf>
    <xf numFmtId="165" fontId="3" fillId="2" borderId="3" xfId="1" applyNumberFormat="1" applyFont="1" applyFill="1" applyBorder="1" applyAlignment="1">
      <alignment horizontal="left" vertical="center" wrapText="1"/>
    </xf>
    <xf numFmtId="165" fontId="2" fillId="2" borderId="27" xfId="1" applyNumberFormat="1" applyFont="1" applyFill="1" applyBorder="1" applyAlignment="1">
      <alignment horizontal="left" vertical="center" wrapText="1"/>
    </xf>
    <xf numFmtId="165" fontId="2" fillId="2" borderId="4" xfId="1" applyNumberFormat="1" applyFont="1" applyFill="1" applyBorder="1" applyAlignment="1">
      <alignment horizontal="left" vertical="center" wrapText="1"/>
    </xf>
    <xf numFmtId="165" fontId="2" fillId="2" borderId="30" xfId="1" applyNumberFormat="1" applyFont="1" applyFill="1" applyBorder="1" applyAlignment="1">
      <alignment horizontal="left" vertical="center" wrapText="1"/>
    </xf>
    <xf numFmtId="0" fontId="46" fillId="2" borderId="59" xfId="0" applyFont="1" applyFill="1" applyBorder="1" applyAlignment="1">
      <alignment horizontal="center" vertical="center"/>
    </xf>
    <xf numFmtId="0" fontId="46" fillId="2" borderId="56" xfId="0" applyFont="1" applyFill="1" applyBorder="1" applyAlignment="1">
      <alignment horizontal="center" vertical="center"/>
    </xf>
    <xf numFmtId="0" fontId="46" fillId="2" borderId="58" xfId="0" applyFont="1" applyFill="1" applyBorder="1" applyAlignment="1">
      <alignment horizontal="center" vertical="center"/>
    </xf>
    <xf numFmtId="165" fontId="3" fillId="2" borderId="5" xfId="1" applyNumberFormat="1" applyFont="1" applyFill="1" applyBorder="1" applyAlignment="1">
      <alignment vertical="center" wrapText="1"/>
    </xf>
    <xf numFmtId="165" fontId="3" fillId="2" borderId="3" xfId="1" applyNumberFormat="1" applyFont="1" applyFill="1" applyBorder="1" applyAlignment="1">
      <alignment vertical="center" wrapText="1"/>
    </xf>
    <xf numFmtId="165" fontId="2" fillId="2" borderId="26" xfId="1" applyNumberFormat="1" applyFont="1" applyFill="1" applyBorder="1" applyAlignment="1">
      <alignment vertical="center" wrapText="1"/>
    </xf>
    <xf numFmtId="165" fontId="2" fillId="2" borderId="27" xfId="1" applyNumberFormat="1" applyFont="1" applyFill="1" applyBorder="1" applyAlignment="1">
      <alignment vertical="center" wrapText="1"/>
    </xf>
    <xf numFmtId="165" fontId="2" fillId="2" borderId="28" xfId="1" applyNumberFormat="1" applyFont="1" applyFill="1" applyBorder="1" applyAlignment="1">
      <alignment vertical="center" wrapText="1"/>
    </xf>
    <xf numFmtId="165" fontId="2" fillId="2" borderId="4" xfId="1" applyNumberFormat="1" applyFont="1" applyFill="1" applyBorder="1" applyAlignment="1">
      <alignment vertical="center" wrapText="1"/>
    </xf>
    <xf numFmtId="165" fontId="2" fillId="2" borderId="29" xfId="1" applyNumberFormat="1" applyFont="1" applyFill="1" applyBorder="1" applyAlignment="1">
      <alignment vertical="center" wrapText="1"/>
    </xf>
    <xf numFmtId="165" fontId="2" fillId="2" borderId="30" xfId="1" applyNumberFormat="1" applyFont="1" applyFill="1" applyBorder="1" applyAlignment="1">
      <alignment vertical="center" wrapText="1"/>
    </xf>
    <xf numFmtId="0" fontId="2" fillId="21" borderId="87" xfId="1" applyFont="1" applyFill="1" applyBorder="1" applyAlignment="1">
      <alignment horizontal="center" vertical="center" wrapText="1"/>
    </xf>
    <xf numFmtId="0" fontId="2" fillId="21" borderId="69" xfId="1" applyFont="1" applyFill="1" applyBorder="1" applyAlignment="1">
      <alignment horizontal="center" vertical="center" wrapText="1"/>
    </xf>
    <xf numFmtId="0" fontId="2" fillId="29" borderId="89" xfId="1" applyFont="1" applyFill="1" applyBorder="1" applyAlignment="1">
      <alignment horizontal="center" vertical="center" wrapText="1"/>
    </xf>
    <xf numFmtId="0" fontId="2" fillId="29" borderId="87" xfId="1" applyFont="1" applyFill="1" applyBorder="1" applyAlignment="1">
      <alignment horizontal="center" vertical="center" wrapText="1"/>
    </xf>
    <xf numFmtId="0" fontId="2" fillId="29" borderId="69" xfId="1" applyFont="1" applyFill="1" applyBorder="1" applyAlignment="1">
      <alignment horizontal="center" vertical="center" wrapText="1"/>
    </xf>
    <xf numFmtId="0" fontId="53" fillId="46" borderId="17" xfId="1" applyFont="1" applyFill="1" applyBorder="1" applyAlignment="1">
      <alignment horizontal="center" vertical="center" wrapText="1"/>
    </xf>
    <xf numFmtId="0" fontId="2" fillId="29" borderId="60" xfId="1" applyFont="1" applyFill="1" applyBorder="1" applyAlignment="1">
      <alignment horizontal="center" vertical="center" wrapText="1"/>
    </xf>
    <xf numFmtId="0" fontId="2" fillId="43" borderId="52" xfId="1" applyFont="1" applyFill="1" applyBorder="1" applyAlignment="1">
      <alignment horizontal="center" vertical="center" wrapText="1"/>
    </xf>
    <xf numFmtId="0" fontId="2" fillId="43" borderId="55" xfId="1" applyFont="1" applyFill="1" applyBorder="1" applyAlignment="1">
      <alignment horizontal="center" vertical="center" wrapText="1"/>
    </xf>
    <xf numFmtId="0" fontId="2" fillId="43" borderId="17" xfId="1" applyFont="1" applyFill="1" applyBorder="1" applyAlignment="1">
      <alignment horizontal="center" vertical="center" wrapText="1"/>
    </xf>
    <xf numFmtId="0" fontId="60" fillId="29" borderId="63" xfId="1" applyFont="1" applyFill="1" applyBorder="1" applyAlignment="1">
      <alignment horizontal="center" vertical="center" wrapText="1"/>
    </xf>
    <xf numFmtId="0" fontId="60" fillId="29" borderId="35" xfId="1" applyFont="1" applyFill="1" applyBorder="1" applyAlignment="1">
      <alignment horizontal="center" vertical="center" wrapText="1"/>
    </xf>
    <xf numFmtId="0" fontId="43" fillId="21" borderId="95" xfId="1" applyFont="1" applyFill="1" applyBorder="1" applyAlignment="1">
      <alignment horizontal="center" vertical="center" wrapText="1"/>
    </xf>
    <xf numFmtId="0" fontId="2" fillId="29" borderId="85" xfId="1" applyFont="1" applyFill="1" applyBorder="1" applyAlignment="1">
      <alignment horizontal="center" vertical="center" wrapText="1"/>
    </xf>
    <xf numFmtId="0" fontId="2" fillId="29" borderId="61" xfId="1" applyFont="1" applyFill="1" applyBorder="1" applyAlignment="1">
      <alignment horizontal="center" vertical="center" wrapText="1"/>
    </xf>
    <xf numFmtId="0" fontId="2" fillId="29" borderId="83" xfId="1" applyFont="1" applyFill="1" applyBorder="1" applyAlignment="1">
      <alignment horizontal="center" vertical="center" wrapText="1"/>
    </xf>
    <xf numFmtId="0" fontId="2" fillId="29" borderId="102" xfId="1" applyFont="1" applyFill="1" applyBorder="1" applyAlignment="1">
      <alignment horizontal="center" vertical="center" wrapText="1"/>
    </xf>
    <xf numFmtId="0" fontId="2" fillId="29" borderId="94" xfId="1" applyFont="1" applyFill="1" applyBorder="1" applyAlignment="1">
      <alignment horizontal="center" vertical="center" wrapText="1"/>
    </xf>
    <xf numFmtId="0" fontId="2" fillId="52" borderId="60" xfId="1" applyFont="1" applyFill="1" applyBorder="1" applyAlignment="1">
      <alignment horizontal="center" vertical="center" wrapText="1"/>
    </xf>
    <xf numFmtId="0" fontId="2" fillId="52" borderId="55" xfId="1" applyFont="1" applyFill="1" applyBorder="1" applyAlignment="1">
      <alignment horizontal="center" vertical="center" wrapText="1"/>
    </xf>
    <xf numFmtId="0" fontId="2" fillId="52" borderId="17" xfId="1" applyFont="1" applyFill="1" applyBorder="1" applyAlignment="1">
      <alignment horizontal="center" vertical="center" wrapText="1"/>
    </xf>
    <xf numFmtId="0" fontId="2" fillId="29" borderId="62" xfId="1" applyFont="1" applyFill="1" applyBorder="1" applyAlignment="1">
      <alignment horizontal="center" vertical="center" wrapText="1"/>
    </xf>
    <xf numFmtId="0" fontId="48" fillId="2" borderId="59" xfId="0" applyFont="1" applyFill="1" applyBorder="1" applyAlignment="1">
      <alignment horizontal="center" vertical="center"/>
    </xf>
    <xf numFmtId="0" fontId="48" fillId="2" borderId="56" xfId="0" applyFont="1" applyFill="1" applyBorder="1" applyAlignment="1">
      <alignment horizontal="center" vertical="center"/>
    </xf>
    <xf numFmtId="0" fontId="48" fillId="2" borderId="58" xfId="0" applyFont="1" applyFill="1" applyBorder="1" applyAlignment="1">
      <alignment horizontal="center" vertical="center"/>
    </xf>
    <xf numFmtId="166" fontId="4" fillId="2" borderId="25" xfId="1" applyNumberFormat="1" applyFont="1" applyFill="1" applyBorder="1" applyAlignment="1">
      <alignment horizontal="center" vertical="center" wrapText="1"/>
    </xf>
    <xf numFmtId="166" fontId="4" fillId="2" borderId="2" xfId="1" applyNumberFormat="1" applyFont="1" applyFill="1" applyBorder="1" applyAlignment="1">
      <alignment horizontal="center" vertical="center" wrapText="1"/>
    </xf>
    <xf numFmtId="0" fontId="7" fillId="2" borderId="57" xfId="0" applyFont="1" applyFill="1" applyBorder="1" applyAlignment="1">
      <alignment horizontal="center" vertical="center" wrapText="1"/>
    </xf>
    <xf numFmtId="0" fontId="7" fillId="2" borderId="76" xfId="0" applyFont="1" applyFill="1" applyBorder="1" applyAlignment="1">
      <alignment horizontal="center" vertical="center" wrapText="1"/>
    </xf>
    <xf numFmtId="166" fontId="1" fillId="2" borderId="80" xfId="1" applyNumberFormat="1" applyFill="1" applyBorder="1" applyAlignment="1">
      <alignment horizontal="center"/>
    </xf>
    <xf numFmtId="166" fontId="1" fillId="2" borderId="81" xfId="1" applyNumberFormat="1" applyFill="1" applyBorder="1" applyAlignment="1">
      <alignment horizontal="center"/>
    </xf>
    <xf numFmtId="166" fontId="1" fillId="2" borderId="56" xfId="1" applyNumberFormat="1" applyFill="1" applyBorder="1" applyAlignment="1">
      <alignment horizontal="center"/>
    </xf>
    <xf numFmtId="166" fontId="1" fillId="2" borderId="58" xfId="1" applyNumberFormat="1" applyFill="1" applyBorder="1" applyAlignment="1">
      <alignment horizontal="center"/>
    </xf>
    <xf numFmtId="166" fontId="1" fillId="2" borderId="59" xfId="1" applyNumberFormat="1" applyFill="1" applyBorder="1" applyAlignment="1">
      <alignment horizontal="center"/>
    </xf>
    <xf numFmtId="0" fontId="50" fillId="2" borderId="59" xfId="0" applyFont="1" applyFill="1" applyBorder="1" applyAlignment="1">
      <alignment horizontal="center" vertical="center"/>
    </xf>
    <xf numFmtId="0" fontId="50" fillId="2" borderId="56" xfId="0" applyFont="1" applyFill="1" applyBorder="1" applyAlignment="1">
      <alignment horizontal="center" vertical="center"/>
    </xf>
    <xf numFmtId="0" fontId="50" fillId="2" borderId="58" xfId="0" applyFont="1" applyFill="1" applyBorder="1" applyAlignment="1">
      <alignment horizontal="center" vertical="center"/>
    </xf>
    <xf numFmtId="1" fontId="40" fillId="21" borderId="11" xfId="1" applyNumberFormat="1" applyFont="1" applyFill="1" applyBorder="1" applyAlignment="1">
      <alignment horizontal="center" vertical="center" wrapText="1"/>
    </xf>
    <xf numFmtId="0" fontId="0" fillId="29" borderId="0" xfId="0" applyFill="1"/>
    <xf numFmtId="0" fontId="0" fillId="19" borderId="0" xfId="0" applyFill="1"/>
    <xf numFmtId="0" fontId="0" fillId="21" borderId="0" xfId="0" applyFill="1"/>
    <xf numFmtId="0" fontId="0" fillId="5" borderId="0" xfId="0" applyFill="1"/>
    <xf numFmtId="0" fontId="30" fillId="25" borderId="0" xfId="0" applyFont="1" applyFill="1"/>
    <xf numFmtId="0" fontId="30" fillId="28" borderId="0" xfId="0" applyFont="1" applyFill="1"/>
    <xf numFmtId="0" fontId="30" fillId="32" borderId="0" xfId="0" applyFont="1" applyFill="1"/>
    <xf numFmtId="0" fontId="30" fillId="46" borderId="0" xfId="0" applyFont="1" applyFill="1"/>
    <xf numFmtId="0" fontId="0" fillId="49" borderId="0" xfId="0" applyFill="1"/>
    <xf numFmtId="0" fontId="0" fillId="0" borderId="0" xfId="0" applyFont="1"/>
    <xf numFmtId="0" fontId="0" fillId="43" borderId="0" xfId="0" applyFill="1"/>
    <xf numFmtId="0" fontId="64" fillId="0" borderId="0" xfId="0" applyFont="1"/>
  </cellXfs>
  <cellStyles count="335">
    <cellStyle name="20 % - Accent1 2" xfId="3"/>
    <cellStyle name="20 % - Accent2 2" xfId="4"/>
    <cellStyle name="20 % - Accent3 2" xfId="5"/>
    <cellStyle name="20 % - Accent4 2" xfId="6"/>
    <cellStyle name="20 % - Accent5 2" xfId="7"/>
    <cellStyle name="20 % - Accent6 2" xfId="8"/>
    <cellStyle name="40 % - Accent1 2" xfId="9"/>
    <cellStyle name="40 % - Accent2 2" xfId="10"/>
    <cellStyle name="40 % - Accent3 2" xfId="11"/>
    <cellStyle name="40 % - Accent4 2" xfId="12"/>
    <cellStyle name="40 % - Accent5 2" xfId="13"/>
    <cellStyle name="40 % - Accent6 2" xfId="14"/>
    <cellStyle name="60 % - Accent1 2" xfId="15"/>
    <cellStyle name="60 % - Accent2 2" xfId="16"/>
    <cellStyle name="60 % - Accent3 2" xfId="17"/>
    <cellStyle name="60 % - Accent4 2" xfId="18"/>
    <cellStyle name="60 % - Accent5 2" xfId="19"/>
    <cellStyle name="60 % - Accent6 2" xfId="20"/>
    <cellStyle name="Accent1 2" xfId="21"/>
    <cellStyle name="Accent2 2" xfId="22"/>
    <cellStyle name="Accent3 2" xfId="23"/>
    <cellStyle name="Accent4 2" xfId="24"/>
    <cellStyle name="Accent5 2" xfId="25"/>
    <cellStyle name="Accent6 2" xfId="26"/>
    <cellStyle name="Avertissement 2" xfId="27"/>
    <cellStyle name="Calcul 2" xfId="28"/>
    <cellStyle name="Cellule liée 2" xfId="29"/>
    <cellStyle name="Commentaire 2" xfId="30"/>
    <cellStyle name="Entrée 2" xfId="31"/>
    <cellStyle name="Insatisfaisant 2" xfId="32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Neutre 2" xfId="33"/>
    <cellStyle name="Normal" xfId="0" builtinId="0"/>
    <cellStyle name="Normal 2" xfId="1"/>
    <cellStyle name="Normal 2 2" xfId="44"/>
    <cellStyle name="Normal 3" xfId="45"/>
    <cellStyle name="Normal 4" xfId="2"/>
    <cellStyle name="Pourcentage" xfId="46" builtinId="5"/>
    <cellStyle name="Satisfaisant 2" xfId="34"/>
    <cellStyle name="Sortie 2" xfId="35"/>
    <cellStyle name="Texte explicatif 2" xfId="36"/>
    <cellStyle name="Titre 1 2" xfId="38"/>
    <cellStyle name="Titre 2" xfId="37"/>
    <cellStyle name="Titre 2 2" xfId="39"/>
    <cellStyle name="Titre 3 2" xfId="40"/>
    <cellStyle name="Titre 4 2" xfId="41"/>
    <cellStyle name="Total 2" xfId="42"/>
    <cellStyle name="Vérification 2" xfId="43"/>
  </cellStyles>
  <dxfs count="0"/>
  <tableStyles count="0" defaultTableStyle="TableStyleMedium2" defaultPivotStyle="PivotStyleLight16"/>
  <colors>
    <mruColors>
      <color rgb="FF9BBB59"/>
      <color rgb="FFD60093"/>
      <color rgb="FF00FFFF"/>
      <color rgb="FF9966FF"/>
      <color rgb="FFFF6600"/>
      <color rgb="FFFF00FF"/>
      <color rgb="FF0066FF"/>
      <color rgb="FF00FF00"/>
      <color rgb="FFFF99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fjoonekin/Documents/plannings/Plannings%20Sem%201,%202,%203%202016%20-%20du%204%20au%2024%20janv%202016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Vio/Downloads/pack_de_fonctions_xlp/Version%20pour%20EXCEL%202007%20O&#776;%202016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Rouge"/>
      <sheetName val="Semaine Bleue"/>
      <sheetName val="Semaine Verte"/>
      <sheetName val="me&amp;jeu 20&amp;21jan"/>
    </sheetNames>
    <sheetDataSet>
      <sheetData sheetId="0" refreshError="1"/>
      <sheetData sheetId="1">
        <row r="10">
          <cell r="M10" t="str">
            <v>MB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SOMME_SI_COLORE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>
    <tabColor rgb="FFFFC000"/>
    <pageSetUpPr fitToPage="1"/>
  </sheetPr>
  <dimension ref="A1:BK314"/>
  <sheetViews>
    <sheetView tabSelected="1" topLeftCell="V3" zoomScale="139" zoomScaleNormal="70" workbookViewId="0">
      <selection activeCell="AX10" sqref="AX10:AZ10"/>
    </sheetView>
  </sheetViews>
  <sheetFormatPr baseColWidth="10" defaultRowHeight="15" x14ac:dyDescent="0.2"/>
  <cols>
    <col min="1" max="4" width="7.1640625" customWidth="1"/>
    <col min="5" max="5" width="18.6640625" style="477" customWidth="1"/>
    <col min="6" max="56" width="4.6640625" customWidth="1"/>
    <col min="57" max="57" width="8.6640625" customWidth="1"/>
    <col min="58" max="58" width="9.6640625" style="477" customWidth="1"/>
  </cols>
  <sheetData>
    <row r="1" spans="1:63" ht="21" customHeight="1" thickTop="1" thickBot="1" x14ac:dyDescent="0.25">
      <c r="A1" t="s">
        <v>119</v>
      </c>
      <c r="B1" t="s">
        <v>120</v>
      </c>
      <c r="C1" t="s">
        <v>121</v>
      </c>
      <c r="D1" t="s">
        <v>122</v>
      </c>
      <c r="E1" s="1079" t="s">
        <v>152</v>
      </c>
      <c r="F1" s="1080"/>
      <c r="G1" s="1080"/>
      <c r="H1" s="1080"/>
      <c r="I1" s="1080"/>
      <c r="J1" s="1080"/>
      <c r="K1" s="1080"/>
      <c r="L1" s="1080"/>
      <c r="M1" s="1080"/>
      <c r="N1" s="1080"/>
      <c r="O1" s="1080"/>
      <c r="P1" s="1080"/>
      <c r="Q1" s="1080"/>
      <c r="R1" s="1080"/>
      <c r="S1" s="1080"/>
      <c r="T1" s="1080"/>
      <c r="U1" s="1080"/>
      <c r="V1" s="1080"/>
      <c r="W1" s="1080"/>
      <c r="X1" s="1080"/>
      <c r="Y1" s="1080"/>
      <c r="Z1" s="1080"/>
      <c r="AA1" s="1080"/>
      <c r="AB1" s="1080"/>
      <c r="AC1" s="1080"/>
      <c r="AD1" s="1080"/>
      <c r="AE1" s="1080"/>
      <c r="AF1" s="1080"/>
      <c r="AG1" s="1080"/>
      <c r="AH1" s="1080"/>
      <c r="AI1" s="1080"/>
      <c r="AJ1" s="1080"/>
      <c r="AK1" s="1080"/>
      <c r="AL1" s="1080"/>
      <c r="AM1" s="1080"/>
      <c r="AN1" s="1080"/>
      <c r="AO1" s="1080"/>
      <c r="AP1" s="1080"/>
      <c r="AQ1" s="1080"/>
      <c r="AR1" s="1080"/>
      <c r="AS1" s="1080"/>
      <c r="AT1" s="1080"/>
      <c r="AU1" s="1080"/>
      <c r="AV1" s="1080"/>
      <c r="AW1" s="1080"/>
      <c r="AX1" s="1080"/>
      <c r="AY1" s="1080"/>
      <c r="AZ1" s="1080"/>
      <c r="BA1" s="1080"/>
      <c r="BB1" s="1080"/>
      <c r="BC1" s="1080"/>
      <c r="BD1" s="1080"/>
      <c r="BE1" s="1081"/>
    </row>
    <row r="2" spans="1:63" ht="16" thickTop="1" x14ac:dyDescent="0.2">
      <c r="E2" s="1062" t="s">
        <v>0</v>
      </c>
      <c r="F2" s="1082" t="s">
        <v>1</v>
      </c>
      <c r="G2" s="1084" t="s">
        <v>2</v>
      </c>
      <c r="H2" s="1086" t="s">
        <v>3</v>
      </c>
      <c r="I2" s="1088" t="s">
        <v>4</v>
      </c>
      <c r="J2" s="1022" t="s">
        <v>5</v>
      </c>
      <c r="K2" s="1023" t="s">
        <v>6</v>
      </c>
      <c r="L2" s="1018" t="s">
        <v>7</v>
      </c>
      <c r="M2" s="1020" t="s">
        <v>8</v>
      </c>
      <c r="N2" s="1022" t="s">
        <v>9</v>
      </c>
      <c r="O2" s="1023" t="s">
        <v>10</v>
      </c>
      <c r="P2" s="1018" t="s">
        <v>11</v>
      </c>
      <c r="Q2" s="1020" t="s">
        <v>12</v>
      </c>
      <c r="R2" s="1022" t="s">
        <v>13</v>
      </c>
      <c r="S2" s="1023" t="s">
        <v>14</v>
      </c>
      <c r="T2" s="1018" t="s">
        <v>15</v>
      </c>
      <c r="U2" s="1020" t="s">
        <v>16</v>
      </c>
      <c r="V2" s="1022" t="s">
        <v>17</v>
      </c>
      <c r="W2" s="1023" t="s">
        <v>18</v>
      </c>
      <c r="X2" s="1018" t="s">
        <v>19</v>
      </c>
      <c r="Y2" s="1020" t="s">
        <v>20</v>
      </c>
      <c r="Z2" s="1022" t="s">
        <v>21</v>
      </c>
      <c r="AA2" s="1023" t="s">
        <v>22</v>
      </c>
      <c r="AB2" s="1018" t="s">
        <v>23</v>
      </c>
      <c r="AC2" s="1020" t="s">
        <v>24</v>
      </c>
      <c r="AD2" s="1014" t="s">
        <v>25</v>
      </c>
      <c r="AE2" s="1069" t="s">
        <v>26</v>
      </c>
      <c r="AF2" s="1071" t="s">
        <v>27</v>
      </c>
      <c r="AG2" s="1073" t="s">
        <v>28</v>
      </c>
      <c r="AH2" s="1014" t="s">
        <v>29</v>
      </c>
      <c r="AI2" s="1069" t="s">
        <v>30</v>
      </c>
      <c r="AJ2" s="1071" t="s">
        <v>31</v>
      </c>
      <c r="AK2" s="1073" t="s">
        <v>32</v>
      </c>
      <c r="AL2" s="1014" t="s">
        <v>33</v>
      </c>
      <c r="AM2" s="1069" t="s">
        <v>34</v>
      </c>
      <c r="AN2" s="1071" t="s">
        <v>35</v>
      </c>
      <c r="AO2" s="1073" t="s">
        <v>36</v>
      </c>
      <c r="AP2" s="1014" t="s">
        <v>37</v>
      </c>
      <c r="AQ2" s="1069" t="s">
        <v>38</v>
      </c>
      <c r="AR2" s="1071" t="s">
        <v>39</v>
      </c>
      <c r="AS2" s="1073" t="s">
        <v>40</v>
      </c>
      <c r="AT2" s="1014" t="s">
        <v>41</v>
      </c>
      <c r="AU2" s="1069" t="s">
        <v>42</v>
      </c>
      <c r="AV2" s="1071" t="s">
        <v>43</v>
      </c>
      <c r="AW2" s="1073" t="s">
        <v>44</v>
      </c>
      <c r="AX2" s="1014" t="s">
        <v>45</v>
      </c>
      <c r="AY2" s="1069" t="s">
        <v>46</v>
      </c>
      <c r="AZ2" s="1071" t="s">
        <v>47</v>
      </c>
      <c r="BA2" s="1073" t="s">
        <v>48</v>
      </c>
      <c r="BB2" s="1014" t="s">
        <v>49</v>
      </c>
      <c r="BC2" s="940" t="s">
        <v>50</v>
      </c>
      <c r="BD2" s="942" t="s">
        <v>51</v>
      </c>
      <c r="BE2" s="1057" t="s">
        <v>52</v>
      </c>
    </row>
    <row r="3" spans="1:63" ht="16" thickBot="1" x14ac:dyDescent="0.25">
      <c r="E3" s="1063"/>
      <c r="F3" s="1083"/>
      <c r="G3" s="1085"/>
      <c r="H3" s="1087"/>
      <c r="I3" s="1089"/>
      <c r="J3" s="1075"/>
      <c r="K3" s="1076"/>
      <c r="L3" s="1077"/>
      <c r="M3" s="1078"/>
      <c r="N3" s="1075"/>
      <c r="O3" s="1076"/>
      <c r="P3" s="1077"/>
      <c r="Q3" s="1078"/>
      <c r="R3" s="1075"/>
      <c r="S3" s="1076"/>
      <c r="T3" s="1077"/>
      <c r="U3" s="1078"/>
      <c r="V3" s="1075"/>
      <c r="W3" s="1076"/>
      <c r="X3" s="1077"/>
      <c r="Y3" s="1078"/>
      <c r="Z3" s="1075"/>
      <c r="AA3" s="1076"/>
      <c r="AB3" s="1077"/>
      <c r="AC3" s="1078"/>
      <c r="AD3" s="1068"/>
      <c r="AE3" s="1070"/>
      <c r="AF3" s="1072"/>
      <c r="AG3" s="1074"/>
      <c r="AH3" s="1068"/>
      <c r="AI3" s="1070"/>
      <c r="AJ3" s="1072"/>
      <c r="AK3" s="1074"/>
      <c r="AL3" s="1068"/>
      <c r="AM3" s="1070"/>
      <c r="AN3" s="1072"/>
      <c r="AO3" s="1074"/>
      <c r="AP3" s="1068"/>
      <c r="AQ3" s="1070"/>
      <c r="AR3" s="1072"/>
      <c r="AS3" s="1074"/>
      <c r="AT3" s="1068"/>
      <c r="AU3" s="1070"/>
      <c r="AV3" s="1072"/>
      <c r="AW3" s="1074"/>
      <c r="AX3" s="1068"/>
      <c r="AY3" s="1070"/>
      <c r="AZ3" s="1072"/>
      <c r="BA3" s="1074"/>
      <c r="BB3" s="1068"/>
      <c r="BC3" s="941"/>
      <c r="BD3" s="943"/>
      <c r="BE3" s="1058"/>
    </row>
    <row r="4" spans="1:63" ht="17" thickTop="1" thickBot="1" x14ac:dyDescent="0.25">
      <c r="E4" s="473" t="s">
        <v>59</v>
      </c>
      <c r="F4" s="32"/>
      <c r="G4" s="33"/>
      <c r="H4" s="34"/>
      <c r="I4" s="35"/>
      <c r="J4" s="32"/>
      <c r="K4" s="33"/>
      <c r="L4" s="34"/>
      <c r="M4" s="35"/>
      <c r="N4" s="32"/>
      <c r="O4" s="33"/>
      <c r="P4" s="37"/>
      <c r="Q4" s="39"/>
      <c r="R4" s="38"/>
      <c r="S4" s="36"/>
      <c r="T4" s="37"/>
      <c r="U4" s="39"/>
      <c r="V4" s="38">
        <v>3</v>
      </c>
      <c r="W4" s="36">
        <v>3</v>
      </c>
      <c r="X4" s="37">
        <v>3</v>
      </c>
      <c r="Y4" s="39">
        <v>3</v>
      </c>
      <c r="Z4" s="38">
        <v>3</v>
      </c>
      <c r="AA4" s="36">
        <v>3</v>
      </c>
      <c r="AB4" s="37">
        <v>2</v>
      </c>
      <c r="AC4" s="39">
        <v>2</v>
      </c>
      <c r="AD4" s="38">
        <v>2</v>
      </c>
      <c r="AE4" s="36">
        <v>2</v>
      </c>
      <c r="AF4" s="37">
        <v>2</v>
      </c>
      <c r="AG4" s="39">
        <v>2</v>
      </c>
      <c r="AH4" s="38">
        <v>2</v>
      </c>
      <c r="AI4" s="36">
        <v>2</v>
      </c>
      <c r="AJ4" s="37">
        <v>2</v>
      </c>
      <c r="AK4" s="39">
        <v>2</v>
      </c>
      <c r="AL4" s="38">
        <v>2</v>
      </c>
      <c r="AM4" s="36">
        <v>3</v>
      </c>
      <c r="AN4" s="37">
        <v>3</v>
      </c>
      <c r="AO4" s="39">
        <v>3</v>
      </c>
      <c r="AP4" s="38">
        <v>3</v>
      </c>
      <c r="AQ4" s="36">
        <v>3</v>
      </c>
      <c r="AR4" s="37">
        <v>3</v>
      </c>
      <c r="AS4" s="39">
        <v>3</v>
      </c>
      <c r="AT4" s="38">
        <v>3</v>
      </c>
      <c r="AU4" s="36">
        <v>3</v>
      </c>
      <c r="AV4" s="37">
        <v>3</v>
      </c>
      <c r="AW4" s="39">
        <v>3</v>
      </c>
      <c r="AX4" s="38">
        <v>3</v>
      </c>
      <c r="AY4" s="36">
        <v>3</v>
      </c>
      <c r="AZ4" s="37">
        <v>3</v>
      </c>
      <c r="BA4" s="39">
        <v>3</v>
      </c>
      <c r="BB4" s="38"/>
      <c r="BC4" s="36"/>
      <c r="BD4" s="42"/>
      <c r="BE4" s="223"/>
    </row>
    <row r="5" spans="1:63" ht="15.75" customHeight="1" thickTop="1" x14ac:dyDescent="0.2">
      <c r="A5">
        <v>0</v>
      </c>
      <c r="E5" s="478">
        <v>1</v>
      </c>
      <c r="F5" s="70"/>
      <c r="G5" s="71"/>
      <c r="H5" s="201"/>
      <c r="I5" s="202"/>
      <c r="J5" s="203"/>
      <c r="K5" s="204"/>
      <c r="L5" s="203"/>
      <c r="M5" s="202"/>
      <c r="N5" s="203"/>
      <c r="O5" s="205"/>
      <c r="P5" s="72"/>
      <c r="Q5" s="73"/>
      <c r="R5" s="70"/>
      <c r="S5" s="71"/>
      <c r="T5" s="72"/>
      <c r="U5" s="73"/>
      <c r="V5" s="70"/>
      <c r="W5" s="71"/>
      <c r="X5" s="72"/>
      <c r="Y5" s="73"/>
      <c r="Z5" s="70"/>
      <c r="AA5" s="71"/>
      <c r="AB5" s="74"/>
      <c r="AC5" s="75"/>
      <c r="AD5" s="76"/>
      <c r="AE5" s="77"/>
      <c r="AF5" s="74"/>
      <c r="AG5" s="75"/>
      <c r="AH5" s="76"/>
      <c r="AI5" s="77"/>
      <c r="AJ5" s="74"/>
      <c r="AK5" s="75"/>
      <c r="AL5" s="76"/>
      <c r="AM5" s="77"/>
      <c r="AN5" s="74"/>
      <c r="AO5" s="75"/>
      <c r="AP5" s="76"/>
      <c r="AQ5" s="77"/>
      <c r="AR5" s="74"/>
      <c r="AS5" s="75"/>
      <c r="AT5" s="76"/>
      <c r="AU5" s="77"/>
      <c r="AV5" s="74"/>
      <c r="AW5" s="75"/>
      <c r="AX5" s="76"/>
      <c r="AY5" s="77"/>
      <c r="AZ5" s="74"/>
      <c r="BA5" s="75"/>
      <c r="BB5" s="70"/>
      <c r="BC5" s="71"/>
      <c r="BD5" s="174"/>
      <c r="BE5" s="216"/>
      <c r="BF5" s="478">
        <v>1</v>
      </c>
      <c r="BG5" s="731">
        <f t="shared" ref="BG5:BG16" si="0">BE5+BE21+BE37+BE53+BE69+BE85+BE101</f>
        <v>31</v>
      </c>
      <c r="BH5" s="470"/>
      <c r="BI5" s="1128"/>
      <c r="BJ5">
        <f>Couleur(BI5)</f>
        <v>24</v>
      </c>
      <c r="BK5" s="1138">
        <f>IF(Couleur(BI5)=24,24/96,"")</f>
        <v>0.25</v>
      </c>
    </row>
    <row r="6" spans="1:63" ht="16" x14ac:dyDescent="0.2">
      <c r="E6" s="475">
        <v>2</v>
      </c>
      <c r="F6" s="70"/>
      <c r="G6" s="71"/>
      <c r="H6" s="206"/>
      <c r="I6" s="207"/>
      <c r="J6" s="208"/>
      <c r="K6" s="209"/>
      <c r="L6" s="208"/>
      <c r="M6" s="207"/>
      <c r="N6" s="208"/>
      <c r="O6" s="210"/>
      <c r="P6" s="72"/>
      <c r="Q6" s="73"/>
      <c r="R6" s="70"/>
      <c r="S6" s="78"/>
      <c r="T6" s="79"/>
      <c r="U6" s="80"/>
      <c r="V6" s="81"/>
      <c r="W6" s="82"/>
      <c r="X6" s="79"/>
      <c r="Y6" s="80"/>
      <c r="Z6" s="81"/>
      <c r="AA6" s="82"/>
      <c r="AB6" s="83"/>
      <c r="AC6" s="84"/>
      <c r="AD6" s="85"/>
      <c r="AE6" s="86"/>
      <c r="AF6" s="83"/>
      <c r="AG6" s="84"/>
      <c r="AH6" s="85"/>
      <c r="AI6" s="86"/>
      <c r="AJ6" s="83"/>
      <c r="AK6" s="84"/>
      <c r="AL6" s="85"/>
      <c r="AM6" s="86"/>
      <c r="AN6" s="83"/>
      <c r="AO6" s="84"/>
      <c r="AP6" s="85"/>
      <c r="AQ6" s="86"/>
      <c r="AR6" s="83"/>
      <c r="AS6" s="84"/>
      <c r="AT6" s="85"/>
      <c r="AU6" s="86"/>
      <c r="AV6" s="83"/>
      <c r="AW6" s="84"/>
      <c r="AX6" s="85"/>
      <c r="AY6" s="86"/>
      <c r="AZ6" s="83"/>
      <c r="BA6" s="84"/>
      <c r="BB6" s="81"/>
      <c r="BC6" s="82"/>
      <c r="BD6" s="79"/>
      <c r="BE6" s="217"/>
      <c r="BF6" s="475">
        <v>2</v>
      </c>
      <c r="BG6" s="731">
        <f t="shared" si="0"/>
        <v>31.5</v>
      </c>
      <c r="BH6" s="470"/>
      <c r="BI6" s="1129"/>
      <c r="BJ6">
        <f>Couleur(BI6)</f>
        <v>6</v>
      </c>
      <c r="BK6">
        <f>IF(Couleur(BI6)=6,6/24,"")</f>
        <v>0.25</v>
      </c>
    </row>
    <row r="7" spans="1:63" ht="16" x14ac:dyDescent="0.2">
      <c r="E7" s="475">
        <v>3</v>
      </c>
      <c r="F7" s="70"/>
      <c r="G7" s="71"/>
      <c r="H7" s="206"/>
      <c r="I7" s="207"/>
      <c r="J7" s="208"/>
      <c r="K7" s="209"/>
      <c r="L7" s="208"/>
      <c r="M7" s="207"/>
      <c r="N7" s="208"/>
      <c r="O7" s="210"/>
      <c r="P7" s="79"/>
      <c r="Q7" s="73"/>
      <c r="R7" s="70"/>
      <c r="S7" s="78"/>
      <c r="T7" s="79"/>
      <c r="U7" s="80"/>
      <c r="V7" s="81"/>
      <c r="W7" s="82"/>
      <c r="X7" s="79"/>
      <c r="Y7" s="80"/>
      <c r="Z7" s="81"/>
      <c r="AA7" s="82"/>
      <c r="AB7" s="119"/>
      <c r="AC7" s="120"/>
      <c r="AD7" s="483"/>
      <c r="AE7" s="484"/>
      <c r="AF7" s="485"/>
      <c r="AG7" s="486"/>
      <c r="AH7" s="487"/>
      <c r="AI7" s="488"/>
      <c r="AJ7" s="489"/>
      <c r="AK7" s="490"/>
      <c r="AL7" s="127"/>
      <c r="AM7" s="360"/>
      <c r="AN7" s="125"/>
      <c r="AO7" s="491"/>
      <c r="AP7" s="126"/>
      <c r="AQ7" s="118"/>
      <c r="AR7" s="119"/>
      <c r="AS7" s="120"/>
      <c r="AT7" s="127"/>
      <c r="AU7" s="118"/>
      <c r="AV7" s="119"/>
      <c r="AW7" s="120"/>
      <c r="AX7" s="89"/>
      <c r="AY7" s="90"/>
      <c r="AZ7" s="91"/>
      <c r="BA7" s="492"/>
      <c r="BB7" s="126"/>
      <c r="BC7" s="82"/>
      <c r="BD7" s="79"/>
      <c r="BE7" s="217"/>
      <c r="BF7" s="475">
        <v>3</v>
      </c>
      <c r="BG7" s="731">
        <f t="shared" si="0"/>
        <v>30.25</v>
      </c>
      <c r="BH7" s="470"/>
      <c r="BI7" s="1130"/>
      <c r="BJ7">
        <f>Couleur(BI7)</f>
        <v>46</v>
      </c>
      <c r="BK7">
        <f>IF(Couleur(BI7)=46,46/184,"")</f>
        <v>0.25</v>
      </c>
    </row>
    <row r="8" spans="1:63" ht="15" customHeight="1" x14ac:dyDescent="0.2">
      <c r="E8" s="475">
        <v>4</v>
      </c>
      <c r="F8" s="70"/>
      <c r="G8" s="71"/>
      <c r="H8" s="206"/>
      <c r="I8" s="207"/>
      <c r="J8" s="208"/>
      <c r="K8" s="209"/>
      <c r="L8" s="208"/>
      <c r="M8" s="207"/>
      <c r="N8" s="208"/>
      <c r="O8" s="210"/>
      <c r="P8" s="72"/>
      <c r="Q8" s="73"/>
      <c r="R8" s="70"/>
      <c r="S8" s="78"/>
      <c r="T8" s="79"/>
      <c r="U8" s="80"/>
      <c r="V8" s="81"/>
      <c r="W8" s="82"/>
      <c r="X8" s="79"/>
      <c r="Y8" s="80"/>
      <c r="Z8" s="81"/>
      <c r="AA8" s="82"/>
      <c r="AB8" s="83"/>
      <c r="AC8" s="84"/>
      <c r="AD8" s="85"/>
      <c r="AE8" s="86"/>
      <c r="AF8" s="83"/>
      <c r="AG8" s="84"/>
      <c r="AH8" s="85"/>
      <c r="AI8" s="86"/>
      <c r="AJ8" s="83"/>
      <c r="AK8" s="84"/>
      <c r="AL8" s="85"/>
      <c r="AM8" s="86"/>
      <c r="AN8" s="83"/>
      <c r="AO8" s="84"/>
      <c r="AP8" s="85"/>
      <c r="AQ8" s="86"/>
      <c r="AR8" s="83"/>
      <c r="AS8" s="84"/>
      <c r="AT8" s="85"/>
      <c r="AU8" s="82"/>
      <c r="AV8" s="79"/>
      <c r="AW8" s="80"/>
      <c r="AX8" s="81"/>
      <c r="AY8" s="82"/>
      <c r="AZ8" s="79"/>
      <c r="BA8" s="80"/>
      <c r="BB8" s="81"/>
      <c r="BC8" s="82"/>
      <c r="BD8" s="79"/>
      <c r="BE8" s="217"/>
      <c r="BF8" s="475">
        <v>4</v>
      </c>
      <c r="BG8" s="221">
        <f t="shared" si="0"/>
        <v>31</v>
      </c>
      <c r="BH8" s="470"/>
      <c r="BI8" s="1131"/>
      <c r="BJ8">
        <f>Couleur(BI8)</f>
        <v>3</v>
      </c>
      <c r="BK8">
        <f>IF(Couleur(BI8)=3,3/12,"")</f>
        <v>0.25</v>
      </c>
    </row>
    <row r="9" spans="1:63" ht="16" x14ac:dyDescent="0.2">
      <c r="E9" s="475">
        <v>5</v>
      </c>
      <c r="F9" s="70"/>
      <c r="G9" s="71"/>
      <c r="H9" s="206"/>
      <c r="I9" s="207"/>
      <c r="J9" s="208"/>
      <c r="K9" s="209"/>
      <c r="L9" s="208"/>
      <c r="M9" s="207"/>
      <c r="N9" s="208"/>
      <c r="O9" s="210"/>
      <c r="P9" s="72"/>
      <c r="Q9" s="73"/>
      <c r="R9" s="70"/>
      <c r="S9" s="78"/>
      <c r="T9" s="79"/>
      <c r="U9" s="80"/>
      <c r="V9" s="81"/>
      <c r="W9" s="82"/>
      <c r="X9" s="79"/>
      <c r="Y9" s="80"/>
      <c r="Z9" s="81"/>
      <c r="AA9" s="82"/>
      <c r="AB9" s="83"/>
      <c r="AC9" s="84"/>
      <c r="AD9" s="85"/>
      <c r="AE9" s="86"/>
      <c r="AF9" s="83"/>
      <c r="AG9" s="84"/>
      <c r="AH9" s="85"/>
      <c r="AI9" s="86"/>
      <c r="AJ9" s="83"/>
      <c r="AK9" s="84"/>
      <c r="AL9" s="85"/>
      <c r="AM9" s="86"/>
      <c r="AN9" s="83"/>
      <c r="AO9" s="84"/>
      <c r="AP9" s="85"/>
      <c r="AQ9" s="86"/>
      <c r="AR9" s="83"/>
      <c r="AS9" s="84"/>
      <c r="AT9" s="85"/>
      <c r="AU9" s="82"/>
      <c r="AV9" s="79"/>
      <c r="AW9" s="80"/>
      <c r="AX9" s="81"/>
      <c r="AY9" s="82"/>
      <c r="AZ9" s="79"/>
      <c r="BA9" s="80"/>
      <c r="BB9" s="81"/>
      <c r="BC9" s="82"/>
      <c r="BD9" s="79"/>
      <c r="BE9" s="217"/>
      <c r="BF9" s="475">
        <v>5</v>
      </c>
      <c r="BG9" s="731">
        <f t="shared" si="0"/>
        <v>25.5</v>
      </c>
      <c r="BH9" s="470"/>
      <c r="BI9" s="1132"/>
      <c r="BJ9">
        <f>Couleur(BI9)</f>
        <v>37</v>
      </c>
      <c r="BK9">
        <f>IF(Couleur(BI9)=37,37/148,"")</f>
        <v>0.25</v>
      </c>
    </row>
    <row r="10" spans="1:63" ht="15" customHeight="1" x14ac:dyDescent="0.25">
      <c r="E10" s="475">
        <v>6</v>
      </c>
      <c r="F10" s="816"/>
      <c r="G10" s="817"/>
      <c r="H10" s="818"/>
      <c r="I10" s="819"/>
      <c r="J10" s="820"/>
      <c r="K10" s="821"/>
      <c r="L10" s="820"/>
      <c r="M10" s="819"/>
      <c r="N10" s="820"/>
      <c r="O10" s="822"/>
      <c r="P10" s="823"/>
      <c r="Q10" s="824"/>
      <c r="R10" s="825"/>
      <c r="S10" s="826"/>
      <c r="T10" s="827"/>
      <c r="U10" s="828"/>
      <c r="V10" s="829"/>
      <c r="W10" s="830"/>
      <c r="X10" s="831"/>
      <c r="Y10" s="832"/>
      <c r="Z10" s="833"/>
      <c r="AA10" s="834"/>
      <c r="AB10" s="835" t="s">
        <v>93</v>
      </c>
      <c r="AC10" s="1042" t="s">
        <v>66</v>
      </c>
      <c r="AD10" s="1053"/>
      <c r="AE10" s="1036" t="s">
        <v>153</v>
      </c>
      <c r="AF10" s="1037"/>
      <c r="AG10" s="1037"/>
      <c r="AH10" s="1037"/>
      <c r="AI10" s="1037"/>
      <c r="AJ10" s="1038"/>
      <c r="AK10" s="1042" t="s">
        <v>156</v>
      </c>
      <c r="AL10" s="1043"/>
      <c r="AM10" s="1044"/>
      <c r="AN10" s="836"/>
      <c r="AO10" s="1025" t="s">
        <v>158</v>
      </c>
      <c r="AP10" s="1026"/>
      <c r="AQ10" s="1027"/>
      <c r="AR10" s="1028" t="s">
        <v>71</v>
      </c>
      <c r="AS10" s="1029"/>
      <c r="AT10" s="1030" t="s">
        <v>157</v>
      </c>
      <c r="AU10" s="1031"/>
      <c r="AV10" s="1032"/>
      <c r="AW10" s="837" t="s">
        <v>72</v>
      </c>
      <c r="AX10" s="1033" t="s">
        <v>158</v>
      </c>
      <c r="AY10" s="1026"/>
      <c r="AZ10" s="1027"/>
      <c r="BA10" s="838" t="s">
        <v>96</v>
      </c>
      <c r="BB10" s="1127" t="s">
        <v>93</v>
      </c>
      <c r="BC10" s="839"/>
      <c r="BD10" s="840"/>
      <c r="BE10" s="1139">
        <f ca="1">[2]!SOMME_SI_COLORE(AB10:BB10)*0.25</f>
        <v>0</v>
      </c>
      <c r="BF10" s="475">
        <v>6</v>
      </c>
      <c r="BG10" s="731">
        <f t="shared" ca="1" si="0"/>
        <v>25.75</v>
      </c>
      <c r="BH10" s="470"/>
      <c r="BI10" s="1133"/>
      <c r="BJ10">
        <f>Couleur(BI10)</f>
        <v>44</v>
      </c>
      <c r="BK10">
        <f>IF(Couleur(BI10)=44,44/176,"")</f>
        <v>0.25</v>
      </c>
    </row>
    <row r="11" spans="1:63" ht="15" customHeight="1" x14ac:dyDescent="0.2">
      <c r="E11" s="475">
        <v>7</v>
      </c>
      <c r="F11" s="5"/>
      <c r="G11" s="6"/>
      <c r="H11" s="198"/>
      <c r="I11" s="200"/>
      <c r="J11" s="197"/>
      <c r="K11" s="199"/>
      <c r="L11" s="197"/>
      <c r="M11" s="200"/>
      <c r="N11" s="197"/>
      <c r="O11" s="196"/>
      <c r="P11" s="30"/>
      <c r="Q11" s="60"/>
      <c r="R11" s="58"/>
      <c r="S11" s="59"/>
      <c r="T11" s="804"/>
      <c r="U11" s="805"/>
      <c r="V11" s="806"/>
      <c r="W11" s="779"/>
      <c r="X11" s="574"/>
      <c r="Y11" s="575"/>
      <c r="Z11" s="576"/>
      <c r="AA11" s="798"/>
      <c r="AB11" s="799" t="s">
        <v>93</v>
      </c>
      <c r="AC11" s="978" t="s">
        <v>66</v>
      </c>
      <c r="AD11" s="974"/>
      <c r="AE11" s="1039" t="s">
        <v>153</v>
      </c>
      <c r="AF11" s="1040"/>
      <c r="AG11" s="1040"/>
      <c r="AH11" s="1040"/>
      <c r="AI11" s="1040"/>
      <c r="AJ11" s="1041"/>
      <c r="AK11" s="978" t="s">
        <v>156</v>
      </c>
      <c r="AL11" s="973"/>
      <c r="AM11" s="979"/>
      <c r="AN11" s="980" t="s">
        <v>158</v>
      </c>
      <c r="AO11" s="981"/>
      <c r="AP11" s="981"/>
      <c r="AQ11" s="981"/>
      <c r="AR11" s="981"/>
      <c r="AS11" s="981"/>
      <c r="AT11" s="981"/>
      <c r="AU11" s="981"/>
      <c r="AV11" s="981"/>
      <c r="AW11" s="1034"/>
      <c r="AX11" s="802" t="s">
        <v>69</v>
      </c>
      <c r="AY11" s="779"/>
      <c r="AZ11" s="807"/>
      <c r="BA11" s="575" t="s">
        <v>96</v>
      </c>
      <c r="BB11" s="576" t="s">
        <v>69</v>
      </c>
      <c r="BC11" s="803"/>
      <c r="BD11" s="7"/>
      <c r="BE11" s="218">
        <v>5.75</v>
      </c>
      <c r="BF11" s="475">
        <v>7</v>
      </c>
      <c r="BG11" s="221">
        <f t="shared" si="0"/>
        <v>29.75</v>
      </c>
      <c r="BH11" s="470"/>
      <c r="BI11" s="1134"/>
      <c r="BJ11">
        <f>Couleur(BI11)</f>
        <v>33</v>
      </c>
      <c r="BK11">
        <f>IF(Couleur(BI11)=33,33/132,"")</f>
        <v>0.25</v>
      </c>
    </row>
    <row r="12" spans="1:63" ht="15" customHeight="1" x14ac:dyDescent="0.2">
      <c r="E12" s="475">
        <v>8</v>
      </c>
      <c r="F12" s="5"/>
      <c r="G12" s="6"/>
      <c r="H12" s="198"/>
      <c r="I12" s="200"/>
      <c r="J12" s="197"/>
      <c r="K12" s="199"/>
      <c r="L12" s="197"/>
      <c r="M12" s="200"/>
      <c r="N12" s="293"/>
      <c r="O12" s="11"/>
      <c r="P12" s="132"/>
      <c r="Q12" s="133"/>
      <c r="R12" s="134"/>
      <c r="S12" s="135"/>
      <c r="T12" s="799" t="s">
        <v>93</v>
      </c>
      <c r="U12" s="451" t="s">
        <v>66</v>
      </c>
      <c r="V12" s="1045" t="s">
        <v>154</v>
      </c>
      <c r="W12" s="981"/>
      <c r="X12" s="981"/>
      <c r="Y12" s="981"/>
      <c r="Z12" s="981"/>
      <c r="AA12" s="981"/>
      <c r="AB12" s="981"/>
      <c r="AC12" s="981"/>
      <c r="AD12" s="981"/>
      <c r="AE12" s="981"/>
      <c r="AF12" s="981"/>
      <c r="AG12" s="981"/>
      <c r="AH12" s="981"/>
      <c r="AI12" s="981"/>
      <c r="AJ12" s="981"/>
      <c r="AK12" s="981"/>
      <c r="AL12" s="981"/>
      <c r="AM12" s="1046"/>
      <c r="AN12" s="799" t="s">
        <v>93</v>
      </c>
      <c r="AO12" s="482"/>
      <c r="AP12" s="806"/>
      <c r="AQ12" s="808"/>
      <c r="AR12" s="809"/>
      <c r="AS12" s="482"/>
      <c r="AT12" s="576"/>
      <c r="AU12" s="779"/>
      <c r="AV12" s="574"/>
      <c r="AW12" s="575"/>
      <c r="AX12" s="810"/>
      <c r="AY12" s="779"/>
      <c r="AZ12" s="807"/>
      <c r="BA12" s="575" t="s">
        <v>96</v>
      </c>
      <c r="BB12" s="576" t="s">
        <v>69</v>
      </c>
      <c r="BC12" s="803"/>
      <c r="BD12" s="7"/>
      <c r="BE12" s="220">
        <v>5.5</v>
      </c>
      <c r="BF12" s="475">
        <v>8</v>
      </c>
      <c r="BG12" s="731">
        <f t="shared" si="0"/>
        <v>31</v>
      </c>
      <c r="BH12" s="470"/>
      <c r="BI12" s="1135"/>
      <c r="BJ12">
        <f>Couleur(BI12)</f>
        <v>8</v>
      </c>
      <c r="BK12">
        <f>IF(Couleur(BI12)=8,8/32,"")</f>
        <v>0.25</v>
      </c>
    </row>
    <row r="13" spans="1:63" ht="15" customHeight="1" x14ac:dyDescent="0.2">
      <c r="E13" s="474">
        <v>9</v>
      </c>
      <c r="F13" s="5"/>
      <c r="G13" s="6"/>
      <c r="H13" s="198"/>
      <c r="I13" s="200"/>
      <c r="J13" s="197"/>
      <c r="K13" s="199"/>
      <c r="L13" s="197"/>
      <c r="M13" s="200"/>
      <c r="N13" s="197"/>
      <c r="O13" s="196"/>
      <c r="P13" s="107"/>
      <c r="Q13" s="110"/>
      <c r="R13" s="112"/>
      <c r="S13" s="139"/>
      <c r="T13" s="799" t="s">
        <v>93</v>
      </c>
      <c r="U13" s="451" t="s">
        <v>66</v>
      </c>
      <c r="V13" s="930" t="s">
        <v>154</v>
      </c>
      <c r="W13" s="931"/>
      <c r="X13" s="931"/>
      <c r="Y13" s="931"/>
      <c r="Z13" s="931"/>
      <c r="AA13" s="932"/>
      <c r="AB13" s="972" t="s">
        <v>155</v>
      </c>
      <c r="AC13" s="973"/>
      <c r="AD13" s="974"/>
      <c r="AE13" s="1040" t="s">
        <v>153</v>
      </c>
      <c r="AF13" s="1040"/>
      <c r="AG13" s="1040"/>
      <c r="AH13" s="1040"/>
      <c r="AI13" s="1040"/>
      <c r="AJ13" s="1041"/>
      <c r="AK13" s="978" t="s">
        <v>156</v>
      </c>
      <c r="AL13" s="973"/>
      <c r="AM13" s="979"/>
      <c r="AN13" s="811"/>
      <c r="AO13" s="800"/>
      <c r="AP13" s="449" t="s">
        <v>71</v>
      </c>
      <c r="AQ13" s="894" t="s">
        <v>159</v>
      </c>
      <c r="AR13" s="895"/>
      <c r="AS13" s="451" t="s">
        <v>72</v>
      </c>
      <c r="AT13" s="800"/>
      <c r="AU13" s="1035" t="s">
        <v>158</v>
      </c>
      <c r="AV13" s="981"/>
      <c r="AW13" s="981"/>
      <c r="AX13" s="981"/>
      <c r="AY13" s="981"/>
      <c r="AZ13" s="982"/>
      <c r="BA13" s="801" t="s">
        <v>96</v>
      </c>
      <c r="BB13" s="802" t="s">
        <v>69</v>
      </c>
      <c r="BC13" s="808"/>
      <c r="BD13" s="7"/>
      <c r="BE13" s="753">
        <v>8.75</v>
      </c>
      <c r="BF13" s="474">
        <v>9</v>
      </c>
      <c r="BG13" s="731">
        <f t="shared" si="0"/>
        <v>32</v>
      </c>
      <c r="BH13" s="470"/>
      <c r="BI13" s="1136"/>
      <c r="BJ13">
        <f>Couleur(BI13)</f>
        <v>7</v>
      </c>
      <c r="BK13" s="1137">
        <f>IF(Couleur(BI13)=7,7/28,"")</f>
        <v>0.25</v>
      </c>
    </row>
    <row r="14" spans="1:63" ht="15" customHeight="1" x14ac:dyDescent="0.2">
      <c r="E14" s="476">
        <v>10</v>
      </c>
      <c r="F14" s="45"/>
      <c r="G14" s="46"/>
      <c r="H14" s="198"/>
      <c r="I14" s="200"/>
      <c r="J14" s="197"/>
      <c r="K14" s="199"/>
      <c r="L14" s="197"/>
      <c r="M14" s="200"/>
      <c r="N14" s="197"/>
      <c r="O14" s="196"/>
      <c r="P14" s="16"/>
      <c r="Q14" s="17"/>
      <c r="R14" s="58"/>
      <c r="S14" s="140"/>
      <c r="T14" s="813"/>
      <c r="U14" s="797"/>
      <c r="V14" s="812"/>
      <c r="W14" s="779"/>
      <c r="X14" s="813"/>
      <c r="Y14" s="797"/>
      <c r="Z14" s="812"/>
      <c r="AA14" s="808"/>
      <c r="AB14" s="799" t="s">
        <v>93</v>
      </c>
      <c r="AC14" s="978" t="s">
        <v>66</v>
      </c>
      <c r="AD14" s="974"/>
      <c r="AE14" s="1039" t="s">
        <v>153</v>
      </c>
      <c r="AF14" s="1040"/>
      <c r="AG14" s="1040"/>
      <c r="AH14" s="1040"/>
      <c r="AI14" s="1040"/>
      <c r="AJ14" s="1041"/>
      <c r="AK14" s="978" t="s">
        <v>156</v>
      </c>
      <c r="AL14" s="973"/>
      <c r="AM14" s="979"/>
      <c r="AN14" s="980" t="s">
        <v>158</v>
      </c>
      <c r="AO14" s="981"/>
      <c r="AP14" s="981"/>
      <c r="AQ14" s="981"/>
      <c r="AR14" s="981"/>
      <c r="AS14" s="981"/>
      <c r="AT14" s="981"/>
      <c r="AU14" s="981"/>
      <c r="AV14" s="982"/>
      <c r="AW14" s="451" t="s">
        <v>71</v>
      </c>
      <c r="AX14" s="997" t="s">
        <v>157</v>
      </c>
      <c r="AY14" s="998"/>
      <c r="AZ14" s="999"/>
      <c r="BA14" s="451" t="s">
        <v>72</v>
      </c>
      <c r="BB14" s="449" t="s">
        <v>72</v>
      </c>
      <c r="BC14" s="814" t="s">
        <v>69</v>
      </c>
      <c r="BD14" s="7"/>
      <c r="BE14" s="220">
        <v>7</v>
      </c>
      <c r="BF14" s="476">
        <v>10</v>
      </c>
      <c r="BG14" s="731">
        <f t="shared" si="0"/>
        <v>30</v>
      </c>
      <c r="BH14" s="470"/>
    </row>
    <row r="15" spans="1:63" ht="16" customHeight="1" x14ac:dyDescent="0.2">
      <c r="E15" s="475">
        <v>11</v>
      </c>
      <c r="F15" s="45"/>
      <c r="G15" s="46"/>
      <c r="H15" s="198"/>
      <c r="I15" s="200"/>
      <c r="J15" s="197"/>
      <c r="K15" s="199"/>
      <c r="L15" s="197"/>
      <c r="M15" s="200"/>
      <c r="N15" s="197"/>
      <c r="O15" s="196"/>
      <c r="P15" s="16"/>
      <c r="Q15" s="17"/>
      <c r="R15" s="14"/>
      <c r="S15" s="139"/>
      <c r="T15" s="799" t="s">
        <v>93</v>
      </c>
      <c r="U15" s="451" t="s">
        <v>66</v>
      </c>
      <c r="V15" s="1045" t="s">
        <v>154</v>
      </c>
      <c r="W15" s="981"/>
      <c r="X15" s="981"/>
      <c r="Y15" s="981"/>
      <c r="Z15" s="981"/>
      <c r="AA15" s="981"/>
      <c r="AB15" s="981"/>
      <c r="AC15" s="981"/>
      <c r="AD15" s="981"/>
      <c r="AE15" s="981"/>
      <c r="AF15" s="981"/>
      <c r="AG15" s="981"/>
      <c r="AH15" s="981"/>
      <c r="AI15" s="981"/>
      <c r="AJ15" s="981"/>
      <c r="AK15" s="981"/>
      <c r="AL15" s="981"/>
      <c r="AM15" s="1046"/>
      <c r="AN15" s="799" t="s">
        <v>93</v>
      </c>
      <c r="AO15" s="815"/>
      <c r="AP15" s="576"/>
      <c r="AQ15" s="803"/>
      <c r="AR15" s="574"/>
      <c r="AS15" s="575"/>
      <c r="AT15" s="576"/>
      <c r="AU15" s="803"/>
      <c r="AV15" s="796"/>
      <c r="AW15" s="815"/>
      <c r="AX15" s="810"/>
      <c r="AY15" s="803"/>
      <c r="AZ15" s="796"/>
      <c r="BA15" s="815"/>
      <c r="BB15" s="810"/>
      <c r="BC15" s="779" t="s">
        <v>69</v>
      </c>
      <c r="BD15" s="7"/>
      <c r="BE15" s="219">
        <v>5.25</v>
      </c>
      <c r="BF15" s="475">
        <v>11</v>
      </c>
      <c r="BG15" s="731">
        <f t="shared" si="0"/>
        <v>30.5</v>
      </c>
      <c r="BH15" s="470"/>
    </row>
    <row r="16" spans="1:63" ht="16" customHeight="1" thickBot="1" x14ac:dyDescent="0.25">
      <c r="E16" s="475">
        <v>12</v>
      </c>
      <c r="F16" s="5"/>
      <c r="G16" s="6"/>
      <c r="H16" s="198"/>
      <c r="I16" s="200"/>
      <c r="J16" s="197"/>
      <c r="K16" s="199"/>
      <c r="L16" s="197"/>
      <c r="M16" s="200"/>
      <c r="N16" s="293"/>
      <c r="O16" s="11"/>
      <c r="P16" s="132"/>
      <c r="Q16" s="133"/>
      <c r="R16" s="134"/>
      <c r="S16" s="135"/>
      <c r="T16" s="574"/>
      <c r="U16" s="799" t="s">
        <v>93</v>
      </c>
      <c r="V16" s="1047" t="s">
        <v>154</v>
      </c>
      <c r="W16" s="1048"/>
      <c r="X16" s="1048"/>
      <c r="Y16" s="1048"/>
      <c r="Z16" s="1048"/>
      <c r="AA16" s="1049"/>
      <c r="AB16" s="1050" t="s">
        <v>155</v>
      </c>
      <c r="AC16" s="1051"/>
      <c r="AD16" s="1052"/>
      <c r="AE16" s="1040" t="s">
        <v>153</v>
      </c>
      <c r="AF16" s="1040"/>
      <c r="AG16" s="1040"/>
      <c r="AH16" s="1040"/>
      <c r="AI16" s="1040"/>
      <c r="AJ16" s="1041"/>
      <c r="AK16" s="978" t="s">
        <v>156</v>
      </c>
      <c r="AL16" s="973"/>
      <c r="AM16" s="979"/>
      <c r="AN16" s="449" t="s">
        <v>71</v>
      </c>
      <c r="AO16" s="965" t="s">
        <v>165</v>
      </c>
      <c r="AP16" s="966"/>
      <c r="AQ16" s="451" t="s">
        <v>72</v>
      </c>
      <c r="AR16" s="992" t="s">
        <v>158</v>
      </c>
      <c r="AS16" s="993"/>
      <c r="AT16" s="994"/>
      <c r="AU16" s="995"/>
      <c r="AV16" s="996"/>
      <c r="AW16" s="993" t="s">
        <v>158</v>
      </c>
      <c r="AX16" s="993"/>
      <c r="AY16" s="993"/>
      <c r="AZ16" s="994"/>
      <c r="BA16" s="801" t="s">
        <v>96</v>
      </c>
      <c r="BB16" s="814" t="s">
        <v>69</v>
      </c>
      <c r="BC16" s="808"/>
      <c r="BD16" s="7"/>
      <c r="BE16" s="238">
        <v>8.5</v>
      </c>
      <c r="BF16" s="475">
        <v>12</v>
      </c>
      <c r="BG16" s="731">
        <f t="shared" si="0"/>
        <v>33</v>
      </c>
      <c r="BH16" s="470"/>
    </row>
    <row r="17" spans="1:59" ht="15" customHeight="1" thickTop="1" thickBot="1" x14ac:dyDescent="0.25">
      <c r="E17" s="1059"/>
      <c r="F17" s="1060"/>
      <c r="G17" s="1060"/>
      <c r="H17" s="1060"/>
      <c r="I17" s="1060"/>
      <c r="J17" s="1060"/>
      <c r="K17" s="1060"/>
      <c r="L17" s="1060"/>
      <c r="M17" s="1060"/>
      <c r="N17" s="1060"/>
      <c r="O17" s="1060"/>
      <c r="P17" s="1060"/>
      <c r="Q17" s="1060"/>
      <c r="R17" s="1060"/>
      <c r="S17" s="1060"/>
      <c r="T17" s="1060"/>
      <c r="U17" s="1060"/>
      <c r="V17" s="1060"/>
      <c r="W17" s="1060"/>
      <c r="X17" s="1060"/>
      <c r="Y17" s="1060"/>
      <c r="Z17" s="1060"/>
      <c r="AA17" s="1060"/>
      <c r="AB17" s="1060"/>
      <c r="AC17" s="1060"/>
      <c r="AD17" s="1060"/>
      <c r="AE17" s="1060"/>
      <c r="AF17" s="1060"/>
      <c r="AG17" s="1060"/>
      <c r="AH17" s="1060"/>
      <c r="AI17" s="1060"/>
      <c r="AJ17" s="1060"/>
      <c r="AK17" s="1060"/>
      <c r="AL17" s="1060"/>
      <c r="AM17" s="1060"/>
      <c r="AN17" s="1060"/>
      <c r="AO17" s="1060"/>
      <c r="AP17" s="1060"/>
      <c r="AQ17" s="1060"/>
      <c r="AR17" s="1060"/>
      <c r="AS17" s="1060"/>
      <c r="AT17" s="1060"/>
      <c r="AU17" s="1060"/>
      <c r="AV17" s="1060"/>
      <c r="AW17" s="1060"/>
      <c r="AX17" s="1060"/>
      <c r="AY17" s="1060"/>
      <c r="AZ17" s="1060"/>
      <c r="BA17" s="1060"/>
      <c r="BB17" s="1060"/>
      <c r="BC17" s="1060"/>
      <c r="BD17" s="1060"/>
      <c r="BE17" s="1061"/>
    </row>
    <row r="18" spans="1:59" ht="16" thickTop="1" x14ac:dyDescent="0.2">
      <c r="E18" s="1062" t="s">
        <v>53</v>
      </c>
      <c r="F18" s="1022" t="s">
        <v>1</v>
      </c>
      <c r="G18" s="1023" t="s">
        <v>2</v>
      </c>
      <c r="H18" s="1018" t="s">
        <v>3</v>
      </c>
      <c r="I18" s="1020" t="s">
        <v>4</v>
      </c>
      <c r="J18" s="1022" t="s">
        <v>5</v>
      </c>
      <c r="K18" s="1023" t="s">
        <v>6</v>
      </c>
      <c r="L18" s="1018" t="s">
        <v>7</v>
      </c>
      <c r="M18" s="1020" t="s">
        <v>8</v>
      </c>
      <c r="N18" s="1022" t="s">
        <v>9</v>
      </c>
      <c r="O18" s="1023" t="s">
        <v>10</v>
      </c>
      <c r="P18" s="1018" t="s">
        <v>11</v>
      </c>
      <c r="Q18" s="1020" t="s">
        <v>12</v>
      </c>
      <c r="R18" s="1022" t="s">
        <v>13</v>
      </c>
      <c r="S18" s="1023" t="s">
        <v>14</v>
      </c>
      <c r="T18" s="1018" t="s">
        <v>15</v>
      </c>
      <c r="U18" s="1020" t="s">
        <v>16</v>
      </c>
      <c r="V18" s="1022" t="s">
        <v>17</v>
      </c>
      <c r="W18" s="1023" t="s">
        <v>18</v>
      </c>
      <c r="X18" s="1018" t="s">
        <v>19</v>
      </c>
      <c r="Y18" s="1020" t="s">
        <v>20</v>
      </c>
      <c r="Z18" s="1022" t="s">
        <v>21</v>
      </c>
      <c r="AA18" s="1023" t="s">
        <v>22</v>
      </c>
      <c r="AB18" s="1018" t="s">
        <v>23</v>
      </c>
      <c r="AC18" s="1020" t="s">
        <v>24</v>
      </c>
      <c r="AD18" s="1014" t="s">
        <v>25</v>
      </c>
      <c r="AE18" s="1008" t="s">
        <v>26</v>
      </c>
      <c r="AF18" s="1010" t="s">
        <v>27</v>
      </c>
      <c r="AG18" s="1012" t="s">
        <v>28</v>
      </c>
      <c r="AH18" s="1006" t="s">
        <v>29</v>
      </c>
      <c r="AI18" s="1008" t="s">
        <v>30</v>
      </c>
      <c r="AJ18" s="1010" t="s">
        <v>31</v>
      </c>
      <c r="AK18" s="1012" t="s">
        <v>32</v>
      </c>
      <c r="AL18" s="1006" t="s">
        <v>33</v>
      </c>
      <c r="AM18" s="1008" t="s">
        <v>34</v>
      </c>
      <c r="AN18" s="1010" t="s">
        <v>35</v>
      </c>
      <c r="AO18" s="1012" t="s">
        <v>36</v>
      </c>
      <c r="AP18" s="1006" t="s">
        <v>37</v>
      </c>
      <c r="AQ18" s="1008" t="s">
        <v>38</v>
      </c>
      <c r="AR18" s="1010" t="s">
        <v>39</v>
      </c>
      <c r="AS18" s="1012" t="s">
        <v>40</v>
      </c>
      <c r="AT18" s="1006" t="s">
        <v>41</v>
      </c>
      <c r="AU18" s="1008" t="s">
        <v>42</v>
      </c>
      <c r="AV18" s="1010" t="s">
        <v>43</v>
      </c>
      <c r="AW18" s="1012" t="s">
        <v>44</v>
      </c>
      <c r="AX18" s="1006" t="s">
        <v>45</v>
      </c>
      <c r="AY18" s="1008" t="s">
        <v>46</v>
      </c>
      <c r="AZ18" s="1010" t="s">
        <v>47</v>
      </c>
      <c r="BA18" s="1012" t="s">
        <v>48</v>
      </c>
      <c r="BB18" s="1006" t="s">
        <v>49</v>
      </c>
      <c r="BC18" s="1008" t="s">
        <v>50</v>
      </c>
      <c r="BD18" s="1066" t="s">
        <v>51</v>
      </c>
      <c r="BE18" s="1057" t="s">
        <v>52</v>
      </c>
      <c r="BF18" s="479"/>
      <c r="BG18" s="400"/>
    </row>
    <row r="19" spans="1:59" ht="16" thickBot="1" x14ac:dyDescent="0.25">
      <c r="E19" s="1063"/>
      <c r="F19" s="1015"/>
      <c r="G19" s="1024"/>
      <c r="H19" s="1019"/>
      <c r="I19" s="1021"/>
      <c r="J19" s="1015"/>
      <c r="K19" s="1024"/>
      <c r="L19" s="1019"/>
      <c r="M19" s="1021"/>
      <c r="N19" s="1015"/>
      <c r="O19" s="1024"/>
      <c r="P19" s="1019"/>
      <c r="Q19" s="1021"/>
      <c r="R19" s="1015"/>
      <c r="S19" s="1024"/>
      <c r="T19" s="1019"/>
      <c r="U19" s="1021"/>
      <c r="V19" s="1015"/>
      <c r="W19" s="1024"/>
      <c r="X19" s="1019"/>
      <c r="Y19" s="1021"/>
      <c r="Z19" s="1015"/>
      <c r="AA19" s="1024"/>
      <c r="AB19" s="1019"/>
      <c r="AC19" s="1021"/>
      <c r="AD19" s="1015"/>
      <c r="AE19" s="1016"/>
      <c r="AF19" s="1017"/>
      <c r="AG19" s="1013"/>
      <c r="AH19" s="1007"/>
      <c r="AI19" s="1009"/>
      <c r="AJ19" s="1011"/>
      <c r="AK19" s="1013"/>
      <c r="AL19" s="1007"/>
      <c r="AM19" s="1009"/>
      <c r="AN19" s="1011"/>
      <c r="AO19" s="1013"/>
      <c r="AP19" s="1007"/>
      <c r="AQ19" s="1009"/>
      <c r="AR19" s="1011"/>
      <c r="AS19" s="1013"/>
      <c r="AT19" s="1007"/>
      <c r="AU19" s="1009"/>
      <c r="AV19" s="1011"/>
      <c r="AW19" s="1013"/>
      <c r="AX19" s="1007"/>
      <c r="AY19" s="1009"/>
      <c r="AZ19" s="1011"/>
      <c r="BA19" s="1013"/>
      <c r="BB19" s="1007"/>
      <c r="BC19" s="1009"/>
      <c r="BD19" s="1067"/>
      <c r="BE19" s="1058"/>
      <c r="BF19" s="479"/>
    </row>
    <row r="20" spans="1:59" ht="17" thickTop="1" thickBot="1" x14ac:dyDescent="0.25">
      <c r="E20" s="473" t="s">
        <v>59</v>
      </c>
      <c r="F20" s="32"/>
      <c r="G20" s="33"/>
      <c r="H20" s="34">
        <v>2</v>
      </c>
      <c r="I20" s="35">
        <v>2</v>
      </c>
      <c r="J20" s="32">
        <v>2</v>
      </c>
      <c r="K20" s="33">
        <v>2</v>
      </c>
      <c r="L20" s="34"/>
      <c r="M20" s="35"/>
      <c r="N20" s="67">
        <v>2</v>
      </c>
      <c r="O20" s="68">
        <v>2</v>
      </c>
      <c r="P20" s="44">
        <v>2</v>
      </c>
      <c r="Q20" s="69">
        <v>2</v>
      </c>
      <c r="R20" s="67">
        <v>2</v>
      </c>
      <c r="S20" s="68">
        <v>2</v>
      </c>
      <c r="T20" s="44">
        <v>2</v>
      </c>
      <c r="U20" s="69">
        <v>2</v>
      </c>
      <c r="V20" s="67">
        <v>3</v>
      </c>
      <c r="W20" s="68">
        <v>3</v>
      </c>
      <c r="X20" s="44">
        <v>3</v>
      </c>
      <c r="Y20" s="69">
        <v>3</v>
      </c>
      <c r="Z20" s="67">
        <v>3</v>
      </c>
      <c r="AA20" s="68">
        <v>3</v>
      </c>
      <c r="AB20" s="44">
        <v>2</v>
      </c>
      <c r="AC20" s="69">
        <v>2</v>
      </c>
      <c r="AD20" s="67">
        <v>2</v>
      </c>
      <c r="AE20" s="68">
        <v>2</v>
      </c>
      <c r="AF20" s="44">
        <v>2</v>
      </c>
      <c r="AG20" s="69">
        <v>2</v>
      </c>
      <c r="AH20" s="67">
        <v>2</v>
      </c>
      <c r="AI20" s="68">
        <v>2</v>
      </c>
      <c r="AJ20" s="44">
        <v>2</v>
      </c>
      <c r="AK20" s="69">
        <v>2</v>
      </c>
      <c r="AL20" s="67">
        <v>2</v>
      </c>
      <c r="AM20" s="68">
        <v>3</v>
      </c>
      <c r="AN20" s="44">
        <v>3</v>
      </c>
      <c r="AO20" s="69">
        <v>3</v>
      </c>
      <c r="AP20" s="67">
        <v>3</v>
      </c>
      <c r="AQ20" s="68">
        <v>3</v>
      </c>
      <c r="AR20" s="44">
        <v>3</v>
      </c>
      <c r="AS20" s="69">
        <v>3</v>
      </c>
      <c r="AT20" s="67">
        <v>3</v>
      </c>
      <c r="AU20" s="68">
        <v>3</v>
      </c>
      <c r="AV20" s="44">
        <v>3</v>
      </c>
      <c r="AW20" s="378">
        <v>2</v>
      </c>
      <c r="AX20" s="67">
        <v>3</v>
      </c>
      <c r="AY20" s="68">
        <v>3</v>
      </c>
      <c r="AZ20" s="44">
        <v>3</v>
      </c>
      <c r="BA20" s="69">
        <v>3</v>
      </c>
      <c r="BB20" s="38"/>
      <c r="BC20" s="36"/>
      <c r="BD20" s="42"/>
      <c r="BE20" s="223"/>
      <c r="BF20" s="848" t="s">
        <v>184</v>
      </c>
      <c r="BG20" s="848"/>
    </row>
    <row r="21" spans="1:59" s="154" customFormat="1" ht="17" customHeight="1" thickTop="1" x14ac:dyDescent="0.2">
      <c r="A21" s="154">
        <v>1</v>
      </c>
      <c r="E21" s="478">
        <v>1</v>
      </c>
      <c r="F21" s="12"/>
      <c r="G21" s="11"/>
      <c r="H21" s="61"/>
      <c r="I21" s="105"/>
      <c r="J21" s="106"/>
      <c r="K21" s="103"/>
      <c r="L21" s="364"/>
      <c r="M21" s="575"/>
      <c r="N21" s="576" t="s">
        <v>81</v>
      </c>
      <c r="O21" s="779" t="s">
        <v>81</v>
      </c>
      <c r="P21" s="560"/>
      <c r="Q21" s="572"/>
      <c r="R21" s="573"/>
      <c r="S21" s="11"/>
      <c r="T21" s="786" t="s">
        <v>93</v>
      </c>
      <c r="U21" s="1000" t="s">
        <v>158</v>
      </c>
      <c r="V21" s="1001"/>
      <c r="W21" s="310" t="s">
        <v>66</v>
      </c>
      <c r="X21" s="909" t="s">
        <v>160</v>
      </c>
      <c r="Y21" s="910"/>
      <c r="Z21" s="911"/>
      <c r="AA21" s="758" t="s">
        <v>72</v>
      </c>
      <c r="AB21" s="882" t="s">
        <v>158</v>
      </c>
      <c r="AC21" s="882"/>
      <c r="AD21" s="882"/>
      <c r="AE21" s="882"/>
      <c r="AF21" s="882"/>
      <c r="AG21" s="952"/>
      <c r="AH21" s="352"/>
      <c r="AI21" s="10"/>
      <c r="AJ21" s="364"/>
      <c r="AK21" s="365"/>
      <c r="AL21" s="352"/>
      <c r="AM21" s="310" t="s">
        <v>85</v>
      </c>
      <c r="AN21" s="1002" t="s">
        <v>158</v>
      </c>
      <c r="AO21" s="1003"/>
      <c r="AP21" s="1003"/>
      <c r="AQ21" s="1003"/>
      <c r="AR21" s="1003"/>
      <c r="AS21" s="759" t="s">
        <v>71</v>
      </c>
      <c r="AT21" s="891" t="s">
        <v>165</v>
      </c>
      <c r="AU21" s="892"/>
      <c r="AV21" s="459" t="s">
        <v>72</v>
      </c>
      <c r="AW21" s="1004" t="s">
        <v>158</v>
      </c>
      <c r="AX21" s="1004"/>
      <c r="AY21" s="1004"/>
      <c r="AZ21" s="1005"/>
      <c r="BA21" s="377" t="s">
        <v>96</v>
      </c>
      <c r="BB21" s="769" t="s">
        <v>69</v>
      </c>
      <c r="BC21" s="10"/>
      <c r="BD21" s="282"/>
      <c r="BE21" s="738">
        <v>7</v>
      </c>
      <c r="BF21" s="842">
        <v>1</v>
      </c>
      <c r="BG21" s="842" t="s">
        <v>181</v>
      </c>
    </row>
    <row r="22" spans="1:59" ht="15" customHeight="1" x14ac:dyDescent="0.2">
      <c r="E22" s="475">
        <v>2</v>
      </c>
      <c r="F22" s="306" t="s">
        <v>93</v>
      </c>
      <c r="G22" s="310" t="s">
        <v>66</v>
      </c>
      <c r="H22" s="986" t="s">
        <v>162</v>
      </c>
      <c r="I22" s="987"/>
      <c r="J22" s="987"/>
      <c r="K22" s="988"/>
      <c r="L22" s="380" t="s">
        <v>66</v>
      </c>
      <c r="M22" s="969" t="s">
        <v>153</v>
      </c>
      <c r="N22" s="970"/>
      <c r="O22" s="970"/>
      <c r="P22" s="970"/>
      <c r="Q22" s="970"/>
      <c r="R22" s="971"/>
      <c r="S22" s="978" t="s">
        <v>156</v>
      </c>
      <c r="T22" s="973"/>
      <c r="U22" s="979"/>
      <c r="V22" s="173"/>
      <c r="W22" s="11"/>
      <c r="X22" s="61"/>
      <c r="Y22" s="13"/>
      <c r="Z22" s="12"/>
      <c r="AA22" s="11"/>
      <c r="AB22" s="989" t="s">
        <v>155</v>
      </c>
      <c r="AC22" s="990"/>
      <c r="AD22" s="991"/>
      <c r="AE22" s="969" t="s">
        <v>153</v>
      </c>
      <c r="AF22" s="970"/>
      <c r="AG22" s="970"/>
      <c r="AH22" s="970"/>
      <c r="AI22" s="970"/>
      <c r="AJ22" s="971"/>
      <c r="AK22" s="451" t="s">
        <v>66</v>
      </c>
      <c r="AL22" s="324" t="s">
        <v>69</v>
      </c>
      <c r="AM22" s="103"/>
      <c r="AN22" s="364" t="s">
        <v>93</v>
      </c>
      <c r="AO22" s="8"/>
      <c r="AP22" s="9"/>
      <c r="AQ22" s="10"/>
      <c r="AR22" s="7"/>
      <c r="AS22" s="8"/>
      <c r="AT22" s="9"/>
      <c r="AU22" s="10"/>
      <c r="AV22" s="7"/>
      <c r="AW22" s="17"/>
      <c r="AX22" s="14"/>
      <c r="AY22" s="15"/>
      <c r="AZ22" s="16"/>
      <c r="BA22" s="8"/>
      <c r="BB22" s="9"/>
      <c r="BC22" s="10"/>
      <c r="BD22" s="7"/>
      <c r="BE22" s="298">
        <v>6.75</v>
      </c>
      <c r="BF22" s="841">
        <v>2</v>
      </c>
      <c r="BG22" s="841" t="s">
        <v>182</v>
      </c>
    </row>
    <row r="23" spans="1:59" ht="15" customHeight="1" x14ac:dyDescent="0.2">
      <c r="E23" s="475">
        <v>3</v>
      </c>
      <c r="F23" s="306" t="s">
        <v>93</v>
      </c>
      <c r="G23" s="310" t="s">
        <v>66</v>
      </c>
      <c r="H23" s="986" t="s">
        <v>162</v>
      </c>
      <c r="I23" s="987"/>
      <c r="J23" s="987"/>
      <c r="K23" s="988"/>
      <c r="L23" s="380" t="s">
        <v>66</v>
      </c>
      <c r="M23" s="969" t="s">
        <v>153</v>
      </c>
      <c r="N23" s="970"/>
      <c r="O23" s="970"/>
      <c r="P23" s="970"/>
      <c r="Q23" s="970"/>
      <c r="R23" s="971"/>
      <c r="S23" s="978" t="s">
        <v>156</v>
      </c>
      <c r="T23" s="973"/>
      <c r="U23" s="979"/>
      <c r="V23" s="352"/>
      <c r="W23" s="363"/>
      <c r="X23" s="364"/>
      <c r="Y23" s="365"/>
      <c r="Z23" s="106"/>
      <c r="AA23" s="103"/>
      <c r="AB23" s="972" t="s">
        <v>155</v>
      </c>
      <c r="AC23" s="973"/>
      <c r="AD23" s="974"/>
      <c r="AE23" s="969" t="s">
        <v>153</v>
      </c>
      <c r="AF23" s="970"/>
      <c r="AG23" s="970"/>
      <c r="AH23" s="970"/>
      <c r="AI23" s="970"/>
      <c r="AJ23" s="971"/>
      <c r="AK23" s="451" t="s">
        <v>66</v>
      </c>
      <c r="AL23" s="324" t="s">
        <v>69</v>
      </c>
      <c r="AM23" s="103"/>
      <c r="AN23" s="364" t="s">
        <v>93</v>
      </c>
      <c r="AO23" s="8"/>
      <c r="AP23" s="9"/>
      <c r="AQ23" s="10"/>
      <c r="AR23" s="7"/>
      <c r="AS23" s="8"/>
      <c r="AT23" s="12"/>
      <c r="AU23" s="11"/>
      <c r="AV23" s="61"/>
      <c r="AW23" s="420"/>
      <c r="AX23" s="12"/>
      <c r="AY23" s="11"/>
      <c r="AZ23" s="61"/>
      <c r="BA23" s="13"/>
      <c r="BB23" s="12"/>
      <c r="BC23" s="393" t="s">
        <v>69</v>
      </c>
      <c r="BD23" s="7"/>
      <c r="BE23" s="724">
        <v>6.75</v>
      </c>
      <c r="BF23" s="841">
        <v>3</v>
      </c>
      <c r="BG23" s="841" t="s">
        <v>182</v>
      </c>
    </row>
    <row r="24" spans="1:59" x14ac:dyDescent="0.2">
      <c r="E24" s="475">
        <v>4</v>
      </c>
      <c r="F24" s="12"/>
      <c r="G24" s="11"/>
      <c r="H24" s="61"/>
      <c r="I24" s="105"/>
      <c r="J24" s="106"/>
      <c r="K24" s="103"/>
      <c r="L24" s="309" t="s">
        <v>93</v>
      </c>
      <c r="M24" s="969" t="s">
        <v>153</v>
      </c>
      <c r="N24" s="970"/>
      <c r="O24" s="970"/>
      <c r="P24" s="970"/>
      <c r="Q24" s="970"/>
      <c r="R24" s="971"/>
      <c r="S24" s="978" t="s">
        <v>156</v>
      </c>
      <c r="T24" s="973"/>
      <c r="U24" s="979"/>
      <c r="V24" s="352"/>
      <c r="W24" s="447"/>
      <c r="X24" s="364"/>
      <c r="Y24" s="320"/>
      <c r="Z24" s="352"/>
      <c r="AA24" s="143"/>
      <c r="AB24" s="972" t="s">
        <v>155</v>
      </c>
      <c r="AC24" s="973"/>
      <c r="AD24" s="974"/>
      <c r="AE24" s="969" t="s">
        <v>153</v>
      </c>
      <c r="AF24" s="970"/>
      <c r="AG24" s="970"/>
      <c r="AH24" s="970"/>
      <c r="AI24" s="970"/>
      <c r="AJ24" s="971"/>
      <c r="AK24" s="978" t="s">
        <v>156</v>
      </c>
      <c r="AL24" s="973"/>
      <c r="AM24" s="979"/>
      <c r="AN24" s="980" t="s">
        <v>158</v>
      </c>
      <c r="AO24" s="981"/>
      <c r="AP24" s="981"/>
      <c r="AQ24" s="981"/>
      <c r="AR24" s="981"/>
      <c r="AS24" s="981"/>
      <c r="AT24" s="981"/>
      <c r="AU24" s="981"/>
      <c r="AV24" s="981"/>
      <c r="AW24" s="981"/>
      <c r="AX24" s="982"/>
      <c r="AY24" s="760" t="s">
        <v>69</v>
      </c>
      <c r="AZ24" s="61"/>
      <c r="BA24" s="13"/>
      <c r="BB24" s="9"/>
      <c r="BC24" s="10"/>
      <c r="BD24" s="7"/>
      <c r="BE24" s="724">
        <v>8.5</v>
      </c>
      <c r="BF24" s="841">
        <v>4</v>
      </c>
      <c r="BG24" s="841" t="s">
        <v>182</v>
      </c>
    </row>
    <row r="25" spans="1:59" ht="15" customHeight="1" x14ac:dyDescent="0.2">
      <c r="E25" s="475">
        <v>5</v>
      </c>
      <c r="F25" s="12"/>
      <c r="G25" s="11"/>
      <c r="H25" s="61"/>
      <c r="I25" s="105"/>
      <c r="J25" s="309" t="s">
        <v>93</v>
      </c>
      <c r="K25" s="967" t="s">
        <v>66</v>
      </c>
      <c r="L25" s="968"/>
      <c r="M25" s="969" t="s">
        <v>153</v>
      </c>
      <c r="N25" s="970"/>
      <c r="O25" s="970"/>
      <c r="P25" s="970"/>
      <c r="Q25" s="970"/>
      <c r="R25" s="971"/>
      <c r="S25" s="967" t="s">
        <v>67</v>
      </c>
      <c r="T25" s="968"/>
      <c r="U25" s="761" t="s">
        <v>94</v>
      </c>
      <c r="V25" s="9"/>
      <c r="W25" s="11"/>
      <c r="X25" s="7"/>
      <c r="Y25" s="8"/>
      <c r="Z25" s="9"/>
      <c r="AA25" s="143"/>
      <c r="AB25" s="972" t="s">
        <v>155</v>
      </c>
      <c r="AC25" s="973"/>
      <c r="AD25" s="974"/>
      <c r="AE25" s="969" t="s">
        <v>153</v>
      </c>
      <c r="AF25" s="970"/>
      <c r="AG25" s="970"/>
      <c r="AH25" s="970"/>
      <c r="AI25" s="970"/>
      <c r="AJ25" s="971"/>
      <c r="AK25" s="867" t="s">
        <v>67</v>
      </c>
      <c r="AL25" s="867"/>
      <c r="AM25" s="950"/>
      <c r="AN25" s="951"/>
      <c r="AO25" s="756" t="s">
        <v>71</v>
      </c>
      <c r="AP25" s="983" t="s">
        <v>163</v>
      </c>
      <c r="AQ25" s="984"/>
      <c r="AR25" s="985"/>
      <c r="AS25" s="759" t="s">
        <v>72</v>
      </c>
      <c r="AT25" s="307" t="s">
        <v>66</v>
      </c>
      <c r="AU25" s="961" t="s">
        <v>164</v>
      </c>
      <c r="AV25" s="961"/>
      <c r="AW25" s="976"/>
      <c r="AX25" s="307" t="s">
        <v>72</v>
      </c>
      <c r="AY25" s="875" t="s">
        <v>158</v>
      </c>
      <c r="AZ25" s="876"/>
      <c r="BA25" s="760" t="s">
        <v>69</v>
      </c>
      <c r="BB25" s="352" t="s">
        <v>69</v>
      </c>
      <c r="BC25" s="10"/>
      <c r="BD25" s="7"/>
      <c r="BE25" s="724">
        <v>6.5</v>
      </c>
      <c r="BF25" s="842">
        <v>5</v>
      </c>
      <c r="BG25" s="842" t="s">
        <v>183</v>
      </c>
    </row>
    <row r="26" spans="1:59" ht="15" customHeight="1" x14ac:dyDescent="0.2">
      <c r="E26" s="475">
        <v>6</v>
      </c>
      <c r="F26" s="58"/>
      <c r="G26" s="11"/>
      <c r="H26" s="61"/>
      <c r="I26" s="365"/>
      <c r="J26" s="106"/>
      <c r="K26" s="103"/>
      <c r="L26" s="309" t="s">
        <v>93</v>
      </c>
      <c r="M26" s="764" t="s">
        <v>66</v>
      </c>
      <c r="N26" s="874" t="s">
        <v>158</v>
      </c>
      <c r="O26" s="875"/>
      <c r="P26" s="875"/>
      <c r="Q26" s="875"/>
      <c r="R26" s="875"/>
      <c r="S26" s="875"/>
      <c r="T26" s="875"/>
      <c r="U26" s="975"/>
      <c r="V26" s="12"/>
      <c r="W26" s="143"/>
      <c r="X26" s="7"/>
      <c r="Y26" s="8"/>
      <c r="Z26" s="9"/>
      <c r="AA26" s="763"/>
      <c r="AB26" s="874" t="s">
        <v>158</v>
      </c>
      <c r="AC26" s="875"/>
      <c r="AD26" s="875"/>
      <c r="AE26" s="875"/>
      <c r="AF26" s="875"/>
      <c r="AG26" s="875"/>
      <c r="AH26" s="875"/>
      <c r="AI26" s="875"/>
      <c r="AJ26" s="875"/>
      <c r="AK26" s="875"/>
      <c r="AL26" s="876"/>
      <c r="AM26" s="950"/>
      <c r="AN26" s="977"/>
      <c r="AO26" s="874" t="s">
        <v>158</v>
      </c>
      <c r="AP26" s="875"/>
      <c r="AQ26" s="875"/>
      <c r="AR26" s="875"/>
      <c r="AS26" s="875"/>
      <c r="AT26" s="875"/>
      <c r="AU26" s="875"/>
      <c r="AV26" s="875"/>
      <c r="AW26" s="957"/>
      <c r="AX26" s="380" t="s">
        <v>69</v>
      </c>
      <c r="AY26" s="11"/>
      <c r="AZ26" s="61"/>
      <c r="BA26" s="13"/>
      <c r="BB26" s="12"/>
      <c r="BC26" s="363" t="s">
        <v>69</v>
      </c>
      <c r="BD26" s="7"/>
      <c r="BE26" s="298">
        <v>9.25</v>
      </c>
      <c r="BF26" s="841">
        <v>6</v>
      </c>
      <c r="BG26" s="841" t="s">
        <v>180</v>
      </c>
    </row>
    <row r="27" spans="1:59" ht="15" customHeight="1" x14ac:dyDescent="0.2">
      <c r="E27" s="475">
        <v>7</v>
      </c>
      <c r="F27" s="106"/>
      <c r="G27" s="103"/>
      <c r="H27" s="364"/>
      <c r="I27" s="365"/>
      <c r="J27" s="106"/>
      <c r="K27" s="103"/>
      <c r="L27" s="364"/>
      <c r="M27" s="575"/>
      <c r="N27" s="576" t="s">
        <v>81</v>
      </c>
      <c r="O27" s="779" t="s">
        <v>81</v>
      </c>
      <c r="P27" s="560"/>
      <c r="Q27" s="572"/>
      <c r="R27" s="573"/>
      <c r="S27" s="11"/>
      <c r="T27" s="61"/>
      <c r="U27" s="311" t="s">
        <v>93</v>
      </c>
      <c r="V27" s="933" t="s">
        <v>158</v>
      </c>
      <c r="W27" s="882"/>
      <c r="X27" s="882"/>
      <c r="Y27" s="882"/>
      <c r="Z27" s="882"/>
      <c r="AA27" s="952"/>
      <c r="AB27" s="61"/>
      <c r="AC27" s="13"/>
      <c r="AD27" s="148"/>
      <c r="AE27" s="559"/>
      <c r="AF27" s="560"/>
      <c r="AG27" s="561"/>
      <c r="AH27" s="933" t="s">
        <v>158</v>
      </c>
      <c r="AI27" s="882"/>
      <c r="AJ27" s="882"/>
      <c r="AK27" s="882"/>
      <c r="AL27" s="882"/>
      <c r="AM27" s="882"/>
      <c r="AN27" s="882"/>
      <c r="AO27" s="882"/>
      <c r="AP27" s="844"/>
      <c r="AQ27" s="759" t="s">
        <v>71</v>
      </c>
      <c r="AR27" s="891" t="s">
        <v>165</v>
      </c>
      <c r="AS27" s="892"/>
      <c r="AT27" s="459" t="s">
        <v>72</v>
      </c>
      <c r="AU27" s="843" t="s">
        <v>161</v>
      </c>
      <c r="AV27" s="844"/>
      <c r="AW27" s="308" t="s">
        <v>71</v>
      </c>
      <c r="AX27" s="954" t="s">
        <v>157</v>
      </c>
      <c r="AY27" s="955"/>
      <c r="AZ27" s="956"/>
      <c r="BA27" s="308" t="s">
        <v>72</v>
      </c>
      <c r="BB27" s="307" t="s">
        <v>72</v>
      </c>
      <c r="BC27" s="769" t="s">
        <v>69</v>
      </c>
      <c r="BD27" s="7"/>
      <c r="BE27" s="298">
        <v>7.25</v>
      </c>
      <c r="BF27" s="841">
        <v>7</v>
      </c>
      <c r="BG27" s="841" t="s">
        <v>180</v>
      </c>
    </row>
    <row r="28" spans="1:59" x14ac:dyDescent="0.2">
      <c r="E28" s="475">
        <v>8</v>
      </c>
      <c r="F28" s="12"/>
      <c r="G28" s="11"/>
      <c r="H28" s="61"/>
      <c r="I28" s="105"/>
      <c r="J28" s="309" t="s">
        <v>93</v>
      </c>
      <c r="K28" s="967" t="s">
        <v>66</v>
      </c>
      <c r="L28" s="968"/>
      <c r="M28" s="969" t="s">
        <v>153</v>
      </c>
      <c r="N28" s="970"/>
      <c r="O28" s="970"/>
      <c r="P28" s="970"/>
      <c r="Q28" s="970"/>
      <c r="R28" s="971"/>
      <c r="S28" s="967" t="s">
        <v>67</v>
      </c>
      <c r="T28" s="968"/>
      <c r="U28" s="761" t="s">
        <v>94</v>
      </c>
      <c r="V28" s="9"/>
      <c r="W28" s="11"/>
      <c r="X28" s="7"/>
      <c r="Y28" s="8"/>
      <c r="Z28" s="9"/>
      <c r="AA28" s="143"/>
      <c r="AB28" s="972" t="s">
        <v>155</v>
      </c>
      <c r="AC28" s="973"/>
      <c r="AD28" s="974"/>
      <c r="AE28" s="969" t="s">
        <v>153</v>
      </c>
      <c r="AF28" s="970"/>
      <c r="AG28" s="970"/>
      <c r="AH28" s="970"/>
      <c r="AI28" s="970"/>
      <c r="AJ28" s="971"/>
      <c r="AK28" s="867" t="s">
        <v>67</v>
      </c>
      <c r="AL28" s="867"/>
      <c r="AM28" s="950"/>
      <c r="AN28" s="951"/>
      <c r="AO28" s="874" t="s">
        <v>158</v>
      </c>
      <c r="AP28" s="875"/>
      <c r="AQ28" s="875"/>
      <c r="AR28" s="875"/>
      <c r="AS28" s="975"/>
      <c r="AT28" s="307" t="s">
        <v>71</v>
      </c>
      <c r="AU28" s="891" t="s">
        <v>166</v>
      </c>
      <c r="AV28" s="961"/>
      <c r="AW28" s="976"/>
      <c r="AX28" s="307" t="s">
        <v>72</v>
      </c>
      <c r="AY28" s="874" t="s">
        <v>161</v>
      </c>
      <c r="AZ28" s="876"/>
      <c r="BA28" s="377" t="s">
        <v>96</v>
      </c>
      <c r="BB28" s="324" t="s">
        <v>69</v>
      </c>
      <c r="BC28" s="10"/>
      <c r="BD28" s="7"/>
      <c r="BE28" s="724">
        <v>9.5</v>
      </c>
      <c r="BF28" s="841">
        <v>8</v>
      </c>
      <c r="BG28" s="841" t="s">
        <v>182</v>
      </c>
    </row>
    <row r="29" spans="1:59" x14ac:dyDescent="0.2">
      <c r="E29" s="474">
        <v>9</v>
      </c>
      <c r="F29" s="127"/>
      <c r="G29" s="118"/>
      <c r="H29" s="119"/>
      <c r="I29" s="92"/>
      <c r="J29" s="89"/>
      <c r="K29" s="780"/>
      <c r="L29" s="781"/>
      <c r="M29" s="492"/>
      <c r="N29" s="361"/>
      <c r="O29" s="362"/>
      <c r="P29" s="131"/>
      <c r="Q29" s="129"/>
      <c r="R29" s="130"/>
      <c r="S29" s="118"/>
      <c r="T29" s="119"/>
      <c r="U29" s="120"/>
      <c r="V29" s="89"/>
      <c r="W29" s="90"/>
      <c r="X29" s="91"/>
      <c r="Y29" s="92"/>
      <c r="Z29" s="127"/>
      <c r="AA29" s="118"/>
      <c r="AB29" s="119"/>
      <c r="AC29" s="120"/>
      <c r="AD29" s="127"/>
      <c r="AE29" s="782"/>
      <c r="AF29" s="783"/>
      <c r="AG29" s="784"/>
      <c r="AH29" s="181"/>
      <c r="AI29" s="182"/>
      <c r="AJ29" s="183"/>
      <c r="AK29" s="184"/>
      <c r="AL29" s="89"/>
      <c r="AM29" s="90"/>
      <c r="AN29" s="91"/>
      <c r="AO29" s="92"/>
      <c r="AP29" s="127"/>
      <c r="AQ29" s="118"/>
      <c r="AR29" s="119"/>
      <c r="AS29" s="120"/>
      <c r="AT29" s="127"/>
      <c r="AU29" s="185"/>
      <c r="AV29" s="164"/>
      <c r="AW29" s="161"/>
      <c r="AX29" s="121"/>
      <c r="AY29" s="124"/>
      <c r="AZ29" s="164"/>
      <c r="BA29" s="161"/>
      <c r="BB29" s="121"/>
      <c r="BC29" s="362"/>
      <c r="BD29" s="91"/>
      <c r="BE29" s="175"/>
      <c r="BF29" s="841">
        <v>9</v>
      </c>
      <c r="BG29" s="841" t="s">
        <v>185</v>
      </c>
    </row>
    <row r="30" spans="1:59" ht="15" customHeight="1" x14ac:dyDescent="0.2">
      <c r="E30" s="476">
        <v>10</v>
      </c>
      <c r="F30" s="9"/>
      <c r="G30" s="10"/>
      <c r="H30" s="7"/>
      <c r="I30" s="8"/>
      <c r="J30" s="307" t="s">
        <v>93</v>
      </c>
      <c r="K30" s="867" t="s">
        <v>66</v>
      </c>
      <c r="L30" s="867"/>
      <c r="M30" s="929"/>
      <c r="N30" s="930" t="s">
        <v>158</v>
      </c>
      <c r="O30" s="931"/>
      <c r="P30" s="931"/>
      <c r="Q30" s="931"/>
      <c r="R30" s="931"/>
      <c r="S30" s="931"/>
      <c r="T30" s="931"/>
      <c r="U30" s="931"/>
      <c r="V30" s="931"/>
      <c r="W30" s="931"/>
      <c r="X30" s="931"/>
      <c r="Y30" s="931"/>
      <c r="Z30" s="931"/>
      <c r="AA30" s="932"/>
      <c r="AB30" s="61"/>
      <c r="AC30" s="13"/>
      <c r="AD30" s="352"/>
      <c r="AE30" s="366"/>
      <c r="AF30" s="382"/>
      <c r="AG30" s="391"/>
      <c r="AH30" s="933" t="s">
        <v>158</v>
      </c>
      <c r="AI30" s="882"/>
      <c r="AJ30" s="882"/>
      <c r="AK30" s="882"/>
      <c r="AL30" s="844"/>
      <c r="AM30" s="950"/>
      <c r="AN30" s="951"/>
      <c r="AO30" s="843" t="s">
        <v>158</v>
      </c>
      <c r="AP30" s="882"/>
      <c r="AQ30" s="952"/>
      <c r="AR30" s="953" t="s">
        <v>71</v>
      </c>
      <c r="AS30" s="929"/>
      <c r="AT30" s="954" t="s">
        <v>157</v>
      </c>
      <c r="AU30" s="955"/>
      <c r="AV30" s="956"/>
      <c r="AW30" s="308" t="s">
        <v>72</v>
      </c>
      <c r="AX30" s="874" t="s">
        <v>158</v>
      </c>
      <c r="AY30" s="875"/>
      <c r="AZ30" s="957"/>
      <c r="BA30" s="377" t="s">
        <v>96</v>
      </c>
      <c r="BB30" s="324" t="s">
        <v>69</v>
      </c>
      <c r="BC30" s="10"/>
      <c r="BD30" s="7"/>
      <c r="BE30" s="298">
        <v>9.25</v>
      </c>
      <c r="BF30" s="841">
        <v>10</v>
      </c>
      <c r="BG30" s="841" t="s">
        <v>185</v>
      </c>
    </row>
    <row r="31" spans="1:59" x14ac:dyDescent="0.2">
      <c r="E31" s="475">
        <v>11</v>
      </c>
      <c r="F31" s="12"/>
      <c r="G31" s="11"/>
      <c r="H31" s="61"/>
      <c r="I31" s="8"/>
      <c r="J31" s="9"/>
      <c r="K31" s="10"/>
      <c r="L31" s="785"/>
      <c r="M31" s="765" t="s">
        <v>93</v>
      </c>
      <c r="N31" s="764" t="s">
        <v>66</v>
      </c>
      <c r="O31" s="958" t="s">
        <v>167</v>
      </c>
      <c r="P31" s="958"/>
      <c r="Q31" s="959"/>
      <c r="R31" s="309" t="s">
        <v>67</v>
      </c>
      <c r="S31" s="931" t="s">
        <v>158</v>
      </c>
      <c r="T31" s="931"/>
      <c r="U31" s="931"/>
      <c r="V31" s="931"/>
      <c r="W31" s="931"/>
      <c r="X31" s="931"/>
      <c r="Y31" s="931"/>
      <c r="Z31" s="931"/>
      <c r="AA31" s="932"/>
      <c r="AB31" s="61"/>
      <c r="AC31" s="13"/>
      <c r="AD31" s="87"/>
      <c r="AE31" s="88"/>
      <c r="AF31" s="340"/>
      <c r="AG31" s="142"/>
      <c r="AH31" s="933" t="s">
        <v>158</v>
      </c>
      <c r="AI31" s="882"/>
      <c r="AJ31" s="882"/>
      <c r="AK31" s="882"/>
      <c r="AL31" s="882"/>
      <c r="AM31" s="952"/>
      <c r="AN31" s="531"/>
      <c r="AO31" s="308" t="s">
        <v>71</v>
      </c>
      <c r="AP31" s="960" t="s">
        <v>168</v>
      </c>
      <c r="AQ31" s="961"/>
      <c r="AR31" s="892"/>
      <c r="AS31" s="308" t="s">
        <v>72</v>
      </c>
      <c r="AT31" s="933" t="s">
        <v>158</v>
      </c>
      <c r="AU31" s="882"/>
      <c r="AV31" s="844"/>
      <c r="AW31" s="308" t="s">
        <v>66</v>
      </c>
      <c r="AX31" s="962" t="s">
        <v>169</v>
      </c>
      <c r="AY31" s="963"/>
      <c r="AZ31" s="963"/>
      <c r="BA31" s="964"/>
      <c r="BB31" s="324" t="s">
        <v>69</v>
      </c>
      <c r="BC31" s="10"/>
      <c r="BD31" s="7"/>
      <c r="BE31" s="298">
        <v>9</v>
      </c>
      <c r="BF31" s="841">
        <v>11</v>
      </c>
      <c r="BG31" s="841" t="s">
        <v>180</v>
      </c>
    </row>
    <row r="32" spans="1:59" ht="15" customHeight="1" thickBot="1" x14ac:dyDescent="0.25">
      <c r="E32" s="475">
        <v>12</v>
      </c>
      <c r="F32" s="127"/>
      <c r="G32" s="118"/>
      <c r="H32" s="119"/>
      <c r="I32" s="92"/>
      <c r="J32" s="89"/>
      <c r="K32" s="780"/>
      <c r="L32" s="781"/>
      <c r="M32" s="492"/>
      <c r="N32" s="361"/>
      <c r="O32" s="362"/>
      <c r="P32" s="131"/>
      <c r="Q32" s="129"/>
      <c r="R32" s="130"/>
      <c r="S32" s="118"/>
      <c r="T32" s="119"/>
      <c r="U32" s="120"/>
      <c r="V32" s="89"/>
      <c r="W32" s="90"/>
      <c r="X32" s="91"/>
      <c r="Y32" s="92"/>
      <c r="Z32" s="94"/>
      <c r="AA32" s="118"/>
      <c r="AB32" s="96"/>
      <c r="AC32" s="93"/>
      <c r="AD32" s="94"/>
      <c r="AE32" s="95"/>
      <c r="AF32" s="96"/>
      <c r="AG32" s="155"/>
      <c r="AH32" s="361"/>
      <c r="AI32" s="362"/>
      <c r="AJ32" s="781"/>
      <c r="AK32" s="492"/>
      <c r="AL32" s="94"/>
      <c r="AM32" s="95"/>
      <c r="AN32" s="91"/>
      <c r="AO32" s="92"/>
      <c r="AP32" s="94"/>
      <c r="AQ32" s="118"/>
      <c r="AR32" s="96"/>
      <c r="AS32" s="129"/>
      <c r="AT32" s="130"/>
      <c r="AU32" s="360"/>
      <c r="AV32" s="131"/>
      <c r="AW32" s="129"/>
      <c r="AX32" s="130"/>
      <c r="AY32" s="360"/>
      <c r="AZ32" s="131"/>
      <c r="BA32" s="129"/>
      <c r="BB32" s="89"/>
      <c r="BC32" s="90"/>
      <c r="BD32" s="91"/>
      <c r="BE32" s="175"/>
      <c r="BF32" s="841">
        <v>12</v>
      </c>
      <c r="BG32" s="841" t="s">
        <v>180</v>
      </c>
    </row>
    <row r="33" spans="1:59" ht="17" thickTop="1" thickBot="1" x14ac:dyDescent="0.25">
      <c r="E33" s="1059"/>
      <c r="F33" s="1060"/>
      <c r="G33" s="1060"/>
      <c r="H33" s="1060"/>
      <c r="I33" s="1060"/>
      <c r="J33" s="1060"/>
      <c r="K33" s="1060"/>
      <c r="L33" s="1060"/>
      <c r="M33" s="1060"/>
      <c r="N33" s="1060"/>
      <c r="O33" s="1060"/>
      <c r="P33" s="1060"/>
      <c r="Q33" s="1060"/>
      <c r="R33" s="1060"/>
      <c r="S33" s="1060"/>
      <c r="T33" s="1060"/>
      <c r="U33" s="1060"/>
      <c r="V33" s="1060"/>
      <c r="W33" s="1060"/>
      <c r="X33" s="1060"/>
      <c r="Y33" s="1060"/>
      <c r="Z33" s="1060"/>
      <c r="AA33" s="1060"/>
      <c r="AB33" s="1060"/>
      <c r="AC33" s="1060"/>
      <c r="AD33" s="1060"/>
      <c r="AE33" s="1060"/>
      <c r="AF33" s="1060"/>
      <c r="AG33" s="1060"/>
      <c r="AH33" s="1060"/>
      <c r="AI33" s="1060"/>
      <c r="AJ33" s="1060"/>
      <c r="AK33" s="1060"/>
      <c r="AL33" s="1060"/>
      <c r="AM33" s="1060"/>
      <c r="AN33" s="1060"/>
      <c r="AO33" s="1060"/>
      <c r="AP33" s="1060"/>
      <c r="AQ33" s="1060"/>
      <c r="AR33" s="1060"/>
      <c r="AS33" s="1060"/>
      <c r="AT33" s="1060"/>
      <c r="AU33" s="1060"/>
      <c r="AV33" s="1060"/>
      <c r="AW33" s="1060"/>
      <c r="AX33" s="1060"/>
      <c r="AY33" s="1060"/>
      <c r="AZ33" s="1060"/>
      <c r="BA33" s="1060"/>
      <c r="BB33" s="1060"/>
      <c r="BC33" s="1060"/>
      <c r="BD33" s="1060"/>
      <c r="BE33" s="1061"/>
      <c r="BF33"/>
    </row>
    <row r="34" spans="1:59" ht="16" thickTop="1" x14ac:dyDescent="0.2">
      <c r="E34" s="1062" t="s">
        <v>54</v>
      </c>
      <c r="F34" s="946" t="s">
        <v>1</v>
      </c>
      <c r="G34" s="948" t="s">
        <v>2</v>
      </c>
      <c r="H34" s="934" t="s">
        <v>3</v>
      </c>
      <c r="I34" s="936" t="s">
        <v>4</v>
      </c>
      <c r="J34" s="946" t="s">
        <v>5</v>
      </c>
      <c r="K34" s="948" t="s">
        <v>6</v>
      </c>
      <c r="L34" s="934" t="s">
        <v>7</v>
      </c>
      <c r="M34" s="936" t="s">
        <v>8</v>
      </c>
      <c r="N34" s="946" t="s">
        <v>9</v>
      </c>
      <c r="O34" s="948" t="s">
        <v>10</v>
      </c>
      <c r="P34" s="934" t="s">
        <v>11</v>
      </c>
      <c r="Q34" s="936" t="s">
        <v>12</v>
      </c>
      <c r="R34" s="946" t="s">
        <v>13</v>
      </c>
      <c r="S34" s="948" t="s">
        <v>14</v>
      </c>
      <c r="T34" s="934" t="s">
        <v>15</v>
      </c>
      <c r="U34" s="936" t="s">
        <v>16</v>
      </c>
      <c r="V34" s="946" t="s">
        <v>17</v>
      </c>
      <c r="W34" s="948" t="s">
        <v>18</v>
      </c>
      <c r="X34" s="934" t="s">
        <v>19</v>
      </c>
      <c r="Y34" s="936" t="s">
        <v>20</v>
      </c>
      <c r="Z34" s="946" t="s">
        <v>21</v>
      </c>
      <c r="AA34" s="948" t="s">
        <v>22</v>
      </c>
      <c r="AB34" s="934" t="s">
        <v>23</v>
      </c>
      <c r="AC34" s="936" t="s">
        <v>24</v>
      </c>
      <c r="AD34" s="938" t="s">
        <v>25</v>
      </c>
      <c r="AE34" s="940" t="s">
        <v>26</v>
      </c>
      <c r="AF34" s="942" t="s">
        <v>27</v>
      </c>
      <c r="AG34" s="944" t="s">
        <v>28</v>
      </c>
      <c r="AH34" s="938" t="s">
        <v>29</v>
      </c>
      <c r="AI34" s="940" t="s">
        <v>30</v>
      </c>
      <c r="AJ34" s="942" t="s">
        <v>31</v>
      </c>
      <c r="AK34" s="944" t="s">
        <v>32</v>
      </c>
      <c r="AL34" s="938" t="s">
        <v>33</v>
      </c>
      <c r="AM34" s="940" t="s">
        <v>34</v>
      </c>
      <c r="AN34" s="942" t="s">
        <v>35</v>
      </c>
      <c r="AO34" s="944" t="s">
        <v>36</v>
      </c>
      <c r="AP34" s="938" t="s">
        <v>37</v>
      </c>
      <c r="AQ34" s="940" t="s">
        <v>38</v>
      </c>
      <c r="AR34" s="942" t="s">
        <v>39</v>
      </c>
      <c r="AS34" s="944" t="s">
        <v>40</v>
      </c>
      <c r="AT34" s="938" t="s">
        <v>41</v>
      </c>
      <c r="AU34" s="940" t="s">
        <v>42</v>
      </c>
      <c r="AV34" s="942" t="s">
        <v>43</v>
      </c>
      <c r="AW34" s="944" t="s">
        <v>44</v>
      </c>
      <c r="AX34" s="938" t="s">
        <v>45</v>
      </c>
      <c r="AY34" s="940" t="s">
        <v>46</v>
      </c>
      <c r="AZ34" s="942" t="s">
        <v>47</v>
      </c>
      <c r="BA34" s="944" t="s">
        <v>48</v>
      </c>
      <c r="BB34" s="938" t="s">
        <v>49</v>
      </c>
      <c r="BC34" s="940" t="s">
        <v>50</v>
      </c>
      <c r="BD34" s="1064" t="s">
        <v>51</v>
      </c>
      <c r="BE34" s="1057" t="s">
        <v>52</v>
      </c>
      <c r="BF34" s="849" t="s">
        <v>108</v>
      </c>
      <c r="BG34" s="849"/>
    </row>
    <row r="35" spans="1:59" ht="16" thickBot="1" x14ac:dyDescent="0.25">
      <c r="E35" s="1063"/>
      <c r="F35" s="947"/>
      <c r="G35" s="949"/>
      <c r="H35" s="935"/>
      <c r="I35" s="937"/>
      <c r="J35" s="947"/>
      <c r="K35" s="949"/>
      <c r="L35" s="935"/>
      <c r="M35" s="937"/>
      <c r="N35" s="947"/>
      <c r="O35" s="949"/>
      <c r="P35" s="935"/>
      <c r="Q35" s="937"/>
      <c r="R35" s="947"/>
      <c r="S35" s="949"/>
      <c r="T35" s="935"/>
      <c r="U35" s="937"/>
      <c r="V35" s="947"/>
      <c r="W35" s="949"/>
      <c r="X35" s="935"/>
      <c r="Y35" s="937"/>
      <c r="Z35" s="947"/>
      <c r="AA35" s="949"/>
      <c r="AB35" s="935"/>
      <c r="AC35" s="937"/>
      <c r="AD35" s="939"/>
      <c r="AE35" s="941"/>
      <c r="AF35" s="943"/>
      <c r="AG35" s="945"/>
      <c r="AH35" s="939"/>
      <c r="AI35" s="941"/>
      <c r="AJ35" s="943"/>
      <c r="AK35" s="945"/>
      <c r="AL35" s="939"/>
      <c r="AM35" s="941"/>
      <c r="AN35" s="943"/>
      <c r="AO35" s="945"/>
      <c r="AP35" s="939"/>
      <c r="AQ35" s="941"/>
      <c r="AR35" s="943"/>
      <c r="AS35" s="945"/>
      <c r="AT35" s="939"/>
      <c r="AU35" s="941"/>
      <c r="AV35" s="943"/>
      <c r="AW35" s="945"/>
      <c r="AX35" s="939"/>
      <c r="AY35" s="941"/>
      <c r="AZ35" s="943"/>
      <c r="BA35" s="945"/>
      <c r="BB35" s="939"/>
      <c r="BC35" s="941"/>
      <c r="BD35" s="1065"/>
      <c r="BE35" s="1058"/>
      <c r="BF35" s="842">
        <v>1</v>
      </c>
      <c r="BG35" s="842" t="s">
        <v>186</v>
      </c>
    </row>
    <row r="36" spans="1:59" ht="17" thickTop="1" thickBot="1" x14ac:dyDescent="0.25">
      <c r="E36" s="473" t="s">
        <v>59</v>
      </c>
      <c r="F36" s="67"/>
      <c r="G36" s="68"/>
      <c r="H36" s="44">
        <v>2</v>
      </c>
      <c r="I36" s="69">
        <v>2</v>
      </c>
      <c r="J36" s="67">
        <v>2</v>
      </c>
      <c r="K36" s="68">
        <v>2</v>
      </c>
      <c r="L36" s="44"/>
      <c r="M36" s="69"/>
      <c r="N36" s="67">
        <v>2</v>
      </c>
      <c r="O36" s="68">
        <v>2</v>
      </c>
      <c r="P36" s="44">
        <v>2</v>
      </c>
      <c r="Q36" s="69">
        <v>2</v>
      </c>
      <c r="R36" s="67">
        <v>2</v>
      </c>
      <c r="S36" s="68">
        <v>2</v>
      </c>
      <c r="T36" s="44">
        <v>2</v>
      </c>
      <c r="U36" s="69">
        <v>2</v>
      </c>
      <c r="V36" s="67">
        <v>3</v>
      </c>
      <c r="W36" s="68">
        <v>3</v>
      </c>
      <c r="X36" s="44">
        <v>3</v>
      </c>
      <c r="Y36" s="69">
        <v>3</v>
      </c>
      <c r="Z36" s="67">
        <v>3</v>
      </c>
      <c r="AA36" s="68">
        <v>3</v>
      </c>
      <c r="AB36" s="192">
        <v>3</v>
      </c>
      <c r="AC36" s="368">
        <v>4</v>
      </c>
      <c r="AD36" s="369">
        <v>3</v>
      </c>
      <c r="AE36" s="370">
        <v>3</v>
      </c>
      <c r="AF36" s="192">
        <v>3</v>
      </c>
      <c r="AG36" s="368">
        <v>3</v>
      </c>
      <c r="AH36" s="369">
        <v>3</v>
      </c>
      <c r="AI36" s="370">
        <v>3</v>
      </c>
      <c r="AJ36" s="192">
        <v>3</v>
      </c>
      <c r="AK36" s="368">
        <v>3</v>
      </c>
      <c r="AL36" s="369">
        <v>3</v>
      </c>
      <c r="AM36" s="370">
        <v>3</v>
      </c>
      <c r="AN36" s="192">
        <v>3</v>
      </c>
      <c r="AO36" s="69">
        <v>3</v>
      </c>
      <c r="AP36" s="67">
        <v>3</v>
      </c>
      <c r="AQ36" s="68">
        <v>3</v>
      </c>
      <c r="AR36" s="44">
        <v>3</v>
      </c>
      <c r="AS36" s="368">
        <v>3</v>
      </c>
      <c r="AT36" s="67">
        <v>3</v>
      </c>
      <c r="AU36" s="68">
        <v>3</v>
      </c>
      <c r="AV36" s="44">
        <v>3</v>
      </c>
      <c r="AW36" s="69">
        <v>3</v>
      </c>
      <c r="AX36" s="67">
        <v>3</v>
      </c>
      <c r="AY36" s="68">
        <v>3</v>
      </c>
      <c r="AZ36" s="44">
        <v>3</v>
      </c>
      <c r="BA36" s="371">
        <v>3</v>
      </c>
      <c r="BB36" s="372"/>
      <c r="BC36" s="68"/>
      <c r="BD36" s="42"/>
      <c r="BE36" s="223"/>
      <c r="BF36" s="841">
        <v>2</v>
      </c>
      <c r="BG36" s="841" t="s">
        <v>188</v>
      </c>
    </row>
    <row r="37" spans="1:59" ht="16" customHeight="1" thickTop="1" x14ac:dyDescent="0.2">
      <c r="A37">
        <v>1</v>
      </c>
      <c r="E37" s="478">
        <v>1</v>
      </c>
      <c r="F37" s="14"/>
      <c r="G37" s="15"/>
      <c r="H37" s="309" t="s">
        <v>93</v>
      </c>
      <c r="I37" s="867" t="s">
        <v>66</v>
      </c>
      <c r="J37" s="867"/>
      <c r="K37" s="867"/>
      <c r="L37" s="921" t="s">
        <v>153</v>
      </c>
      <c r="M37" s="922"/>
      <c r="N37" s="922"/>
      <c r="O37" s="922"/>
      <c r="P37" s="922"/>
      <c r="Q37" s="923"/>
      <c r="R37" s="871" t="s">
        <v>67</v>
      </c>
      <c r="S37" s="872"/>
      <c r="T37" s="926" t="s">
        <v>170</v>
      </c>
      <c r="U37" s="927"/>
      <c r="V37" s="927"/>
      <c r="W37" s="927"/>
      <c r="X37" s="928"/>
      <c r="Y37" s="924" t="s">
        <v>158</v>
      </c>
      <c r="Z37" s="924"/>
      <c r="AA37" s="924"/>
      <c r="AB37" s="925"/>
      <c r="AC37" s="8"/>
      <c r="AD37" s="9"/>
      <c r="AE37" s="10"/>
      <c r="AF37" s="770" t="s">
        <v>71</v>
      </c>
      <c r="AG37" s="856" t="s">
        <v>171</v>
      </c>
      <c r="AH37" s="857"/>
      <c r="AI37" s="858"/>
      <c r="AJ37" s="758" t="s">
        <v>72</v>
      </c>
      <c r="AK37" s="912" t="s">
        <v>158</v>
      </c>
      <c r="AL37" s="913"/>
      <c r="AM37" s="914"/>
      <c r="AN37" s="913"/>
      <c r="AO37" s="915"/>
      <c r="AP37" s="306" t="s">
        <v>71</v>
      </c>
      <c r="AQ37" s="856" t="s">
        <v>171</v>
      </c>
      <c r="AR37" s="857"/>
      <c r="AS37" s="858"/>
      <c r="AT37" s="306" t="s">
        <v>72</v>
      </c>
      <c r="AU37" s="916" t="s">
        <v>158</v>
      </c>
      <c r="AV37" s="917"/>
      <c r="AW37" s="918"/>
      <c r="AX37" s="380" t="s">
        <v>69</v>
      </c>
      <c r="AY37" s="10"/>
      <c r="AZ37" s="7"/>
      <c r="BA37" s="100"/>
      <c r="BB37" s="134"/>
      <c r="BC37" s="10"/>
      <c r="BD37" s="282"/>
      <c r="BE37" s="738">
        <v>9.5</v>
      </c>
      <c r="BF37" s="841">
        <v>3</v>
      </c>
      <c r="BG37" s="841" t="s">
        <v>188</v>
      </c>
    </row>
    <row r="38" spans="1:59" ht="16" customHeight="1" x14ac:dyDescent="0.2">
      <c r="E38" s="475">
        <v>2</v>
      </c>
      <c r="F38" s="58"/>
      <c r="G38" s="11"/>
      <c r="H38" s="61"/>
      <c r="I38" s="105"/>
      <c r="J38" s="134"/>
      <c r="K38" s="135"/>
      <c r="L38" s="132"/>
      <c r="M38" s="133"/>
      <c r="N38" s="134"/>
      <c r="O38" s="135"/>
      <c r="P38" s="104"/>
      <c r="Q38" s="105"/>
      <c r="R38" s="766"/>
      <c r="S38" s="316" t="s">
        <v>93</v>
      </c>
      <c r="T38" s="877" t="s">
        <v>170</v>
      </c>
      <c r="U38" s="878"/>
      <c r="V38" s="878"/>
      <c r="W38" s="878"/>
      <c r="X38" s="905"/>
      <c r="Y38" s="767"/>
      <c r="Z38" s="768"/>
      <c r="AA38" s="339"/>
      <c r="AB38" s="306" t="s">
        <v>71</v>
      </c>
      <c r="AC38" s="856" t="s">
        <v>172</v>
      </c>
      <c r="AD38" s="857"/>
      <c r="AE38" s="858"/>
      <c r="AF38" s="765" t="s">
        <v>72</v>
      </c>
      <c r="AG38" s="843" t="s">
        <v>158</v>
      </c>
      <c r="AH38" s="844"/>
      <c r="AI38" s="771" t="s">
        <v>71</v>
      </c>
      <c r="AJ38" s="856" t="s">
        <v>172</v>
      </c>
      <c r="AK38" s="857"/>
      <c r="AL38" s="858"/>
      <c r="AM38" s="316" t="s">
        <v>72</v>
      </c>
      <c r="AN38" s="893" t="s">
        <v>158</v>
      </c>
      <c r="AO38" s="846"/>
      <c r="AP38" s="846"/>
      <c r="AQ38" s="846"/>
      <c r="AR38" s="847"/>
      <c r="AS38" s="862"/>
      <c r="AT38" s="863"/>
      <c r="AU38" s="919" t="s">
        <v>158</v>
      </c>
      <c r="AV38" s="897"/>
      <c r="AW38" s="897"/>
      <c r="AX38" s="897"/>
      <c r="AY38" s="897"/>
      <c r="AZ38" s="920"/>
      <c r="BA38" s="377" t="s">
        <v>96</v>
      </c>
      <c r="BB38" s="117" t="s">
        <v>69</v>
      </c>
      <c r="BC38" s="10"/>
      <c r="BD38" s="16"/>
      <c r="BE38" s="745">
        <v>10</v>
      </c>
      <c r="BF38" s="841">
        <v>4</v>
      </c>
      <c r="BG38" s="841" t="s">
        <v>188</v>
      </c>
    </row>
    <row r="39" spans="1:59" ht="16" customHeight="1" x14ac:dyDescent="0.2">
      <c r="E39" s="475">
        <v>3</v>
      </c>
      <c r="F39" s="58"/>
      <c r="G39" s="11"/>
      <c r="H39" s="61"/>
      <c r="I39" s="105"/>
      <c r="J39" s="134"/>
      <c r="K39" s="135"/>
      <c r="L39" s="309" t="s">
        <v>93</v>
      </c>
      <c r="M39" s="764" t="s">
        <v>66</v>
      </c>
      <c r="N39" s="900" t="s">
        <v>158</v>
      </c>
      <c r="O39" s="901"/>
      <c r="P39" s="901"/>
      <c r="Q39" s="901"/>
      <c r="R39" s="901"/>
      <c r="S39" s="902"/>
      <c r="T39" s="906" t="s">
        <v>170</v>
      </c>
      <c r="U39" s="907"/>
      <c r="V39" s="908"/>
      <c r="W39" s="310" t="s">
        <v>66</v>
      </c>
      <c r="X39" s="909" t="s">
        <v>160</v>
      </c>
      <c r="Y39" s="910"/>
      <c r="Z39" s="911"/>
      <c r="AA39" s="310" t="s">
        <v>72</v>
      </c>
      <c r="AB39" s="132"/>
      <c r="AC39" s="147"/>
      <c r="AD39" s="58"/>
      <c r="AE39" s="59"/>
      <c r="AF39" s="896" t="s">
        <v>158</v>
      </c>
      <c r="AG39" s="897"/>
      <c r="AH39" s="897"/>
      <c r="AI39" s="897"/>
      <c r="AJ39" s="897"/>
      <c r="AK39" s="897"/>
      <c r="AL39" s="897"/>
      <c r="AM39" s="897"/>
      <c r="AN39" s="898"/>
      <c r="AO39" s="897"/>
      <c r="AP39" s="897"/>
      <c r="AQ39" s="769" t="s">
        <v>69</v>
      </c>
      <c r="AR39" s="61"/>
      <c r="AS39" s="133"/>
      <c r="AT39" s="9"/>
      <c r="AU39" s="10"/>
      <c r="AV39" s="7"/>
      <c r="AW39" s="13"/>
      <c r="AX39" s="9"/>
      <c r="AY39" s="10"/>
      <c r="AZ39" s="7"/>
      <c r="BA39" s="100"/>
      <c r="BB39" s="134"/>
      <c r="BC39" s="10"/>
      <c r="BD39" s="7"/>
      <c r="BE39" s="712">
        <v>7</v>
      </c>
      <c r="BF39" s="842">
        <v>5</v>
      </c>
      <c r="BG39" s="842" t="s">
        <v>189</v>
      </c>
    </row>
    <row r="40" spans="1:59" ht="16" customHeight="1" x14ac:dyDescent="0.2">
      <c r="E40" s="475">
        <v>4</v>
      </c>
      <c r="F40" s="101"/>
      <c r="G40" s="11"/>
      <c r="H40" s="61"/>
      <c r="I40" s="133"/>
      <c r="J40" s="134"/>
      <c r="K40" s="135"/>
      <c r="L40" s="132"/>
      <c r="M40" s="133"/>
      <c r="N40" s="134"/>
      <c r="O40" s="135"/>
      <c r="P40" s="104"/>
      <c r="Q40" s="105"/>
      <c r="R40" s="106"/>
      <c r="S40" s="316" t="s">
        <v>93</v>
      </c>
      <c r="T40" s="877" t="s">
        <v>170</v>
      </c>
      <c r="U40" s="878"/>
      <c r="V40" s="878"/>
      <c r="W40" s="878"/>
      <c r="X40" s="879"/>
      <c r="Y40" s="874" t="s">
        <v>158</v>
      </c>
      <c r="Z40" s="875"/>
      <c r="AA40" s="875"/>
      <c r="AB40" s="876"/>
      <c r="AC40" s="147"/>
      <c r="AD40" s="58"/>
      <c r="AE40" s="59"/>
      <c r="AF40" s="30"/>
      <c r="AG40" s="145"/>
      <c r="AH40" s="106"/>
      <c r="AI40" s="103"/>
      <c r="AJ40" s="306" t="s">
        <v>71</v>
      </c>
      <c r="AK40" s="856" t="s">
        <v>164</v>
      </c>
      <c r="AL40" s="857"/>
      <c r="AM40" s="858"/>
      <c r="AN40" s="765" t="s">
        <v>72</v>
      </c>
      <c r="AO40" s="874" t="s">
        <v>158</v>
      </c>
      <c r="AP40" s="875"/>
      <c r="AQ40" s="875"/>
      <c r="AR40" s="876"/>
      <c r="AS40" s="306" t="s">
        <v>71</v>
      </c>
      <c r="AT40" s="856" t="s">
        <v>164</v>
      </c>
      <c r="AU40" s="857"/>
      <c r="AV40" s="858"/>
      <c r="AW40" s="765" t="s">
        <v>72</v>
      </c>
      <c r="AX40" s="890" t="s">
        <v>158</v>
      </c>
      <c r="AY40" s="846"/>
      <c r="AZ40" s="847"/>
      <c r="BA40" s="377" t="s">
        <v>96</v>
      </c>
      <c r="BB40" s="117" t="s">
        <v>69</v>
      </c>
      <c r="BC40" s="10"/>
      <c r="BD40" s="7"/>
      <c r="BE40" s="299">
        <v>6.25</v>
      </c>
      <c r="BF40" s="841">
        <v>6</v>
      </c>
      <c r="BG40" s="841" t="s">
        <v>190</v>
      </c>
    </row>
    <row r="41" spans="1:59" ht="16" customHeight="1" x14ac:dyDescent="0.2">
      <c r="E41" s="475">
        <v>5</v>
      </c>
      <c r="F41" s="9"/>
      <c r="G41" s="10"/>
      <c r="H41" s="7"/>
      <c r="I41" s="8"/>
      <c r="J41" s="9"/>
      <c r="K41" s="10"/>
      <c r="L41" s="7"/>
      <c r="M41" s="8"/>
      <c r="N41" s="9"/>
      <c r="O41" s="10"/>
      <c r="P41" s="7"/>
      <c r="Q41" s="8"/>
      <c r="R41" s="9"/>
      <c r="S41" s="316" t="s">
        <v>93</v>
      </c>
      <c r="T41" s="903" t="s">
        <v>170</v>
      </c>
      <c r="U41" s="904"/>
      <c r="V41" s="904"/>
      <c r="W41" s="904"/>
      <c r="X41" s="905"/>
      <c r="Y41" s="138"/>
      <c r="Z41" s="137"/>
      <c r="AA41" s="135"/>
      <c r="AB41" s="759" t="s">
        <v>71</v>
      </c>
      <c r="AC41" s="891" t="s">
        <v>165</v>
      </c>
      <c r="AD41" s="892"/>
      <c r="AE41" s="459" t="s">
        <v>72</v>
      </c>
      <c r="AF41" s="759" t="s">
        <v>71</v>
      </c>
      <c r="AG41" s="891" t="s">
        <v>165</v>
      </c>
      <c r="AH41" s="892"/>
      <c r="AI41" s="459" t="s">
        <v>72</v>
      </c>
      <c r="AJ41" s="893" t="s">
        <v>158</v>
      </c>
      <c r="AK41" s="846"/>
      <c r="AL41" s="846"/>
      <c r="AM41" s="846"/>
      <c r="AN41" s="846"/>
      <c r="AO41" s="846"/>
      <c r="AP41" s="846"/>
      <c r="AQ41" s="846"/>
      <c r="AR41" s="846"/>
      <c r="AS41" s="846"/>
      <c r="AT41" s="846"/>
      <c r="AU41" s="769" t="s">
        <v>69</v>
      </c>
      <c r="AV41" s="7"/>
      <c r="AW41" s="8"/>
      <c r="AX41" s="9"/>
      <c r="AY41" s="10"/>
      <c r="AZ41" s="7"/>
      <c r="BA41" s="8"/>
      <c r="BB41" s="9"/>
      <c r="BC41" s="10"/>
      <c r="BD41" s="7"/>
      <c r="BE41" s="607"/>
      <c r="BF41" s="841">
        <v>7</v>
      </c>
      <c r="BG41" s="841" t="s">
        <v>191</v>
      </c>
    </row>
    <row r="42" spans="1:59" ht="16" customHeight="1" x14ac:dyDescent="0.2">
      <c r="E42" s="475">
        <v>6</v>
      </c>
      <c r="F42" s="9"/>
      <c r="G42" s="10"/>
      <c r="H42" s="309" t="s">
        <v>93</v>
      </c>
      <c r="I42" s="867" t="s">
        <v>66</v>
      </c>
      <c r="J42" s="867"/>
      <c r="K42" s="867"/>
      <c r="L42" s="868" t="s">
        <v>153</v>
      </c>
      <c r="M42" s="869"/>
      <c r="N42" s="869"/>
      <c r="O42" s="869"/>
      <c r="P42" s="869"/>
      <c r="Q42" s="870"/>
      <c r="R42" s="871" t="s">
        <v>67</v>
      </c>
      <c r="S42" s="872"/>
      <c r="T42" s="877" t="s">
        <v>170</v>
      </c>
      <c r="U42" s="878"/>
      <c r="V42" s="878"/>
      <c r="W42" s="878"/>
      <c r="X42" s="879"/>
      <c r="Y42" s="772"/>
      <c r="Z42" s="768"/>
      <c r="AA42" s="773"/>
      <c r="AB42" s="774"/>
      <c r="AC42" s="108"/>
      <c r="AD42" s="759" t="s">
        <v>71</v>
      </c>
      <c r="AE42" s="894" t="s">
        <v>173</v>
      </c>
      <c r="AF42" s="895"/>
      <c r="AG42" s="459" t="s">
        <v>72</v>
      </c>
      <c r="AH42" s="759" t="s">
        <v>71</v>
      </c>
      <c r="AI42" s="894" t="s">
        <v>173</v>
      </c>
      <c r="AJ42" s="895"/>
      <c r="AK42" s="459" t="s">
        <v>72</v>
      </c>
      <c r="AL42" s="317" t="s">
        <v>93</v>
      </c>
      <c r="AM42" s="11"/>
      <c r="AN42" s="61"/>
      <c r="AO42" s="13"/>
      <c r="AP42" s="173"/>
      <c r="AQ42" s="103"/>
      <c r="AR42" s="104"/>
      <c r="AS42" s="142"/>
      <c r="AT42" s="352"/>
      <c r="AU42" s="363"/>
      <c r="AV42" s="7"/>
      <c r="AW42" s="8"/>
      <c r="AX42" s="9"/>
      <c r="AY42" s="10"/>
      <c r="AZ42" s="7"/>
      <c r="BA42" s="8"/>
      <c r="BB42" s="9"/>
      <c r="BC42" s="10"/>
      <c r="BD42" s="7"/>
      <c r="BE42" s="299">
        <v>7</v>
      </c>
      <c r="BF42" s="841">
        <v>8</v>
      </c>
      <c r="BG42" s="841" t="s">
        <v>192</v>
      </c>
    </row>
    <row r="43" spans="1:59" ht="16" customHeight="1" x14ac:dyDescent="0.2">
      <c r="E43" s="475">
        <v>7</v>
      </c>
      <c r="F43" s="9"/>
      <c r="G43" s="10"/>
      <c r="H43" s="309" t="s">
        <v>93</v>
      </c>
      <c r="I43" s="867" t="s">
        <v>66</v>
      </c>
      <c r="J43" s="867"/>
      <c r="K43" s="867"/>
      <c r="L43" s="868" t="s">
        <v>153</v>
      </c>
      <c r="M43" s="869"/>
      <c r="N43" s="869"/>
      <c r="O43" s="869"/>
      <c r="P43" s="869"/>
      <c r="Q43" s="870"/>
      <c r="R43" s="871" t="s">
        <v>67</v>
      </c>
      <c r="S43" s="872"/>
      <c r="T43" s="877" t="s">
        <v>170</v>
      </c>
      <c r="U43" s="878"/>
      <c r="V43" s="878"/>
      <c r="W43" s="878"/>
      <c r="X43" s="879"/>
      <c r="Y43" s="880" t="s">
        <v>158</v>
      </c>
      <c r="Z43" s="880"/>
      <c r="AA43" s="880"/>
      <c r="AB43" s="881"/>
      <c r="AC43" s="8"/>
      <c r="AD43" s="9"/>
      <c r="AE43" s="10"/>
      <c r="AF43" s="7"/>
      <c r="AG43" s="145"/>
      <c r="AH43" s="106"/>
      <c r="AI43" s="843" t="s">
        <v>158</v>
      </c>
      <c r="AJ43" s="882"/>
      <c r="AK43" s="883"/>
      <c r="AL43" s="882"/>
      <c r="AM43" s="882"/>
      <c r="AN43" s="844"/>
      <c r="AO43" s="308" t="s">
        <v>71</v>
      </c>
      <c r="AP43" s="884" t="s">
        <v>163</v>
      </c>
      <c r="AQ43" s="885"/>
      <c r="AR43" s="886"/>
      <c r="AS43" s="311" t="s">
        <v>67</v>
      </c>
      <c r="AT43" s="308" t="s">
        <v>71</v>
      </c>
      <c r="AU43" s="884" t="s">
        <v>163</v>
      </c>
      <c r="AV43" s="887"/>
      <c r="AW43" s="886"/>
      <c r="AX43" s="765" t="s">
        <v>67</v>
      </c>
      <c r="AY43" s="317" t="s">
        <v>93</v>
      </c>
      <c r="AZ43" s="7"/>
      <c r="BA43" s="8"/>
      <c r="BB43" s="9"/>
      <c r="BC43" s="153"/>
      <c r="BD43" s="7"/>
      <c r="BE43" s="712">
        <v>10.25</v>
      </c>
      <c r="BF43" s="841">
        <v>9</v>
      </c>
      <c r="BG43" s="841" t="s">
        <v>193</v>
      </c>
    </row>
    <row r="44" spans="1:59" ht="15" customHeight="1" x14ac:dyDescent="0.2">
      <c r="E44" s="475">
        <v>8</v>
      </c>
      <c r="F44" s="101"/>
      <c r="G44" s="11"/>
      <c r="H44" s="61"/>
      <c r="I44" s="133"/>
      <c r="J44" s="134"/>
      <c r="K44" s="135"/>
      <c r="L44" s="150"/>
      <c r="M44" s="145"/>
      <c r="N44" s="148"/>
      <c r="O44" s="149"/>
      <c r="P44" s="136"/>
      <c r="Q44" s="138"/>
      <c r="R44" s="137"/>
      <c r="S44" s="316" t="s">
        <v>93</v>
      </c>
      <c r="T44" s="903" t="s">
        <v>170</v>
      </c>
      <c r="U44" s="904"/>
      <c r="V44" s="904"/>
      <c r="W44" s="904"/>
      <c r="X44" s="905"/>
      <c r="Y44" s="105"/>
      <c r="Z44" s="106"/>
      <c r="AA44" s="11"/>
      <c r="AB44" s="61"/>
      <c r="AC44" s="874" t="s">
        <v>158</v>
      </c>
      <c r="AD44" s="875"/>
      <c r="AE44" s="875"/>
      <c r="AF44" s="876"/>
      <c r="AG44" s="777" t="s">
        <v>71</v>
      </c>
      <c r="AH44" s="888" t="s">
        <v>166</v>
      </c>
      <c r="AI44" s="857"/>
      <c r="AJ44" s="858"/>
      <c r="AK44" s="765" t="s">
        <v>72</v>
      </c>
      <c r="AL44" s="755"/>
      <c r="AM44" s="776" t="s">
        <v>71</v>
      </c>
      <c r="AN44" s="856" t="s">
        <v>174</v>
      </c>
      <c r="AO44" s="857"/>
      <c r="AP44" s="858"/>
      <c r="AQ44" s="316" t="s">
        <v>72</v>
      </c>
      <c r="AR44" s="889" t="s">
        <v>158</v>
      </c>
      <c r="AS44" s="875"/>
      <c r="AT44" s="876"/>
      <c r="AU44" s="769" t="s">
        <v>69</v>
      </c>
      <c r="AV44" s="7"/>
      <c r="AW44" s="8"/>
      <c r="AX44" s="9"/>
      <c r="AY44" s="10"/>
      <c r="AZ44" s="7"/>
      <c r="BA44" s="8"/>
      <c r="BB44" s="9"/>
      <c r="BC44" s="10"/>
      <c r="BD44" s="7"/>
      <c r="BE44" s="711">
        <v>6.25</v>
      </c>
      <c r="BF44" s="841">
        <v>10</v>
      </c>
      <c r="BG44" s="841" t="s">
        <v>9</v>
      </c>
    </row>
    <row r="45" spans="1:59" ht="15" customHeight="1" x14ac:dyDescent="0.2">
      <c r="E45" s="474">
        <v>9</v>
      </c>
      <c r="F45" s="101"/>
      <c r="G45" s="11"/>
      <c r="H45" s="61"/>
      <c r="I45" s="133"/>
      <c r="J45" s="307" t="s">
        <v>93</v>
      </c>
      <c r="K45" s="764" t="s">
        <v>66</v>
      </c>
      <c r="L45" s="868" t="s">
        <v>153</v>
      </c>
      <c r="M45" s="869"/>
      <c r="N45" s="869"/>
      <c r="O45" s="869"/>
      <c r="P45" s="869"/>
      <c r="Q45" s="870"/>
      <c r="R45" s="871" t="s">
        <v>67</v>
      </c>
      <c r="S45" s="872"/>
      <c r="T45" s="877" t="s">
        <v>170</v>
      </c>
      <c r="U45" s="878"/>
      <c r="V45" s="878"/>
      <c r="W45" s="878"/>
      <c r="X45" s="879"/>
      <c r="Y45" s="138"/>
      <c r="Z45" s="12"/>
      <c r="AA45" s="10"/>
      <c r="AB45" s="7"/>
      <c r="AC45" s="13"/>
      <c r="AD45" s="770" t="s">
        <v>71</v>
      </c>
      <c r="AE45" s="856" t="s">
        <v>166</v>
      </c>
      <c r="AF45" s="857"/>
      <c r="AG45" s="899"/>
      <c r="AH45" s="765" t="s">
        <v>72</v>
      </c>
      <c r="AI45" s="843" t="s">
        <v>158</v>
      </c>
      <c r="AJ45" s="882"/>
      <c r="AK45" s="882"/>
      <c r="AL45" s="882"/>
      <c r="AM45" s="775" t="s">
        <v>71</v>
      </c>
      <c r="AN45" s="856" t="s">
        <v>166</v>
      </c>
      <c r="AO45" s="857"/>
      <c r="AP45" s="858"/>
      <c r="AQ45" s="775" t="s">
        <v>72</v>
      </c>
      <c r="AR45" s="889" t="s">
        <v>158</v>
      </c>
      <c r="AS45" s="875"/>
      <c r="AT45" s="876"/>
      <c r="AU45" s="862"/>
      <c r="AV45" s="863"/>
      <c r="AW45" s="308" t="s">
        <v>66</v>
      </c>
      <c r="AX45" s="864" t="s">
        <v>175</v>
      </c>
      <c r="AY45" s="865"/>
      <c r="AZ45" s="865"/>
      <c r="BA45" s="866"/>
      <c r="BB45" s="115" t="s">
        <v>69</v>
      </c>
      <c r="BC45" s="10"/>
      <c r="BD45" s="7"/>
      <c r="BE45" s="712">
        <v>6.5</v>
      </c>
      <c r="BF45" s="841">
        <v>11</v>
      </c>
      <c r="BG45" s="841" t="s">
        <v>194</v>
      </c>
    </row>
    <row r="46" spans="1:59" ht="15" customHeight="1" x14ac:dyDescent="0.2">
      <c r="E46" s="476">
        <v>10</v>
      </c>
      <c r="F46" s="101"/>
      <c r="G46" s="11"/>
      <c r="H46" s="309" t="s">
        <v>93</v>
      </c>
      <c r="I46" s="867" t="s">
        <v>66</v>
      </c>
      <c r="J46" s="867"/>
      <c r="K46" s="867"/>
      <c r="L46" s="868" t="s">
        <v>153</v>
      </c>
      <c r="M46" s="869"/>
      <c r="N46" s="869"/>
      <c r="O46" s="869"/>
      <c r="P46" s="869"/>
      <c r="Q46" s="870"/>
      <c r="R46" s="871" t="s">
        <v>67</v>
      </c>
      <c r="S46" s="872"/>
      <c r="T46" s="877" t="s">
        <v>170</v>
      </c>
      <c r="U46" s="878"/>
      <c r="V46" s="878"/>
      <c r="W46" s="878"/>
      <c r="X46" s="879"/>
      <c r="Y46" s="138"/>
      <c r="Z46" s="12"/>
      <c r="AA46" s="10"/>
      <c r="AB46" s="144"/>
      <c r="AC46" s="765" t="s">
        <v>71</v>
      </c>
      <c r="AD46" s="856" t="s">
        <v>166</v>
      </c>
      <c r="AE46" s="857"/>
      <c r="AF46" s="858"/>
      <c r="AG46" s="765" t="s">
        <v>72</v>
      </c>
      <c r="AH46" s="778"/>
      <c r="AI46" s="777" t="s">
        <v>71</v>
      </c>
      <c r="AJ46" s="856" t="s">
        <v>166</v>
      </c>
      <c r="AK46" s="857"/>
      <c r="AL46" s="858"/>
      <c r="AM46" s="765" t="s">
        <v>72</v>
      </c>
      <c r="AN46" s="760" t="s">
        <v>69</v>
      </c>
      <c r="AO46" s="13"/>
      <c r="AP46" s="352"/>
      <c r="AQ46" s="366"/>
      <c r="AR46" s="364"/>
      <c r="AS46" s="365"/>
      <c r="AT46" s="352"/>
      <c r="AU46" s="139"/>
      <c r="AV46" s="7"/>
      <c r="AW46" s="8"/>
      <c r="AX46" s="9"/>
      <c r="AY46" s="10"/>
      <c r="AZ46" s="7"/>
      <c r="BA46" s="8"/>
      <c r="BB46" s="9"/>
      <c r="BC46" s="10"/>
      <c r="BD46" s="7"/>
      <c r="BE46" s="711">
        <v>6.5</v>
      </c>
      <c r="BF46" s="841">
        <v>12</v>
      </c>
      <c r="BG46" s="841" t="s">
        <v>17</v>
      </c>
    </row>
    <row r="47" spans="1:59" ht="15" customHeight="1" x14ac:dyDescent="0.2">
      <c r="E47" s="475">
        <v>11</v>
      </c>
      <c r="F47" s="101"/>
      <c r="G47" s="11"/>
      <c r="H47" s="61"/>
      <c r="I47" s="133"/>
      <c r="J47" s="106"/>
      <c r="K47" s="764" t="s">
        <v>93</v>
      </c>
      <c r="L47" s="868" t="s">
        <v>153</v>
      </c>
      <c r="M47" s="869"/>
      <c r="N47" s="869"/>
      <c r="O47" s="869"/>
      <c r="P47" s="869"/>
      <c r="Q47" s="870"/>
      <c r="R47" s="873" t="s">
        <v>67</v>
      </c>
      <c r="S47" s="872"/>
      <c r="T47" s="877" t="s">
        <v>170</v>
      </c>
      <c r="U47" s="878"/>
      <c r="V47" s="878"/>
      <c r="W47" s="878"/>
      <c r="X47" s="879"/>
      <c r="Y47" s="138"/>
      <c r="Z47" s="12"/>
      <c r="AA47" s="10"/>
      <c r="AB47" s="144"/>
      <c r="AC47" s="874" t="s">
        <v>158</v>
      </c>
      <c r="AD47" s="875"/>
      <c r="AE47" s="875"/>
      <c r="AF47" s="875"/>
      <c r="AG47" s="875"/>
      <c r="AH47" s="876"/>
      <c r="AI47" s="778"/>
      <c r="AJ47" s="777" t="s">
        <v>71</v>
      </c>
      <c r="AK47" s="856" t="s">
        <v>176</v>
      </c>
      <c r="AL47" s="857"/>
      <c r="AM47" s="858"/>
      <c r="AN47" s="765" t="s">
        <v>72</v>
      </c>
      <c r="AO47" s="778"/>
      <c r="AP47" s="777" t="s">
        <v>71</v>
      </c>
      <c r="AQ47" s="856" t="s">
        <v>176</v>
      </c>
      <c r="AR47" s="857"/>
      <c r="AS47" s="858"/>
      <c r="AT47" s="765" t="s">
        <v>72</v>
      </c>
      <c r="AU47" s="845" t="s">
        <v>158</v>
      </c>
      <c r="AV47" s="846"/>
      <c r="AW47" s="846"/>
      <c r="AX47" s="846"/>
      <c r="AY47" s="846"/>
      <c r="AZ47" s="847"/>
      <c r="BA47" s="377" t="s">
        <v>96</v>
      </c>
      <c r="BB47" s="115" t="s">
        <v>69</v>
      </c>
      <c r="BC47" s="10"/>
      <c r="BD47" s="7"/>
      <c r="BE47" s="180">
        <v>9</v>
      </c>
      <c r="BF47"/>
    </row>
    <row r="48" spans="1:59" ht="15.75" customHeight="1" thickBot="1" x14ac:dyDescent="0.25">
      <c r="E48" s="475">
        <v>12</v>
      </c>
      <c r="F48" s="101"/>
      <c r="G48" s="11"/>
      <c r="H48" s="61"/>
      <c r="I48" s="105"/>
      <c r="J48" s="106"/>
      <c r="K48" s="103"/>
      <c r="L48" s="309" t="s">
        <v>93</v>
      </c>
      <c r="M48" s="308" t="s">
        <v>85</v>
      </c>
      <c r="N48" s="852" t="s">
        <v>158</v>
      </c>
      <c r="O48" s="853"/>
      <c r="P48" s="853"/>
      <c r="Q48" s="853"/>
      <c r="R48" s="853"/>
      <c r="S48" s="854"/>
      <c r="T48" s="877" t="s">
        <v>170</v>
      </c>
      <c r="U48" s="878"/>
      <c r="V48" s="878"/>
      <c r="W48" s="878"/>
      <c r="X48" s="879"/>
      <c r="Y48" s="138"/>
      <c r="Z48" s="12"/>
      <c r="AA48" s="10"/>
      <c r="AB48" s="7"/>
      <c r="AC48" s="855" t="s">
        <v>158</v>
      </c>
      <c r="AD48" s="853"/>
      <c r="AE48" s="854"/>
      <c r="AF48" s="777" t="s">
        <v>71</v>
      </c>
      <c r="AG48" s="856" t="s">
        <v>176</v>
      </c>
      <c r="AH48" s="857"/>
      <c r="AI48" s="858"/>
      <c r="AJ48" s="765" t="s">
        <v>72</v>
      </c>
      <c r="AK48" s="242"/>
      <c r="AL48" s="777" t="s">
        <v>71</v>
      </c>
      <c r="AM48" s="856" t="s">
        <v>176</v>
      </c>
      <c r="AN48" s="857"/>
      <c r="AO48" s="858"/>
      <c r="AP48" s="765" t="s">
        <v>72</v>
      </c>
      <c r="AQ48" s="859" t="s">
        <v>158</v>
      </c>
      <c r="AR48" s="860"/>
      <c r="AS48" s="860"/>
      <c r="AT48" s="861"/>
      <c r="AU48" s="862"/>
      <c r="AV48" s="863"/>
      <c r="AW48" s="308" t="s">
        <v>66</v>
      </c>
      <c r="AX48" s="864" t="s">
        <v>177</v>
      </c>
      <c r="AY48" s="865"/>
      <c r="AZ48" s="865"/>
      <c r="BA48" s="866"/>
      <c r="BB48" s="307" t="s">
        <v>72</v>
      </c>
      <c r="BC48" s="117" t="s">
        <v>69</v>
      </c>
      <c r="BD48" s="151"/>
      <c r="BE48" s="195">
        <v>9.75</v>
      </c>
      <c r="BF48" s="850" t="s">
        <v>187</v>
      </c>
      <c r="BG48" s="850"/>
    </row>
    <row r="49" spans="2:59" ht="17" thickTop="1" thickBot="1" x14ac:dyDescent="0.25">
      <c r="E49" s="1059"/>
      <c r="F49" s="1060"/>
      <c r="G49" s="1060"/>
      <c r="H49" s="1060"/>
      <c r="I49" s="1060"/>
      <c r="J49" s="1060"/>
      <c r="K49" s="1060"/>
      <c r="L49" s="1060"/>
      <c r="M49" s="1060"/>
      <c r="N49" s="1060"/>
      <c r="O49" s="1060"/>
      <c r="P49" s="1060"/>
      <c r="Q49" s="1060"/>
      <c r="R49" s="1060"/>
      <c r="S49" s="1060"/>
      <c r="T49" s="1060"/>
      <c r="U49" s="1060"/>
      <c r="V49" s="1060"/>
      <c r="W49" s="1060"/>
      <c r="X49" s="1060"/>
      <c r="Y49" s="1060"/>
      <c r="Z49" s="1060"/>
      <c r="AA49" s="1060"/>
      <c r="AB49" s="1060"/>
      <c r="AC49" s="1060"/>
      <c r="AD49" s="1060"/>
      <c r="AE49" s="1060"/>
      <c r="AF49" s="1060"/>
      <c r="AG49" s="1060"/>
      <c r="AH49" s="1060"/>
      <c r="AI49" s="1060"/>
      <c r="AJ49" s="1060"/>
      <c r="AK49" s="1060"/>
      <c r="AL49" s="1060"/>
      <c r="AM49" s="1060"/>
      <c r="AN49" s="1060"/>
      <c r="AO49" s="1060"/>
      <c r="AP49" s="1060"/>
      <c r="AQ49" s="1060"/>
      <c r="AR49" s="1060"/>
      <c r="AS49" s="1060"/>
      <c r="AT49" s="1060"/>
      <c r="AU49" s="1060"/>
      <c r="AV49" s="1060"/>
      <c r="AW49" s="1060"/>
      <c r="AX49" s="1060"/>
      <c r="AY49" s="1060"/>
      <c r="AZ49" s="1060"/>
      <c r="BA49" s="1060"/>
      <c r="BB49" s="1060"/>
      <c r="BC49" s="1060"/>
      <c r="BD49" s="1060"/>
      <c r="BE49" s="1061"/>
      <c r="BF49" s="841">
        <v>1</v>
      </c>
      <c r="BG49" s="841" t="s">
        <v>195</v>
      </c>
    </row>
    <row r="50" spans="2:59" ht="16" thickTop="1" x14ac:dyDescent="0.2">
      <c r="E50" s="1062" t="s">
        <v>55</v>
      </c>
      <c r="F50" s="946" t="s">
        <v>1</v>
      </c>
      <c r="G50" s="948" t="s">
        <v>2</v>
      </c>
      <c r="H50" s="934" t="s">
        <v>3</v>
      </c>
      <c r="I50" s="936" t="s">
        <v>4</v>
      </c>
      <c r="J50" s="946" t="s">
        <v>5</v>
      </c>
      <c r="K50" s="948" t="s">
        <v>6</v>
      </c>
      <c r="L50" s="934" t="s">
        <v>7</v>
      </c>
      <c r="M50" s="936" t="s">
        <v>8</v>
      </c>
      <c r="N50" s="946" t="s">
        <v>9</v>
      </c>
      <c r="O50" s="948" t="s">
        <v>10</v>
      </c>
      <c r="P50" s="934" t="s">
        <v>11</v>
      </c>
      <c r="Q50" s="936" t="s">
        <v>12</v>
      </c>
      <c r="R50" s="946" t="s">
        <v>13</v>
      </c>
      <c r="S50" s="948" t="s">
        <v>14</v>
      </c>
      <c r="T50" s="934" t="s">
        <v>15</v>
      </c>
      <c r="U50" s="936" t="s">
        <v>16</v>
      </c>
      <c r="V50" s="946" t="s">
        <v>17</v>
      </c>
      <c r="W50" s="948" t="s">
        <v>18</v>
      </c>
      <c r="X50" s="934" t="s">
        <v>19</v>
      </c>
      <c r="Y50" s="936" t="s">
        <v>20</v>
      </c>
      <c r="Z50" s="946" t="s">
        <v>21</v>
      </c>
      <c r="AA50" s="948" t="s">
        <v>22</v>
      </c>
      <c r="AB50" s="934" t="s">
        <v>23</v>
      </c>
      <c r="AC50" s="936" t="s">
        <v>24</v>
      </c>
      <c r="AD50" s="938" t="s">
        <v>25</v>
      </c>
      <c r="AE50" s="940" t="s">
        <v>26</v>
      </c>
      <c r="AF50" s="942" t="s">
        <v>27</v>
      </c>
      <c r="AG50" s="944" t="s">
        <v>28</v>
      </c>
      <c r="AH50" s="938" t="s">
        <v>29</v>
      </c>
      <c r="AI50" s="940" t="s">
        <v>30</v>
      </c>
      <c r="AJ50" s="942" t="s">
        <v>31</v>
      </c>
      <c r="AK50" s="944" t="s">
        <v>32</v>
      </c>
      <c r="AL50" s="938" t="s">
        <v>33</v>
      </c>
      <c r="AM50" s="940" t="s">
        <v>34</v>
      </c>
      <c r="AN50" s="942" t="s">
        <v>35</v>
      </c>
      <c r="AO50" s="944" t="s">
        <v>36</v>
      </c>
      <c r="AP50" s="938" t="s">
        <v>37</v>
      </c>
      <c r="AQ50" s="940" t="s">
        <v>38</v>
      </c>
      <c r="AR50" s="942" t="s">
        <v>39</v>
      </c>
      <c r="AS50" s="944" t="s">
        <v>40</v>
      </c>
      <c r="AT50" s="938" t="s">
        <v>41</v>
      </c>
      <c r="AU50" s="940" t="s">
        <v>42</v>
      </c>
      <c r="AV50" s="942" t="s">
        <v>43</v>
      </c>
      <c r="AW50" s="944" t="s">
        <v>44</v>
      </c>
      <c r="AX50" s="938" t="s">
        <v>45</v>
      </c>
      <c r="AY50" s="940" t="s">
        <v>46</v>
      </c>
      <c r="AZ50" s="942" t="s">
        <v>47</v>
      </c>
      <c r="BA50" s="944" t="s">
        <v>48</v>
      </c>
      <c r="BB50" s="938" t="s">
        <v>49</v>
      </c>
      <c r="BC50" s="940" t="s">
        <v>50</v>
      </c>
      <c r="BD50" s="1064" t="s">
        <v>51</v>
      </c>
      <c r="BE50" s="1057" t="s">
        <v>52</v>
      </c>
      <c r="BF50" s="841">
        <v>2</v>
      </c>
      <c r="BG50" s="841" t="s">
        <v>180</v>
      </c>
    </row>
    <row r="51" spans="2:59" ht="16" thickBot="1" x14ac:dyDescent="0.25">
      <c r="E51" s="1063"/>
      <c r="F51" s="947"/>
      <c r="G51" s="949"/>
      <c r="H51" s="935"/>
      <c r="I51" s="937"/>
      <c r="J51" s="947"/>
      <c r="K51" s="949"/>
      <c r="L51" s="935"/>
      <c r="M51" s="937"/>
      <c r="N51" s="947"/>
      <c r="O51" s="949"/>
      <c r="P51" s="935"/>
      <c r="Q51" s="937"/>
      <c r="R51" s="947"/>
      <c r="S51" s="949"/>
      <c r="T51" s="935"/>
      <c r="U51" s="937"/>
      <c r="V51" s="947"/>
      <c r="W51" s="949"/>
      <c r="X51" s="935"/>
      <c r="Y51" s="937"/>
      <c r="Z51" s="947"/>
      <c r="AA51" s="949"/>
      <c r="AB51" s="935"/>
      <c r="AC51" s="937"/>
      <c r="AD51" s="939"/>
      <c r="AE51" s="941"/>
      <c r="AF51" s="943"/>
      <c r="AG51" s="945"/>
      <c r="AH51" s="939"/>
      <c r="AI51" s="941"/>
      <c r="AJ51" s="943"/>
      <c r="AK51" s="945"/>
      <c r="AL51" s="939"/>
      <c r="AM51" s="941"/>
      <c r="AN51" s="943"/>
      <c r="AO51" s="945"/>
      <c r="AP51" s="939"/>
      <c r="AQ51" s="941"/>
      <c r="AR51" s="943"/>
      <c r="AS51" s="945"/>
      <c r="AT51" s="939"/>
      <c r="AU51" s="941"/>
      <c r="AV51" s="943"/>
      <c r="AW51" s="945"/>
      <c r="AX51" s="939"/>
      <c r="AY51" s="941"/>
      <c r="AZ51" s="943"/>
      <c r="BA51" s="945"/>
      <c r="BB51" s="939"/>
      <c r="BC51" s="941"/>
      <c r="BD51" s="1065"/>
      <c r="BE51" s="1058"/>
      <c r="BF51" s="841">
        <v>3</v>
      </c>
      <c r="BG51" s="841" t="s">
        <v>196</v>
      </c>
    </row>
    <row r="52" spans="2:59" ht="17" thickTop="1" thickBot="1" x14ac:dyDescent="0.25">
      <c r="E52" s="473" t="s">
        <v>59</v>
      </c>
      <c r="F52" s="67"/>
      <c r="G52" s="68"/>
      <c r="H52" s="44">
        <v>2</v>
      </c>
      <c r="I52" s="69">
        <v>2</v>
      </c>
      <c r="J52" s="67">
        <v>2</v>
      </c>
      <c r="K52" s="68">
        <v>2</v>
      </c>
      <c r="L52" s="44"/>
      <c r="M52" s="69"/>
      <c r="N52" s="67">
        <v>2</v>
      </c>
      <c r="O52" s="68">
        <v>2</v>
      </c>
      <c r="P52" s="44">
        <v>2</v>
      </c>
      <c r="Q52" s="69">
        <v>2</v>
      </c>
      <c r="R52" s="67">
        <v>2</v>
      </c>
      <c r="S52" s="68">
        <v>2</v>
      </c>
      <c r="T52" s="44">
        <v>2</v>
      </c>
      <c r="U52" s="69">
        <v>2</v>
      </c>
      <c r="V52" s="67">
        <v>3</v>
      </c>
      <c r="W52" s="68">
        <v>3</v>
      </c>
      <c r="X52" s="44">
        <v>3</v>
      </c>
      <c r="Y52" s="69">
        <v>3</v>
      </c>
      <c r="Z52" s="369">
        <v>3</v>
      </c>
      <c r="AA52" s="370">
        <v>3</v>
      </c>
      <c r="AB52" s="44">
        <v>2</v>
      </c>
      <c r="AC52" s="69">
        <v>2</v>
      </c>
      <c r="AD52" s="67">
        <v>2</v>
      </c>
      <c r="AE52" s="68">
        <v>2</v>
      </c>
      <c r="AF52" s="44">
        <v>2</v>
      </c>
      <c r="AG52" s="69">
        <v>2</v>
      </c>
      <c r="AH52" s="67">
        <v>2</v>
      </c>
      <c r="AI52" s="68">
        <v>2</v>
      </c>
      <c r="AJ52" s="44">
        <v>2</v>
      </c>
      <c r="AK52" s="69">
        <v>2</v>
      </c>
      <c r="AL52" s="67">
        <v>2</v>
      </c>
      <c r="AM52" s="68">
        <v>3</v>
      </c>
      <c r="AN52" s="44">
        <v>4</v>
      </c>
      <c r="AO52" s="69">
        <v>3</v>
      </c>
      <c r="AP52" s="67">
        <v>4</v>
      </c>
      <c r="AQ52" s="68">
        <v>3</v>
      </c>
      <c r="AR52" s="44">
        <v>3</v>
      </c>
      <c r="AS52" s="69">
        <v>3</v>
      </c>
      <c r="AT52" s="67">
        <v>3</v>
      </c>
      <c r="AU52" s="68">
        <v>3</v>
      </c>
      <c r="AV52" s="44">
        <v>3</v>
      </c>
      <c r="AW52" s="69">
        <v>3</v>
      </c>
      <c r="AX52" s="67">
        <v>3</v>
      </c>
      <c r="AY52" s="68">
        <v>3</v>
      </c>
      <c r="AZ52" s="44">
        <v>3</v>
      </c>
      <c r="BA52" s="69">
        <v>3</v>
      </c>
      <c r="BB52" s="67"/>
      <c r="BC52" s="68"/>
      <c r="BD52" s="42"/>
      <c r="BE52" s="225"/>
      <c r="BF52" s="841">
        <v>4</v>
      </c>
      <c r="BG52" s="841" t="s">
        <v>197</v>
      </c>
    </row>
    <row r="53" spans="2:59" s="154" customFormat="1" ht="15" customHeight="1" thickTop="1" x14ac:dyDescent="0.2">
      <c r="B53"/>
      <c r="C53"/>
      <c r="E53" s="478">
        <v>1</v>
      </c>
      <c r="F53" s="58"/>
      <c r="G53" s="11"/>
      <c r="H53" s="61"/>
      <c r="I53" s="133"/>
      <c r="J53" s="106"/>
      <c r="K53" s="103"/>
      <c r="L53" s="364"/>
      <c r="M53" s="365"/>
      <c r="N53" s="352"/>
      <c r="O53" s="363"/>
      <c r="P53" s="364"/>
      <c r="Q53" s="365"/>
      <c r="R53" s="352"/>
      <c r="S53" s="310" t="s">
        <v>93</v>
      </c>
      <c r="T53" s="1090" t="s">
        <v>156</v>
      </c>
      <c r="U53" s="1091"/>
      <c r="V53" s="1092" t="s">
        <v>158</v>
      </c>
      <c r="W53" s="1004"/>
      <c r="X53" s="1004"/>
      <c r="Y53" s="1004"/>
      <c r="Z53" s="1004"/>
      <c r="AA53" s="1004"/>
      <c r="AB53" s="1004"/>
      <c r="AC53" s="1004"/>
      <c r="AD53" s="1004"/>
      <c r="AE53" s="1004"/>
      <c r="AF53" s="1005"/>
      <c r="AG53" s="352"/>
      <c r="AH53" s="366"/>
      <c r="AI53" s="382"/>
      <c r="AJ53" s="388"/>
      <c r="AK53" s="1093" t="s">
        <v>158</v>
      </c>
      <c r="AL53" s="1004"/>
      <c r="AM53" s="1004"/>
      <c r="AN53" s="1004"/>
      <c r="AO53" s="1004"/>
      <c r="AP53" s="1004"/>
      <c r="AQ53" s="1004"/>
      <c r="AR53" s="1094"/>
      <c r="AS53" s="307" t="s">
        <v>71</v>
      </c>
      <c r="AT53" s="891" t="s">
        <v>159</v>
      </c>
      <c r="AU53" s="892"/>
      <c r="AV53" s="757" t="s">
        <v>72</v>
      </c>
      <c r="AW53" s="460" t="s">
        <v>93</v>
      </c>
      <c r="AX53" s="15"/>
      <c r="AY53" s="15"/>
      <c r="AZ53" s="16"/>
      <c r="BA53" s="17"/>
      <c r="BB53" s="14"/>
      <c r="BC53" s="15"/>
      <c r="BD53" s="16"/>
      <c r="BE53" s="713">
        <v>6.75</v>
      </c>
      <c r="BF53" s="842">
        <v>5</v>
      </c>
      <c r="BG53" s="842" t="s">
        <v>198</v>
      </c>
    </row>
    <row r="54" spans="2:59" x14ac:dyDescent="0.2">
      <c r="E54" s="475">
        <v>2</v>
      </c>
      <c r="F54" s="12"/>
      <c r="G54" s="11"/>
      <c r="H54" s="61"/>
      <c r="I54" s="105"/>
      <c r="J54" s="309" t="s">
        <v>93</v>
      </c>
      <c r="K54" s="967" t="s">
        <v>66</v>
      </c>
      <c r="L54" s="968"/>
      <c r="M54" s="868" t="s">
        <v>153</v>
      </c>
      <c r="N54" s="869"/>
      <c r="O54" s="869"/>
      <c r="P54" s="869"/>
      <c r="Q54" s="869"/>
      <c r="R54" s="1095"/>
      <c r="S54" s="967" t="s">
        <v>67</v>
      </c>
      <c r="T54" s="968"/>
      <c r="U54" s="761" t="s">
        <v>94</v>
      </c>
      <c r="V54" s="58"/>
      <c r="W54" s="111"/>
      <c r="X54" s="30"/>
      <c r="Y54" s="60"/>
      <c r="Z54" s="58"/>
      <c r="AA54" s="59"/>
      <c r="AB54" s="972" t="s">
        <v>155</v>
      </c>
      <c r="AC54" s="973"/>
      <c r="AD54" s="974"/>
      <c r="AE54" s="868" t="s">
        <v>153</v>
      </c>
      <c r="AF54" s="869"/>
      <c r="AG54" s="869"/>
      <c r="AH54" s="869"/>
      <c r="AI54" s="869"/>
      <c r="AJ54" s="1095"/>
      <c r="AK54" s="867" t="s">
        <v>67</v>
      </c>
      <c r="AL54" s="867"/>
      <c r="AM54" s="950"/>
      <c r="AN54" s="951"/>
      <c r="AO54" s="308" t="s">
        <v>71</v>
      </c>
      <c r="AP54" s="960" t="s">
        <v>164</v>
      </c>
      <c r="AQ54" s="961"/>
      <c r="AR54" s="892"/>
      <c r="AS54" s="308" t="s">
        <v>71</v>
      </c>
      <c r="AT54" s="243"/>
      <c r="AU54" s="258"/>
      <c r="AV54" s="251"/>
      <c r="AW54" s="754"/>
      <c r="AX54" s="694" t="s">
        <v>69</v>
      </c>
      <c r="AY54" s="10"/>
      <c r="AZ54" s="7"/>
      <c r="BA54" s="8"/>
      <c r="BB54" s="9"/>
      <c r="BC54" s="10"/>
      <c r="BD54" s="7"/>
      <c r="BE54" s="299">
        <v>8.75</v>
      </c>
      <c r="BF54" s="842">
        <v>6</v>
      </c>
      <c r="BG54" s="842" t="s">
        <v>199</v>
      </c>
    </row>
    <row r="55" spans="2:59" x14ac:dyDescent="0.2">
      <c r="E55" s="475">
        <v>3</v>
      </c>
      <c r="F55" s="9"/>
      <c r="G55" s="10"/>
      <c r="H55" s="7"/>
      <c r="I55" s="8"/>
      <c r="J55" s="309" t="s">
        <v>93</v>
      </c>
      <c r="K55" s="967" t="s">
        <v>66</v>
      </c>
      <c r="L55" s="968"/>
      <c r="M55" s="868" t="s">
        <v>153</v>
      </c>
      <c r="N55" s="869"/>
      <c r="O55" s="869"/>
      <c r="P55" s="869"/>
      <c r="Q55" s="869"/>
      <c r="R55" s="870"/>
      <c r="S55" s="978" t="s">
        <v>156</v>
      </c>
      <c r="T55" s="973"/>
      <c r="U55" s="979"/>
      <c r="V55" s="58"/>
      <c r="W55" s="111"/>
      <c r="X55" s="30"/>
      <c r="Y55" s="60"/>
      <c r="Z55" s="58"/>
      <c r="AA55" s="59"/>
      <c r="AB55" s="972" t="s">
        <v>155</v>
      </c>
      <c r="AC55" s="973"/>
      <c r="AD55" s="974"/>
      <c r="AE55" s="868" t="s">
        <v>153</v>
      </c>
      <c r="AF55" s="869"/>
      <c r="AG55" s="869"/>
      <c r="AH55" s="869"/>
      <c r="AI55" s="869"/>
      <c r="AJ55" s="1095"/>
      <c r="AK55" s="867" t="s">
        <v>67</v>
      </c>
      <c r="AL55" s="867"/>
      <c r="AM55" s="950"/>
      <c r="AN55" s="951"/>
      <c r="AO55" s="757" t="s">
        <v>71</v>
      </c>
      <c r="AP55" s="891" t="s">
        <v>165</v>
      </c>
      <c r="AQ55" s="892"/>
      <c r="AR55" s="309" t="s">
        <v>72</v>
      </c>
      <c r="AS55" s="757" t="s">
        <v>71</v>
      </c>
      <c r="AT55" s="884" t="s">
        <v>163</v>
      </c>
      <c r="AU55" s="885"/>
      <c r="AV55" s="886"/>
      <c r="AW55" s="311" t="s">
        <v>67</v>
      </c>
      <c r="AX55" s="1096" t="s">
        <v>158</v>
      </c>
      <c r="AY55" s="875"/>
      <c r="AZ55" s="876"/>
      <c r="BA55" s="377" t="s">
        <v>96</v>
      </c>
      <c r="BB55" s="115" t="s">
        <v>69</v>
      </c>
      <c r="BC55" s="10"/>
      <c r="BD55" s="7"/>
      <c r="BE55" s="714">
        <v>9</v>
      </c>
      <c r="BF55" s="841">
        <v>7</v>
      </c>
      <c r="BG55" s="841" t="s">
        <v>200</v>
      </c>
    </row>
    <row r="56" spans="2:59" x14ac:dyDescent="0.2">
      <c r="E56" s="475">
        <v>4</v>
      </c>
      <c r="F56" s="12"/>
      <c r="G56" s="11"/>
      <c r="H56" s="61"/>
      <c r="I56" s="133"/>
      <c r="J56" s="9"/>
      <c r="K56" s="10"/>
      <c r="L56" s="764" t="s">
        <v>93</v>
      </c>
      <c r="M56" s="868" t="s">
        <v>153</v>
      </c>
      <c r="N56" s="869"/>
      <c r="O56" s="869"/>
      <c r="P56" s="869"/>
      <c r="Q56" s="869"/>
      <c r="R56" s="1095"/>
      <c r="S56" s="967" t="s">
        <v>67</v>
      </c>
      <c r="T56" s="968"/>
      <c r="U56" s="761" t="s">
        <v>94</v>
      </c>
      <c r="V56" s="9"/>
      <c r="W56" s="11"/>
      <c r="X56" s="7"/>
      <c r="Y56" s="8"/>
      <c r="Z56" s="9"/>
      <c r="AA56" s="366"/>
      <c r="AB56" s="972" t="s">
        <v>155</v>
      </c>
      <c r="AC56" s="973"/>
      <c r="AD56" s="974"/>
      <c r="AE56" s="868" t="s">
        <v>153</v>
      </c>
      <c r="AF56" s="869"/>
      <c r="AG56" s="869"/>
      <c r="AH56" s="869"/>
      <c r="AI56" s="869"/>
      <c r="AJ56" s="1095"/>
      <c r="AK56" s="978" t="s">
        <v>156</v>
      </c>
      <c r="AL56" s="973"/>
      <c r="AM56" s="979"/>
      <c r="AN56" s="1097" t="s">
        <v>158</v>
      </c>
      <c r="AO56" s="1098"/>
      <c r="AP56" s="1098"/>
      <c r="AQ56" s="1098"/>
      <c r="AR56" s="1098"/>
      <c r="AS56" s="1099"/>
      <c r="AT56" s="306" t="s">
        <v>71</v>
      </c>
      <c r="AU56" s="856" t="s">
        <v>171</v>
      </c>
      <c r="AV56" s="857"/>
      <c r="AW56" s="858"/>
      <c r="AX56" s="306" t="s">
        <v>72</v>
      </c>
      <c r="AY56" s="1100" t="s">
        <v>158</v>
      </c>
      <c r="AZ56" s="1101"/>
      <c r="BA56" s="377" t="s">
        <v>96</v>
      </c>
      <c r="BB56" s="115" t="s">
        <v>69</v>
      </c>
      <c r="BC56" s="10"/>
      <c r="BD56" s="7"/>
      <c r="BE56" s="180">
        <v>9.25</v>
      </c>
      <c r="BF56" s="841">
        <v>8</v>
      </c>
      <c r="BG56" s="841" t="s">
        <v>197</v>
      </c>
    </row>
    <row r="57" spans="2:59" x14ac:dyDescent="0.2">
      <c r="E57" s="475">
        <v>5</v>
      </c>
      <c r="F57" s="306" t="s">
        <v>93</v>
      </c>
      <c r="G57" s="310" t="s">
        <v>66</v>
      </c>
      <c r="H57" s="986" t="s">
        <v>162</v>
      </c>
      <c r="I57" s="987"/>
      <c r="J57" s="987"/>
      <c r="K57" s="988"/>
      <c r="L57" s="380" t="s">
        <v>66</v>
      </c>
      <c r="M57" s="969" t="s">
        <v>153</v>
      </c>
      <c r="N57" s="970"/>
      <c r="O57" s="970"/>
      <c r="P57" s="970"/>
      <c r="Q57" s="970"/>
      <c r="R57" s="971"/>
      <c r="S57" s="978" t="s">
        <v>156</v>
      </c>
      <c r="T57" s="973"/>
      <c r="U57" s="979"/>
      <c r="V57" s="352"/>
      <c r="W57" s="363"/>
      <c r="X57" s="364"/>
      <c r="Y57" s="365"/>
      <c r="Z57" s="173"/>
      <c r="AA57" s="59"/>
      <c r="AB57" s="972" t="s">
        <v>155</v>
      </c>
      <c r="AC57" s="973"/>
      <c r="AD57" s="974"/>
      <c r="AE57" s="868" t="s">
        <v>153</v>
      </c>
      <c r="AF57" s="869"/>
      <c r="AG57" s="869"/>
      <c r="AH57" s="869"/>
      <c r="AI57" s="869"/>
      <c r="AJ57" s="1095"/>
      <c r="AK57" s="978" t="s">
        <v>156</v>
      </c>
      <c r="AL57" s="973"/>
      <c r="AM57" s="979"/>
      <c r="AN57" s="322"/>
      <c r="AO57" s="460" t="s">
        <v>93</v>
      </c>
      <c r="AP57" s="12"/>
      <c r="AQ57" s="11"/>
      <c r="AR57" s="61"/>
      <c r="AS57" s="105"/>
      <c r="AT57" s="106"/>
      <c r="AU57" s="363"/>
      <c r="AV57" s="7"/>
      <c r="AW57" s="8"/>
      <c r="AX57" s="9"/>
      <c r="AY57" s="10"/>
      <c r="AZ57" s="7"/>
      <c r="BA57" s="8"/>
      <c r="BB57" s="9"/>
      <c r="BC57" s="10"/>
      <c r="BD57" s="7"/>
      <c r="BE57" s="711">
        <v>9.75</v>
      </c>
      <c r="BF57" s="841">
        <v>9</v>
      </c>
      <c r="BG57" s="841" t="s">
        <v>200</v>
      </c>
    </row>
    <row r="58" spans="2:59" x14ac:dyDescent="0.2">
      <c r="E58" s="475">
        <v>6</v>
      </c>
      <c r="F58" s="306" t="s">
        <v>93</v>
      </c>
      <c r="G58" s="310" t="s">
        <v>66</v>
      </c>
      <c r="H58" s="986" t="s">
        <v>162</v>
      </c>
      <c r="I58" s="987"/>
      <c r="J58" s="987"/>
      <c r="K58" s="988"/>
      <c r="L58" s="967" t="s">
        <v>66</v>
      </c>
      <c r="M58" s="968"/>
      <c r="N58" s="1096" t="s">
        <v>158</v>
      </c>
      <c r="O58" s="875"/>
      <c r="P58" s="875"/>
      <c r="Q58" s="875"/>
      <c r="R58" s="875"/>
      <c r="S58" s="957"/>
      <c r="T58" s="950"/>
      <c r="U58" s="951"/>
      <c r="V58" s="1096" t="s">
        <v>158</v>
      </c>
      <c r="W58" s="875"/>
      <c r="X58" s="875"/>
      <c r="Y58" s="875"/>
      <c r="Z58" s="875"/>
      <c r="AA58" s="957"/>
      <c r="AB58" s="30"/>
      <c r="AC58" s="13"/>
      <c r="AD58" s="352"/>
      <c r="AE58" s="366"/>
      <c r="AF58" s="382"/>
      <c r="AG58" s="391"/>
      <c r="AH58" s="1096" t="s">
        <v>158</v>
      </c>
      <c r="AI58" s="875"/>
      <c r="AJ58" s="875"/>
      <c r="AK58" s="875"/>
      <c r="AL58" s="875"/>
      <c r="AM58" s="875"/>
      <c r="AN58" s="876"/>
      <c r="AO58" s="777" t="s">
        <v>71</v>
      </c>
      <c r="AP58" s="856" t="s">
        <v>176</v>
      </c>
      <c r="AQ58" s="857"/>
      <c r="AR58" s="858"/>
      <c r="AS58" s="765" t="s">
        <v>72</v>
      </c>
      <c r="AT58" s="1096" t="s">
        <v>158</v>
      </c>
      <c r="AU58" s="875"/>
      <c r="AV58" s="876"/>
      <c r="AW58" s="460" t="s">
        <v>93</v>
      </c>
      <c r="AX58" s="58"/>
      <c r="AY58" s="59"/>
      <c r="AZ58" s="30"/>
      <c r="BA58" s="60"/>
      <c r="BB58" s="12"/>
      <c r="BC58" s="153"/>
      <c r="BD58" s="7"/>
      <c r="BE58" s="301">
        <v>9.5</v>
      </c>
      <c r="BF58" s="841">
        <v>10</v>
      </c>
      <c r="BG58" s="841" t="s">
        <v>200</v>
      </c>
    </row>
    <row r="59" spans="2:59" ht="14" customHeight="1" x14ac:dyDescent="0.2">
      <c r="E59" s="475">
        <v>7</v>
      </c>
      <c r="F59" s="58"/>
      <c r="G59" s="11"/>
      <c r="H59" s="61"/>
      <c r="I59" s="133"/>
      <c r="J59" s="9"/>
      <c r="K59" s="10"/>
      <c r="L59" s="309" t="s">
        <v>93</v>
      </c>
      <c r="M59" s="764" t="s">
        <v>66</v>
      </c>
      <c r="N59" s="874" t="s">
        <v>158</v>
      </c>
      <c r="O59" s="875"/>
      <c r="P59" s="875"/>
      <c r="Q59" s="875"/>
      <c r="R59" s="875"/>
      <c r="S59" s="875"/>
      <c r="T59" s="875"/>
      <c r="U59" s="975"/>
      <c r="V59" s="352"/>
      <c r="W59" s="363"/>
      <c r="X59" s="364"/>
      <c r="Y59" s="365"/>
      <c r="Z59" s="173"/>
      <c r="AA59" s="59"/>
      <c r="AB59" s="889" t="s">
        <v>158</v>
      </c>
      <c r="AC59" s="875"/>
      <c r="AD59" s="875"/>
      <c r="AE59" s="875"/>
      <c r="AF59" s="875"/>
      <c r="AG59" s="875"/>
      <c r="AH59" s="875"/>
      <c r="AI59" s="875"/>
      <c r="AJ59" s="875"/>
      <c r="AK59" s="875"/>
      <c r="AL59" s="876"/>
      <c r="AM59" s="950"/>
      <c r="AN59" s="951"/>
      <c r="AO59" s="1096" t="s">
        <v>158</v>
      </c>
      <c r="AP59" s="875"/>
      <c r="AQ59" s="875"/>
      <c r="AR59" s="875"/>
      <c r="AS59" s="875"/>
      <c r="AT59" s="875"/>
      <c r="AU59" s="875"/>
      <c r="AV59" s="875"/>
      <c r="AW59" s="875"/>
      <c r="AX59" s="957"/>
      <c r="AY59" s="115" t="s">
        <v>69</v>
      </c>
      <c r="AZ59" s="364" t="s">
        <v>93</v>
      </c>
      <c r="BA59" s="365" t="s">
        <v>96</v>
      </c>
      <c r="BB59" s="134" t="s">
        <v>69</v>
      </c>
      <c r="BC59" s="10"/>
      <c r="BD59" s="7"/>
      <c r="BE59" s="714">
        <v>6.5</v>
      </c>
      <c r="BF59" s="841">
        <v>11</v>
      </c>
      <c r="BG59" s="841" t="s">
        <v>197</v>
      </c>
    </row>
    <row r="60" spans="2:59" ht="15" customHeight="1" x14ac:dyDescent="0.2">
      <c r="E60" s="475">
        <v>8</v>
      </c>
      <c r="F60" s="58"/>
      <c r="G60" s="11"/>
      <c r="H60" s="61"/>
      <c r="I60" s="105"/>
      <c r="J60" s="309" t="s">
        <v>93</v>
      </c>
      <c r="K60" s="967" t="s">
        <v>66</v>
      </c>
      <c r="L60" s="968"/>
      <c r="M60" s="969" t="s">
        <v>153</v>
      </c>
      <c r="N60" s="970"/>
      <c r="O60" s="970"/>
      <c r="P60" s="970"/>
      <c r="Q60" s="970"/>
      <c r="R60" s="971"/>
      <c r="S60" s="978" t="s">
        <v>156</v>
      </c>
      <c r="T60" s="990"/>
      <c r="U60" s="1102"/>
      <c r="V60" s="352"/>
      <c r="W60" s="11"/>
      <c r="X60" s="7"/>
      <c r="Y60" s="8"/>
      <c r="Z60" s="12"/>
      <c r="AA60" s="11"/>
      <c r="AB60" s="972" t="s">
        <v>155</v>
      </c>
      <c r="AC60" s="973"/>
      <c r="AD60" s="974"/>
      <c r="AE60" s="868" t="s">
        <v>153</v>
      </c>
      <c r="AF60" s="869"/>
      <c r="AG60" s="869"/>
      <c r="AH60" s="869"/>
      <c r="AI60" s="869"/>
      <c r="AJ60" s="1095"/>
      <c r="AK60" s="867" t="s">
        <v>67</v>
      </c>
      <c r="AL60" s="867"/>
      <c r="AM60" s="950"/>
      <c r="AN60" s="951"/>
      <c r="AO60" s="1096" t="s">
        <v>158</v>
      </c>
      <c r="AP60" s="875"/>
      <c r="AQ60" s="875"/>
      <c r="AR60" s="875"/>
      <c r="AS60" s="875"/>
      <c r="AT60" s="875"/>
      <c r="AU60" s="875"/>
      <c r="AV60" s="875"/>
      <c r="AW60" s="875"/>
      <c r="AX60" s="875"/>
      <c r="AY60" s="875"/>
      <c r="AZ60" s="876"/>
      <c r="BA60" s="377" t="s">
        <v>96</v>
      </c>
      <c r="BB60" s="115" t="s">
        <v>69</v>
      </c>
      <c r="BC60" s="153"/>
      <c r="BD60" s="144"/>
      <c r="BE60" s="392">
        <v>9.75</v>
      </c>
      <c r="BF60" s="841">
        <v>12</v>
      </c>
      <c r="BG60" s="841" t="s">
        <v>195</v>
      </c>
    </row>
    <row r="61" spans="2:59" x14ac:dyDescent="0.2">
      <c r="E61" s="474">
        <v>9</v>
      </c>
      <c r="F61" s="9"/>
      <c r="G61" s="10"/>
      <c r="H61" s="7"/>
      <c r="I61" s="8"/>
      <c r="J61" s="9"/>
      <c r="K61" s="10"/>
      <c r="L61" s="61"/>
      <c r="M61" s="13"/>
      <c r="N61" s="9"/>
      <c r="O61" s="11"/>
      <c r="P61" s="364"/>
      <c r="Q61" s="398"/>
      <c r="R61" s="388"/>
      <c r="S61" s="309" t="s">
        <v>93</v>
      </c>
      <c r="T61" s="953" t="s">
        <v>156</v>
      </c>
      <c r="U61" s="929"/>
      <c r="V61" s="967" t="s">
        <v>66</v>
      </c>
      <c r="W61" s="968"/>
      <c r="X61" s="909" t="s">
        <v>157</v>
      </c>
      <c r="Y61" s="910"/>
      <c r="Z61" s="911"/>
      <c r="AA61" s="967" t="s">
        <v>67</v>
      </c>
      <c r="AB61" s="968"/>
      <c r="AC61" s="13"/>
      <c r="AD61" s="352"/>
      <c r="AE61" s="366"/>
      <c r="AF61" s="382"/>
      <c r="AG61" s="874" t="s">
        <v>158</v>
      </c>
      <c r="AH61" s="875"/>
      <c r="AI61" s="875"/>
      <c r="AJ61" s="875"/>
      <c r="AK61" s="875"/>
      <c r="AL61" s="875"/>
      <c r="AM61" s="875"/>
      <c r="AN61" s="875"/>
      <c r="AO61" s="975"/>
      <c r="AP61" s="325" t="s">
        <v>93</v>
      </c>
      <c r="AQ61" s="11"/>
      <c r="AR61" s="61"/>
      <c r="AS61" s="105"/>
      <c r="AT61" s="106"/>
      <c r="AU61" s="363"/>
      <c r="AV61" s="7"/>
      <c r="AW61" s="8"/>
      <c r="AX61" s="9"/>
      <c r="AY61" s="10"/>
      <c r="AZ61" s="7"/>
      <c r="BA61" s="8"/>
      <c r="BB61" s="9"/>
      <c r="BC61" s="10"/>
      <c r="BD61" s="144"/>
      <c r="BE61" s="392">
        <v>7</v>
      </c>
      <c r="BF61"/>
    </row>
    <row r="62" spans="2:59" x14ac:dyDescent="0.2">
      <c r="E62" s="476">
        <v>10</v>
      </c>
      <c r="F62" s="127"/>
      <c r="G62" s="118"/>
      <c r="H62" s="119"/>
      <c r="I62" s="92"/>
      <c r="J62" s="89"/>
      <c r="K62" s="90"/>
      <c r="L62" s="91"/>
      <c r="M62" s="120"/>
      <c r="N62" s="89"/>
      <c r="O62" s="90"/>
      <c r="P62" s="91"/>
      <c r="Q62" s="92"/>
      <c r="R62" s="89"/>
      <c r="S62" s="118"/>
      <c r="T62" s="119"/>
      <c r="U62" s="120"/>
      <c r="V62" s="121"/>
      <c r="W62" s="122"/>
      <c r="X62" s="164"/>
      <c r="Y62" s="161"/>
      <c r="Z62" s="121"/>
      <c r="AA62" s="90"/>
      <c r="AB62" s="91"/>
      <c r="AC62" s="92"/>
      <c r="AD62" s="89"/>
      <c r="AE62" s="90"/>
      <c r="AF62" s="91"/>
      <c r="AG62" s="92"/>
      <c r="AH62" s="89"/>
      <c r="AI62" s="90"/>
      <c r="AJ62" s="91"/>
      <c r="AK62" s="92"/>
      <c r="AL62" s="89"/>
      <c r="AM62" s="90"/>
      <c r="AN62" s="91"/>
      <c r="AO62" s="92"/>
      <c r="AP62" s="89"/>
      <c r="AQ62" s="90"/>
      <c r="AR62" s="91"/>
      <c r="AS62" s="92"/>
      <c r="AT62" s="89"/>
      <c r="AU62" s="90"/>
      <c r="AV62" s="91"/>
      <c r="AW62" s="92"/>
      <c r="AX62" s="89"/>
      <c r="AY62" s="90"/>
      <c r="AZ62" s="91"/>
      <c r="BA62" s="92"/>
      <c r="BB62" s="89"/>
      <c r="BC62" s="90"/>
      <c r="BD62" s="91"/>
      <c r="BE62" s="302"/>
      <c r="BF62" s="851" t="s">
        <v>201</v>
      </c>
      <c r="BG62" s="851"/>
    </row>
    <row r="63" spans="2:59" x14ac:dyDescent="0.2">
      <c r="E63" s="475">
        <v>11</v>
      </c>
      <c r="F63" s="127"/>
      <c r="G63" s="118"/>
      <c r="H63" s="119"/>
      <c r="I63" s="92"/>
      <c r="J63" s="89"/>
      <c r="K63" s="90"/>
      <c r="L63" s="91"/>
      <c r="M63" s="120"/>
      <c r="N63" s="89"/>
      <c r="O63" s="90"/>
      <c r="P63" s="91"/>
      <c r="Q63" s="92"/>
      <c r="R63" s="89"/>
      <c r="S63" s="118"/>
      <c r="T63" s="119"/>
      <c r="U63" s="120"/>
      <c r="V63" s="121"/>
      <c r="W63" s="122"/>
      <c r="X63" s="164"/>
      <c r="Y63" s="161"/>
      <c r="Z63" s="121"/>
      <c r="AA63" s="90"/>
      <c r="AB63" s="91"/>
      <c r="AC63" s="92"/>
      <c r="AD63" s="89"/>
      <c r="AE63" s="90"/>
      <c r="AF63" s="91"/>
      <c r="AG63" s="92"/>
      <c r="AH63" s="89"/>
      <c r="AI63" s="90"/>
      <c r="AJ63" s="91"/>
      <c r="AK63" s="92"/>
      <c r="AL63" s="89"/>
      <c r="AM63" s="90"/>
      <c r="AN63" s="91"/>
      <c r="AO63" s="92"/>
      <c r="AP63" s="89"/>
      <c r="AQ63" s="90"/>
      <c r="AR63" s="91"/>
      <c r="AS63" s="92"/>
      <c r="AT63" s="89"/>
      <c r="AU63" s="90"/>
      <c r="AV63" s="91"/>
      <c r="AW63" s="92"/>
      <c r="AX63" s="89"/>
      <c r="AY63" s="90"/>
      <c r="AZ63" s="91"/>
      <c r="BA63" s="92"/>
      <c r="BB63" s="89"/>
      <c r="BC63" s="90"/>
      <c r="BD63" s="91"/>
      <c r="BE63" s="303"/>
      <c r="BF63" s="841">
        <v>1</v>
      </c>
      <c r="BG63" s="841" t="s">
        <v>202</v>
      </c>
    </row>
    <row r="64" spans="2:59" ht="16" thickBot="1" x14ac:dyDescent="0.25">
      <c r="E64" s="475">
        <v>12</v>
      </c>
      <c r="F64" s="12"/>
      <c r="G64" s="11"/>
      <c r="H64" s="61"/>
      <c r="I64" s="105"/>
      <c r="J64" s="106"/>
      <c r="K64" s="103"/>
      <c r="L64" s="364"/>
      <c r="M64" s="308" t="s">
        <v>93</v>
      </c>
      <c r="N64" s="306" t="s">
        <v>66</v>
      </c>
      <c r="O64" s="958" t="s">
        <v>167</v>
      </c>
      <c r="P64" s="958"/>
      <c r="Q64" s="959"/>
      <c r="R64" s="459" t="s">
        <v>67</v>
      </c>
      <c r="S64" s="531"/>
      <c r="T64" s="1103" t="s">
        <v>158</v>
      </c>
      <c r="U64" s="860"/>
      <c r="V64" s="860"/>
      <c r="W64" s="860"/>
      <c r="X64" s="860"/>
      <c r="Y64" s="860"/>
      <c r="Z64" s="860"/>
      <c r="AA64" s="1104"/>
      <c r="AB64" s="61"/>
      <c r="AC64" s="13"/>
      <c r="AD64" s="352"/>
      <c r="AE64" s="366"/>
      <c r="AF64" s="382"/>
      <c r="AG64" s="145"/>
      <c r="AH64" s="1105" t="s">
        <v>158</v>
      </c>
      <c r="AI64" s="860"/>
      <c r="AJ64" s="860"/>
      <c r="AK64" s="860"/>
      <c r="AL64" s="861"/>
      <c r="AM64" s="325" t="s">
        <v>93</v>
      </c>
      <c r="AN64" s="364" t="s">
        <v>93</v>
      </c>
      <c r="AO64" s="13"/>
      <c r="AP64" s="12"/>
      <c r="AQ64" s="11"/>
      <c r="AR64" s="61"/>
      <c r="AS64" s="105"/>
      <c r="AT64" s="106"/>
      <c r="AU64" s="363" t="s">
        <v>69</v>
      </c>
      <c r="AV64" s="7"/>
      <c r="AW64" s="8"/>
      <c r="AX64" s="9"/>
      <c r="AY64" s="10"/>
      <c r="AZ64" s="7"/>
      <c r="BA64" s="8"/>
      <c r="BB64" s="9"/>
      <c r="BC64" s="10"/>
      <c r="BD64" s="7"/>
      <c r="BE64" s="180">
        <v>5.25</v>
      </c>
      <c r="BF64" s="841">
        <v>2</v>
      </c>
      <c r="BG64" s="841" t="s">
        <v>203</v>
      </c>
    </row>
    <row r="65" spans="5:59" ht="17" thickTop="1" thickBot="1" x14ac:dyDescent="0.25">
      <c r="E65" s="1059"/>
      <c r="F65" s="1060"/>
      <c r="G65" s="1060"/>
      <c r="H65" s="1060"/>
      <c r="I65" s="1060"/>
      <c r="J65" s="1060"/>
      <c r="K65" s="1060"/>
      <c r="L65" s="1060"/>
      <c r="M65" s="1060"/>
      <c r="N65" s="1060"/>
      <c r="O65" s="1060"/>
      <c r="P65" s="1060"/>
      <c r="Q65" s="1060"/>
      <c r="R65" s="1060"/>
      <c r="S65" s="1060"/>
      <c r="T65" s="1060"/>
      <c r="U65" s="1060"/>
      <c r="V65" s="1060"/>
      <c r="W65" s="1060"/>
      <c r="X65" s="1060"/>
      <c r="Y65" s="1060"/>
      <c r="Z65" s="1060"/>
      <c r="AA65" s="1060"/>
      <c r="AB65" s="1060"/>
      <c r="AC65" s="1060"/>
      <c r="AD65" s="1060"/>
      <c r="AE65" s="1060"/>
      <c r="AF65" s="1060"/>
      <c r="AG65" s="1060"/>
      <c r="AH65" s="1060"/>
      <c r="AI65" s="1060"/>
      <c r="AJ65" s="1060"/>
      <c r="AK65" s="1060"/>
      <c r="AL65" s="1060"/>
      <c r="AM65" s="1060"/>
      <c r="AN65" s="1060"/>
      <c r="AO65" s="1060"/>
      <c r="AP65" s="1060"/>
      <c r="AQ65" s="1060"/>
      <c r="AR65" s="1060"/>
      <c r="AS65" s="1060"/>
      <c r="AT65" s="1060"/>
      <c r="AU65" s="1060"/>
      <c r="AV65" s="1060"/>
      <c r="AW65" s="1060"/>
      <c r="AX65" s="1060"/>
      <c r="AY65" s="1060"/>
      <c r="AZ65" s="1060"/>
      <c r="BA65" s="1060"/>
      <c r="BB65" s="1060"/>
      <c r="BC65" s="1060"/>
      <c r="BD65" s="1060"/>
      <c r="BE65" s="1061"/>
      <c r="BF65" s="841">
        <v>3</v>
      </c>
      <c r="BG65" s="841" t="s">
        <v>202</v>
      </c>
    </row>
    <row r="66" spans="5:59" ht="16" thickTop="1" x14ac:dyDescent="0.2">
      <c r="E66" s="1062" t="s">
        <v>56</v>
      </c>
      <c r="F66" s="946" t="s">
        <v>1</v>
      </c>
      <c r="G66" s="948" t="s">
        <v>2</v>
      </c>
      <c r="H66" s="934" t="s">
        <v>3</v>
      </c>
      <c r="I66" s="936" t="s">
        <v>4</v>
      </c>
      <c r="J66" s="946" t="s">
        <v>5</v>
      </c>
      <c r="K66" s="948" t="s">
        <v>6</v>
      </c>
      <c r="L66" s="934" t="s">
        <v>7</v>
      </c>
      <c r="M66" s="936" t="s">
        <v>8</v>
      </c>
      <c r="N66" s="946" t="s">
        <v>9</v>
      </c>
      <c r="O66" s="948" t="s">
        <v>10</v>
      </c>
      <c r="P66" s="934" t="s">
        <v>11</v>
      </c>
      <c r="Q66" s="936" t="s">
        <v>12</v>
      </c>
      <c r="R66" s="946" t="s">
        <v>13</v>
      </c>
      <c r="S66" s="948" t="s">
        <v>14</v>
      </c>
      <c r="T66" s="934" t="s">
        <v>15</v>
      </c>
      <c r="U66" s="936" t="s">
        <v>16</v>
      </c>
      <c r="V66" s="946" t="s">
        <v>17</v>
      </c>
      <c r="W66" s="948" t="s">
        <v>18</v>
      </c>
      <c r="X66" s="934" t="s">
        <v>19</v>
      </c>
      <c r="Y66" s="936" t="s">
        <v>20</v>
      </c>
      <c r="Z66" s="946" t="s">
        <v>21</v>
      </c>
      <c r="AA66" s="948" t="s">
        <v>22</v>
      </c>
      <c r="AB66" s="934" t="s">
        <v>23</v>
      </c>
      <c r="AC66" s="936" t="s">
        <v>24</v>
      </c>
      <c r="AD66" s="938" t="s">
        <v>25</v>
      </c>
      <c r="AE66" s="940" t="s">
        <v>26</v>
      </c>
      <c r="AF66" s="942" t="s">
        <v>27</v>
      </c>
      <c r="AG66" s="944" t="s">
        <v>28</v>
      </c>
      <c r="AH66" s="938" t="s">
        <v>29</v>
      </c>
      <c r="AI66" s="940" t="s">
        <v>30</v>
      </c>
      <c r="AJ66" s="942" t="s">
        <v>31</v>
      </c>
      <c r="AK66" s="944" t="s">
        <v>32</v>
      </c>
      <c r="AL66" s="938" t="s">
        <v>33</v>
      </c>
      <c r="AM66" s="940" t="s">
        <v>34</v>
      </c>
      <c r="AN66" s="942" t="s">
        <v>35</v>
      </c>
      <c r="AO66" s="944" t="s">
        <v>36</v>
      </c>
      <c r="AP66" s="938" t="s">
        <v>37</v>
      </c>
      <c r="AQ66" s="940" t="s">
        <v>38</v>
      </c>
      <c r="AR66" s="942" t="s">
        <v>39</v>
      </c>
      <c r="AS66" s="944" t="s">
        <v>40</v>
      </c>
      <c r="AT66" s="938" t="s">
        <v>41</v>
      </c>
      <c r="AU66" s="940" t="s">
        <v>42</v>
      </c>
      <c r="AV66" s="942" t="s">
        <v>43</v>
      </c>
      <c r="AW66" s="944" t="s">
        <v>44</v>
      </c>
      <c r="AX66" s="938" t="s">
        <v>45</v>
      </c>
      <c r="AY66" s="940" t="s">
        <v>46</v>
      </c>
      <c r="AZ66" s="942" t="s">
        <v>47</v>
      </c>
      <c r="BA66" s="944" t="s">
        <v>48</v>
      </c>
      <c r="BB66" s="938" t="s">
        <v>49</v>
      </c>
      <c r="BC66" s="940" t="s">
        <v>50</v>
      </c>
      <c r="BD66" s="1064" t="s">
        <v>51</v>
      </c>
      <c r="BE66" s="1057" t="s">
        <v>52</v>
      </c>
      <c r="BF66" s="841">
        <v>4</v>
      </c>
      <c r="BG66" s="841" t="s">
        <v>202</v>
      </c>
    </row>
    <row r="67" spans="5:59" ht="16" thickBot="1" x14ac:dyDescent="0.25">
      <c r="E67" s="1063"/>
      <c r="F67" s="947"/>
      <c r="G67" s="949"/>
      <c r="H67" s="935"/>
      <c r="I67" s="937"/>
      <c r="J67" s="947"/>
      <c r="K67" s="949"/>
      <c r="L67" s="935"/>
      <c r="M67" s="937"/>
      <c r="N67" s="947"/>
      <c r="O67" s="949"/>
      <c r="P67" s="935"/>
      <c r="Q67" s="937"/>
      <c r="R67" s="947"/>
      <c r="S67" s="949"/>
      <c r="T67" s="935"/>
      <c r="U67" s="937"/>
      <c r="V67" s="947"/>
      <c r="W67" s="949"/>
      <c r="X67" s="935"/>
      <c r="Y67" s="937"/>
      <c r="Z67" s="947"/>
      <c r="AA67" s="949"/>
      <c r="AB67" s="935"/>
      <c r="AC67" s="937"/>
      <c r="AD67" s="939"/>
      <c r="AE67" s="941"/>
      <c r="AF67" s="943"/>
      <c r="AG67" s="945"/>
      <c r="AH67" s="939"/>
      <c r="AI67" s="941"/>
      <c r="AJ67" s="943"/>
      <c r="AK67" s="945"/>
      <c r="AL67" s="939"/>
      <c r="AM67" s="941"/>
      <c r="AN67" s="943"/>
      <c r="AO67" s="945"/>
      <c r="AP67" s="939"/>
      <c r="AQ67" s="941"/>
      <c r="AR67" s="943"/>
      <c r="AS67" s="945"/>
      <c r="AT67" s="939"/>
      <c r="AU67" s="941"/>
      <c r="AV67" s="943"/>
      <c r="AW67" s="945"/>
      <c r="AX67" s="939"/>
      <c r="AY67" s="941"/>
      <c r="AZ67" s="943"/>
      <c r="BA67" s="945"/>
      <c r="BB67" s="939"/>
      <c r="BC67" s="941"/>
      <c r="BD67" s="1065"/>
      <c r="BE67" s="1058"/>
      <c r="BF67" s="841">
        <v>5</v>
      </c>
      <c r="BG67" s="841" t="s">
        <v>203</v>
      </c>
    </row>
    <row r="68" spans="5:59" ht="17" thickTop="1" thickBot="1" x14ac:dyDescent="0.25">
      <c r="E68" s="473" t="s">
        <v>59</v>
      </c>
      <c r="F68" s="67"/>
      <c r="G68" s="68"/>
      <c r="H68" s="44">
        <v>2</v>
      </c>
      <c r="I68" s="69">
        <v>2</v>
      </c>
      <c r="J68" s="67">
        <v>2</v>
      </c>
      <c r="K68" s="68">
        <v>2</v>
      </c>
      <c r="L68" s="44"/>
      <c r="M68" s="69"/>
      <c r="N68" s="67">
        <v>2</v>
      </c>
      <c r="O68" s="68">
        <v>2</v>
      </c>
      <c r="P68" s="44">
        <v>2</v>
      </c>
      <c r="Q68" s="69">
        <v>2</v>
      </c>
      <c r="R68" s="67">
        <v>2</v>
      </c>
      <c r="S68" s="68">
        <v>2</v>
      </c>
      <c r="T68" s="44">
        <v>2</v>
      </c>
      <c r="U68" s="69">
        <v>2</v>
      </c>
      <c r="V68" s="67">
        <v>3</v>
      </c>
      <c r="W68" s="68">
        <v>3</v>
      </c>
      <c r="X68" s="44">
        <v>3</v>
      </c>
      <c r="Y68" s="69">
        <v>3</v>
      </c>
      <c r="Z68" s="67">
        <v>3</v>
      </c>
      <c r="AA68" s="68">
        <v>3</v>
      </c>
      <c r="AB68" s="44">
        <v>2</v>
      </c>
      <c r="AC68" s="69">
        <v>2</v>
      </c>
      <c r="AD68" s="67">
        <v>2</v>
      </c>
      <c r="AE68" s="68">
        <v>2</v>
      </c>
      <c r="AF68" s="44">
        <v>2</v>
      </c>
      <c r="AG68" s="69">
        <v>2</v>
      </c>
      <c r="AH68" s="67">
        <v>2</v>
      </c>
      <c r="AI68" s="68">
        <v>2</v>
      </c>
      <c r="AJ68" s="44">
        <v>2</v>
      </c>
      <c r="AK68" s="69">
        <v>2</v>
      </c>
      <c r="AL68" s="67">
        <v>2</v>
      </c>
      <c r="AM68" s="68">
        <v>3</v>
      </c>
      <c r="AN68" s="44">
        <v>3</v>
      </c>
      <c r="AO68" s="69">
        <v>3</v>
      </c>
      <c r="AP68" s="67">
        <v>3</v>
      </c>
      <c r="AQ68" s="68">
        <v>3</v>
      </c>
      <c r="AR68" s="44">
        <v>3</v>
      </c>
      <c r="AS68" s="69">
        <v>3</v>
      </c>
      <c r="AT68" s="67">
        <v>3</v>
      </c>
      <c r="AU68" s="68">
        <v>3</v>
      </c>
      <c r="AV68" s="44">
        <v>3</v>
      </c>
      <c r="AW68" s="378">
        <v>2</v>
      </c>
      <c r="AX68" s="67">
        <v>3</v>
      </c>
      <c r="AY68" s="68">
        <v>3</v>
      </c>
      <c r="AZ68" s="44">
        <v>3</v>
      </c>
      <c r="BA68" s="69">
        <v>3</v>
      </c>
      <c r="BB68" s="67"/>
      <c r="BC68" s="68"/>
      <c r="BD68" s="42"/>
      <c r="BE68" s="223"/>
      <c r="BF68" s="841">
        <v>6</v>
      </c>
      <c r="BG68" s="841" t="s">
        <v>202</v>
      </c>
    </row>
    <row r="69" spans="5:59" ht="15" customHeight="1" thickTop="1" x14ac:dyDescent="0.2">
      <c r="E69" s="478">
        <v>1</v>
      </c>
      <c r="F69" s="306" t="s">
        <v>93</v>
      </c>
      <c r="G69" s="310" t="s">
        <v>66</v>
      </c>
      <c r="H69" s="986" t="s">
        <v>162</v>
      </c>
      <c r="I69" s="987"/>
      <c r="J69" s="987"/>
      <c r="K69" s="988"/>
      <c r="L69" s="967" t="s">
        <v>66</v>
      </c>
      <c r="M69" s="968"/>
      <c r="N69" s="1092" t="s">
        <v>158</v>
      </c>
      <c r="O69" s="1004"/>
      <c r="P69" s="1004"/>
      <c r="Q69" s="1004"/>
      <c r="R69" s="1004"/>
      <c r="S69" s="1004"/>
      <c r="T69" s="1004"/>
      <c r="U69" s="1094"/>
      <c r="V69" s="787"/>
      <c r="W69" s="788"/>
      <c r="X69" s="789"/>
      <c r="Y69" s="790"/>
      <c r="Z69" s="1106" t="s">
        <v>158</v>
      </c>
      <c r="AA69" s="1107"/>
      <c r="AB69" s="1107"/>
      <c r="AC69" s="1107"/>
      <c r="AD69" s="1107"/>
      <c r="AE69" s="1107"/>
      <c r="AF69" s="1004"/>
      <c r="AG69" s="1004"/>
      <c r="AH69" s="1004"/>
      <c r="AI69" s="1094"/>
      <c r="AJ69" s="324" t="s">
        <v>93</v>
      </c>
      <c r="AK69" s="13"/>
      <c r="AL69" s="12"/>
      <c r="AM69" s="11"/>
      <c r="AN69" s="61"/>
      <c r="AO69" s="13"/>
      <c r="AP69" s="352"/>
      <c r="AQ69" s="143"/>
      <c r="AR69" s="61"/>
      <c r="AS69" s="13"/>
      <c r="AT69" s="352"/>
      <c r="AU69" s="15"/>
      <c r="AV69" s="16"/>
      <c r="AW69" s="17"/>
      <c r="AX69" s="14"/>
      <c r="AY69" s="15"/>
      <c r="AZ69" s="16"/>
      <c r="BA69" s="365" t="s">
        <v>96</v>
      </c>
      <c r="BB69" s="352" t="s">
        <v>69</v>
      </c>
      <c r="BC69" s="15"/>
      <c r="BD69" s="282"/>
      <c r="BE69" s="304">
        <v>7.75</v>
      </c>
      <c r="BF69" s="841">
        <v>7</v>
      </c>
      <c r="BG69" s="841" t="s">
        <v>202</v>
      </c>
    </row>
    <row r="70" spans="5:59" ht="15" customHeight="1" x14ac:dyDescent="0.2">
      <c r="E70" s="475">
        <v>2</v>
      </c>
      <c r="F70" s="58"/>
      <c r="G70" s="11"/>
      <c r="H70" s="61"/>
      <c r="I70" s="365"/>
      <c r="J70" s="352"/>
      <c r="K70" s="363"/>
      <c r="L70" s="104"/>
      <c r="M70" s="572"/>
      <c r="N70" s="573"/>
      <c r="O70" s="559"/>
      <c r="P70" s="574"/>
      <c r="Q70" s="575"/>
      <c r="R70" s="576"/>
      <c r="S70" s="11"/>
      <c r="T70" s="61"/>
      <c r="U70" s="306" t="s">
        <v>93</v>
      </c>
      <c r="V70" s="1096" t="s">
        <v>158</v>
      </c>
      <c r="W70" s="875"/>
      <c r="X70" s="875"/>
      <c r="Y70" s="875"/>
      <c r="Z70" s="875"/>
      <c r="AA70" s="875"/>
      <c r="AB70" s="875"/>
      <c r="AC70" s="875"/>
      <c r="AD70" s="875"/>
      <c r="AE70" s="975"/>
      <c r="AF70" s="30"/>
      <c r="AG70" s="108"/>
      <c r="AH70" s="399"/>
      <c r="AI70" s="366"/>
      <c r="AJ70" s="1096" t="s">
        <v>158</v>
      </c>
      <c r="AK70" s="875"/>
      <c r="AL70" s="875"/>
      <c r="AM70" s="875"/>
      <c r="AN70" s="876"/>
      <c r="AO70" s="531"/>
      <c r="AP70" s="777" t="s">
        <v>71</v>
      </c>
      <c r="AQ70" s="856" t="s">
        <v>164</v>
      </c>
      <c r="AR70" s="857"/>
      <c r="AS70" s="858"/>
      <c r="AT70" s="765" t="s">
        <v>72</v>
      </c>
      <c r="AU70" s="874" t="s">
        <v>158</v>
      </c>
      <c r="AV70" s="875"/>
      <c r="AW70" s="875"/>
      <c r="AX70" s="875"/>
      <c r="AY70" s="875"/>
      <c r="AZ70" s="876"/>
      <c r="BA70" s="324" t="s">
        <v>69</v>
      </c>
      <c r="BB70" s="352" t="s">
        <v>69</v>
      </c>
      <c r="BC70" s="10"/>
      <c r="BD70" s="7"/>
      <c r="BE70" s="714">
        <v>6</v>
      </c>
      <c r="BF70" s="841">
        <v>8</v>
      </c>
      <c r="BG70" s="841" t="s">
        <v>203</v>
      </c>
    </row>
    <row r="71" spans="5:59" x14ac:dyDescent="0.2">
      <c r="E71" s="475">
        <v>3</v>
      </c>
      <c r="F71" s="58"/>
      <c r="G71" s="11"/>
      <c r="H71" s="61"/>
      <c r="I71" s="105"/>
      <c r="J71" s="352"/>
      <c r="K71" s="363"/>
      <c r="L71" s="364"/>
      <c r="M71" s="365"/>
      <c r="N71" s="791"/>
      <c r="O71" s="792"/>
      <c r="P71" s="789"/>
      <c r="Q71" s="790"/>
      <c r="R71" s="793"/>
      <c r="S71" s="794"/>
      <c r="T71" s="795"/>
      <c r="U71" s="770" t="s">
        <v>93</v>
      </c>
      <c r="V71" s="1096" t="s">
        <v>158</v>
      </c>
      <c r="W71" s="875"/>
      <c r="X71" s="875"/>
      <c r="Y71" s="875"/>
      <c r="Z71" s="875"/>
      <c r="AA71" s="957"/>
      <c r="AB71" s="30"/>
      <c r="AC71" s="108"/>
      <c r="AD71" s="399"/>
      <c r="AE71" s="366"/>
      <c r="AF71" s="889" t="s">
        <v>158</v>
      </c>
      <c r="AG71" s="875"/>
      <c r="AH71" s="875"/>
      <c r="AI71" s="875"/>
      <c r="AJ71" s="875"/>
      <c r="AK71" s="875"/>
      <c r="AL71" s="875"/>
      <c r="AM71" s="957"/>
      <c r="AN71" s="531"/>
      <c r="AO71" s="777" t="s">
        <v>71</v>
      </c>
      <c r="AP71" s="856" t="s">
        <v>166</v>
      </c>
      <c r="AQ71" s="857"/>
      <c r="AR71" s="858"/>
      <c r="AS71" s="765" t="s">
        <v>72</v>
      </c>
      <c r="AT71" s="1096" t="s">
        <v>158</v>
      </c>
      <c r="AU71" s="875"/>
      <c r="AV71" s="875"/>
      <c r="AW71" s="975"/>
      <c r="AX71" s="315" t="s">
        <v>71</v>
      </c>
      <c r="AY71" s="1108" t="s">
        <v>178</v>
      </c>
      <c r="AZ71" s="1109"/>
      <c r="BA71" s="1110"/>
      <c r="BB71" s="324" t="s">
        <v>69</v>
      </c>
      <c r="BC71" s="10"/>
      <c r="BD71" s="7"/>
      <c r="BE71" s="186">
        <v>7.5</v>
      </c>
      <c r="BF71" s="841">
        <v>9</v>
      </c>
      <c r="BG71" s="841" t="s">
        <v>181</v>
      </c>
    </row>
    <row r="72" spans="5:59" x14ac:dyDescent="0.2">
      <c r="E72" s="475">
        <v>4</v>
      </c>
      <c r="F72" s="306" t="s">
        <v>93</v>
      </c>
      <c r="G72" s="310" t="s">
        <v>66</v>
      </c>
      <c r="H72" s="986" t="s">
        <v>162</v>
      </c>
      <c r="I72" s="987"/>
      <c r="J72" s="987"/>
      <c r="K72" s="988"/>
      <c r="L72" s="967" t="s">
        <v>66</v>
      </c>
      <c r="M72" s="968"/>
      <c r="N72" s="1096" t="s">
        <v>158</v>
      </c>
      <c r="O72" s="875"/>
      <c r="P72" s="875"/>
      <c r="Q72" s="875"/>
      <c r="R72" s="875"/>
      <c r="S72" s="875"/>
      <c r="T72" s="875"/>
      <c r="U72" s="975"/>
      <c r="V72" s="967" t="s">
        <v>66</v>
      </c>
      <c r="W72" s="968"/>
      <c r="X72" s="909" t="s">
        <v>157</v>
      </c>
      <c r="Y72" s="910"/>
      <c r="Z72" s="911"/>
      <c r="AA72" s="967" t="s">
        <v>67</v>
      </c>
      <c r="AB72" s="968"/>
      <c r="AC72" s="324" t="s">
        <v>93</v>
      </c>
      <c r="AD72" s="399"/>
      <c r="AE72" s="366"/>
      <c r="AF72" s="445"/>
      <c r="AG72" s="446"/>
      <c r="AH72" s="399"/>
      <c r="AI72" s="366"/>
      <c r="AJ72" s="445"/>
      <c r="AK72" s="446"/>
      <c r="AL72" s="399"/>
      <c r="AM72" s="366"/>
      <c r="AN72" s="445"/>
      <c r="AO72" s="446"/>
      <c r="AP72" s="399"/>
      <c r="AQ72" s="366"/>
      <c r="AR72" s="445"/>
      <c r="AS72" s="446"/>
      <c r="AT72" s="399"/>
      <c r="AU72" s="366"/>
      <c r="AV72" s="445"/>
      <c r="AW72" s="446"/>
      <c r="AX72" s="399"/>
      <c r="AY72" s="366"/>
      <c r="AZ72" s="445"/>
      <c r="BA72" s="446"/>
      <c r="BB72" s="399"/>
      <c r="BC72" s="10"/>
      <c r="BD72" s="7"/>
      <c r="BE72" s="186">
        <v>7</v>
      </c>
      <c r="BF72" s="841">
        <v>10</v>
      </c>
      <c r="BG72" s="841" t="s">
        <v>181</v>
      </c>
    </row>
    <row r="73" spans="5:59" x14ac:dyDescent="0.2">
      <c r="E73" s="475">
        <v>5</v>
      </c>
      <c r="F73" s="9"/>
      <c r="G73" s="10"/>
      <c r="H73" s="7"/>
      <c r="I73" s="8"/>
      <c r="J73" s="9"/>
      <c r="K73" s="10"/>
      <c r="L73" s="61"/>
      <c r="M73" s="13"/>
      <c r="N73" s="9"/>
      <c r="O73" s="11"/>
      <c r="P73" s="364"/>
      <c r="Q73" s="398"/>
      <c r="R73" s="388"/>
      <c r="S73" s="393"/>
      <c r="T73" s="382"/>
      <c r="U73" s="757" t="s">
        <v>93</v>
      </c>
      <c r="V73" s="1096" t="s">
        <v>158</v>
      </c>
      <c r="W73" s="875"/>
      <c r="X73" s="875"/>
      <c r="Y73" s="975"/>
      <c r="Z73" s="395"/>
      <c r="AA73" s="366"/>
      <c r="AB73" s="366"/>
      <c r="AC73" s="366"/>
      <c r="AD73" s="380" t="s">
        <v>66</v>
      </c>
      <c r="AE73" s="969" t="s">
        <v>153</v>
      </c>
      <c r="AF73" s="970"/>
      <c r="AG73" s="970"/>
      <c r="AH73" s="970"/>
      <c r="AI73" s="970"/>
      <c r="AJ73" s="971"/>
      <c r="AK73" s="867" t="s">
        <v>67</v>
      </c>
      <c r="AL73" s="867"/>
      <c r="AM73" s="950"/>
      <c r="AN73" s="951"/>
      <c r="AO73" s="874" t="s">
        <v>158</v>
      </c>
      <c r="AP73" s="875"/>
      <c r="AQ73" s="875"/>
      <c r="AR73" s="975"/>
      <c r="AS73" s="315" t="s">
        <v>71</v>
      </c>
      <c r="AT73" s="1108" t="s">
        <v>179</v>
      </c>
      <c r="AU73" s="1109"/>
      <c r="AV73" s="1110"/>
      <c r="AW73" s="315" t="s">
        <v>67</v>
      </c>
      <c r="AX73" s="1096" t="s">
        <v>158</v>
      </c>
      <c r="AY73" s="875"/>
      <c r="AZ73" s="876"/>
      <c r="BA73" s="377" t="s">
        <v>96</v>
      </c>
      <c r="BB73" s="324" t="s">
        <v>69</v>
      </c>
      <c r="BC73" s="393" t="s">
        <v>69</v>
      </c>
      <c r="BD73" s="132"/>
      <c r="BE73" s="186">
        <v>9.25</v>
      </c>
      <c r="BF73" s="841">
        <v>11</v>
      </c>
      <c r="BG73" s="841" t="s">
        <v>202</v>
      </c>
    </row>
    <row r="74" spans="5:59" x14ac:dyDescent="0.2">
      <c r="E74" s="475">
        <v>6</v>
      </c>
      <c r="F74" s="89"/>
      <c r="G74" s="90"/>
      <c r="H74" s="91"/>
      <c r="I74" s="92"/>
      <c r="J74" s="89"/>
      <c r="K74" s="90"/>
      <c r="L74" s="91"/>
      <c r="M74" s="92"/>
      <c r="N74" s="89"/>
      <c r="O74" s="90"/>
      <c r="P74" s="91"/>
      <c r="Q74" s="92"/>
      <c r="R74" s="89"/>
      <c r="S74" s="90"/>
      <c r="T74" s="91"/>
      <c r="U74" s="92"/>
      <c r="V74" s="89"/>
      <c r="W74" s="90"/>
      <c r="X74" s="91"/>
      <c r="Y74" s="92"/>
      <c r="Z74" s="89"/>
      <c r="AA74" s="90"/>
      <c r="AB74" s="91"/>
      <c r="AC74" s="92"/>
      <c r="AD74" s="89"/>
      <c r="AE74" s="90"/>
      <c r="AF74" s="91"/>
      <c r="AG74" s="92"/>
      <c r="AH74" s="89"/>
      <c r="AI74" s="90"/>
      <c r="AJ74" s="91"/>
      <c r="AK74" s="92"/>
      <c r="AL74" s="89"/>
      <c r="AM74" s="90"/>
      <c r="AN74" s="91"/>
      <c r="AO74" s="92"/>
      <c r="AP74" s="89"/>
      <c r="AQ74" s="90"/>
      <c r="AR74" s="91"/>
      <c r="AS74" s="92"/>
      <c r="AT74" s="89"/>
      <c r="AU74" s="90"/>
      <c r="AV74" s="91"/>
      <c r="AW74" s="92"/>
      <c r="AX74" s="89"/>
      <c r="AY74" s="90"/>
      <c r="AZ74" s="91"/>
      <c r="BA74" s="92"/>
      <c r="BB74" s="89"/>
      <c r="BC74" s="90"/>
      <c r="BD74" s="91"/>
      <c r="BE74" s="303"/>
      <c r="BF74" s="841">
        <v>12</v>
      </c>
      <c r="BG74" s="841" t="s">
        <v>202</v>
      </c>
    </row>
    <row r="75" spans="5:59" x14ac:dyDescent="0.2">
      <c r="E75" s="475">
        <v>7</v>
      </c>
      <c r="F75" s="89"/>
      <c r="G75" s="90"/>
      <c r="H75" s="91"/>
      <c r="I75" s="92"/>
      <c r="J75" s="89"/>
      <c r="K75" s="90"/>
      <c r="L75" s="91"/>
      <c r="M75" s="92"/>
      <c r="N75" s="89"/>
      <c r="O75" s="90"/>
      <c r="P75" s="91"/>
      <c r="Q75" s="92"/>
      <c r="R75" s="89"/>
      <c r="S75" s="90"/>
      <c r="T75" s="91"/>
      <c r="U75" s="92"/>
      <c r="V75" s="89"/>
      <c r="W75" s="90"/>
      <c r="X75" s="91"/>
      <c r="Y75" s="92"/>
      <c r="Z75" s="89"/>
      <c r="AA75" s="90"/>
      <c r="AB75" s="91"/>
      <c r="AC75" s="92"/>
      <c r="AD75" s="89"/>
      <c r="AE75" s="90"/>
      <c r="AF75" s="91"/>
      <c r="AG75" s="92"/>
      <c r="AH75" s="89"/>
      <c r="AI75" s="90"/>
      <c r="AJ75" s="91"/>
      <c r="AK75" s="92"/>
      <c r="AL75" s="89"/>
      <c r="AM75" s="90"/>
      <c r="AN75" s="91"/>
      <c r="AO75" s="92"/>
      <c r="AP75" s="89"/>
      <c r="AQ75" s="90"/>
      <c r="AR75" s="91"/>
      <c r="AS75" s="92"/>
      <c r="AT75" s="89"/>
      <c r="AU75" s="90"/>
      <c r="AV75" s="91"/>
      <c r="AW75" s="92"/>
      <c r="AX75" s="89"/>
      <c r="AY75" s="90"/>
      <c r="AZ75" s="91"/>
      <c r="BA75" s="92"/>
      <c r="BB75" s="89"/>
      <c r="BC75" s="90"/>
      <c r="BD75" s="91"/>
      <c r="BE75" s="303"/>
      <c r="BF75" s="479"/>
    </row>
    <row r="76" spans="5:59" x14ac:dyDescent="0.2">
      <c r="E76" s="475">
        <v>8</v>
      </c>
      <c r="F76" s="89"/>
      <c r="G76" s="90"/>
      <c r="H76" s="91"/>
      <c r="I76" s="92"/>
      <c r="J76" s="89"/>
      <c r="K76" s="90"/>
      <c r="L76" s="91"/>
      <c r="M76" s="92"/>
      <c r="N76" s="89"/>
      <c r="O76" s="90"/>
      <c r="P76" s="91"/>
      <c r="Q76" s="92"/>
      <c r="R76" s="89"/>
      <c r="S76" s="90"/>
      <c r="T76" s="91"/>
      <c r="U76" s="92"/>
      <c r="V76" s="89"/>
      <c r="W76" s="90"/>
      <c r="X76" s="91"/>
      <c r="Y76" s="92"/>
      <c r="Z76" s="89"/>
      <c r="AA76" s="90"/>
      <c r="AB76" s="91"/>
      <c r="AC76" s="92"/>
      <c r="AD76" s="89"/>
      <c r="AE76" s="90"/>
      <c r="AF76" s="91"/>
      <c r="AG76" s="92"/>
      <c r="AH76" s="89"/>
      <c r="AI76" s="90"/>
      <c r="AJ76" s="91"/>
      <c r="AK76" s="92"/>
      <c r="AL76" s="89"/>
      <c r="AM76" s="90"/>
      <c r="AN76" s="91"/>
      <c r="AO76" s="92"/>
      <c r="AP76" s="89"/>
      <c r="AQ76" s="90"/>
      <c r="AR76" s="91"/>
      <c r="AS76" s="92"/>
      <c r="AT76" s="89"/>
      <c r="AU76" s="90"/>
      <c r="AV76" s="91"/>
      <c r="AW76" s="92"/>
      <c r="AX76" s="89"/>
      <c r="AY76" s="90"/>
      <c r="AZ76" s="91"/>
      <c r="BA76" s="92"/>
      <c r="BB76" s="89"/>
      <c r="BC76" s="90"/>
      <c r="BD76" s="91"/>
      <c r="BE76" s="303"/>
      <c r="BF76" s="479"/>
    </row>
    <row r="77" spans="5:59" x14ac:dyDescent="0.2">
      <c r="E77" s="474">
        <v>9</v>
      </c>
      <c r="F77" s="12"/>
      <c r="G77" s="11"/>
      <c r="H77" s="61"/>
      <c r="I77" s="133"/>
      <c r="J77" s="12"/>
      <c r="K77" s="11"/>
      <c r="L77" s="61"/>
      <c r="M77" s="133"/>
      <c r="N77" s="12"/>
      <c r="O77" s="11"/>
      <c r="P77" s="61"/>
      <c r="Q77" s="133"/>
      <c r="R77" s="12"/>
      <c r="S77" s="11"/>
      <c r="T77" s="61"/>
      <c r="U77" s="133"/>
      <c r="V77" s="12"/>
      <c r="W77" s="10"/>
      <c r="X77" s="7"/>
      <c r="Y77" s="13"/>
      <c r="Z77" s="9"/>
      <c r="AA77" s="757" t="s">
        <v>93</v>
      </c>
      <c r="AB77" s="972" t="s">
        <v>155</v>
      </c>
      <c r="AC77" s="973"/>
      <c r="AD77" s="974"/>
      <c r="AE77" s="868" t="s">
        <v>153</v>
      </c>
      <c r="AF77" s="869"/>
      <c r="AG77" s="869"/>
      <c r="AH77" s="869"/>
      <c r="AI77" s="869"/>
      <c r="AJ77" s="1095"/>
      <c r="AK77" s="978" t="s">
        <v>156</v>
      </c>
      <c r="AL77" s="973"/>
      <c r="AM77" s="979"/>
      <c r="AN77" s="1096" t="s">
        <v>158</v>
      </c>
      <c r="AO77" s="875"/>
      <c r="AP77" s="875"/>
      <c r="AQ77" s="875"/>
      <c r="AR77" s="875"/>
      <c r="AS77" s="975"/>
      <c r="AT77" s="950"/>
      <c r="AU77" s="951"/>
      <c r="AV77" s="967" t="s">
        <v>66</v>
      </c>
      <c r="AW77" s="968"/>
      <c r="AX77" s="909" t="s">
        <v>157</v>
      </c>
      <c r="AY77" s="910"/>
      <c r="AZ77" s="911"/>
      <c r="BA77" s="967" t="s">
        <v>67</v>
      </c>
      <c r="BB77" s="968"/>
      <c r="BC77" s="324" t="s">
        <v>93</v>
      </c>
      <c r="BD77" s="7"/>
      <c r="BE77" s="186">
        <v>9.75</v>
      </c>
      <c r="BF77" s="479"/>
    </row>
    <row r="78" spans="5:59" ht="15" customHeight="1" x14ac:dyDescent="0.2">
      <c r="E78" s="476">
        <v>10</v>
      </c>
      <c r="F78" s="12"/>
      <c r="G78" s="11"/>
      <c r="H78" s="61"/>
      <c r="I78" s="133"/>
      <c r="J78" s="12"/>
      <c r="K78" s="11"/>
      <c r="L78" s="61"/>
      <c r="M78" s="133"/>
      <c r="N78" s="12"/>
      <c r="O78" s="11"/>
      <c r="P78" s="61"/>
      <c r="Q78" s="133"/>
      <c r="R78" s="12"/>
      <c r="S78" s="11"/>
      <c r="T78" s="61"/>
      <c r="U78" s="133"/>
      <c r="V78" s="294"/>
      <c r="W78" s="11"/>
      <c r="X78" s="61"/>
      <c r="Y78" s="13"/>
      <c r="Z78" s="12"/>
      <c r="AA78" s="757" t="s">
        <v>93</v>
      </c>
      <c r="AB78" s="972" t="s">
        <v>155</v>
      </c>
      <c r="AC78" s="973"/>
      <c r="AD78" s="974"/>
      <c r="AE78" s="868" t="s">
        <v>153</v>
      </c>
      <c r="AF78" s="869"/>
      <c r="AG78" s="869"/>
      <c r="AH78" s="869"/>
      <c r="AI78" s="869"/>
      <c r="AJ78" s="1095"/>
      <c r="AK78" s="867" t="s">
        <v>67</v>
      </c>
      <c r="AL78" s="867"/>
      <c r="AM78" s="950"/>
      <c r="AN78" s="951"/>
      <c r="AO78" s="759" t="s">
        <v>71</v>
      </c>
      <c r="AP78" s="891" t="s">
        <v>159</v>
      </c>
      <c r="AQ78" s="892"/>
      <c r="AR78" s="762" t="s">
        <v>72</v>
      </c>
      <c r="AS78" s="875" t="s">
        <v>158</v>
      </c>
      <c r="AT78" s="875"/>
      <c r="AU78" s="875"/>
      <c r="AV78" s="875"/>
      <c r="AW78" s="875"/>
      <c r="AX78" s="875"/>
      <c r="AY78" s="875"/>
      <c r="AZ78" s="975"/>
      <c r="BA78" s="377" t="s">
        <v>96</v>
      </c>
      <c r="BB78" s="324" t="s">
        <v>69</v>
      </c>
      <c r="BC78" s="10"/>
      <c r="BD78" s="7"/>
      <c r="BE78" s="730">
        <v>7.25</v>
      </c>
      <c r="BF78" s="479"/>
    </row>
    <row r="79" spans="5:59" ht="15" customHeight="1" x14ac:dyDescent="0.2">
      <c r="E79" s="475">
        <v>11</v>
      </c>
      <c r="F79" s="12"/>
      <c r="G79" s="11"/>
      <c r="H79" s="61"/>
      <c r="I79" s="133"/>
      <c r="J79" s="12"/>
      <c r="K79" s="11"/>
      <c r="L79" s="61"/>
      <c r="M79" s="133"/>
      <c r="N79" s="12"/>
      <c r="O79" s="11"/>
      <c r="P79" s="61"/>
      <c r="Q79" s="133"/>
      <c r="R79" s="12"/>
      <c r="S79" s="11"/>
      <c r="T79" s="61"/>
      <c r="U79" s="133"/>
      <c r="V79" s="12"/>
      <c r="W79" s="103"/>
      <c r="X79" s="104"/>
      <c r="Y79" s="105"/>
      <c r="Z79" s="106"/>
      <c r="AA79" s="143"/>
      <c r="AB79" s="757" t="s">
        <v>93</v>
      </c>
      <c r="AC79" s="967" t="s">
        <v>66</v>
      </c>
      <c r="AD79" s="968"/>
      <c r="AE79" s="868" t="s">
        <v>153</v>
      </c>
      <c r="AF79" s="869"/>
      <c r="AG79" s="869"/>
      <c r="AH79" s="869"/>
      <c r="AI79" s="869"/>
      <c r="AJ79" s="1095"/>
      <c r="AK79" s="978" t="s">
        <v>156</v>
      </c>
      <c r="AL79" s="973"/>
      <c r="AM79" s="979"/>
      <c r="AN79" s="1096" t="s">
        <v>158</v>
      </c>
      <c r="AO79" s="875"/>
      <c r="AP79" s="875"/>
      <c r="AQ79" s="875"/>
      <c r="AR79" s="875"/>
      <c r="AS79" s="875"/>
      <c r="AT79" s="876"/>
      <c r="AU79" s="950"/>
      <c r="AV79" s="951"/>
      <c r="AW79" s="1096" t="s">
        <v>158</v>
      </c>
      <c r="AX79" s="875"/>
      <c r="AY79" s="875"/>
      <c r="AZ79" s="975"/>
      <c r="BA79" s="377" t="s">
        <v>96</v>
      </c>
      <c r="BB79" s="324" t="s">
        <v>69</v>
      </c>
      <c r="BC79" s="11"/>
      <c r="BD79" s="7"/>
      <c r="BE79" s="186">
        <v>7.25</v>
      </c>
      <c r="BF79" s="479"/>
    </row>
    <row r="80" spans="5:59" ht="16" thickBot="1" x14ac:dyDescent="0.25">
      <c r="E80" s="475">
        <v>12</v>
      </c>
      <c r="F80" s="9"/>
      <c r="G80" s="10"/>
      <c r="H80" s="7"/>
      <c r="I80" s="105"/>
      <c r="J80" s="106"/>
      <c r="K80" s="103"/>
      <c r="L80" s="309" t="s">
        <v>93</v>
      </c>
      <c r="M80" s="308" t="s">
        <v>85</v>
      </c>
      <c r="N80" s="1105" t="s">
        <v>158</v>
      </c>
      <c r="O80" s="860"/>
      <c r="P80" s="860"/>
      <c r="Q80" s="860"/>
      <c r="R80" s="860"/>
      <c r="S80" s="860"/>
      <c r="T80" s="860"/>
      <c r="U80" s="1111"/>
      <c r="V80" s="12"/>
      <c r="W80" s="363"/>
      <c r="X80" s="364"/>
      <c r="Y80" s="13"/>
      <c r="Z80" s="352"/>
      <c r="AA80" s="757" t="s">
        <v>67</v>
      </c>
      <c r="AB80" s="972" t="s">
        <v>155</v>
      </c>
      <c r="AC80" s="973"/>
      <c r="AD80" s="974"/>
      <c r="AE80" s="868" t="s">
        <v>153</v>
      </c>
      <c r="AF80" s="869"/>
      <c r="AG80" s="869"/>
      <c r="AH80" s="869"/>
      <c r="AI80" s="869"/>
      <c r="AJ80" s="1095"/>
      <c r="AK80" s="867" t="s">
        <v>67</v>
      </c>
      <c r="AL80" s="867"/>
      <c r="AM80" s="950"/>
      <c r="AN80" s="951"/>
      <c r="AO80" s="759" t="s">
        <v>71</v>
      </c>
      <c r="AP80" s="891" t="s">
        <v>165</v>
      </c>
      <c r="AQ80" s="892"/>
      <c r="AR80" s="762" t="s">
        <v>72</v>
      </c>
      <c r="AS80" s="324" t="s">
        <v>69</v>
      </c>
      <c r="AT80" s="399"/>
      <c r="AU80" s="399"/>
      <c r="AV80" s="399"/>
      <c r="AW80" s="399"/>
      <c r="AX80" s="399"/>
      <c r="AY80" s="399"/>
      <c r="AZ80" s="399"/>
      <c r="BA80" s="399"/>
      <c r="BB80" s="399"/>
      <c r="BC80" s="399"/>
      <c r="BD80" s="151"/>
      <c r="BE80" s="305">
        <v>9.5</v>
      </c>
      <c r="BF80" s="479"/>
    </row>
    <row r="81" spans="5:58" ht="17" thickTop="1" thickBot="1" x14ac:dyDescent="0.25">
      <c r="E81" s="1059"/>
      <c r="F81" s="1060"/>
      <c r="G81" s="1060"/>
      <c r="H81" s="1060"/>
      <c r="I81" s="1060"/>
      <c r="J81" s="1060"/>
      <c r="K81" s="1060"/>
      <c r="L81" s="1060"/>
      <c r="M81" s="1060"/>
      <c r="N81" s="1060"/>
      <c r="O81" s="1060"/>
      <c r="P81" s="1060"/>
      <c r="Q81" s="1060"/>
      <c r="R81" s="1060"/>
      <c r="S81" s="1060"/>
      <c r="T81" s="1060"/>
      <c r="U81" s="1060"/>
      <c r="V81" s="1060"/>
      <c r="W81" s="1060"/>
      <c r="X81" s="1060"/>
      <c r="Y81" s="1060"/>
      <c r="Z81" s="1060"/>
      <c r="AA81" s="1060"/>
      <c r="AB81" s="1060"/>
      <c r="AC81" s="1060"/>
      <c r="AD81" s="1060"/>
      <c r="AE81" s="1060"/>
      <c r="AF81" s="1060"/>
      <c r="AG81" s="1060"/>
      <c r="AH81" s="1060"/>
      <c r="AI81" s="1060"/>
      <c r="AJ81" s="1060"/>
      <c r="AK81" s="1060"/>
      <c r="AL81" s="1060"/>
      <c r="AM81" s="1060"/>
      <c r="AN81" s="1060"/>
      <c r="AO81" s="1060"/>
      <c r="AP81" s="1060"/>
      <c r="AQ81" s="1060"/>
      <c r="AR81" s="1060"/>
      <c r="AS81" s="1060"/>
      <c r="AT81" s="1060"/>
      <c r="AU81" s="1060"/>
      <c r="AV81" s="1060"/>
      <c r="AW81" s="1060"/>
      <c r="AX81" s="1060"/>
      <c r="AY81" s="1060"/>
      <c r="AZ81" s="1060"/>
      <c r="BA81" s="1060"/>
      <c r="BB81" s="1060"/>
      <c r="BC81" s="1060"/>
      <c r="BD81" s="1060"/>
      <c r="BE81" s="1061"/>
    </row>
    <row r="82" spans="5:58" ht="16" thickTop="1" x14ac:dyDescent="0.2">
      <c r="E82" s="1062" t="s">
        <v>57</v>
      </c>
      <c r="F82" s="946" t="s">
        <v>1</v>
      </c>
      <c r="G82" s="948" t="s">
        <v>2</v>
      </c>
      <c r="H82" s="934" t="s">
        <v>3</v>
      </c>
      <c r="I82" s="936" t="s">
        <v>4</v>
      </c>
      <c r="J82" s="946" t="s">
        <v>5</v>
      </c>
      <c r="K82" s="948" t="s">
        <v>6</v>
      </c>
      <c r="L82" s="934" t="s">
        <v>7</v>
      </c>
      <c r="M82" s="936" t="s">
        <v>8</v>
      </c>
      <c r="N82" s="946" t="s">
        <v>9</v>
      </c>
      <c r="O82" s="948" t="s">
        <v>10</v>
      </c>
      <c r="P82" s="934" t="s">
        <v>11</v>
      </c>
      <c r="Q82" s="936" t="s">
        <v>12</v>
      </c>
      <c r="R82" s="946" t="s">
        <v>13</v>
      </c>
      <c r="S82" s="948" t="s">
        <v>14</v>
      </c>
      <c r="T82" s="934" t="s">
        <v>15</v>
      </c>
      <c r="U82" s="936" t="s">
        <v>16</v>
      </c>
      <c r="V82" s="946" t="s">
        <v>17</v>
      </c>
      <c r="W82" s="948" t="s">
        <v>18</v>
      </c>
      <c r="X82" s="934" t="s">
        <v>19</v>
      </c>
      <c r="Y82" s="936" t="s">
        <v>20</v>
      </c>
      <c r="Z82" s="946" t="s">
        <v>21</v>
      </c>
      <c r="AA82" s="948" t="s">
        <v>22</v>
      </c>
      <c r="AB82" s="934" t="s">
        <v>23</v>
      </c>
      <c r="AC82" s="936" t="s">
        <v>24</v>
      </c>
      <c r="AD82" s="938" t="s">
        <v>25</v>
      </c>
      <c r="AE82" s="940" t="s">
        <v>26</v>
      </c>
      <c r="AF82" s="942" t="s">
        <v>27</v>
      </c>
      <c r="AG82" s="944" t="s">
        <v>28</v>
      </c>
      <c r="AH82" s="938" t="s">
        <v>29</v>
      </c>
      <c r="AI82" s="940" t="s">
        <v>30</v>
      </c>
      <c r="AJ82" s="942" t="s">
        <v>31</v>
      </c>
      <c r="AK82" s="944" t="s">
        <v>32</v>
      </c>
      <c r="AL82" s="938" t="s">
        <v>33</v>
      </c>
      <c r="AM82" s="940" t="s">
        <v>34</v>
      </c>
      <c r="AN82" s="942" t="s">
        <v>35</v>
      </c>
      <c r="AO82" s="944" t="s">
        <v>36</v>
      </c>
      <c r="AP82" s="938" t="s">
        <v>37</v>
      </c>
      <c r="AQ82" s="940" t="s">
        <v>38</v>
      </c>
      <c r="AR82" s="942" t="s">
        <v>39</v>
      </c>
      <c r="AS82" s="944" t="s">
        <v>40</v>
      </c>
      <c r="AT82" s="938" t="s">
        <v>41</v>
      </c>
      <c r="AU82" s="940" t="s">
        <v>42</v>
      </c>
      <c r="AV82" s="942" t="s">
        <v>43</v>
      </c>
      <c r="AW82" s="944" t="s">
        <v>44</v>
      </c>
      <c r="AX82" s="938" t="s">
        <v>45</v>
      </c>
      <c r="AY82" s="940" t="s">
        <v>46</v>
      </c>
      <c r="AZ82" s="942" t="s">
        <v>47</v>
      </c>
      <c r="BA82" s="944" t="s">
        <v>48</v>
      </c>
      <c r="BB82" s="938" t="s">
        <v>49</v>
      </c>
      <c r="BC82" s="940" t="s">
        <v>50</v>
      </c>
      <c r="BD82" s="942" t="s">
        <v>51</v>
      </c>
      <c r="BE82" s="1057" t="s">
        <v>52</v>
      </c>
      <c r="BF82" s="479"/>
    </row>
    <row r="83" spans="5:58" ht="16" thickBot="1" x14ac:dyDescent="0.25">
      <c r="E83" s="1063"/>
      <c r="F83" s="947"/>
      <c r="G83" s="949"/>
      <c r="H83" s="935"/>
      <c r="I83" s="937"/>
      <c r="J83" s="947"/>
      <c r="K83" s="949"/>
      <c r="L83" s="935"/>
      <c r="M83" s="937"/>
      <c r="N83" s="947"/>
      <c r="O83" s="949"/>
      <c r="P83" s="935"/>
      <c r="Q83" s="937"/>
      <c r="R83" s="947"/>
      <c r="S83" s="949"/>
      <c r="T83" s="935"/>
      <c r="U83" s="937"/>
      <c r="V83" s="947"/>
      <c r="W83" s="949"/>
      <c r="X83" s="935"/>
      <c r="Y83" s="937"/>
      <c r="Z83" s="947"/>
      <c r="AA83" s="949"/>
      <c r="AB83" s="935"/>
      <c r="AC83" s="937"/>
      <c r="AD83" s="939"/>
      <c r="AE83" s="941"/>
      <c r="AF83" s="943"/>
      <c r="AG83" s="945"/>
      <c r="AH83" s="939"/>
      <c r="AI83" s="941"/>
      <c r="AJ83" s="943"/>
      <c r="AK83" s="945"/>
      <c r="AL83" s="939"/>
      <c r="AM83" s="941"/>
      <c r="AN83" s="943"/>
      <c r="AO83" s="945"/>
      <c r="AP83" s="939"/>
      <c r="AQ83" s="941"/>
      <c r="AR83" s="943"/>
      <c r="AS83" s="945"/>
      <c r="AT83" s="939"/>
      <c r="AU83" s="941"/>
      <c r="AV83" s="943"/>
      <c r="AW83" s="945"/>
      <c r="AX83" s="939"/>
      <c r="AY83" s="941"/>
      <c r="AZ83" s="943"/>
      <c r="BA83" s="945"/>
      <c r="BB83" s="939"/>
      <c r="BC83" s="941"/>
      <c r="BD83" s="943"/>
      <c r="BE83" s="1058"/>
      <c r="BF83" s="479"/>
    </row>
    <row r="84" spans="5:58" ht="17" thickTop="1" thickBot="1" x14ac:dyDescent="0.25">
      <c r="E84" s="473" t="s">
        <v>59</v>
      </c>
      <c r="F84" s="38"/>
      <c r="G84" s="36"/>
      <c r="H84" s="37"/>
      <c r="I84" s="379"/>
      <c r="J84" s="38"/>
      <c r="K84" s="36"/>
      <c r="L84" s="172"/>
      <c r="M84" s="166"/>
      <c r="N84" s="38"/>
      <c r="O84" s="36"/>
      <c r="P84" s="37"/>
      <c r="Q84" s="39"/>
      <c r="R84" s="38"/>
      <c r="S84" s="36"/>
      <c r="T84" s="37"/>
      <c r="U84" s="39"/>
      <c r="V84" s="38"/>
      <c r="W84" s="36"/>
      <c r="X84" s="37"/>
      <c r="Y84" s="39"/>
      <c r="Z84" s="38"/>
      <c r="AA84" s="36"/>
      <c r="AB84" s="37"/>
      <c r="AC84" s="39"/>
      <c r="AD84" s="38"/>
      <c r="AE84" s="36"/>
      <c r="AF84" s="37"/>
      <c r="AG84" s="39"/>
      <c r="AH84" s="38"/>
      <c r="AI84" s="167"/>
      <c r="AJ84" s="168"/>
      <c r="AK84" s="169"/>
      <c r="AL84" s="170"/>
      <c r="AM84" s="36"/>
      <c r="AN84" s="37"/>
      <c r="AO84" s="39"/>
      <c r="AP84" s="38"/>
      <c r="AQ84" s="36"/>
      <c r="AR84" s="37"/>
      <c r="AS84" s="39"/>
      <c r="AT84" s="38"/>
      <c r="AU84" s="41"/>
      <c r="AV84" s="42"/>
      <c r="AW84" s="43"/>
      <c r="AX84" s="40"/>
      <c r="AY84" s="41"/>
      <c r="AZ84" s="42"/>
      <c r="BA84" s="43"/>
      <c r="BB84" s="40"/>
      <c r="BC84" s="41"/>
      <c r="BD84" s="42"/>
      <c r="BE84" s="223"/>
      <c r="BF84" s="479"/>
    </row>
    <row r="85" spans="5:58" ht="16" thickTop="1" x14ac:dyDescent="0.2">
      <c r="E85" s="478">
        <v>1</v>
      </c>
      <c r="F85" s="101"/>
      <c r="G85" s="11"/>
      <c r="H85" s="30"/>
      <c r="I85" s="60"/>
      <c r="J85" s="58"/>
      <c r="K85" s="59"/>
      <c r="L85" s="113"/>
      <c r="M85" s="404"/>
      <c r="N85" s="54" t="s">
        <v>66</v>
      </c>
      <c r="O85" s="54" t="s">
        <v>66</v>
      </c>
      <c r="P85" s="342" t="s">
        <v>151</v>
      </c>
      <c r="Q85" s="343" t="s">
        <v>151</v>
      </c>
      <c r="R85" s="348" t="s">
        <v>151</v>
      </c>
      <c r="S85" s="406" t="s">
        <v>72</v>
      </c>
      <c r="T85" s="265"/>
      <c r="U85" s="288"/>
      <c r="V85" s="211"/>
      <c r="W85" s="271"/>
      <c r="X85" s="239"/>
      <c r="Y85" s="272"/>
      <c r="Z85" s="211"/>
      <c r="AA85" s="264"/>
      <c r="AB85" s="265"/>
      <c r="AC85" s="744"/>
      <c r="AD85" s="58"/>
      <c r="AE85" s="59"/>
      <c r="AF85" s="30"/>
      <c r="AG85" s="288"/>
      <c r="AH85" s="211"/>
      <c r="AI85" s="289"/>
      <c r="AJ85" s="265"/>
      <c r="AK85" s="751"/>
      <c r="AL85" s="411" t="s">
        <v>97</v>
      </c>
      <c r="AM85" s="264"/>
      <c r="AN85" s="265"/>
      <c r="AO85" s="240"/>
      <c r="AP85" s="243"/>
      <c r="AQ85" s="258"/>
      <c r="AR85" s="241"/>
      <c r="AS85" s="407"/>
      <c r="AT85" s="324" t="s">
        <v>69</v>
      </c>
      <c r="AU85" s="28"/>
      <c r="AV85" s="29"/>
      <c r="AW85" s="31"/>
      <c r="AX85" s="27"/>
      <c r="AY85" s="28"/>
      <c r="AZ85" s="29"/>
      <c r="BA85" s="31"/>
      <c r="BB85" s="27"/>
      <c r="BC85" s="28"/>
      <c r="BD85" s="222"/>
      <c r="BE85" s="226"/>
      <c r="BF85" s="479"/>
    </row>
    <row r="86" spans="5:58" x14ac:dyDescent="0.2">
      <c r="E86" s="475">
        <v>2</v>
      </c>
      <c r="F86" s="102" t="s">
        <v>69</v>
      </c>
      <c r="G86" s="97" t="s">
        <v>82</v>
      </c>
      <c r="H86" s="47" t="s">
        <v>64</v>
      </c>
      <c r="I86" s="48" t="s">
        <v>64</v>
      </c>
      <c r="J86" s="49" t="s">
        <v>65</v>
      </c>
      <c r="K86" s="50" t="s">
        <v>65</v>
      </c>
      <c r="L86" s="53" t="s">
        <v>67</v>
      </c>
      <c r="M86" s="52" t="s">
        <v>67</v>
      </c>
      <c r="N86" s="243"/>
      <c r="O86" s="255"/>
      <c r="P86" s="256"/>
      <c r="Q86" s="257"/>
      <c r="R86" s="243"/>
      <c r="S86" s="277"/>
      <c r="T86" s="212"/>
      <c r="U86" s="213"/>
      <c r="V86" s="266"/>
      <c r="W86" s="258"/>
      <c r="X86" s="256"/>
      <c r="Y86" s="257"/>
      <c r="Z86" s="747"/>
      <c r="AA86" s="11"/>
      <c r="AB86" s="61"/>
      <c r="AC86" s="13"/>
      <c r="AD86" s="243"/>
      <c r="AE86" s="258"/>
      <c r="AF86" s="241"/>
      <c r="AG86" s="242"/>
      <c r="AH86" s="243"/>
      <c r="AI86" s="258"/>
      <c r="AJ86" s="750"/>
      <c r="AK86" s="411" t="s">
        <v>97</v>
      </c>
      <c r="AL86" s="243"/>
      <c r="AM86" s="258"/>
      <c r="AN86" s="380" t="s">
        <v>69</v>
      </c>
      <c r="AO86" s="13"/>
      <c r="AP86" s="101"/>
      <c r="AQ86" s="11"/>
      <c r="AR86" s="61"/>
      <c r="AS86" s="147"/>
      <c r="AT86" s="23"/>
      <c r="AU86" s="24"/>
      <c r="AV86" s="25"/>
      <c r="AW86" s="26"/>
      <c r="AX86" s="23"/>
      <c r="AY86" s="24"/>
      <c r="AZ86" s="25"/>
      <c r="BA86" s="26"/>
      <c r="BB86" s="23"/>
      <c r="BC86" s="24"/>
      <c r="BD86" s="25"/>
      <c r="BE86" s="227"/>
      <c r="BF86" s="479"/>
    </row>
    <row r="87" spans="5:58" x14ac:dyDescent="0.2">
      <c r="E87" s="475">
        <v>3</v>
      </c>
      <c r="F87" s="102" t="s">
        <v>69</v>
      </c>
      <c r="G87" s="97" t="s">
        <v>82</v>
      </c>
      <c r="H87" s="47" t="s">
        <v>68</v>
      </c>
      <c r="I87" s="48" t="s">
        <v>68</v>
      </c>
      <c r="J87" s="49" t="s">
        <v>68</v>
      </c>
      <c r="K87" s="50" t="s">
        <v>68</v>
      </c>
      <c r="L87" s="51" t="s">
        <v>67</v>
      </c>
      <c r="M87" s="52" t="s">
        <v>67</v>
      </c>
      <c r="N87" s="214"/>
      <c r="O87" s="277"/>
      <c r="P87" s="212"/>
      <c r="Q87" s="213"/>
      <c r="R87" s="243"/>
      <c r="S87" s="255"/>
      <c r="T87" s="256"/>
      <c r="U87" s="257"/>
      <c r="V87" s="243"/>
      <c r="W87" s="746"/>
      <c r="X87" s="104"/>
      <c r="Y87" s="105"/>
      <c r="Z87" s="106"/>
      <c r="AA87" s="267"/>
      <c r="AB87" s="268"/>
      <c r="AC87" s="242"/>
      <c r="AD87" s="243"/>
      <c r="AE87" s="258"/>
      <c r="AF87" s="241"/>
      <c r="AG87" s="242"/>
      <c r="AH87" s="243"/>
      <c r="AI87" s="749"/>
      <c r="AJ87" s="411" t="s">
        <v>97</v>
      </c>
      <c r="AK87" s="257"/>
      <c r="AL87" s="243"/>
      <c r="AM87" s="258"/>
      <c r="AN87" s="241"/>
      <c r="AO87" s="242"/>
      <c r="AP87" s="243"/>
      <c r="AQ87" s="258"/>
      <c r="AR87" s="241"/>
      <c r="AS87" s="296"/>
      <c r="AT87" s="324" t="s">
        <v>69</v>
      </c>
      <c r="AU87" s="24"/>
      <c r="AV87" s="25"/>
      <c r="AW87" s="26"/>
      <c r="AX87" s="23"/>
      <c r="AY87" s="24"/>
      <c r="AZ87" s="25"/>
      <c r="BA87" s="26"/>
      <c r="BB87" s="23"/>
      <c r="BC87" s="24"/>
      <c r="BD87" s="25"/>
      <c r="BE87" s="227"/>
      <c r="BF87" s="479"/>
    </row>
    <row r="88" spans="5:58" x14ac:dyDescent="0.2">
      <c r="E88" s="475">
        <v>4</v>
      </c>
      <c r="F88" s="1"/>
      <c r="G88" s="2"/>
      <c r="H88" s="3"/>
      <c r="I88" s="4"/>
      <c r="J88" s="1"/>
      <c r="K88" s="2"/>
      <c r="L88" s="113"/>
      <c r="M88" s="404"/>
      <c r="N88" s="243"/>
      <c r="O88" s="255"/>
      <c r="P88" s="256"/>
      <c r="Q88" s="257"/>
      <c r="R88" s="243"/>
      <c r="S88" s="405" t="s">
        <v>66</v>
      </c>
      <c r="T88" s="351" t="s">
        <v>150</v>
      </c>
      <c r="U88" s="351" t="s">
        <v>150</v>
      </c>
      <c r="V88" s="351" t="s">
        <v>150</v>
      </c>
      <c r="W88" s="309" t="s">
        <v>67</v>
      </c>
      <c r="X88" s="256"/>
      <c r="Y88" s="257"/>
      <c r="Z88" s="254"/>
      <c r="AA88" s="258"/>
      <c r="AB88" s="241"/>
      <c r="AC88" s="242"/>
      <c r="AD88" s="243"/>
      <c r="AE88" s="258"/>
      <c r="AF88" s="748"/>
      <c r="AG88" s="13"/>
      <c r="AH88" s="12"/>
      <c r="AI88" s="11"/>
      <c r="AJ88" s="241"/>
      <c r="AK88" s="242"/>
      <c r="AL88" s="752"/>
      <c r="AM88" s="411" t="s">
        <v>97</v>
      </c>
      <c r="AN88" s="241"/>
      <c r="AO88" s="242"/>
      <c r="AP88" s="243"/>
      <c r="AQ88" s="258"/>
      <c r="AR88" s="241"/>
      <c r="AS88" s="296"/>
      <c r="AT88" s="324" t="s">
        <v>69</v>
      </c>
      <c r="AU88" s="24"/>
      <c r="AV88" s="25"/>
      <c r="AW88" s="26"/>
      <c r="AX88" s="23"/>
      <c r="AY88" s="24"/>
      <c r="AZ88" s="25"/>
      <c r="BA88" s="26"/>
      <c r="BB88" s="23"/>
      <c r="BC88" s="24"/>
      <c r="BD88" s="25"/>
      <c r="BE88" s="227"/>
      <c r="BF88" s="481"/>
    </row>
    <row r="89" spans="5:58" x14ac:dyDescent="0.2">
      <c r="E89" s="475">
        <v>5</v>
      </c>
      <c r="F89" s="81"/>
      <c r="G89" s="82"/>
      <c r="H89" s="79"/>
      <c r="I89" s="80"/>
      <c r="J89" s="81"/>
      <c r="K89" s="82"/>
      <c r="L89" s="79"/>
      <c r="M89" s="80"/>
      <c r="N89" s="81"/>
      <c r="O89" s="82"/>
      <c r="P89" s="79"/>
      <c r="Q89" s="80"/>
      <c r="R89" s="81"/>
      <c r="S89" s="82"/>
      <c r="T89" s="79"/>
      <c r="U89" s="80"/>
      <c r="V89" s="81"/>
      <c r="W89" s="82"/>
      <c r="X89" s="79"/>
      <c r="Y89" s="128"/>
      <c r="Z89" s="121"/>
      <c r="AA89" s="124"/>
      <c r="AB89" s="164"/>
      <c r="AC89" s="161"/>
      <c r="AD89" s="121"/>
      <c r="AE89" s="124"/>
      <c r="AF89" s="164"/>
      <c r="AG89" s="161"/>
      <c r="AH89" s="121"/>
      <c r="AI89" s="163"/>
      <c r="AJ89" s="164"/>
      <c r="AK89" s="161"/>
      <c r="AL89" s="121"/>
      <c r="AM89" s="124"/>
      <c r="AN89" s="164"/>
      <c r="AO89" s="162"/>
      <c r="AP89" s="81"/>
      <c r="AQ89" s="82"/>
      <c r="AR89" s="79"/>
      <c r="AS89" s="146"/>
      <c r="AT89" s="23"/>
      <c r="AU89" s="24"/>
      <c r="AV89" s="25"/>
      <c r="AW89" s="26"/>
      <c r="AX89" s="23"/>
      <c r="AY89" s="24"/>
      <c r="AZ89" s="25"/>
      <c r="BA89" s="26"/>
      <c r="BB89" s="23"/>
      <c r="BC89" s="24"/>
      <c r="BD89" s="25"/>
      <c r="BE89" s="228"/>
      <c r="BF89" s="479"/>
    </row>
    <row r="90" spans="5:58" x14ac:dyDescent="0.2">
      <c r="E90" s="475">
        <v>6</v>
      </c>
      <c r="F90" s="81"/>
      <c r="G90" s="82"/>
      <c r="H90" s="79"/>
      <c r="I90" s="80"/>
      <c r="J90" s="81"/>
      <c r="K90" s="82"/>
      <c r="L90" s="79"/>
      <c r="M90" s="80"/>
      <c r="N90" s="81"/>
      <c r="O90" s="82"/>
      <c r="P90" s="79"/>
      <c r="Q90" s="80"/>
      <c r="R90" s="81"/>
      <c r="S90" s="82"/>
      <c r="T90" s="79"/>
      <c r="U90" s="80"/>
      <c r="V90" s="81"/>
      <c r="W90" s="82"/>
      <c r="X90" s="79"/>
      <c r="Y90" s="80"/>
      <c r="Z90" s="81"/>
      <c r="AA90" s="82"/>
      <c r="AB90" s="79"/>
      <c r="AC90" s="80"/>
      <c r="AD90" s="81"/>
      <c r="AE90" s="82"/>
      <c r="AF90" s="79"/>
      <c r="AG90" s="80"/>
      <c r="AH90" s="81"/>
      <c r="AI90" s="82"/>
      <c r="AJ90" s="79"/>
      <c r="AK90" s="80"/>
      <c r="AL90" s="81"/>
      <c r="AM90" s="82"/>
      <c r="AN90" s="79"/>
      <c r="AO90" s="80"/>
      <c r="AP90" s="81"/>
      <c r="AQ90" s="82"/>
      <c r="AR90" s="79"/>
      <c r="AS90" s="146"/>
      <c r="AT90" s="23"/>
      <c r="AU90" s="24"/>
      <c r="AV90" s="25"/>
      <c r="AW90" s="26"/>
      <c r="AX90" s="23"/>
      <c r="AY90" s="24"/>
      <c r="AZ90" s="25"/>
      <c r="BA90" s="26"/>
      <c r="BB90" s="23"/>
      <c r="BC90" s="24"/>
      <c r="BD90" s="25"/>
      <c r="BE90" s="227"/>
      <c r="BF90" s="479"/>
    </row>
    <row r="91" spans="5:58" x14ac:dyDescent="0.2">
      <c r="E91" s="475">
        <v>7</v>
      </c>
      <c r="F91" s="81"/>
      <c r="G91" s="82"/>
      <c r="H91" s="79"/>
      <c r="I91" s="80"/>
      <c r="J91" s="81"/>
      <c r="K91" s="82"/>
      <c r="L91" s="79"/>
      <c r="M91" s="80"/>
      <c r="N91" s="81"/>
      <c r="O91" s="82"/>
      <c r="P91" s="79"/>
      <c r="Q91" s="80"/>
      <c r="R91" s="81"/>
      <c r="S91" s="82"/>
      <c r="T91" s="79"/>
      <c r="U91" s="80"/>
      <c r="V91" s="81"/>
      <c r="W91" s="82"/>
      <c r="X91" s="79"/>
      <c r="Y91" s="80"/>
      <c r="Z91" s="81"/>
      <c r="AA91" s="82"/>
      <c r="AB91" s="79"/>
      <c r="AC91" s="80"/>
      <c r="AD91" s="81"/>
      <c r="AE91" s="82"/>
      <c r="AF91" s="79"/>
      <c r="AG91" s="80"/>
      <c r="AH91" s="81"/>
      <c r="AI91" s="82"/>
      <c r="AJ91" s="79"/>
      <c r="AK91" s="80"/>
      <c r="AL91" s="81"/>
      <c r="AM91" s="82"/>
      <c r="AN91" s="79"/>
      <c r="AO91" s="80"/>
      <c r="AP91" s="81"/>
      <c r="AQ91" s="82"/>
      <c r="AR91" s="79"/>
      <c r="AS91" s="146"/>
      <c r="AT91" s="23"/>
      <c r="AU91" s="24"/>
      <c r="AV91" s="25"/>
      <c r="AW91" s="26"/>
      <c r="AX91" s="23"/>
      <c r="AY91" s="24"/>
      <c r="AZ91" s="25"/>
      <c r="BA91" s="26"/>
      <c r="BB91" s="23"/>
      <c r="BC91" s="24"/>
      <c r="BD91" s="25"/>
      <c r="BE91" s="228"/>
      <c r="BF91" s="479"/>
    </row>
    <row r="92" spans="5:58" x14ac:dyDescent="0.2">
      <c r="E92" s="475">
        <v>8</v>
      </c>
      <c r="F92" s="81"/>
      <c r="G92" s="82"/>
      <c r="H92" s="79"/>
      <c r="I92" s="80"/>
      <c r="J92" s="81"/>
      <c r="K92" s="82"/>
      <c r="L92" s="79"/>
      <c r="M92" s="80"/>
      <c r="N92" s="81"/>
      <c r="O92" s="82"/>
      <c r="P92" s="79"/>
      <c r="Q92" s="80"/>
      <c r="R92" s="81"/>
      <c r="S92" s="82"/>
      <c r="T92" s="79"/>
      <c r="U92" s="80"/>
      <c r="V92" s="81"/>
      <c r="W92" s="82"/>
      <c r="X92" s="79"/>
      <c r="Y92" s="80"/>
      <c r="Z92" s="81"/>
      <c r="AA92" s="82"/>
      <c r="AB92" s="79"/>
      <c r="AC92" s="80"/>
      <c r="AD92" s="81"/>
      <c r="AE92" s="82"/>
      <c r="AF92" s="79"/>
      <c r="AG92" s="80"/>
      <c r="AH92" s="81"/>
      <c r="AI92" s="82"/>
      <c r="AJ92" s="79"/>
      <c r="AK92" s="80"/>
      <c r="AL92" s="81"/>
      <c r="AM92" s="82"/>
      <c r="AN92" s="79"/>
      <c r="AO92" s="80"/>
      <c r="AP92" s="81"/>
      <c r="AQ92" s="82"/>
      <c r="AR92" s="79"/>
      <c r="AS92" s="146"/>
      <c r="AT92" s="23"/>
      <c r="AU92" s="24"/>
      <c r="AV92" s="25"/>
      <c r="AW92" s="26"/>
      <c r="AX92" s="23"/>
      <c r="AY92" s="24"/>
      <c r="AZ92" s="25"/>
      <c r="BA92" s="26"/>
      <c r="BB92" s="23"/>
      <c r="BC92" s="24"/>
      <c r="BD92" s="25"/>
      <c r="BE92" s="227"/>
      <c r="BF92" s="479"/>
    </row>
    <row r="93" spans="5:58" x14ac:dyDescent="0.2">
      <c r="E93" s="474">
        <v>9</v>
      </c>
      <c r="F93" s="123"/>
      <c r="G93" s="124"/>
      <c r="H93" s="164"/>
      <c r="I93" s="161"/>
      <c r="J93" s="121"/>
      <c r="K93" s="124"/>
      <c r="L93" s="164"/>
      <c r="M93" s="161"/>
      <c r="N93" s="121"/>
      <c r="O93" s="124"/>
      <c r="P93" s="164"/>
      <c r="Q93" s="161"/>
      <c r="R93" s="126"/>
      <c r="S93" s="90"/>
      <c r="T93" s="79"/>
      <c r="U93" s="80"/>
      <c r="V93" s="81"/>
      <c r="W93" s="82"/>
      <c r="X93" s="79"/>
      <c r="Y93" s="80"/>
      <c r="Z93" s="81"/>
      <c r="AA93" s="82"/>
      <c r="AB93" s="79"/>
      <c r="AC93" s="80"/>
      <c r="AD93" s="81"/>
      <c r="AE93" s="82"/>
      <c r="AF93" s="79"/>
      <c r="AG93" s="80"/>
      <c r="AH93" s="81"/>
      <c r="AI93" s="82"/>
      <c r="AJ93" s="79"/>
      <c r="AK93" s="80"/>
      <c r="AL93" s="81"/>
      <c r="AM93" s="82"/>
      <c r="AN93" s="79"/>
      <c r="AO93" s="80"/>
      <c r="AP93" s="81"/>
      <c r="AQ93" s="82"/>
      <c r="AR93" s="79"/>
      <c r="AS93" s="80"/>
      <c r="AT93" s="23"/>
      <c r="AU93" s="24"/>
      <c r="AV93" s="25"/>
      <c r="AW93" s="26"/>
      <c r="AX93" s="23"/>
      <c r="AY93" s="24"/>
      <c r="AZ93" s="25"/>
      <c r="BA93" s="26"/>
      <c r="BB93" s="23"/>
      <c r="BC93" s="24"/>
      <c r="BD93" s="25"/>
      <c r="BE93" s="227"/>
      <c r="BF93" s="479"/>
    </row>
    <row r="94" spans="5:58" x14ac:dyDescent="0.2">
      <c r="E94" s="476">
        <v>10</v>
      </c>
      <c r="F94" s="81"/>
      <c r="G94" s="82"/>
      <c r="H94" s="79"/>
      <c r="I94" s="80"/>
      <c r="J94" s="81"/>
      <c r="K94" s="82"/>
      <c r="L94" s="79"/>
      <c r="M94" s="80"/>
      <c r="N94" s="81"/>
      <c r="O94" s="82"/>
      <c r="P94" s="79"/>
      <c r="Q94" s="80"/>
      <c r="R94" s="81"/>
      <c r="S94" s="82"/>
      <c r="T94" s="79"/>
      <c r="U94" s="80"/>
      <c r="V94" s="81"/>
      <c r="W94" s="82"/>
      <c r="X94" s="79"/>
      <c r="Y94" s="80"/>
      <c r="Z94" s="81"/>
      <c r="AA94" s="82"/>
      <c r="AB94" s="79"/>
      <c r="AC94" s="80"/>
      <c r="AD94" s="81"/>
      <c r="AE94" s="82"/>
      <c r="AF94" s="79"/>
      <c r="AG94" s="80"/>
      <c r="AH94" s="81"/>
      <c r="AI94" s="82"/>
      <c r="AJ94" s="79"/>
      <c r="AK94" s="80"/>
      <c r="AL94" s="81"/>
      <c r="AM94" s="82"/>
      <c r="AN94" s="79"/>
      <c r="AO94" s="80"/>
      <c r="AP94" s="81"/>
      <c r="AQ94" s="82"/>
      <c r="AR94" s="79"/>
      <c r="AS94" s="80"/>
      <c r="AT94" s="23"/>
      <c r="AU94" s="24"/>
      <c r="AV94" s="25"/>
      <c r="AW94" s="26"/>
      <c r="AX94" s="23"/>
      <c r="AY94" s="24"/>
      <c r="AZ94" s="25"/>
      <c r="BA94" s="26"/>
      <c r="BB94" s="23"/>
      <c r="BC94" s="24"/>
      <c r="BD94" s="25"/>
      <c r="BE94" s="228"/>
      <c r="BF94" s="479"/>
    </row>
    <row r="95" spans="5:58" x14ac:dyDescent="0.2">
      <c r="E95" s="475">
        <v>11</v>
      </c>
      <c r="F95" s="81"/>
      <c r="G95" s="82"/>
      <c r="H95" s="79"/>
      <c r="I95" s="80"/>
      <c r="J95" s="81"/>
      <c r="K95" s="82"/>
      <c r="L95" s="79"/>
      <c r="M95" s="80"/>
      <c r="N95" s="81"/>
      <c r="O95" s="82"/>
      <c r="P95" s="79"/>
      <c r="Q95" s="80"/>
      <c r="R95" s="81"/>
      <c r="S95" s="82"/>
      <c r="T95" s="79"/>
      <c r="U95" s="80"/>
      <c r="V95" s="81"/>
      <c r="W95" s="82"/>
      <c r="X95" s="79"/>
      <c r="Y95" s="80"/>
      <c r="Z95" s="81"/>
      <c r="AA95" s="82"/>
      <c r="AB95" s="79"/>
      <c r="AC95" s="80"/>
      <c r="AD95" s="81"/>
      <c r="AE95" s="82"/>
      <c r="AF95" s="79"/>
      <c r="AG95" s="80"/>
      <c r="AH95" s="81"/>
      <c r="AI95" s="82"/>
      <c r="AJ95" s="79"/>
      <c r="AK95" s="80"/>
      <c r="AL95" s="81"/>
      <c r="AM95" s="82"/>
      <c r="AN95" s="79"/>
      <c r="AO95" s="80"/>
      <c r="AP95" s="81"/>
      <c r="AQ95" s="82"/>
      <c r="AR95" s="79"/>
      <c r="AS95" s="80"/>
      <c r="AT95" s="23"/>
      <c r="AU95" s="24"/>
      <c r="AV95" s="25"/>
      <c r="AW95" s="26"/>
      <c r="AX95" s="23"/>
      <c r="AY95" s="24"/>
      <c r="AZ95" s="25"/>
      <c r="BA95" s="26"/>
      <c r="BB95" s="23"/>
      <c r="BC95" s="24"/>
      <c r="BD95" s="25"/>
      <c r="BE95" s="229"/>
      <c r="BF95" s="479"/>
    </row>
    <row r="96" spans="5:58" ht="16" thickBot="1" x14ac:dyDescent="0.25">
      <c r="E96" s="475">
        <v>12</v>
      </c>
      <c r="F96" s="81"/>
      <c r="G96" s="82"/>
      <c r="H96" s="79"/>
      <c r="I96" s="80"/>
      <c r="J96" s="81"/>
      <c r="K96" s="82"/>
      <c r="L96" s="79"/>
      <c r="M96" s="80"/>
      <c r="N96" s="81"/>
      <c r="O96" s="82"/>
      <c r="P96" s="79"/>
      <c r="Q96" s="80"/>
      <c r="R96" s="81"/>
      <c r="S96" s="82"/>
      <c r="T96" s="79"/>
      <c r="U96" s="92"/>
      <c r="V96" s="89"/>
      <c r="W96" s="158"/>
      <c r="X96" s="159"/>
      <c r="Y96" s="156"/>
      <c r="Z96" s="157"/>
      <c r="AA96" s="158"/>
      <c r="AB96" s="159"/>
      <c r="AC96" s="92"/>
      <c r="AD96" s="89"/>
      <c r="AE96" s="90"/>
      <c r="AF96" s="91"/>
      <c r="AG96" s="92"/>
      <c r="AH96" s="89"/>
      <c r="AI96" s="90"/>
      <c r="AJ96" s="91"/>
      <c r="AK96" s="92"/>
      <c r="AL96" s="89"/>
      <c r="AM96" s="90"/>
      <c r="AN96" s="91"/>
      <c r="AO96" s="92"/>
      <c r="AP96" s="89"/>
      <c r="AQ96" s="90"/>
      <c r="AR96" s="91"/>
      <c r="AS96" s="92"/>
      <c r="AT96" s="23"/>
      <c r="AU96" s="24"/>
      <c r="AV96" s="25"/>
      <c r="AW96" s="26"/>
      <c r="AX96" s="23"/>
      <c r="AY96" s="24"/>
      <c r="AZ96" s="25"/>
      <c r="BA96" s="26"/>
      <c r="BB96" s="23"/>
      <c r="BC96" s="24"/>
      <c r="BD96" s="191"/>
      <c r="BE96" s="228"/>
      <c r="BF96" s="480"/>
    </row>
    <row r="97" spans="5:57" ht="17" thickTop="1" thickBot="1" x14ac:dyDescent="0.25">
      <c r="E97" s="1059"/>
      <c r="F97" s="1060"/>
      <c r="G97" s="1060"/>
      <c r="H97" s="1060"/>
      <c r="I97" s="1060"/>
      <c r="J97" s="1060"/>
      <c r="K97" s="1060"/>
      <c r="L97" s="1060"/>
      <c r="M97" s="1060"/>
      <c r="N97" s="1060"/>
      <c r="O97" s="1060"/>
      <c r="P97" s="1060"/>
      <c r="Q97" s="1060"/>
      <c r="R97" s="1060"/>
      <c r="S97" s="1060"/>
      <c r="T97" s="1060"/>
      <c r="U97" s="1060"/>
      <c r="V97" s="1060"/>
      <c r="W97" s="1060"/>
      <c r="X97" s="1060"/>
      <c r="Y97" s="1060"/>
      <c r="Z97" s="1060"/>
      <c r="AA97" s="1060"/>
      <c r="AB97" s="1060"/>
      <c r="AC97" s="1060"/>
      <c r="AD97" s="1060"/>
      <c r="AE97" s="1060"/>
      <c r="AF97" s="1060"/>
      <c r="AG97" s="1060"/>
      <c r="AH97" s="1060"/>
      <c r="AI97" s="1060"/>
      <c r="AJ97" s="1060"/>
      <c r="AK97" s="1060"/>
      <c r="AL97" s="1060"/>
      <c r="AM97" s="1060"/>
      <c r="AN97" s="1060"/>
      <c r="AO97" s="1060"/>
      <c r="AP97" s="1060"/>
      <c r="AQ97" s="1060"/>
      <c r="AR97" s="1060"/>
      <c r="AS97" s="1060"/>
      <c r="AT97" s="1060"/>
      <c r="AU97" s="1060"/>
      <c r="AV97" s="1060"/>
      <c r="AW97" s="1060"/>
      <c r="AX97" s="1060"/>
      <c r="AY97" s="1060"/>
      <c r="AZ97" s="1060"/>
      <c r="BA97" s="1060"/>
      <c r="BB97" s="1060"/>
      <c r="BC97" s="1060"/>
      <c r="BD97" s="1060"/>
      <c r="BE97" s="1061"/>
    </row>
    <row r="98" spans="5:57" ht="16" thickTop="1" x14ac:dyDescent="0.2">
      <c r="E98" s="1062" t="s">
        <v>58</v>
      </c>
      <c r="F98" s="946" t="s">
        <v>1</v>
      </c>
      <c r="G98" s="948" t="s">
        <v>2</v>
      </c>
      <c r="H98" s="934" t="s">
        <v>3</v>
      </c>
      <c r="I98" s="936" t="s">
        <v>4</v>
      </c>
      <c r="J98" s="946" t="s">
        <v>5</v>
      </c>
      <c r="K98" s="948" t="s">
        <v>6</v>
      </c>
      <c r="L98" s="934" t="s">
        <v>7</v>
      </c>
      <c r="M98" s="936" t="s">
        <v>8</v>
      </c>
      <c r="N98" s="946" t="s">
        <v>9</v>
      </c>
      <c r="O98" s="948" t="s">
        <v>10</v>
      </c>
      <c r="P98" s="934" t="s">
        <v>11</v>
      </c>
      <c r="Q98" s="936" t="s">
        <v>12</v>
      </c>
      <c r="R98" s="946" t="s">
        <v>13</v>
      </c>
      <c r="S98" s="948" t="s">
        <v>14</v>
      </c>
      <c r="T98" s="934" t="s">
        <v>15</v>
      </c>
      <c r="U98" s="936" t="s">
        <v>16</v>
      </c>
      <c r="V98" s="946" t="s">
        <v>17</v>
      </c>
      <c r="W98" s="948" t="s">
        <v>18</v>
      </c>
      <c r="X98" s="934" t="s">
        <v>19</v>
      </c>
      <c r="Y98" s="936" t="s">
        <v>20</v>
      </c>
      <c r="Z98" s="946" t="s">
        <v>21</v>
      </c>
      <c r="AA98" s="948" t="s">
        <v>22</v>
      </c>
      <c r="AB98" s="934" t="s">
        <v>23</v>
      </c>
      <c r="AC98" s="936" t="s">
        <v>24</v>
      </c>
      <c r="AD98" s="938" t="s">
        <v>25</v>
      </c>
      <c r="AE98" s="940" t="s">
        <v>26</v>
      </c>
      <c r="AF98" s="942" t="s">
        <v>27</v>
      </c>
      <c r="AG98" s="944" t="s">
        <v>28</v>
      </c>
      <c r="AH98" s="938" t="s">
        <v>29</v>
      </c>
      <c r="AI98" s="940" t="s">
        <v>30</v>
      </c>
      <c r="AJ98" s="942" t="s">
        <v>31</v>
      </c>
      <c r="AK98" s="944" t="s">
        <v>32</v>
      </c>
      <c r="AL98" s="938" t="s">
        <v>33</v>
      </c>
      <c r="AM98" s="940" t="s">
        <v>34</v>
      </c>
      <c r="AN98" s="942" t="s">
        <v>35</v>
      </c>
      <c r="AO98" s="944" t="s">
        <v>36</v>
      </c>
      <c r="AP98" s="938" t="s">
        <v>37</v>
      </c>
      <c r="AQ98" s="940" t="s">
        <v>38</v>
      </c>
      <c r="AR98" s="942" t="s">
        <v>39</v>
      </c>
      <c r="AS98" s="944" t="s">
        <v>40</v>
      </c>
      <c r="AT98" s="938" t="s">
        <v>41</v>
      </c>
      <c r="AU98" s="940" t="s">
        <v>42</v>
      </c>
      <c r="AV98" s="942" t="s">
        <v>43</v>
      </c>
      <c r="AW98" s="944" t="s">
        <v>44</v>
      </c>
      <c r="AX98" s="938" t="s">
        <v>45</v>
      </c>
      <c r="AY98" s="940" t="s">
        <v>46</v>
      </c>
      <c r="AZ98" s="942" t="s">
        <v>47</v>
      </c>
      <c r="BA98" s="944" t="s">
        <v>48</v>
      </c>
      <c r="BB98" s="938" t="s">
        <v>49</v>
      </c>
      <c r="BC98" s="940" t="s">
        <v>50</v>
      </c>
      <c r="BD98" s="942" t="s">
        <v>51</v>
      </c>
      <c r="BE98" s="1057" t="s">
        <v>52</v>
      </c>
    </row>
    <row r="99" spans="5:57" ht="16" thickBot="1" x14ac:dyDescent="0.25">
      <c r="E99" s="1063"/>
      <c r="F99" s="947"/>
      <c r="G99" s="949"/>
      <c r="H99" s="935"/>
      <c r="I99" s="937"/>
      <c r="J99" s="947"/>
      <c r="K99" s="949"/>
      <c r="L99" s="935"/>
      <c r="M99" s="937"/>
      <c r="N99" s="947"/>
      <c r="O99" s="949"/>
      <c r="P99" s="935"/>
      <c r="Q99" s="937"/>
      <c r="R99" s="947"/>
      <c r="S99" s="949"/>
      <c r="T99" s="935"/>
      <c r="U99" s="937"/>
      <c r="V99" s="947"/>
      <c r="W99" s="949"/>
      <c r="X99" s="935"/>
      <c r="Y99" s="937"/>
      <c r="Z99" s="947"/>
      <c r="AA99" s="949"/>
      <c r="AB99" s="935"/>
      <c r="AC99" s="937"/>
      <c r="AD99" s="939"/>
      <c r="AE99" s="941"/>
      <c r="AF99" s="943"/>
      <c r="AG99" s="945"/>
      <c r="AH99" s="939"/>
      <c r="AI99" s="941"/>
      <c r="AJ99" s="943"/>
      <c r="AK99" s="945"/>
      <c r="AL99" s="939"/>
      <c r="AM99" s="941"/>
      <c r="AN99" s="943"/>
      <c r="AO99" s="945"/>
      <c r="AP99" s="939"/>
      <c r="AQ99" s="941"/>
      <c r="AR99" s="943"/>
      <c r="AS99" s="945"/>
      <c r="AT99" s="939"/>
      <c r="AU99" s="941"/>
      <c r="AV99" s="943"/>
      <c r="AW99" s="945"/>
      <c r="AX99" s="939"/>
      <c r="AY99" s="941"/>
      <c r="AZ99" s="943"/>
      <c r="BA99" s="945"/>
      <c r="BB99" s="939"/>
      <c r="BC99" s="941"/>
      <c r="BD99" s="943"/>
      <c r="BE99" s="1058"/>
    </row>
    <row r="100" spans="5:57" ht="17" thickTop="1" thickBot="1" x14ac:dyDescent="0.25">
      <c r="E100" s="473" t="s">
        <v>59</v>
      </c>
      <c r="F100" s="38"/>
      <c r="G100" s="36"/>
      <c r="H100" s="37"/>
      <c r="I100" s="39"/>
      <c r="J100" s="38"/>
      <c r="K100" s="36"/>
      <c r="L100" s="165"/>
      <c r="M100" s="171"/>
      <c r="N100" s="67"/>
      <c r="O100" s="68"/>
      <c r="P100" s="44"/>
      <c r="Q100" s="66"/>
      <c r="R100" s="67"/>
      <c r="S100" s="68"/>
      <c r="T100" s="44"/>
      <c r="U100" s="69"/>
      <c r="V100" s="67"/>
      <c r="W100" s="68"/>
      <c r="X100" s="44"/>
      <c r="Y100" s="69"/>
      <c r="Z100" s="67"/>
      <c r="AA100" s="68"/>
      <c r="AB100" s="44"/>
      <c r="AC100" s="69"/>
      <c r="AD100" s="67"/>
      <c r="AE100" s="68"/>
      <c r="AF100" s="44"/>
      <c r="AG100" s="69"/>
      <c r="AH100" s="67"/>
      <c r="AI100" s="68"/>
      <c r="AJ100" s="165"/>
      <c r="AK100" s="188"/>
      <c r="AL100" s="189"/>
      <c r="AM100" s="190"/>
      <c r="AN100" s="192"/>
      <c r="AO100" s="69"/>
      <c r="AP100" s="38"/>
      <c r="AQ100" s="41"/>
      <c r="AR100" s="42"/>
      <c r="AS100" s="43"/>
      <c r="AT100" s="40"/>
      <c r="AU100" s="41"/>
      <c r="AV100" s="42"/>
      <c r="AW100" s="43"/>
      <c r="AX100" s="40"/>
      <c r="AY100" s="41"/>
      <c r="AZ100" s="42"/>
      <c r="BA100" s="43"/>
      <c r="BB100" s="40"/>
      <c r="BC100" s="41"/>
      <c r="BD100" s="42"/>
      <c r="BE100" s="230"/>
    </row>
    <row r="101" spans="5:57" ht="15.75" customHeight="1" thickTop="1" x14ac:dyDescent="0.2">
      <c r="E101" s="478">
        <v>1</v>
      </c>
      <c r="F101" s="1"/>
      <c r="G101" s="2"/>
      <c r="H101" s="3"/>
      <c r="I101" s="4"/>
      <c r="J101" s="1"/>
      <c r="K101" s="10"/>
      <c r="L101" s="113"/>
      <c r="M101" s="404"/>
      <c r="N101" s="243"/>
      <c r="O101" s="255"/>
      <c r="P101" s="256"/>
      <c r="Q101" s="257"/>
      <c r="R101" s="243"/>
      <c r="S101" s="258"/>
      <c r="T101" s="241"/>
      <c r="U101" s="242"/>
      <c r="V101" s="243"/>
      <c r="W101" s="258"/>
      <c r="X101" s="256"/>
      <c r="Y101" s="100"/>
      <c r="Z101" s="101"/>
      <c r="AA101" s="11"/>
      <c r="AB101" s="241"/>
      <c r="AC101" s="242"/>
      <c r="AD101" s="243"/>
      <c r="AE101" s="258"/>
      <c r="AF101" s="241"/>
      <c r="AG101" s="242"/>
      <c r="AH101" s="243"/>
      <c r="AI101" s="98" t="s">
        <v>95</v>
      </c>
      <c r="AJ101" s="241"/>
      <c r="AK101" s="242"/>
      <c r="AL101" s="243"/>
      <c r="AM101" s="258"/>
      <c r="AN101" s="241"/>
      <c r="AO101" s="242"/>
      <c r="AP101" s="324" t="s">
        <v>69</v>
      </c>
      <c r="AQ101" s="28"/>
      <c r="AR101" s="29"/>
      <c r="AS101" s="31"/>
      <c r="AT101" s="27"/>
      <c r="AU101" s="28"/>
      <c r="AV101" s="29"/>
      <c r="AW101" s="31"/>
      <c r="AX101" s="27"/>
      <c r="AY101" s="28"/>
      <c r="AZ101" s="29"/>
      <c r="BA101" s="31"/>
      <c r="BB101" s="27"/>
      <c r="BC101" s="28"/>
      <c r="BD101" s="29"/>
      <c r="BE101" s="231"/>
    </row>
    <row r="102" spans="5:57" x14ac:dyDescent="0.2">
      <c r="E102" s="475">
        <v>2</v>
      </c>
      <c r="F102" s="1"/>
      <c r="G102" s="2"/>
      <c r="H102" s="3"/>
      <c r="I102" s="4"/>
      <c r="J102" s="1"/>
      <c r="K102" s="10"/>
      <c r="L102" s="113"/>
      <c r="M102" s="404"/>
      <c r="N102" s="243"/>
      <c r="O102" s="255"/>
      <c r="P102" s="256"/>
      <c r="Q102" s="257"/>
      <c r="R102" s="243"/>
      <c r="S102" s="258"/>
      <c r="T102" s="341" t="s">
        <v>95</v>
      </c>
      <c r="U102" s="242"/>
      <c r="V102" s="243"/>
      <c r="W102" s="258"/>
      <c r="X102" s="256"/>
      <c r="Y102" s="257"/>
      <c r="Z102" s="254"/>
      <c r="AA102" s="258"/>
      <c r="AB102" s="61"/>
      <c r="AC102" s="13"/>
      <c r="AD102" s="12"/>
      <c r="AE102" s="258"/>
      <c r="AF102" s="241"/>
      <c r="AG102" s="242"/>
      <c r="AH102" s="243"/>
      <c r="AI102" s="258"/>
      <c r="AJ102" s="241"/>
      <c r="AK102" s="242"/>
      <c r="AL102" s="243"/>
      <c r="AM102" s="258"/>
      <c r="AN102" s="241"/>
      <c r="AO102" s="242"/>
      <c r="AP102" s="324" t="s">
        <v>69</v>
      </c>
      <c r="AQ102" s="28"/>
      <c r="AR102" s="29"/>
      <c r="AS102" s="26"/>
      <c r="AT102" s="27"/>
      <c r="AU102" s="28"/>
      <c r="AV102" s="29"/>
      <c r="AW102" s="31"/>
      <c r="AX102" s="27"/>
      <c r="AY102" s="28"/>
      <c r="AZ102" s="29"/>
      <c r="BA102" s="31"/>
      <c r="BB102" s="27"/>
      <c r="BC102" s="28"/>
      <c r="BD102" s="29"/>
      <c r="BE102" s="227"/>
    </row>
    <row r="103" spans="5:57" x14ac:dyDescent="0.2">
      <c r="E103" s="475">
        <v>3</v>
      </c>
      <c r="F103" s="1"/>
      <c r="G103" s="2"/>
      <c r="H103" s="3"/>
      <c r="I103" s="4"/>
      <c r="J103" s="1"/>
      <c r="K103" s="10"/>
      <c r="L103" s="113"/>
      <c r="M103" s="404"/>
      <c r="N103" s="243"/>
      <c r="O103" s="291"/>
      <c r="P103" s="241"/>
      <c r="Q103" s="242"/>
      <c r="R103" s="243"/>
      <c r="S103" s="408"/>
      <c r="T103" s="409"/>
      <c r="U103" s="416" t="s">
        <v>95</v>
      </c>
      <c r="V103" s="243"/>
      <c r="W103" s="258"/>
      <c r="X103" s="241"/>
      <c r="Y103" s="242"/>
      <c r="Z103" s="243"/>
      <c r="AA103" s="258"/>
      <c r="AB103" s="241"/>
      <c r="AC103" s="242"/>
      <c r="AD103" s="274"/>
      <c r="AE103" s="10"/>
      <c r="AF103" s="7"/>
      <c r="AG103" s="13"/>
      <c r="AH103" s="211"/>
      <c r="AI103" s="264"/>
      <c r="AJ103" s="415" t="s">
        <v>69</v>
      </c>
      <c r="AK103" s="60"/>
      <c r="AL103" s="112"/>
      <c r="AM103" s="59"/>
      <c r="AN103" s="136"/>
      <c r="AO103" s="110"/>
      <c r="AP103" s="352" t="s">
        <v>69</v>
      </c>
      <c r="AQ103" s="28"/>
      <c r="AR103" s="29"/>
      <c r="AS103" s="26"/>
      <c r="AT103" s="27"/>
      <c r="AU103" s="28"/>
      <c r="AV103" s="29"/>
      <c r="AW103" s="31"/>
      <c r="AX103" s="27"/>
      <c r="AY103" s="28"/>
      <c r="AZ103" s="29"/>
      <c r="BA103" s="31"/>
      <c r="BB103" s="27"/>
      <c r="BC103" s="28"/>
      <c r="BD103" s="29"/>
      <c r="BE103" s="227"/>
    </row>
    <row r="104" spans="5:57" x14ac:dyDescent="0.2">
      <c r="E104" s="475">
        <v>4</v>
      </c>
      <c r="F104" s="1"/>
      <c r="G104" s="2"/>
      <c r="H104" s="3"/>
      <c r="I104" s="4"/>
      <c r="J104" s="1"/>
      <c r="K104" s="10"/>
      <c r="L104" s="113" t="s">
        <v>69</v>
      </c>
      <c r="M104" s="114" t="s">
        <v>66</v>
      </c>
      <c r="N104" s="62" t="s">
        <v>66</v>
      </c>
      <c r="O104" s="63" t="s">
        <v>60</v>
      </c>
      <c r="P104" s="64" t="s">
        <v>60</v>
      </c>
      <c r="Q104" s="65" t="s">
        <v>60</v>
      </c>
      <c r="R104" s="62" t="s">
        <v>72</v>
      </c>
      <c r="S104" s="187" t="s">
        <v>72</v>
      </c>
      <c r="T104" s="251"/>
      <c r="U104" s="410"/>
      <c r="V104" s="106"/>
      <c r="W104" s="103"/>
      <c r="X104" s="61"/>
      <c r="Y104" s="242"/>
      <c r="Z104" s="243"/>
      <c r="AA104" s="258"/>
      <c r="AB104" s="241"/>
      <c r="AC104" s="242"/>
      <c r="AD104" s="274"/>
      <c r="AE104" s="275"/>
      <c r="AF104" s="276"/>
      <c r="AG104" s="260"/>
      <c r="AH104" s="347" t="s">
        <v>95</v>
      </c>
      <c r="AI104" s="275"/>
      <c r="AJ104" s="241"/>
      <c r="AK104" s="242"/>
      <c r="AL104" s="243"/>
      <c r="AM104" s="255"/>
      <c r="AN104" s="241"/>
      <c r="AO104" s="259"/>
      <c r="AP104" s="324" t="s">
        <v>69</v>
      </c>
      <c r="AQ104" s="24"/>
      <c r="AR104" s="25"/>
      <c r="AS104" s="26"/>
      <c r="AT104" s="23"/>
      <c r="AU104" s="24"/>
      <c r="AV104" s="25"/>
      <c r="AW104" s="26"/>
      <c r="AX104" s="23"/>
      <c r="AY104" s="24"/>
      <c r="AZ104" s="25"/>
      <c r="BA104" s="26"/>
      <c r="BB104" s="23"/>
      <c r="BC104" s="24"/>
      <c r="BD104" s="25"/>
      <c r="BE104" s="227"/>
    </row>
    <row r="105" spans="5:57" x14ac:dyDescent="0.2">
      <c r="E105" s="475">
        <v>5</v>
      </c>
      <c r="F105" s="19"/>
      <c r="G105" s="20"/>
      <c r="H105" s="21"/>
      <c r="I105" s="22"/>
      <c r="J105" s="19"/>
      <c r="K105" s="10"/>
      <c r="L105" s="99"/>
      <c r="M105" s="108"/>
      <c r="N105" s="12"/>
      <c r="O105" s="111"/>
      <c r="P105" s="61"/>
      <c r="Q105" s="13"/>
      <c r="R105" s="12"/>
      <c r="S105" s="109"/>
      <c r="T105" s="30"/>
      <c r="U105" s="108"/>
      <c r="V105" s="12"/>
      <c r="W105" s="11"/>
      <c r="X105" s="16"/>
      <c r="Y105" s="17"/>
      <c r="Z105" s="14"/>
      <c r="AA105" s="59"/>
      <c r="AB105" s="30"/>
      <c r="AC105" s="60"/>
      <c r="AD105" s="58"/>
      <c r="AE105" s="59"/>
      <c r="AF105" s="30"/>
      <c r="AG105" s="60"/>
      <c r="AH105" s="58"/>
      <c r="AI105" s="59"/>
      <c r="AJ105" s="107"/>
      <c r="AK105" s="60"/>
      <c r="AL105" s="58"/>
      <c r="AM105" s="59"/>
      <c r="AN105" s="30"/>
      <c r="AO105" s="110"/>
      <c r="AP105" s="137" t="s">
        <v>69</v>
      </c>
      <c r="AQ105" s="24"/>
      <c r="AR105" s="25"/>
      <c r="AS105" s="26"/>
      <c r="AT105" s="23"/>
      <c r="AU105" s="24"/>
      <c r="AV105" s="25"/>
      <c r="AW105" s="26"/>
      <c r="AX105" s="23"/>
      <c r="AY105" s="24"/>
      <c r="AZ105" s="25"/>
      <c r="BA105" s="26"/>
      <c r="BB105" s="23"/>
      <c r="BC105" s="24"/>
      <c r="BD105" s="25"/>
      <c r="BE105" s="227"/>
    </row>
    <row r="106" spans="5:57" x14ac:dyDescent="0.2">
      <c r="E106" s="475">
        <v>6</v>
      </c>
      <c r="F106" s="81"/>
      <c r="G106" s="82"/>
      <c r="H106" s="79"/>
      <c r="I106" s="80"/>
      <c r="J106" s="81"/>
      <c r="K106" s="82"/>
      <c r="L106" s="79"/>
      <c r="M106" s="80"/>
      <c r="N106" s="81"/>
      <c r="O106" s="82"/>
      <c r="P106" s="79"/>
      <c r="Q106" s="80"/>
      <c r="R106" s="81"/>
      <c r="S106" s="82"/>
      <c r="T106" s="79"/>
      <c r="U106" s="80"/>
      <c r="V106" s="81"/>
      <c r="W106" s="82"/>
      <c r="X106" s="79"/>
      <c r="Y106" s="80"/>
      <c r="Z106" s="81"/>
      <c r="AA106" s="82"/>
      <c r="AB106" s="79"/>
      <c r="AC106" s="80"/>
      <c r="AD106" s="81"/>
      <c r="AE106" s="82"/>
      <c r="AF106" s="79"/>
      <c r="AG106" s="80"/>
      <c r="AH106" s="81"/>
      <c r="AI106" s="82"/>
      <c r="AJ106" s="79"/>
      <c r="AK106" s="80"/>
      <c r="AL106" s="81"/>
      <c r="AM106" s="82"/>
      <c r="AN106" s="79"/>
      <c r="AO106" s="80"/>
      <c r="AP106" s="23"/>
      <c r="AQ106" s="24"/>
      <c r="AR106" s="25"/>
      <c r="AS106" s="26"/>
      <c r="AT106" s="23"/>
      <c r="AU106" s="24"/>
      <c r="AV106" s="25"/>
      <c r="AW106" s="26"/>
      <c r="AX106" s="23"/>
      <c r="AY106" s="24"/>
      <c r="AZ106" s="25"/>
      <c r="BA106" s="26"/>
      <c r="BB106" s="23"/>
      <c r="BC106" s="24"/>
      <c r="BD106" s="25"/>
      <c r="BE106" s="232"/>
    </row>
    <row r="107" spans="5:57" x14ac:dyDescent="0.2">
      <c r="E107" s="475">
        <v>7</v>
      </c>
      <c r="F107" s="81"/>
      <c r="G107" s="82"/>
      <c r="H107" s="79"/>
      <c r="I107" s="80"/>
      <c r="J107" s="81"/>
      <c r="K107" s="82"/>
      <c r="L107" s="79"/>
      <c r="M107" s="80"/>
      <c r="N107" s="81"/>
      <c r="O107" s="82"/>
      <c r="P107" s="79"/>
      <c r="Q107" s="80"/>
      <c r="R107" s="81"/>
      <c r="S107" s="82"/>
      <c r="T107" s="79"/>
      <c r="U107" s="80"/>
      <c r="V107" s="81"/>
      <c r="W107" s="82"/>
      <c r="X107" s="79"/>
      <c r="Y107" s="80"/>
      <c r="Z107" s="81"/>
      <c r="AA107" s="82"/>
      <c r="AB107" s="79"/>
      <c r="AC107" s="80"/>
      <c r="AD107" s="81"/>
      <c r="AE107" s="82"/>
      <c r="AF107" s="79"/>
      <c r="AG107" s="80"/>
      <c r="AH107" s="81"/>
      <c r="AI107" s="82"/>
      <c r="AJ107" s="79"/>
      <c r="AK107" s="80"/>
      <c r="AL107" s="81"/>
      <c r="AM107" s="82"/>
      <c r="AN107" s="79"/>
      <c r="AO107" s="80"/>
      <c r="AP107" s="23"/>
      <c r="AQ107" s="24"/>
      <c r="AR107" s="25"/>
      <c r="AS107" s="26"/>
      <c r="AT107" s="23"/>
      <c r="AU107" s="24"/>
      <c r="AV107" s="25"/>
      <c r="AW107" s="26"/>
      <c r="AX107" s="23"/>
      <c r="AY107" s="24"/>
      <c r="AZ107" s="25"/>
      <c r="BA107" s="26"/>
      <c r="BB107" s="23"/>
      <c r="BC107" s="24"/>
      <c r="BD107" s="25"/>
      <c r="BE107" s="233"/>
    </row>
    <row r="108" spans="5:57" x14ac:dyDescent="0.2">
      <c r="E108" s="475">
        <v>8</v>
      </c>
      <c r="F108" s="81"/>
      <c r="G108" s="82"/>
      <c r="H108" s="79"/>
      <c r="I108" s="80"/>
      <c r="J108" s="81"/>
      <c r="K108" s="82"/>
      <c r="L108" s="79"/>
      <c r="M108" s="80"/>
      <c r="N108" s="81"/>
      <c r="O108" s="82"/>
      <c r="P108" s="79"/>
      <c r="Q108" s="80"/>
      <c r="R108" s="81"/>
      <c r="S108" s="82"/>
      <c r="T108" s="79"/>
      <c r="U108" s="80"/>
      <c r="V108" s="81"/>
      <c r="W108" s="82"/>
      <c r="X108" s="79"/>
      <c r="Y108" s="80"/>
      <c r="Z108" s="81"/>
      <c r="AA108" s="82"/>
      <c r="AB108" s="79"/>
      <c r="AC108" s="80"/>
      <c r="AD108" s="81"/>
      <c r="AE108" s="82"/>
      <c r="AF108" s="79"/>
      <c r="AG108" s="80"/>
      <c r="AH108" s="81"/>
      <c r="AI108" s="82"/>
      <c r="AJ108" s="79"/>
      <c r="AK108" s="80"/>
      <c r="AL108" s="81"/>
      <c r="AM108" s="82"/>
      <c r="AN108" s="79"/>
      <c r="AO108" s="80"/>
      <c r="AP108" s="23"/>
      <c r="AQ108" s="24"/>
      <c r="AR108" s="25"/>
      <c r="AS108" s="26"/>
      <c r="AT108" s="23"/>
      <c r="AU108" s="24"/>
      <c r="AV108" s="25"/>
      <c r="AW108" s="26"/>
      <c r="AX108" s="23"/>
      <c r="AY108" s="24"/>
      <c r="AZ108" s="25"/>
      <c r="BA108" s="26"/>
      <c r="BB108" s="23"/>
      <c r="BC108" s="24"/>
      <c r="BD108" s="25"/>
      <c r="BE108" s="229"/>
    </row>
    <row r="109" spans="5:57" x14ac:dyDescent="0.2">
      <c r="E109" s="474">
        <v>9</v>
      </c>
      <c r="F109" s="81"/>
      <c r="G109" s="82"/>
      <c r="H109" s="79"/>
      <c r="I109" s="80"/>
      <c r="J109" s="81"/>
      <c r="K109" s="82"/>
      <c r="L109" s="79"/>
      <c r="M109" s="80"/>
      <c r="N109" s="81"/>
      <c r="O109" s="82"/>
      <c r="P109" s="79"/>
      <c r="Q109" s="80"/>
      <c r="R109" s="81"/>
      <c r="S109" s="82"/>
      <c r="T109" s="79"/>
      <c r="U109" s="80"/>
      <c r="V109" s="81"/>
      <c r="W109" s="82"/>
      <c r="X109" s="79"/>
      <c r="Y109" s="80"/>
      <c r="Z109" s="81"/>
      <c r="AA109" s="82"/>
      <c r="AB109" s="79"/>
      <c r="AC109" s="80"/>
      <c r="AD109" s="81"/>
      <c r="AE109" s="82"/>
      <c r="AF109" s="79"/>
      <c r="AG109" s="80"/>
      <c r="AH109" s="81"/>
      <c r="AI109" s="82"/>
      <c r="AJ109" s="79"/>
      <c r="AK109" s="80"/>
      <c r="AL109" s="81"/>
      <c r="AM109" s="82"/>
      <c r="AN109" s="79"/>
      <c r="AO109" s="80"/>
      <c r="AP109" s="23"/>
      <c r="AQ109" s="24"/>
      <c r="AR109" s="25"/>
      <c r="AS109" s="26"/>
      <c r="AT109" s="23"/>
      <c r="AU109" s="24"/>
      <c r="AV109" s="25"/>
      <c r="AW109" s="26"/>
      <c r="AX109" s="23"/>
      <c r="AY109" s="24"/>
      <c r="AZ109" s="25"/>
      <c r="BA109" s="26"/>
      <c r="BB109" s="23"/>
      <c r="BC109" s="24"/>
      <c r="BD109" s="25"/>
      <c r="BE109" s="229"/>
    </row>
    <row r="110" spans="5:57" x14ac:dyDescent="0.2">
      <c r="E110" s="476">
        <v>10</v>
      </c>
      <c r="F110" s="81"/>
      <c r="G110" s="82"/>
      <c r="H110" s="79"/>
      <c r="I110" s="80"/>
      <c r="J110" s="81"/>
      <c r="K110" s="82"/>
      <c r="L110" s="79"/>
      <c r="M110" s="80"/>
      <c r="N110" s="81"/>
      <c r="O110" s="82"/>
      <c r="P110" s="79"/>
      <c r="Q110" s="80"/>
      <c r="R110" s="81"/>
      <c r="S110" s="82"/>
      <c r="T110" s="79"/>
      <c r="U110" s="80"/>
      <c r="V110" s="81"/>
      <c r="W110" s="82"/>
      <c r="X110" s="79"/>
      <c r="Y110" s="80"/>
      <c r="Z110" s="81"/>
      <c r="AA110" s="82"/>
      <c r="AB110" s="79"/>
      <c r="AC110" s="80"/>
      <c r="AD110" s="81"/>
      <c r="AE110" s="82"/>
      <c r="AF110" s="79"/>
      <c r="AG110" s="80"/>
      <c r="AH110" s="81"/>
      <c r="AI110" s="82"/>
      <c r="AJ110" s="79"/>
      <c r="AK110" s="80"/>
      <c r="AL110" s="81"/>
      <c r="AM110" s="82"/>
      <c r="AN110" s="79"/>
      <c r="AO110" s="80"/>
      <c r="AP110" s="23"/>
      <c r="AQ110" s="24"/>
      <c r="AR110" s="25"/>
      <c r="AS110" s="26"/>
      <c r="AT110" s="23"/>
      <c r="AU110" s="24"/>
      <c r="AV110" s="25"/>
      <c r="AW110" s="26"/>
      <c r="AX110" s="23"/>
      <c r="AY110" s="24"/>
      <c r="AZ110" s="25"/>
      <c r="BA110" s="26"/>
      <c r="BB110" s="23"/>
      <c r="BC110" s="24"/>
      <c r="BD110" s="25"/>
      <c r="BE110" s="229"/>
    </row>
    <row r="111" spans="5:57" x14ac:dyDescent="0.2">
      <c r="E111" s="475">
        <v>11</v>
      </c>
      <c r="F111" s="81"/>
      <c r="G111" s="82"/>
      <c r="H111" s="79"/>
      <c r="I111" s="80"/>
      <c r="J111" s="81"/>
      <c r="K111" s="82"/>
      <c r="L111" s="79"/>
      <c r="M111" s="80"/>
      <c r="N111" s="81"/>
      <c r="O111" s="82"/>
      <c r="P111" s="79"/>
      <c r="Q111" s="80"/>
      <c r="R111" s="81"/>
      <c r="S111" s="82"/>
      <c r="T111" s="79"/>
      <c r="U111" s="80"/>
      <c r="V111" s="81"/>
      <c r="W111" s="82"/>
      <c r="X111" s="79"/>
      <c r="Y111" s="80"/>
      <c r="Z111" s="81"/>
      <c r="AA111" s="82"/>
      <c r="AB111" s="79"/>
      <c r="AC111" s="80"/>
      <c r="AD111" s="81"/>
      <c r="AE111" s="82"/>
      <c r="AF111" s="79"/>
      <c r="AG111" s="80"/>
      <c r="AH111" s="81"/>
      <c r="AI111" s="82"/>
      <c r="AJ111" s="79"/>
      <c r="AK111" s="80"/>
      <c r="AL111" s="81"/>
      <c r="AM111" s="82"/>
      <c r="AN111" s="79"/>
      <c r="AO111" s="80"/>
      <c r="AP111" s="23"/>
      <c r="AQ111" s="24"/>
      <c r="AR111" s="25"/>
      <c r="AS111" s="26"/>
      <c r="AT111" s="23"/>
      <c r="AU111" s="24"/>
      <c r="AV111" s="25"/>
      <c r="AW111" s="26"/>
      <c r="AX111" s="23"/>
      <c r="AY111" s="24"/>
      <c r="AZ111" s="25"/>
      <c r="BA111" s="26"/>
      <c r="BB111" s="23"/>
      <c r="BC111" s="24"/>
      <c r="BD111" s="25"/>
      <c r="BE111" s="229"/>
    </row>
    <row r="112" spans="5:57" ht="16" thickBot="1" x14ac:dyDescent="0.25">
      <c r="E112" s="475">
        <v>12</v>
      </c>
      <c r="F112" s="176"/>
      <c r="G112" s="177"/>
      <c r="H112" s="178"/>
      <c r="I112" s="179"/>
      <c r="J112" s="176"/>
      <c r="K112" s="177"/>
      <c r="L112" s="178"/>
      <c r="M112" s="179"/>
      <c r="N112" s="176"/>
      <c r="O112" s="177"/>
      <c r="P112" s="178"/>
      <c r="Q112" s="179"/>
      <c r="R112" s="176"/>
      <c r="S112" s="177"/>
      <c r="T112" s="178"/>
      <c r="U112" s="179"/>
      <c r="V112" s="176"/>
      <c r="W112" s="177"/>
      <c r="X112" s="178"/>
      <c r="Y112" s="179"/>
      <c r="Z112" s="176"/>
      <c r="AA112" s="177"/>
      <c r="AB112" s="178"/>
      <c r="AC112" s="179"/>
      <c r="AD112" s="176"/>
      <c r="AE112" s="177"/>
      <c r="AF112" s="178"/>
      <c r="AG112" s="179"/>
      <c r="AH112" s="176"/>
      <c r="AI112" s="177"/>
      <c r="AJ112" s="178"/>
      <c r="AK112" s="179"/>
      <c r="AL112" s="176"/>
      <c r="AM112" s="177"/>
      <c r="AN112" s="178"/>
      <c r="AO112" s="179"/>
      <c r="AP112" s="236"/>
      <c r="AQ112" s="234"/>
      <c r="AR112" s="191"/>
      <c r="AS112" s="235"/>
      <c r="AT112" s="236"/>
      <c r="AU112" s="234"/>
      <c r="AV112" s="191"/>
      <c r="AW112" s="235"/>
      <c r="AX112" s="236"/>
      <c r="AY112" s="234"/>
      <c r="AZ112" s="191"/>
      <c r="BA112" s="235"/>
      <c r="BB112" s="236"/>
      <c r="BC112" s="234"/>
      <c r="BD112" s="191"/>
      <c r="BE112" s="237"/>
    </row>
    <row r="113" spans="5:57" ht="23.25" customHeight="1" thickTop="1" thickBot="1" x14ac:dyDescent="0.25">
      <c r="E113" s="1054"/>
      <c r="F113" s="1055"/>
      <c r="G113" s="1055"/>
      <c r="H113" s="1055"/>
      <c r="I113" s="1055"/>
      <c r="J113" s="1055"/>
      <c r="K113" s="1055"/>
      <c r="L113" s="1055"/>
      <c r="M113" s="1056"/>
      <c r="N113" s="193"/>
      <c r="O113" s="194"/>
      <c r="P113" s="194"/>
      <c r="Q113" s="194"/>
      <c r="R113" s="194"/>
      <c r="S113" s="194"/>
      <c r="T113" s="194"/>
      <c r="U113" s="194"/>
      <c r="V113" s="194"/>
      <c r="W113" s="194"/>
      <c r="X113" s="194"/>
      <c r="BE113" s="18"/>
    </row>
    <row r="114" spans="5:57" ht="16" thickTop="1" x14ac:dyDescent="0.2">
      <c r="I114" s="18"/>
    </row>
    <row r="314" spans="14:14" x14ac:dyDescent="0.2">
      <c r="N314" t="e">
        <f>-#REF!</f>
        <v>#REF!</v>
      </c>
    </row>
  </sheetData>
  <mergeCells count="675">
    <mergeCell ref="N80:U80"/>
    <mergeCell ref="AB80:AD80"/>
    <mergeCell ref="AE80:AJ80"/>
    <mergeCell ref="AK80:AL80"/>
    <mergeCell ref="AM80:AN80"/>
    <mergeCell ref="AP80:AQ80"/>
    <mergeCell ref="BA77:BB77"/>
    <mergeCell ref="AB78:AD78"/>
    <mergeCell ref="AE78:AJ78"/>
    <mergeCell ref="AK78:AL78"/>
    <mergeCell ref="AM78:AN78"/>
    <mergeCell ref="AP78:AQ78"/>
    <mergeCell ref="AS78:AZ78"/>
    <mergeCell ref="AC79:AD79"/>
    <mergeCell ref="AE79:AJ79"/>
    <mergeCell ref="AK79:AM79"/>
    <mergeCell ref="AN79:AT79"/>
    <mergeCell ref="AU79:AV79"/>
    <mergeCell ref="AW79:AZ79"/>
    <mergeCell ref="AM73:AN73"/>
    <mergeCell ref="AO73:AR73"/>
    <mergeCell ref="AT73:AV73"/>
    <mergeCell ref="AX73:AZ73"/>
    <mergeCell ref="AB77:AD77"/>
    <mergeCell ref="AE77:AJ77"/>
    <mergeCell ref="AK77:AM77"/>
    <mergeCell ref="AN77:AS77"/>
    <mergeCell ref="AT77:AU77"/>
    <mergeCell ref="AV77:AW77"/>
    <mergeCell ref="AX77:AZ77"/>
    <mergeCell ref="H72:K72"/>
    <mergeCell ref="L72:M72"/>
    <mergeCell ref="N72:U72"/>
    <mergeCell ref="V72:W72"/>
    <mergeCell ref="X72:Z72"/>
    <mergeCell ref="AA72:AB72"/>
    <mergeCell ref="V73:Y73"/>
    <mergeCell ref="AE73:AJ73"/>
    <mergeCell ref="AK73:AL73"/>
    <mergeCell ref="Z69:AI69"/>
    <mergeCell ref="V70:AE70"/>
    <mergeCell ref="AJ70:AN70"/>
    <mergeCell ref="AQ70:AS70"/>
    <mergeCell ref="AU70:AZ70"/>
    <mergeCell ref="V71:AA71"/>
    <mergeCell ref="AF71:AM71"/>
    <mergeCell ref="AP71:AR71"/>
    <mergeCell ref="AT71:AW71"/>
    <mergeCell ref="AY71:BA71"/>
    <mergeCell ref="T61:U61"/>
    <mergeCell ref="V61:W61"/>
    <mergeCell ref="X61:Z61"/>
    <mergeCell ref="AA61:AB61"/>
    <mergeCell ref="AG61:AO61"/>
    <mergeCell ref="O64:Q64"/>
    <mergeCell ref="T64:AA64"/>
    <mergeCell ref="AH64:AL64"/>
    <mergeCell ref="H69:K69"/>
    <mergeCell ref="L69:M69"/>
    <mergeCell ref="N69:U69"/>
    <mergeCell ref="L66:L67"/>
    <mergeCell ref="M66:M67"/>
    <mergeCell ref="N66:N67"/>
    <mergeCell ref="O66:O67"/>
    <mergeCell ref="P66:P67"/>
    <mergeCell ref="Q66:Q67"/>
    <mergeCell ref="R66:R67"/>
    <mergeCell ref="S66:S67"/>
    <mergeCell ref="T66:T67"/>
    <mergeCell ref="U66:U67"/>
    <mergeCell ref="V66:V67"/>
    <mergeCell ref="W66:W67"/>
    <mergeCell ref="AL66:AL67"/>
    <mergeCell ref="AP58:AR58"/>
    <mergeCell ref="AT58:AV58"/>
    <mergeCell ref="N59:U59"/>
    <mergeCell ref="AB59:AL59"/>
    <mergeCell ref="AM59:AN59"/>
    <mergeCell ref="AO59:AX59"/>
    <mergeCell ref="K60:L60"/>
    <mergeCell ref="M60:R60"/>
    <mergeCell ref="S60:U60"/>
    <mergeCell ref="AB60:AD60"/>
    <mergeCell ref="AE60:AJ60"/>
    <mergeCell ref="AK60:AL60"/>
    <mergeCell ref="AM60:AN60"/>
    <mergeCell ref="AO60:AZ60"/>
    <mergeCell ref="H57:K57"/>
    <mergeCell ref="M57:R57"/>
    <mergeCell ref="S57:U57"/>
    <mergeCell ref="AB57:AD57"/>
    <mergeCell ref="AE57:AJ57"/>
    <mergeCell ref="AK57:AM57"/>
    <mergeCell ref="H58:K58"/>
    <mergeCell ref="L58:M58"/>
    <mergeCell ref="N58:S58"/>
    <mergeCell ref="T58:U58"/>
    <mergeCell ref="V58:AA58"/>
    <mergeCell ref="AH58:AN58"/>
    <mergeCell ref="AX55:AZ55"/>
    <mergeCell ref="M56:R56"/>
    <mergeCell ref="S56:T56"/>
    <mergeCell ref="AB56:AD56"/>
    <mergeCell ref="AE56:AJ56"/>
    <mergeCell ref="AK56:AM56"/>
    <mergeCell ref="AN56:AS56"/>
    <mergeCell ref="AU56:AW56"/>
    <mergeCell ref="AY56:AZ56"/>
    <mergeCell ref="K55:L55"/>
    <mergeCell ref="M55:R55"/>
    <mergeCell ref="S55:U55"/>
    <mergeCell ref="AB55:AD55"/>
    <mergeCell ref="AE55:AJ55"/>
    <mergeCell ref="AK55:AL55"/>
    <mergeCell ref="AM55:AN55"/>
    <mergeCell ref="AP55:AQ55"/>
    <mergeCell ref="AT55:AV55"/>
    <mergeCell ref="T53:U53"/>
    <mergeCell ref="V53:AF53"/>
    <mergeCell ref="AK53:AR53"/>
    <mergeCell ref="AT53:AU53"/>
    <mergeCell ref="K54:L54"/>
    <mergeCell ref="M54:R54"/>
    <mergeCell ref="S54:T54"/>
    <mergeCell ref="AB54:AD54"/>
    <mergeCell ref="AE54:AJ54"/>
    <mergeCell ref="AK54:AL54"/>
    <mergeCell ref="AM54:AN54"/>
    <mergeCell ref="AP54:AR54"/>
    <mergeCell ref="E1:BE1"/>
    <mergeCell ref="E2:E3"/>
    <mergeCell ref="F2:F3"/>
    <mergeCell ref="G2:G3"/>
    <mergeCell ref="H2:H3"/>
    <mergeCell ref="I2:I3"/>
    <mergeCell ref="J2:J3"/>
    <mergeCell ref="K2:K3"/>
    <mergeCell ref="L2:L3"/>
    <mergeCell ref="M2:M3"/>
    <mergeCell ref="T2:T3"/>
    <mergeCell ref="U2:U3"/>
    <mergeCell ref="V2:V3"/>
    <mergeCell ref="W2:W3"/>
    <mergeCell ref="X2:X3"/>
    <mergeCell ref="Y2:Y3"/>
    <mergeCell ref="N2:N3"/>
    <mergeCell ref="O2:O3"/>
    <mergeCell ref="P2:P3"/>
    <mergeCell ref="Q2:Q3"/>
    <mergeCell ref="R2:R3"/>
    <mergeCell ref="S2:S3"/>
    <mergeCell ref="AF2:AF3"/>
    <mergeCell ref="AG2:AG3"/>
    <mergeCell ref="AN2:AN3"/>
    <mergeCell ref="AO2:AO3"/>
    <mergeCell ref="AP2:AP3"/>
    <mergeCell ref="AQ2:AQ3"/>
    <mergeCell ref="AH2:AH3"/>
    <mergeCell ref="AI2:AI3"/>
    <mergeCell ref="AJ2:AJ3"/>
    <mergeCell ref="AK2:AK3"/>
    <mergeCell ref="Z2:Z3"/>
    <mergeCell ref="AA2:AA3"/>
    <mergeCell ref="AB2:AB3"/>
    <mergeCell ref="AC2:AC3"/>
    <mergeCell ref="AD2:AD3"/>
    <mergeCell ref="AE2:AE3"/>
    <mergeCell ref="BD2:BD3"/>
    <mergeCell ref="BE2:BE3"/>
    <mergeCell ref="E17:BE17"/>
    <mergeCell ref="E18:E19"/>
    <mergeCell ref="F18:F19"/>
    <mergeCell ref="G18:G19"/>
    <mergeCell ref="H18:H19"/>
    <mergeCell ref="I18:I19"/>
    <mergeCell ref="J18:J19"/>
    <mergeCell ref="K18:K19"/>
    <mergeCell ref="AX2:AX3"/>
    <mergeCell ref="AY2:AY3"/>
    <mergeCell ref="AZ2:AZ3"/>
    <mergeCell ref="BA2:BA3"/>
    <mergeCell ref="BB2:BB3"/>
    <mergeCell ref="BC2:BC3"/>
    <mergeCell ref="AR2:AR3"/>
    <mergeCell ref="AS2:AS3"/>
    <mergeCell ref="AT2:AT3"/>
    <mergeCell ref="AU2:AU3"/>
    <mergeCell ref="AV2:AV3"/>
    <mergeCell ref="AW2:AW3"/>
    <mergeCell ref="AL2:AL3"/>
    <mergeCell ref="AM2:AM3"/>
    <mergeCell ref="AB18:AB19"/>
    <mergeCell ref="AC18:AC19"/>
    <mergeCell ref="R18:R19"/>
    <mergeCell ref="S18:S19"/>
    <mergeCell ref="T18:T19"/>
    <mergeCell ref="U18:U19"/>
    <mergeCell ref="V18:V19"/>
    <mergeCell ref="W18:W19"/>
    <mergeCell ref="L18:L19"/>
    <mergeCell ref="M18:M19"/>
    <mergeCell ref="N18:N19"/>
    <mergeCell ref="O18:O19"/>
    <mergeCell ref="P18:P19"/>
    <mergeCell ref="Q18:Q19"/>
    <mergeCell ref="BB18:BB19"/>
    <mergeCell ref="BC18:BC19"/>
    <mergeCell ref="BD18:BD19"/>
    <mergeCell ref="BE18:BE19"/>
    <mergeCell ref="E33:BE33"/>
    <mergeCell ref="E34:E35"/>
    <mergeCell ref="F34:F35"/>
    <mergeCell ref="G34:G35"/>
    <mergeCell ref="H34:H35"/>
    <mergeCell ref="I34:I35"/>
    <mergeCell ref="AV18:AV19"/>
    <mergeCell ref="AW18:AW19"/>
    <mergeCell ref="AX18:AX19"/>
    <mergeCell ref="AY18:AY19"/>
    <mergeCell ref="AZ18:AZ19"/>
    <mergeCell ref="BA18:BA19"/>
    <mergeCell ref="AP18:AP19"/>
    <mergeCell ref="AQ18:AQ19"/>
    <mergeCell ref="AR18:AR19"/>
    <mergeCell ref="AS18:AS19"/>
    <mergeCell ref="AT18:AT19"/>
    <mergeCell ref="AU18:AU19"/>
    <mergeCell ref="AJ18:AJ19"/>
    <mergeCell ref="AK18:AK19"/>
    <mergeCell ref="S34:S35"/>
    <mergeCell ref="T34:T35"/>
    <mergeCell ref="U34:U35"/>
    <mergeCell ref="J34:J35"/>
    <mergeCell ref="K34:K35"/>
    <mergeCell ref="L34:L35"/>
    <mergeCell ref="M34:M35"/>
    <mergeCell ref="N34:N35"/>
    <mergeCell ref="O34:O35"/>
    <mergeCell ref="AN34:AN35"/>
    <mergeCell ref="AO34:AO35"/>
    <mergeCell ref="AP34:AP35"/>
    <mergeCell ref="AQ34:AQ35"/>
    <mergeCell ref="AR34:AR35"/>
    <mergeCell ref="AS34:AS35"/>
    <mergeCell ref="AH34:AH35"/>
    <mergeCell ref="AI34:AI35"/>
    <mergeCell ref="AJ34:AJ35"/>
    <mergeCell ref="AK34:AK35"/>
    <mergeCell ref="AL34:AL35"/>
    <mergeCell ref="AM34:AM35"/>
    <mergeCell ref="AZ34:AZ35"/>
    <mergeCell ref="BA34:BA35"/>
    <mergeCell ref="BB34:BB35"/>
    <mergeCell ref="BC34:BC35"/>
    <mergeCell ref="BD34:BD35"/>
    <mergeCell ref="BE34:BE35"/>
    <mergeCell ref="AT34:AT35"/>
    <mergeCell ref="AU34:AU35"/>
    <mergeCell ref="AV34:AV35"/>
    <mergeCell ref="AW34:AW35"/>
    <mergeCell ref="AX34:AX35"/>
    <mergeCell ref="AY34:AY35"/>
    <mergeCell ref="E49:BE49"/>
    <mergeCell ref="E50:E51"/>
    <mergeCell ref="F50:F51"/>
    <mergeCell ref="G50:G51"/>
    <mergeCell ref="H50:H51"/>
    <mergeCell ref="I50:I51"/>
    <mergeCell ref="J50:J51"/>
    <mergeCell ref="K50:K51"/>
    <mergeCell ref="L50:L51"/>
    <mergeCell ref="M50:M51"/>
    <mergeCell ref="T50:T51"/>
    <mergeCell ref="U50:U51"/>
    <mergeCell ref="V50:V51"/>
    <mergeCell ref="W50:W51"/>
    <mergeCell ref="X50:X51"/>
    <mergeCell ref="Y50:Y51"/>
    <mergeCell ref="N50:N51"/>
    <mergeCell ref="O50:O51"/>
    <mergeCell ref="P50:P51"/>
    <mergeCell ref="Q50:Q51"/>
    <mergeCell ref="R50:R51"/>
    <mergeCell ref="S50:S51"/>
    <mergeCell ref="AF50:AF51"/>
    <mergeCell ref="AG50:AG51"/>
    <mergeCell ref="AH50:AH51"/>
    <mergeCell ref="AI50:AI51"/>
    <mergeCell ref="AJ50:AJ51"/>
    <mergeCell ref="AK50:AK51"/>
    <mergeCell ref="Z50:Z51"/>
    <mergeCell ref="AA50:AA51"/>
    <mergeCell ref="AB50:AB51"/>
    <mergeCell ref="AC50:AC51"/>
    <mergeCell ref="AD50:AD51"/>
    <mergeCell ref="AE50:AE51"/>
    <mergeCell ref="AT50:AT51"/>
    <mergeCell ref="AU50:AU51"/>
    <mergeCell ref="AV50:AV51"/>
    <mergeCell ref="AW50:AW51"/>
    <mergeCell ref="AL50:AL51"/>
    <mergeCell ref="AM50:AM51"/>
    <mergeCell ref="AN50:AN51"/>
    <mergeCell ref="AO50:AO51"/>
    <mergeCell ref="AP50:AP51"/>
    <mergeCell ref="AQ50:AQ51"/>
    <mergeCell ref="BD50:BD51"/>
    <mergeCell ref="BE50:BE51"/>
    <mergeCell ref="E65:BE65"/>
    <mergeCell ref="E66:E67"/>
    <mergeCell ref="F66:F67"/>
    <mergeCell ref="G66:G67"/>
    <mergeCell ref="H66:H67"/>
    <mergeCell ref="I66:I67"/>
    <mergeCell ref="J66:J67"/>
    <mergeCell ref="K66:K67"/>
    <mergeCell ref="AX50:AX51"/>
    <mergeCell ref="AY50:AY51"/>
    <mergeCell ref="AZ50:AZ51"/>
    <mergeCell ref="BA50:BA51"/>
    <mergeCell ref="BB50:BB51"/>
    <mergeCell ref="BC50:BC51"/>
    <mergeCell ref="AR50:AR51"/>
    <mergeCell ref="AS50:AS51"/>
    <mergeCell ref="X66:X67"/>
    <mergeCell ref="Y66:Y67"/>
    <mergeCell ref="Z66:Z67"/>
    <mergeCell ref="AA66:AA67"/>
    <mergeCell ref="AB66:AB67"/>
    <mergeCell ref="AC66:AC67"/>
    <mergeCell ref="AM66:AM67"/>
    <mergeCell ref="AN66:AN67"/>
    <mergeCell ref="AO66:AO67"/>
    <mergeCell ref="AD66:AD67"/>
    <mergeCell ref="AE66:AE67"/>
    <mergeCell ref="AF66:AF67"/>
    <mergeCell ref="AG66:AG67"/>
    <mergeCell ref="AH66:AH67"/>
    <mergeCell ref="AI66:AI67"/>
    <mergeCell ref="BB66:BB67"/>
    <mergeCell ref="BC66:BC67"/>
    <mergeCell ref="BD66:BD67"/>
    <mergeCell ref="BE66:BE67"/>
    <mergeCell ref="E81:BE81"/>
    <mergeCell ref="E82:E83"/>
    <mergeCell ref="F82:F83"/>
    <mergeCell ref="G82:G83"/>
    <mergeCell ref="H82:H83"/>
    <mergeCell ref="I82:I83"/>
    <mergeCell ref="AV66:AV67"/>
    <mergeCell ref="AW66:AW67"/>
    <mergeCell ref="AX66:AX67"/>
    <mergeCell ref="AY66:AY67"/>
    <mergeCell ref="AZ66:AZ67"/>
    <mergeCell ref="BA66:BA67"/>
    <mergeCell ref="AP66:AP67"/>
    <mergeCell ref="AQ66:AQ67"/>
    <mergeCell ref="AR66:AR67"/>
    <mergeCell ref="AS66:AS67"/>
    <mergeCell ref="AT66:AT67"/>
    <mergeCell ref="AU66:AU67"/>
    <mergeCell ref="AJ66:AJ67"/>
    <mergeCell ref="AK66:AK67"/>
    <mergeCell ref="P82:P83"/>
    <mergeCell ref="Q82:Q83"/>
    <mergeCell ref="R82:R83"/>
    <mergeCell ref="S82:S83"/>
    <mergeCell ref="T82:T83"/>
    <mergeCell ref="U82:U83"/>
    <mergeCell ref="J82:J83"/>
    <mergeCell ref="K82:K83"/>
    <mergeCell ref="L82:L83"/>
    <mergeCell ref="M82:M83"/>
    <mergeCell ref="N82:N83"/>
    <mergeCell ref="O82:O83"/>
    <mergeCell ref="AE82:AE83"/>
    <mergeCell ref="AF82:AF83"/>
    <mergeCell ref="AG82:AG83"/>
    <mergeCell ref="V82:V83"/>
    <mergeCell ref="W82:W83"/>
    <mergeCell ref="X82:X83"/>
    <mergeCell ref="Y82:Y83"/>
    <mergeCell ref="Z82:Z83"/>
    <mergeCell ref="AA82:AA83"/>
    <mergeCell ref="BB82:BB83"/>
    <mergeCell ref="BC82:BC83"/>
    <mergeCell ref="BD82:BD83"/>
    <mergeCell ref="BE82:BE83"/>
    <mergeCell ref="AT82:AT83"/>
    <mergeCell ref="AU82:AU83"/>
    <mergeCell ref="AV82:AV83"/>
    <mergeCell ref="AW82:AW83"/>
    <mergeCell ref="AX82:AX83"/>
    <mergeCell ref="AY82:AY83"/>
    <mergeCell ref="O98:O99"/>
    <mergeCell ref="P98:P99"/>
    <mergeCell ref="Q98:Q99"/>
    <mergeCell ref="R98:R99"/>
    <mergeCell ref="S98:S99"/>
    <mergeCell ref="AI98:AI99"/>
    <mergeCell ref="AJ98:AJ99"/>
    <mergeCell ref="AZ82:AZ83"/>
    <mergeCell ref="BA82:BA83"/>
    <mergeCell ref="AN82:AN83"/>
    <mergeCell ref="AO82:AO83"/>
    <mergeCell ref="AP82:AP83"/>
    <mergeCell ref="AQ82:AQ83"/>
    <mergeCell ref="AR82:AR83"/>
    <mergeCell ref="AS82:AS83"/>
    <mergeCell ref="AH82:AH83"/>
    <mergeCell ref="AI82:AI83"/>
    <mergeCell ref="AJ82:AJ83"/>
    <mergeCell ref="AK82:AK83"/>
    <mergeCell ref="AL82:AL83"/>
    <mergeCell ref="AM82:AM83"/>
    <mergeCell ref="AB82:AB83"/>
    <mergeCell ref="AC82:AC83"/>
    <mergeCell ref="AD82:AD83"/>
    <mergeCell ref="AA98:AA99"/>
    <mergeCell ref="AB98:AB99"/>
    <mergeCell ref="AC98:AC99"/>
    <mergeCell ref="AD98:AD99"/>
    <mergeCell ref="AE98:AE99"/>
    <mergeCell ref="BD98:BD99"/>
    <mergeCell ref="BE98:BE99"/>
    <mergeCell ref="E97:BE97"/>
    <mergeCell ref="E98:E99"/>
    <mergeCell ref="F98:F99"/>
    <mergeCell ref="G98:G99"/>
    <mergeCell ref="H98:H99"/>
    <mergeCell ref="I98:I99"/>
    <mergeCell ref="J98:J99"/>
    <mergeCell ref="K98:K99"/>
    <mergeCell ref="L98:L99"/>
    <mergeCell ref="M98:M99"/>
    <mergeCell ref="T98:T99"/>
    <mergeCell ref="U98:U99"/>
    <mergeCell ref="V98:V99"/>
    <mergeCell ref="W98:W99"/>
    <mergeCell ref="X98:X99"/>
    <mergeCell ref="Y98:Y99"/>
    <mergeCell ref="N98:N99"/>
    <mergeCell ref="E113:M113"/>
    <mergeCell ref="AX98:AX99"/>
    <mergeCell ref="AY98:AY99"/>
    <mergeCell ref="AZ98:AZ99"/>
    <mergeCell ref="BA98:BA99"/>
    <mergeCell ref="BB98:BB99"/>
    <mergeCell ref="BC98:BC99"/>
    <mergeCell ref="AR98:AR99"/>
    <mergeCell ref="AS98:AS99"/>
    <mergeCell ref="AT98:AT99"/>
    <mergeCell ref="AU98:AU99"/>
    <mergeCell ref="AV98:AV99"/>
    <mergeCell ref="AW98:AW99"/>
    <mergeCell ref="AL98:AL99"/>
    <mergeCell ref="AM98:AM99"/>
    <mergeCell ref="AN98:AN99"/>
    <mergeCell ref="AO98:AO99"/>
    <mergeCell ref="AP98:AP99"/>
    <mergeCell ref="AQ98:AQ99"/>
    <mergeCell ref="AF98:AF99"/>
    <mergeCell ref="AG98:AG99"/>
    <mergeCell ref="AH98:AH99"/>
    <mergeCell ref="AK98:AK99"/>
    <mergeCell ref="Z98:Z99"/>
    <mergeCell ref="AE10:AJ10"/>
    <mergeCell ref="AE11:AJ11"/>
    <mergeCell ref="AK10:AM10"/>
    <mergeCell ref="AK11:AM11"/>
    <mergeCell ref="AK14:AM14"/>
    <mergeCell ref="AK16:AM16"/>
    <mergeCell ref="V12:AM12"/>
    <mergeCell ref="V13:AA13"/>
    <mergeCell ref="V15:AM15"/>
    <mergeCell ref="V16:AA16"/>
    <mergeCell ref="AB13:AD13"/>
    <mergeCell ref="AB16:AD16"/>
    <mergeCell ref="AC10:AD10"/>
    <mergeCell ref="AC11:AD11"/>
    <mergeCell ref="AC14:AD14"/>
    <mergeCell ref="AE13:AJ13"/>
    <mergeCell ref="AE14:AJ14"/>
    <mergeCell ref="AE16:AJ16"/>
    <mergeCell ref="AO10:AQ10"/>
    <mergeCell ref="AR10:AS10"/>
    <mergeCell ref="AT10:AV10"/>
    <mergeCell ref="AX10:AZ10"/>
    <mergeCell ref="AN11:AW11"/>
    <mergeCell ref="AK13:AM13"/>
    <mergeCell ref="AQ13:AR13"/>
    <mergeCell ref="AU13:AZ13"/>
    <mergeCell ref="AN14:AV14"/>
    <mergeCell ref="AR16:AT16"/>
    <mergeCell ref="AW16:AZ16"/>
    <mergeCell ref="AU16:AV16"/>
    <mergeCell ref="AX14:AZ14"/>
    <mergeCell ref="X21:Z21"/>
    <mergeCell ref="U21:V21"/>
    <mergeCell ref="AB21:AG21"/>
    <mergeCell ref="AN21:AR21"/>
    <mergeCell ref="AT21:AU21"/>
    <mergeCell ref="AW21:AZ21"/>
    <mergeCell ref="AL18:AL19"/>
    <mergeCell ref="AM18:AM19"/>
    <mergeCell ref="AN18:AN19"/>
    <mergeCell ref="AO18:AO19"/>
    <mergeCell ref="AD18:AD19"/>
    <mergeCell ref="AE18:AE19"/>
    <mergeCell ref="AF18:AF19"/>
    <mergeCell ref="AG18:AG19"/>
    <mergeCell ref="AH18:AH19"/>
    <mergeCell ref="AI18:AI19"/>
    <mergeCell ref="X18:X19"/>
    <mergeCell ref="Y18:Y19"/>
    <mergeCell ref="Z18:Z19"/>
    <mergeCell ref="AA18:AA19"/>
    <mergeCell ref="H22:K22"/>
    <mergeCell ref="M22:R22"/>
    <mergeCell ref="M23:R23"/>
    <mergeCell ref="H23:K23"/>
    <mergeCell ref="S22:U22"/>
    <mergeCell ref="S23:U23"/>
    <mergeCell ref="AB22:AD22"/>
    <mergeCell ref="AB23:AD23"/>
    <mergeCell ref="AE22:AJ22"/>
    <mergeCell ref="AE23:AJ23"/>
    <mergeCell ref="S24:U24"/>
    <mergeCell ref="AB24:AD24"/>
    <mergeCell ref="AE24:AJ24"/>
    <mergeCell ref="AK24:AM24"/>
    <mergeCell ref="AN24:AX24"/>
    <mergeCell ref="K25:L25"/>
    <mergeCell ref="M25:R25"/>
    <mergeCell ref="S25:T25"/>
    <mergeCell ref="AB25:AD25"/>
    <mergeCell ref="AE25:AJ25"/>
    <mergeCell ref="AP25:AR25"/>
    <mergeCell ref="AU25:AW25"/>
    <mergeCell ref="V27:AA27"/>
    <mergeCell ref="AH27:AP27"/>
    <mergeCell ref="AO16:AP16"/>
    <mergeCell ref="AR27:AS27"/>
    <mergeCell ref="AU27:AV27"/>
    <mergeCell ref="AX27:AZ27"/>
    <mergeCell ref="K28:L28"/>
    <mergeCell ref="M28:R28"/>
    <mergeCell ref="S28:T28"/>
    <mergeCell ref="AB28:AD28"/>
    <mergeCell ref="AE28:AJ28"/>
    <mergeCell ref="AK28:AL28"/>
    <mergeCell ref="AM28:AN28"/>
    <mergeCell ref="AO28:AS28"/>
    <mergeCell ref="AU28:AW28"/>
    <mergeCell ref="AY28:AZ28"/>
    <mergeCell ref="AY25:AZ25"/>
    <mergeCell ref="AM25:AN25"/>
    <mergeCell ref="AK25:AL25"/>
    <mergeCell ref="N26:U26"/>
    <mergeCell ref="AB26:AL26"/>
    <mergeCell ref="AM26:AN26"/>
    <mergeCell ref="AO26:AW26"/>
    <mergeCell ref="M24:R24"/>
    <mergeCell ref="AM30:AN30"/>
    <mergeCell ref="AO30:AQ30"/>
    <mergeCell ref="AR30:AS30"/>
    <mergeCell ref="AT30:AV30"/>
    <mergeCell ref="AX30:AZ30"/>
    <mergeCell ref="O31:Q31"/>
    <mergeCell ref="S31:AA31"/>
    <mergeCell ref="AH31:AM31"/>
    <mergeCell ref="AP31:AR31"/>
    <mergeCell ref="AT31:AV31"/>
    <mergeCell ref="AX31:BA31"/>
    <mergeCell ref="I37:K37"/>
    <mergeCell ref="L37:Q37"/>
    <mergeCell ref="R37:S37"/>
    <mergeCell ref="Y37:AB37"/>
    <mergeCell ref="T37:X37"/>
    <mergeCell ref="AG37:AI37"/>
    <mergeCell ref="K30:M30"/>
    <mergeCell ref="N30:AA30"/>
    <mergeCell ref="AH30:AL30"/>
    <mergeCell ref="AB34:AB35"/>
    <mergeCell ref="AC34:AC35"/>
    <mergeCell ref="AD34:AD35"/>
    <mergeCell ref="AE34:AE35"/>
    <mergeCell ref="AF34:AF35"/>
    <mergeCell ref="AG34:AG35"/>
    <mergeCell ref="V34:V35"/>
    <mergeCell ref="W34:W35"/>
    <mergeCell ref="X34:X35"/>
    <mergeCell ref="Y34:Y35"/>
    <mergeCell ref="Z34:Z35"/>
    <mergeCell ref="AA34:AA35"/>
    <mergeCell ref="P34:P35"/>
    <mergeCell ref="Q34:Q35"/>
    <mergeCell ref="R34:R35"/>
    <mergeCell ref="AK37:AO37"/>
    <mergeCell ref="AQ37:AS37"/>
    <mergeCell ref="AU37:AW37"/>
    <mergeCell ref="T38:X38"/>
    <mergeCell ref="AC38:AE38"/>
    <mergeCell ref="AJ38:AL38"/>
    <mergeCell ref="AN38:AR38"/>
    <mergeCell ref="AS38:AT38"/>
    <mergeCell ref="AU38:AZ38"/>
    <mergeCell ref="AR45:AT45"/>
    <mergeCell ref="AU45:AV45"/>
    <mergeCell ref="N39:S39"/>
    <mergeCell ref="T40:X40"/>
    <mergeCell ref="T41:X41"/>
    <mergeCell ref="T42:X42"/>
    <mergeCell ref="T43:X43"/>
    <mergeCell ref="T44:X44"/>
    <mergeCell ref="T45:X45"/>
    <mergeCell ref="L45:Q45"/>
    <mergeCell ref="R45:S45"/>
    <mergeCell ref="T39:V39"/>
    <mergeCell ref="X39:Z39"/>
    <mergeCell ref="I42:K42"/>
    <mergeCell ref="L42:Q42"/>
    <mergeCell ref="R42:S42"/>
    <mergeCell ref="AE42:AF42"/>
    <mergeCell ref="AI42:AJ42"/>
    <mergeCell ref="AF39:AP39"/>
    <mergeCell ref="Y40:AB40"/>
    <mergeCell ref="AK40:AM40"/>
    <mergeCell ref="AO40:AR40"/>
    <mergeCell ref="I43:K43"/>
    <mergeCell ref="L43:Q43"/>
    <mergeCell ref="R43:S43"/>
    <mergeCell ref="Y43:AB43"/>
    <mergeCell ref="AI43:AN43"/>
    <mergeCell ref="AP43:AR43"/>
    <mergeCell ref="AU43:AW43"/>
    <mergeCell ref="AC44:AF44"/>
    <mergeCell ref="AH44:AJ44"/>
    <mergeCell ref="AN44:AP44"/>
    <mergeCell ref="AR44:AT44"/>
    <mergeCell ref="I46:K46"/>
    <mergeCell ref="L46:Q46"/>
    <mergeCell ref="R46:S46"/>
    <mergeCell ref="AD46:AF46"/>
    <mergeCell ref="AJ46:AL46"/>
    <mergeCell ref="L47:Q47"/>
    <mergeCell ref="R47:S47"/>
    <mergeCell ref="AC47:AH47"/>
    <mergeCell ref="AK47:AM47"/>
    <mergeCell ref="T47:X47"/>
    <mergeCell ref="T46:X46"/>
    <mergeCell ref="AG38:AH38"/>
    <mergeCell ref="AU47:AZ47"/>
    <mergeCell ref="BF20:BG20"/>
    <mergeCell ref="BF34:BG34"/>
    <mergeCell ref="BF48:BG48"/>
    <mergeCell ref="BF62:BG62"/>
    <mergeCell ref="N48:S48"/>
    <mergeCell ref="AC48:AE48"/>
    <mergeCell ref="AG48:AI48"/>
    <mergeCell ref="AM48:AO48"/>
    <mergeCell ref="AQ48:AT48"/>
    <mergeCell ref="AU48:AV48"/>
    <mergeCell ref="AX48:BA48"/>
    <mergeCell ref="AX45:BA45"/>
    <mergeCell ref="AQ47:AS47"/>
    <mergeCell ref="T48:X48"/>
    <mergeCell ref="AX40:AZ40"/>
    <mergeCell ref="AC41:AD41"/>
    <mergeCell ref="AG41:AH41"/>
    <mergeCell ref="AJ41:AT41"/>
    <mergeCell ref="AT40:AV40"/>
    <mergeCell ref="AE45:AG45"/>
    <mergeCell ref="AI45:AL45"/>
    <mergeCell ref="AN45:AP45"/>
  </mergeCells>
  <pageMargins left="0.43307086614173229" right="0.23622047244094491" top="0.15748031496062992" bottom="0.15748031496062992" header="0.31496062992125984" footer="0.31496062992125984"/>
  <pageSetup paperSize="8" scale="75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>
    <pageSetUpPr fitToPage="1"/>
  </sheetPr>
  <dimension ref="A1:N17"/>
  <sheetViews>
    <sheetView workbookViewId="0">
      <selection activeCell="A7" sqref="A7"/>
    </sheetView>
  </sheetViews>
  <sheetFormatPr baseColWidth="10" defaultRowHeight="15" x14ac:dyDescent="0.2"/>
  <cols>
    <col min="1" max="1" width="23" customWidth="1"/>
  </cols>
  <sheetData>
    <row r="1" spans="1:14" x14ac:dyDescent="0.2">
      <c r="A1" s="436"/>
      <c r="B1" s="438" t="s">
        <v>101</v>
      </c>
      <c r="C1" s="438" t="s">
        <v>109</v>
      </c>
      <c r="D1" s="438" t="s">
        <v>114</v>
      </c>
      <c r="E1" s="438" t="s">
        <v>87</v>
      </c>
      <c r="F1" s="441" t="s">
        <v>116</v>
      </c>
      <c r="G1" s="438" t="s">
        <v>89</v>
      </c>
      <c r="H1" s="441" t="s">
        <v>92</v>
      </c>
      <c r="I1" s="438" t="s">
        <v>88</v>
      </c>
      <c r="J1" s="438" t="s">
        <v>91</v>
      </c>
      <c r="K1" s="438" t="s">
        <v>90</v>
      </c>
      <c r="L1" s="442" t="s">
        <v>83</v>
      </c>
      <c r="M1" s="438" t="s">
        <v>117</v>
      </c>
      <c r="N1" s="441" t="s">
        <v>118</v>
      </c>
    </row>
    <row r="2" spans="1:14" x14ac:dyDescent="0.2">
      <c r="A2" s="436" t="s">
        <v>69</v>
      </c>
      <c r="B2" s="438">
        <v>2</v>
      </c>
      <c r="C2" s="438">
        <v>2</v>
      </c>
      <c r="D2" s="438">
        <v>2</v>
      </c>
      <c r="E2" s="436">
        <v>2</v>
      </c>
      <c r="F2" s="441">
        <v>2</v>
      </c>
      <c r="G2" s="438">
        <v>2</v>
      </c>
      <c r="H2" s="441">
        <v>2</v>
      </c>
      <c r="I2" s="438">
        <v>2</v>
      </c>
      <c r="J2" s="438">
        <v>2</v>
      </c>
      <c r="K2" s="438">
        <v>2</v>
      </c>
      <c r="L2" s="438">
        <v>2</v>
      </c>
      <c r="M2" s="438">
        <v>2</v>
      </c>
      <c r="N2" s="436">
        <f t="shared" ref="N2:N15" si="0">AVERAGE(B2:M2)</f>
        <v>2</v>
      </c>
    </row>
    <row r="3" spans="1:14" x14ac:dyDescent="0.2">
      <c r="A3" s="436" t="s">
        <v>102</v>
      </c>
      <c r="B3" s="438">
        <v>3</v>
      </c>
      <c r="C3" s="438">
        <v>2.75</v>
      </c>
      <c r="D3" s="438">
        <v>4.25</v>
      </c>
      <c r="E3" s="436">
        <v>3.5</v>
      </c>
      <c r="F3" s="441">
        <v>3.75</v>
      </c>
      <c r="G3" s="438">
        <v>2.75</v>
      </c>
      <c r="H3" s="438">
        <v>2.25</v>
      </c>
      <c r="I3" s="438">
        <v>3.5</v>
      </c>
      <c r="J3" s="438">
        <v>3.75</v>
      </c>
      <c r="K3" s="438">
        <v>4.5</v>
      </c>
      <c r="L3" s="438">
        <v>3.5</v>
      </c>
      <c r="M3" s="438">
        <v>2.25</v>
      </c>
      <c r="N3" s="436">
        <f t="shared" si="0"/>
        <v>3.3125</v>
      </c>
    </row>
    <row r="4" spans="1:14" x14ac:dyDescent="0.2">
      <c r="A4" s="436" t="s">
        <v>103</v>
      </c>
      <c r="B4" s="438">
        <v>4.25</v>
      </c>
      <c r="C4" s="438">
        <v>4.75</v>
      </c>
      <c r="D4" s="438">
        <v>4.75</v>
      </c>
      <c r="E4" s="436">
        <v>5</v>
      </c>
      <c r="F4" s="441">
        <v>5</v>
      </c>
      <c r="G4" s="438">
        <v>2.5</v>
      </c>
      <c r="H4" s="438">
        <v>2.75</v>
      </c>
      <c r="I4" s="438">
        <v>5.5</v>
      </c>
      <c r="J4" s="438">
        <v>5</v>
      </c>
      <c r="K4" s="438">
        <v>7.5</v>
      </c>
      <c r="L4" s="438">
        <v>5</v>
      </c>
      <c r="M4" s="438">
        <v>2</v>
      </c>
      <c r="N4" s="436">
        <f t="shared" si="0"/>
        <v>4.5</v>
      </c>
    </row>
    <row r="5" spans="1:14" x14ac:dyDescent="0.2">
      <c r="A5" s="436" t="s">
        <v>104</v>
      </c>
      <c r="B5" s="438">
        <v>2.75</v>
      </c>
      <c r="C5" s="438">
        <v>2.25</v>
      </c>
      <c r="D5" s="438">
        <v>4.75</v>
      </c>
      <c r="E5" s="436">
        <v>4</v>
      </c>
      <c r="F5" s="441">
        <v>3.5</v>
      </c>
      <c r="G5" s="438">
        <v>2</v>
      </c>
      <c r="H5" s="438">
        <v>1.75</v>
      </c>
      <c r="I5" s="438">
        <v>3.5</v>
      </c>
      <c r="J5" s="438">
        <v>4</v>
      </c>
      <c r="K5" s="438">
        <v>1.5</v>
      </c>
      <c r="L5" s="438">
        <v>4</v>
      </c>
      <c r="M5" s="438">
        <v>4.5</v>
      </c>
      <c r="N5" s="436">
        <f t="shared" si="0"/>
        <v>3.2083333333333335</v>
      </c>
    </row>
    <row r="6" spans="1:14" x14ac:dyDescent="0.2">
      <c r="A6" s="436" t="s">
        <v>105</v>
      </c>
      <c r="B6" s="438">
        <v>2.5</v>
      </c>
      <c r="C6" s="438">
        <v>1.5</v>
      </c>
      <c r="D6" s="438">
        <v>0.5</v>
      </c>
      <c r="E6" s="436">
        <v>2</v>
      </c>
      <c r="F6" s="441">
        <v>2</v>
      </c>
      <c r="G6" s="438">
        <v>1</v>
      </c>
      <c r="H6" s="438">
        <v>1.5</v>
      </c>
      <c r="I6" s="438">
        <v>3</v>
      </c>
      <c r="J6" s="438">
        <v>2</v>
      </c>
      <c r="K6" s="438"/>
      <c r="L6" s="438">
        <v>1.5</v>
      </c>
      <c r="M6" s="438">
        <v>1</v>
      </c>
      <c r="N6" s="436">
        <f t="shared" si="0"/>
        <v>1.6818181818181819</v>
      </c>
    </row>
    <row r="7" spans="1:14" x14ac:dyDescent="0.2">
      <c r="A7" s="437" t="s">
        <v>106</v>
      </c>
      <c r="B7" s="438">
        <v>3.5</v>
      </c>
      <c r="C7" s="438">
        <v>2.25</v>
      </c>
      <c r="D7" s="438">
        <v>0.5</v>
      </c>
      <c r="E7" s="436">
        <v>3.25</v>
      </c>
      <c r="F7" s="441">
        <v>2.75</v>
      </c>
      <c r="G7" s="438">
        <v>1.5</v>
      </c>
      <c r="H7" s="438">
        <v>2</v>
      </c>
      <c r="I7" s="438">
        <v>3.25</v>
      </c>
      <c r="J7" s="438">
        <v>3</v>
      </c>
      <c r="K7" s="438"/>
      <c r="L7" s="438">
        <v>2</v>
      </c>
      <c r="M7" s="438">
        <v>1.25</v>
      </c>
      <c r="N7" s="436">
        <f t="shared" si="0"/>
        <v>2.2954545454545454</v>
      </c>
    </row>
    <row r="8" spans="1:14" x14ac:dyDescent="0.2">
      <c r="A8" s="436" t="s">
        <v>94</v>
      </c>
      <c r="B8" s="438">
        <v>0.5</v>
      </c>
      <c r="C8" s="438">
        <v>0.25</v>
      </c>
      <c r="D8" s="438"/>
      <c r="E8" s="436">
        <v>0.25</v>
      </c>
      <c r="F8" s="438"/>
      <c r="G8" s="438">
        <v>0.25</v>
      </c>
      <c r="H8" s="438"/>
      <c r="I8" s="438">
        <v>0.25</v>
      </c>
      <c r="J8" s="438"/>
      <c r="K8" s="438">
        <v>0.25</v>
      </c>
      <c r="L8" s="438">
        <v>0.25</v>
      </c>
      <c r="M8" s="438"/>
      <c r="N8" s="436">
        <f t="shared" si="0"/>
        <v>0.2857142857142857</v>
      </c>
    </row>
    <row r="9" spans="1:14" x14ac:dyDescent="0.2">
      <c r="A9" s="436" t="s">
        <v>107</v>
      </c>
      <c r="B9" s="438"/>
      <c r="C9" s="438">
        <v>0.5</v>
      </c>
      <c r="D9" s="438">
        <v>0.25</v>
      </c>
      <c r="E9" s="436">
        <v>0.25</v>
      </c>
      <c r="F9" s="438"/>
      <c r="G9" s="438"/>
      <c r="H9" s="438"/>
      <c r="I9" s="438">
        <v>1</v>
      </c>
      <c r="J9" s="438">
        <v>0.75</v>
      </c>
      <c r="K9" s="438">
        <v>0.25</v>
      </c>
      <c r="L9" s="438">
        <v>0.5</v>
      </c>
      <c r="M9" s="438">
        <v>0.25</v>
      </c>
      <c r="N9" s="436">
        <f t="shared" si="0"/>
        <v>0.46875</v>
      </c>
    </row>
    <row r="10" spans="1:14" x14ac:dyDescent="0.2">
      <c r="A10" s="436" t="s">
        <v>108</v>
      </c>
      <c r="B10" s="438">
        <v>11.5</v>
      </c>
      <c r="C10" s="438">
        <v>9.5</v>
      </c>
      <c r="D10" s="438">
        <v>9.25</v>
      </c>
      <c r="E10" s="436">
        <v>8.75</v>
      </c>
      <c r="F10" s="441">
        <v>7.75</v>
      </c>
      <c r="G10" s="438">
        <v>16.75</v>
      </c>
      <c r="H10" s="438">
        <v>13</v>
      </c>
      <c r="I10" s="438">
        <v>7.5</v>
      </c>
      <c r="J10" s="438">
        <v>9.25</v>
      </c>
      <c r="K10" s="438">
        <v>8.25</v>
      </c>
      <c r="L10" s="438">
        <v>11</v>
      </c>
      <c r="M10" s="438">
        <v>15.25</v>
      </c>
      <c r="N10" s="436">
        <f t="shared" si="0"/>
        <v>10.645833333333334</v>
      </c>
    </row>
    <row r="11" spans="1:14" x14ac:dyDescent="0.2">
      <c r="A11" s="440" t="s">
        <v>110</v>
      </c>
      <c r="B11" s="438"/>
      <c r="C11" s="438">
        <v>1.5</v>
      </c>
      <c r="D11" s="438">
        <v>1.25</v>
      </c>
      <c r="E11" s="436"/>
      <c r="F11" s="438"/>
      <c r="G11" s="438"/>
      <c r="H11" s="438">
        <v>1.25</v>
      </c>
      <c r="I11" s="438"/>
      <c r="J11" s="438"/>
      <c r="K11" s="438">
        <v>2.25</v>
      </c>
      <c r="L11" s="438"/>
      <c r="M11" s="438">
        <v>0.5</v>
      </c>
      <c r="N11" s="436">
        <f t="shared" si="0"/>
        <v>1.35</v>
      </c>
    </row>
    <row r="12" spans="1:14" x14ac:dyDescent="0.2">
      <c r="A12" s="440" t="s">
        <v>111</v>
      </c>
      <c r="B12" s="438"/>
      <c r="C12" s="438">
        <v>1.5</v>
      </c>
      <c r="D12" s="438">
        <v>1.5</v>
      </c>
      <c r="E12" s="436"/>
      <c r="F12" s="438"/>
      <c r="G12" s="438"/>
      <c r="H12" s="438">
        <v>1.5</v>
      </c>
      <c r="I12" s="438"/>
      <c r="J12" s="438"/>
      <c r="K12" s="438">
        <v>3</v>
      </c>
      <c r="L12" s="438"/>
      <c r="M12" s="438">
        <v>0.75</v>
      </c>
      <c r="N12" s="436">
        <f t="shared" si="0"/>
        <v>1.65</v>
      </c>
    </row>
    <row r="13" spans="1:14" x14ac:dyDescent="0.2">
      <c r="A13" s="440" t="s">
        <v>112</v>
      </c>
      <c r="B13" s="438"/>
      <c r="C13" s="438">
        <v>0.5</v>
      </c>
      <c r="D13" s="438">
        <v>0.75</v>
      </c>
      <c r="E13" s="436"/>
      <c r="F13" s="438"/>
      <c r="G13" s="438"/>
      <c r="H13" s="438"/>
      <c r="I13" s="438"/>
      <c r="J13" s="438"/>
      <c r="K13" s="438"/>
      <c r="L13" s="438"/>
      <c r="M13" s="438"/>
      <c r="N13" s="436">
        <f t="shared" si="0"/>
        <v>0.625</v>
      </c>
    </row>
    <row r="14" spans="1:14" x14ac:dyDescent="0.2">
      <c r="A14" s="440" t="s">
        <v>113</v>
      </c>
      <c r="B14" s="438"/>
      <c r="C14" s="438">
        <v>0.75</v>
      </c>
      <c r="D14" s="438">
        <v>0.25</v>
      </c>
      <c r="E14" s="436"/>
      <c r="F14" s="438">
        <v>0.25</v>
      </c>
      <c r="G14" s="438">
        <v>0.25</v>
      </c>
      <c r="H14" s="438"/>
      <c r="I14" s="438">
        <v>0.5</v>
      </c>
      <c r="J14" s="438">
        <v>0.25</v>
      </c>
      <c r="K14" s="438">
        <v>0.5</v>
      </c>
      <c r="L14" s="438">
        <v>0.25</v>
      </c>
      <c r="M14" s="438">
        <v>0.25</v>
      </c>
      <c r="N14" s="436">
        <f t="shared" si="0"/>
        <v>0.3611111111111111</v>
      </c>
    </row>
    <row r="15" spans="1:14" x14ac:dyDescent="0.2">
      <c r="A15" s="440" t="s">
        <v>115</v>
      </c>
      <c r="B15" s="438"/>
      <c r="C15" s="438"/>
      <c r="D15" s="438"/>
      <c r="E15" s="436">
        <v>1</v>
      </c>
      <c r="F15" s="438">
        <v>3</v>
      </c>
      <c r="G15" s="438">
        <v>1</v>
      </c>
      <c r="H15" s="438">
        <v>2</v>
      </c>
      <c r="I15" s="438"/>
      <c r="J15" s="438"/>
      <c r="K15" s="438"/>
      <c r="L15" s="438"/>
      <c r="M15" s="438"/>
      <c r="N15" s="436">
        <f t="shared" si="0"/>
        <v>1.75</v>
      </c>
    </row>
    <row r="17" spans="2:13" x14ac:dyDescent="0.2">
      <c r="B17" s="439">
        <f>B2+B3+B4+B5+B6+B7+B8+B9+B10</f>
        <v>30</v>
      </c>
      <c r="C17" s="439">
        <f>C2+C3+C4+C5+C6+C7+C8+C9+C10+C11+C12+C13+C14</f>
        <v>30</v>
      </c>
      <c r="D17" s="439">
        <f>D2+D3+D4+D5+D6+D7+D8+D9+D10+D11+D12+D13+D14</f>
        <v>30</v>
      </c>
      <c r="E17">
        <f t="shared" ref="E17:M17" si="1">E2+E3+E4+E5+E6+E7+E8+E9+E10+E11+E12+E13+E14+E15</f>
        <v>30</v>
      </c>
      <c r="F17">
        <f t="shared" si="1"/>
        <v>30</v>
      </c>
      <c r="G17">
        <f t="shared" si="1"/>
        <v>30</v>
      </c>
      <c r="H17">
        <f t="shared" si="1"/>
        <v>30</v>
      </c>
      <c r="I17">
        <f t="shared" si="1"/>
        <v>30</v>
      </c>
      <c r="J17">
        <f t="shared" si="1"/>
        <v>30</v>
      </c>
      <c r="K17">
        <f t="shared" si="1"/>
        <v>30</v>
      </c>
      <c r="L17">
        <f t="shared" si="1"/>
        <v>30</v>
      </c>
      <c r="M17">
        <f t="shared" si="1"/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>
    <tabColor theme="0"/>
    <pageSetUpPr fitToPage="1"/>
  </sheetPr>
  <dimension ref="A1:BC314"/>
  <sheetViews>
    <sheetView zoomScale="73" zoomScaleNormal="73" zoomScalePageLayoutView="73" workbookViewId="0">
      <selection activeCell="BB1" sqref="BB1"/>
    </sheetView>
  </sheetViews>
  <sheetFormatPr baseColWidth="10" defaultRowHeight="15" x14ac:dyDescent="0.2"/>
  <cols>
    <col min="1" max="1" width="18.6640625" customWidth="1"/>
    <col min="2" max="52" width="4.6640625" customWidth="1"/>
    <col min="53" max="53" width="8" customWidth="1"/>
  </cols>
  <sheetData>
    <row r="1" spans="1:55" ht="21" customHeight="1" thickTop="1" thickBot="1" x14ac:dyDescent="0.25">
      <c r="A1" s="1112" t="s">
        <v>129</v>
      </c>
      <c r="B1" s="1113"/>
      <c r="C1" s="1113"/>
      <c r="D1" s="1113"/>
      <c r="E1" s="1113"/>
      <c r="F1" s="1113"/>
      <c r="G1" s="1113"/>
      <c r="H1" s="1113"/>
      <c r="I1" s="1113"/>
      <c r="J1" s="1113"/>
      <c r="K1" s="1113"/>
      <c r="L1" s="1113"/>
      <c r="M1" s="1113"/>
      <c r="N1" s="1113"/>
      <c r="O1" s="1113"/>
      <c r="P1" s="1113"/>
      <c r="Q1" s="1113"/>
      <c r="R1" s="1113"/>
      <c r="S1" s="1113"/>
      <c r="T1" s="1113"/>
      <c r="U1" s="1113"/>
      <c r="V1" s="1113"/>
      <c r="W1" s="1113"/>
      <c r="X1" s="1113"/>
      <c r="Y1" s="1113"/>
      <c r="Z1" s="1113"/>
      <c r="AA1" s="1113"/>
      <c r="AB1" s="1113"/>
      <c r="AC1" s="1113"/>
      <c r="AD1" s="1113"/>
      <c r="AE1" s="1113"/>
      <c r="AF1" s="1113"/>
      <c r="AG1" s="1113"/>
      <c r="AH1" s="1113"/>
      <c r="AI1" s="1113"/>
      <c r="AJ1" s="1113"/>
      <c r="AK1" s="1113"/>
      <c r="AL1" s="1113"/>
      <c r="AM1" s="1113"/>
      <c r="AN1" s="1113"/>
      <c r="AO1" s="1113"/>
      <c r="AP1" s="1113"/>
      <c r="AQ1" s="1113"/>
      <c r="AR1" s="1113"/>
      <c r="AS1" s="1113"/>
      <c r="AT1" s="1113"/>
      <c r="AU1" s="1113"/>
      <c r="AV1" s="1113"/>
      <c r="AW1" s="1113"/>
      <c r="AX1" s="1113"/>
      <c r="AY1" s="1113"/>
      <c r="AZ1" s="1113"/>
      <c r="BA1" s="1114"/>
    </row>
    <row r="2" spans="1:55" ht="16" thickTop="1" x14ac:dyDescent="0.2">
      <c r="A2" s="1115" t="s">
        <v>0</v>
      </c>
      <c r="B2" s="1082" t="s">
        <v>1</v>
      </c>
      <c r="C2" s="1084" t="s">
        <v>2</v>
      </c>
      <c r="D2" s="1086" t="s">
        <v>3</v>
      </c>
      <c r="E2" s="1088" t="s">
        <v>4</v>
      </c>
      <c r="F2" s="1022" t="s">
        <v>5</v>
      </c>
      <c r="G2" s="1023" t="s">
        <v>6</v>
      </c>
      <c r="H2" s="1018" t="s">
        <v>7</v>
      </c>
      <c r="I2" s="1020" t="s">
        <v>8</v>
      </c>
      <c r="J2" s="1022" t="s">
        <v>9</v>
      </c>
      <c r="K2" s="1023" t="s">
        <v>10</v>
      </c>
      <c r="L2" s="1018" t="s">
        <v>11</v>
      </c>
      <c r="M2" s="1020" t="s">
        <v>12</v>
      </c>
      <c r="N2" s="1022" t="s">
        <v>13</v>
      </c>
      <c r="O2" s="1023" t="s">
        <v>14</v>
      </c>
      <c r="P2" s="1018" t="s">
        <v>15</v>
      </c>
      <c r="Q2" s="1020" t="s">
        <v>16</v>
      </c>
      <c r="R2" s="1022" t="s">
        <v>17</v>
      </c>
      <c r="S2" s="1023" t="s">
        <v>18</v>
      </c>
      <c r="T2" s="1018" t="s">
        <v>19</v>
      </c>
      <c r="U2" s="1020" t="s">
        <v>20</v>
      </c>
      <c r="V2" s="1022" t="s">
        <v>21</v>
      </c>
      <c r="W2" s="1023" t="s">
        <v>22</v>
      </c>
      <c r="X2" s="1018" t="s">
        <v>23</v>
      </c>
      <c r="Y2" s="1020" t="s">
        <v>24</v>
      </c>
      <c r="Z2" s="1014" t="s">
        <v>25</v>
      </c>
      <c r="AA2" s="1069" t="s">
        <v>26</v>
      </c>
      <c r="AB2" s="1071" t="s">
        <v>27</v>
      </c>
      <c r="AC2" s="1073" t="s">
        <v>28</v>
      </c>
      <c r="AD2" s="1014" t="s">
        <v>29</v>
      </c>
      <c r="AE2" s="1069" t="s">
        <v>30</v>
      </c>
      <c r="AF2" s="1071" t="s">
        <v>31</v>
      </c>
      <c r="AG2" s="1073" t="s">
        <v>32</v>
      </c>
      <c r="AH2" s="1014" t="s">
        <v>33</v>
      </c>
      <c r="AI2" s="1069" t="s">
        <v>34</v>
      </c>
      <c r="AJ2" s="1071" t="s">
        <v>35</v>
      </c>
      <c r="AK2" s="1073" t="s">
        <v>36</v>
      </c>
      <c r="AL2" s="1014" t="s">
        <v>37</v>
      </c>
      <c r="AM2" s="1069" t="s">
        <v>38</v>
      </c>
      <c r="AN2" s="1071" t="s">
        <v>39</v>
      </c>
      <c r="AO2" s="1073" t="s">
        <v>40</v>
      </c>
      <c r="AP2" s="1014" t="s">
        <v>41</v>
      </c>
      <c r="AQ2" s="1069" t="s">
        <v>42</v>
      </c>
      <c r="AR2" s="1071" t="s">
        <v>43</v>
      </c>
      <c r="AS2" s="1073" t="s">
        <v>44</v>
      </c>
      <c r="AT2" s="1014" t="s">
        <v>45</v>
      </c>
      <c r="AU2" s="1069" t="s">
        <v>46</v>
      </c>
      <c r="AV2" s="1071" t="s">
        <v>47</v>
      </c>
      <c r="AW2" s="1073" t="s">
        <v>48</v>
      </c>
      <c r="AX2" s="1014" t="s">
        <v>49</v>
      </c>
      <c r="AY2" s="940" t="s">
        <v>50</v>
      </c>
      <c r="AZ2" s="942" t="s">
        <v>51</v>
      </c>
      <c r="BA2" s="1117" t="s">
        <v>52</v>
      </c>
    </row>
    <row r="3" spans="1:55" ht="16" thickBot="1" x14ac:dyDescent="0.25">
      <c r="A3" s="1116"/>
      <c r="B3" s="1083"/>
      <c r="C3" s="1085"/>
      <c r="D3" s="1087"/>
      <c r="E3" s="1089"/>
      <c r="F3" s="1075"/>
      <c r="G3" s="1076"/>
      <c r="H3" s="1077"/>
      <c r="I3" s="1078"/>
      <c r="J3" s="1075"/>
      <c r="K3" s="1076"/>
      <c r="L3" s="1077"/>
      <c r="M3" s="1078"/>
      <c r="N3" s="1075"/>
      <c r="O3" s="1076"/>
      <c r="P3" s="1077"/>
      <c r="Q3" s="1078"/>
      <c r="R3" s="1075"/>
      <c r="S3" s="1076"/>
      <c r="T3" s="1077"/>
      <c r="U3" s="1078"/>
      <c r="V3" s="1075"/>
      <c r="W3" s="1076"/>
      <c r="X3" s="1077"/>
      <c r="Y3" s="1078"/>
      <c r="Z3" s="1068"/>
      <c r="AA3" s="1070"/>
      <c r="AB3" s="1072"/>
      <c r="AC3" s="1074"/>
      <c r="AD3" s="1068"/>
      <c r="AE3" s="1070"/>
      <c r="AF3" s="1072"/>
      <c r="AG3" s="1074"/>
      <c r="AH3" s="1068"/>
      <c r="AI3" s="1070"/>
      <c r="AJ3" s="1072"/>
      <c r="AK3" s="1074"/>
      <c r="AL3" s="1068"/>
      <c r="AM3" s="1070"/>
      <c r="AN3" s="1072"/>
      <c r="AO3" s="1074"/>
      <c r="AP3" s="1068"/>
      <c r="AQ3" s="1070"/>
      <c r="AR3" s="1072"/>
      <c r="AS3" s="1074"/>
      <c r="AT3" s="1068"/>
      <c r="AU3" s="1070"/>
      <c r="AV3" s="1072"/>
      <c r="AW3" s="1074"/>
      <c r="AX3" s="1068"/>
      <c r="AY3" s="941"/>
      <c r="AZ3" s="943"/>
      <c r="BA3" s="1118"/>
    </row>
    <row r="4" spans="1:55" ht="17" thickTop="1" thickBot="1" x14ac:dyDescent="0.25">
      <c r="A4" s="577" t="s">
        <v>59</v>
      </c>
      <c r="B4" s="38"/>
      <c r="C4" s="36"/>
      <c r="D4" s="37"/>
      <c r="E4" s="39"/>
      <c r="F4" s="38"/>
      <c r="G4" s="36"/>
      <c r="H4" s="37"/>
      <c r="I4" s="39"/>
      <c r="J4" s="38"/>
      <c r="K4" s="36"/>
      <c r="L4" s="37"/>
      <c r="M4" s="39"/>
      <c r="N4" s="38"/>
      <c r="O4" s="36"/>
      <c r="P4" s="37"/>
      <c r="Q4" s="39"/>
      <c r="R4" s="38"/>
      <c r="S4" s="36"/>
      <c r="T4" s="37"/>
      <c r="U4" s="39"/>
      <c r="V4" s="38"/>
      <c r="W4" s="36"/>
      <c r="X4" s="37"/>
      <c r="Y4" s="39"/>
      <c r="Z4" s="38"/>
      <c r="AA4" s="36"/>
      <c r="AB4" s="37"/>
      <c r="AC4" s="39"/>
      <c r="AD4" s="38"/>
      <c r="AE4" s="36"/>
      <c r="AF4" s="37"/>
      <c r="AG4" s="39"/>
      <c r="AH4" s="38"/>
      <c r="AI4" s="36"/>
      <c r="AJ4" s="578"/>
      <c r="AK4" s="579"/>
      <c r="AL4" s="580"/>
      <c r="AM4" s="581"/>
      <c r="AN4" s="578"/>
      <c r="AO4" s="579"/>
      <c r="AP4" s="580"/>
      <c r="AQ4" s="581"/>
      <c r="AR4" s="578"/>
      <c r="AS4" s="579"/>
      <c r="AT4" s="580"/>
      <c r="AU4" s="581"/>
      <c r="AV4" s="578"/>
      <c r="AW4" s="579"/>
      <c r="AX4" s="38"/>
      <c r="AY4" s="36"/>
      <c r="AZ4" s="37"/>
      <c r="BA4" s="582"/>
    </row>
    <row r="5" spans="1:55" ht="15.75" customHeight="1" thickTop="1" x14ac:dyDescent="0.2">
      <c r="A5" s="583" t="s">
        <v>130</v>
      </c>
      <c r="B5" s="45"/>
      <c r="C5" s="46"/>
      <c r="D5" s="584"/>
      <c r="E5" s="585"/>
      <c r="F5" s="586"/>
      <c r="G5" s="587"/>
      <c r="H5" s="586"/>
      <c r="I5" s="585"/>
      <c r="J5" s="586"/>
      <c r="K5" s="587"/>
      <c r="L5" s="586"/>
      <c r="M5" s="585"/>
      <c r="N5" s="586"/>
      <c r="O5" s="587"/>
      <c r="P5" s="586"/>
      <c r="Q5" s="585"/>
      <c r="R5" s="586"/>
      <c r="S5" s="587"/>
      <c r="T5" s="586"/>
      <c r="U5" s="585"/>
      <c r="V5" s="586"/>
      <c r="W5" s="587"/>
      <c r="X5" s="586"/>
      <c r="Y5" s="585"/>
      <c r="Z5" s="586"/>
      <c r="AA5" s="587"/>
      <c r="AB5" s="586"/>
      <c r="AC5" s="585"/>
      <c r="AD5" s="586"/>
      <c r="AE5" s="587"/>
      <c r="AF5" s="586"/>
      <c r="AG5" s="585"/>
      <c r="AH5" s="586"/>
      <c r="AI5" s="587"/>
      <c r="AJ5" s="586"/>
      <c r="AK5" s="585"/>
      <c r="AL5" s="586"/>
      <c r="AM5" s="587"/>
      <c r="AN5" s="586"/>
      <c r="AO5" s="585"/>
      <c r="AP5" s="586"/>
      <c r="AQ5" s="587"/>
      <c r="AR5" s="586"/>
      <c r="AS5" s="585"/>
      <c r="AT5" s="586"/>
      <c r="AU5" s="587"/>
      <c r="AV5" s="586"/>
      <c r="AW5" s="585"/>
      <c r="AX5" s="45"/>
      <c r="AY5" s="46"/>
      <c r="AZ5" s="588"/>
      <c r="BA5" s="589"/>
      <c r="BB5" s="590" t="s">
        <v>101</v>
      </c>
      <c r="BC5" s="221">
        <f t="shared" ref="BC5:BC16" si="0">BA5+BA21+BA37+BA53+BA69+BA85+BA101</f>
        <v>0</v>
      </c>
    </row>
    <row r="6" spans="1:55" ht="16" x14ac:dyDescent="0.2">
      <c r="A6" s="591" t="s">
        <v>131</v>
      </c>
      <c r="B6" s="45"/>
      <c r="C6" s="46"/>
      <c r="D6" s="198"/>
      <c r="E6" s="200"/>
      <c r="F6" s="197"/>
      <c r="G6" s="199"/>
      <c r="H6" s="197"/>
      <c r="I6" s="200"/>
      <c r="J6" s="197"/>
      <c r="K6" s="199"/>
      <c r="L6" s="197"/>
      <c r="M6" s="200"/>
      <c r="N6" s="197"/>
      <c r="O6" s="199"/>
      <c r="P6" s="197"/>
      <c r="Q6" s="200"/>
      <c r="R6" s="197"/>
      <c r="S6" s="199"/>
      <c r="T6" s="197"/>
      <c r="U6" s="200"/>
      <c r="V6" s="197"/>
      <c r="W6" s="199"/>
      <c r="X6" s="197"/>
      <c r="Y6" s="200"/>
      <c r="Z6" s="197"/>
      <c r="AA6" s="199"/>
      <c r="AB6" s="197"/>
      <c r="AC6" s="200"/>
      <c r="AD6" s="197"/>
      <c r="AE6" s="199"/>
      <c r="AF6" s="197"/>
      <c r="AG6" s="200"/>
      <c r="AH6" s="197"/>
      <c r="AI6" s="199"/>
      <c r="AJ6" s="197"/>
      <c r="AK6" s="200"/>
      <c r="AL6" s="197"/>
      <c r="AM6" s="199"/>
      <c r="AN6" s="197"/>
      <c r="AO6" s="200"/>
      <c r="AP6" s="197"/>
      <c r="AQ6" s="199"/>
      <c r="AR6" s="197"/>
      <c r="AS6" s="200"/>
      <c r="AT6" s="197"/>
      <c r="AU6" s="199"/>
      <c r="AV6" s="197"/>
      <c r="AW6" s="200"/>
      <c r="AX6" s="19"/>
      <c r="AY6" s="20"/>
      <c r="AZ6" s="21"/>
      <c r="BA6" s="220"/>
      <c r="BB6" s="590" t="s">
        <v>132</v>
      </c>
      <c r="BC6" s="221">
        <f t="shared" si="0"/>
        <v>0</v>
      </c>
    </row>
    <row r="7" spans="1:55" ht="16" x14ac:dyDescent="0.2">
      <c r="A7" s="591" t="s">
        <v>133</v>
      </c>
      <c r="B7" s="45"/>
      <c r="C7" s="46"/>
      <c r="D7" s="198"/>
      <c r="E7" s="200"/>
      <c r="F7" s="197"/>
      <c r="G7" s="199"/>
      <c r="H7" s="197"/>
      <c r="I7" s="200"/>
      <c r="J7" s="197"/>
      <c r="K7" s="199"/>
      <c r="L7" s="197"/>
      <c r="M7" s="200"/>
      <c r="N7" s="197"/>
      <c r="O7" s="199"/>
      <c r="P7" s="197"/>
      <c r="Q7" s="200"/>
      <c r="R7" s="197"/>
      <c r="S7" s="199"/>
      <c r="T7" s="197"/>
      <c r="U7" s="200"/>
      <c r="V7" s="197"/>
      <c r="W7" s="199"/>
      <c r="X7" s="197"/>
      <c r="Y7" s="200"/>
      <c r="Z7" s="197"/>
      <c r="AA7" s="199"/>
      <c r="AB7" s="197"/>
      <c r="AC7" s="200"/>
      <c r="AD7" s="197"/>
      <c r="AE7" s="199"/>
      <c r="AF7" s="197"/>
      <c r="AG7" s="200"/>
      <c r="AH7" s="197"/>
      <c r="AI7" s="199"/>
      <c r="AJ7" s="197"/>
      <c r="AK7" s="200"/>
      <c r="AL7" s="197"/>
      <c r="AM7" s="199"/>
      <c r="AN7" s="197"/>
      <c r="AO7" s="200"/>
      <c r="AP7" s="197"/>
      <c r="AQ7" s="199"/>
      <c r="AR7" s="197"/>
      <c r="AS7" s="200"/>
      <c r="AT7" s="197"/>
      <c r="AU7" s="199"/>
      <c r="AV7" s="197"/>
      <c r="AW7" s="200"/>
      <c r="AX7" s="19"/>
      <c r="AY7" s="20"/>
      <c r="AZ7" s="21"/>
      <c r="BA7" s="220"/>
      <c r="BB7" s="590" t="s">
        <v>133</v>
      </c>
      <c r="BC7" s="221">
        <f t="shared" si="0"/>
        <v>0</v>
      </c>
    </row>
    <row r="8" spans="1:55" ht="15" customHeight="1" x14ac:dyDescent="0.2">
      <c r="A8" s="591" t="s">
        <v>87</v>
      </c>
      <c r="B8" s="45"/>
      <c r="C8" s="46"/>
      <c r="D8" s="198"/>
      <c r="E8" s="200"/>
      <c r="F8" s="197"/>
      <c r="G8" s="199"/>
      <c r="H8" s="197"/>
      <c r="I8" s="200"/>
      <c r="J8" s="197"/>
      <c r="K8" s="199"/>
      <c r="L8" s="197"/>
      <c r="M8" s="200"/>
      <c r="N8" s="197"/>
      <c r="O8" s="199"/>
      <c r="P8" s="197"/>
      <c r="Q8" s="200"/>
      <c r="R8" s="197"/>
      <c r="S8" s="199"/>
      <c r="T8" s="197"/>
      <c r="U8" s="200"/>
      <c r="V8" s="197"/>
      <c r="W8" s="199"/>
      <c r="X8" s="197"/>
      <c r="Y8" s="200"/>
      <c r="Z8" s="197"/>
      <c r="AA8" s="199"/>
      <c r="AB8" s="197"/>
      <c r="AC8" s="200"/>
      <c r="AD8" s="197"/>
      <c r="AE8" s="199"/>
      <c r="AF8" s="197"/>
      <c r="AG8" s="200"/>
      <c r="AH8" s="197"/>
      <c r="AI8" s="199"/>
      <c r="AJ8" s="197"/>
      <c r="AK8" s="200"/>
      <c r="AL8" s="197"/>
      <c r="AM8" s="199"/>
      <c r="AN8" s="197"/>
      <c r="AO8" s="200"/>
      <c r="AP8" s="197"/>
      <c r="AQ8" s="199"/>
      <c r="AR8" s="197"/>
      <c r="AS8" s="200"/>
      <c r="AT8" s="197"/>
      <c r="AU8" s="199"/>
      <c r="AV8" s="197"/>
      <c r="AW8" s="200"/>
      <c r="AX8" s="19"/>
      <c r="AY8" s="20"/>
      <c r="AZ8" s="21"/>
      <c r="BA8" s="220"/>
      <c r="BB8" s="590" t="s">
        <v>87</v>
      </c>
      <c r="BC8" s="221">
        <f t="shared" si="0"/>
        <v>0</v>
      </c>
    </row>
    <row r="9" spans="1:55" ht="15" customHeight="1" x14ac:dyDescent="0.2">
      <c r="A9" s="591" t="s">
        <v>134</v>
      </c>
      <c r="B9" s="45"/>
      <c r="C9" s="46"/>
      <c r="D9" s="198"/>
      <c r="E9" s="200"/>
      <c r="F9" s="197"/>
      <c r="G9" s="199"/>
      <c r="H9" s="197"/>
      <c r="I9" s="200"/>
      <c r="J9" s="197"/>
      <c r="K9" s="199"/>
      <c r="L9" s="197"/>
      <c r="M9" s="200"/>
      <c r="N9" s="197"/>
      <c r="O9" s="199"/>
      <c r="P9" s="197"/>
      <c r="Q9" s="200"/>
      <c r="R9" s="197"/>
      <c r="S9" s="199"/>
      <c r="T9" s="197"/>
      <c r="U9" s="200"/>
      <c r="V9" s="197"/>
      <c r="W9" s="199"/>
      <c r="X9" s="197"/>
      <c r="Y9" s="200"/>
      <c r="Z9" s="197"/>
      <c r="AA9" s="199"/>
      <c r="AB9" s="197"/>
      <c r="AC9" s="200"/>
      <c r="AD9" s="197"/>
      <c r="AE9" s="199"/>
      <c r="AF9" s="197"/>
      <c r="AG9" s="200"/>
      <c r="AH9" s="197"/>
      <c r="AI9" s="199"/>
      <c r="AJ9" s="197"/>
      <c r="AK9" s="200"/>
      <c r="AL9" s="197"/>
      <c r="AM9" s="199"/>
      <c r="AN9" s="197"/>
      <c r="AO9" s="200"/>
      <c r="AP9" s="197"/>
      <c r="AQ9" s="199"/>
      <c r="AR9" s="197"/>
      <c r="AS9" s="200"/>
      <c r="AT9" s="197"/>
      <c r="AU9" s="199"/>
      <c r="AV9" s="197"/>
      <c r="AW9" s="200"/>
      <c r="AX9" s="134"/>
      <c r="AY9" s="10"/>
      <c r="AZ9" s="7"/>
      <c r="BA9" s="220"/>
      <c r="BB9" s="590" t="s">
        <v>134</v>
      </c>
      <c r="BC9" s="221">
        <f t="shared" si="0"/>
        <v>0</v>
      </c>
    </row>
    <row r="10" spans="1:55" ht="15" customHeight="1" x14ac:dyDescent="0.2">
      <c r="A10" s="591" t="s">
        <v>135</v>
      </c>
      <c r="B10" s="45"/>
      <c r="C10" s="46"/>
      <c r="D10" s="198"/>
      <c r="E10" s="200"/>
      <c r="F10" s="197"/>
      <c r="G10" s="199"/>
      <c r="H10" s="197"/>
      <c r="I10" s="200"/>
      <c r="J10" s="197"/>
      <c r="K10" s="199"/>
      <c r="L10" s="197"/>
      <c r="M10" s="200"/>
      <c r="N10" s="197"/>
      <c r="O10" s="199"/>
      <c r="P10" s="197"/>
      <c r="Q10" s="200"/>
      <c r="R10" s="197"/>
      <c r="S10" s="199"/>
      <c r="T10" s="197"/>
      <c r="U10" s="200"/>
      <c r="V10" s="197"/>
      <c r="W10" s="199"/>
      <c r="X10" s="197"/>
      <c r="Y10" s="200"/>
      <c r="Z10" s="197"/>
      <c r="AA10" s="199"/>
      <c r="AB10" s="197"/>
      <c r="AC10" s="200"/>
      <c r="AD10" s="197"/>
      <c r="AE10" s="199"/>
      <c r="AF10" s="197"/>
      <c r="AG10" s="200"/>
      <c r="AH10" s="197"/>
      <c r="AI10" s="199"/>
      <c r="AJ10" s="197"/>
      <c r="AK10" s="200"/>
      <c r="AL10" s="197"/>
      <c r="AM10" s="199"/>
      <c r="AN10" s="197"/>
      <c r="AO10" s="200"/>
      <c r="AP10" s="197"/>
      <c r="AQ10" s="199"/>
      <c r="AR10" s="197"/>
      <c r="AS10" s="200"/>
      <c r="AT10" s="197"/>
      <c r="AU10" s="199"/>
      <c r="AV10" s="197"/>
      <c r="AW10" s="200"/>
      <c r="AX10" s="9"/>
      <c r="AY10" s="10"/>
      <c r="AZ10" s="7"/>
      <c r="BA10" s="592"/>
      <c r="BB10" s="593" t="s">
        <v>89</v>
      </c>
      <c r="BC10" s="221">
        <f t="shared" si="0"/>
        <v>0</v>
      </c>
    </row>
    <row r="11" spans="1:55" ht="15" customHeight="1" x14ac:dyDescent="0.2">
      <c r="A11" s="591" t="s">
        <v>92</v>
      </c>
      <c r="B11" s="45"/>
      <c r="C11" s="46"/>
      <c r="D11" s="198"/>
      <c r="E11" s="200"/>
      <c r="F11" s="197"/>
      <c r="G11" s="199"/>
      <c r="H11" s="197"/>
      <c r="I11" s="200"/>
      <c r="J11" s="197"/>
      <c r="K11" s="199"/>
      <c r="L11" s="197"/>
      <c r="M11" s="200"/>
      <c r="N11" s="197"/>
      <c r="O11" s="199"/>
      <c r="P11" s="197"/>
      <c r="Q11" s="200"/>
      <c r="R11" s="197"/>
      <c r="S11" s="199"/>
      <c r="T11" s="197"/>
      <c r="U11" s="200"/>
      <c r="V11" s="197"/>
      <c r="W11" s="199"/>
      <c r="X11" s="197"/>
      <c r="Y11" s="200"/>
      <c r="Z11" s="197"/>
      <c r="AA11" s="199"/>
      <c r="AB11" s="197"/>
      <c r="AC11" s="200"/>
      <c r="AD11" s="197"/>
      <c r="AE11" s="199"/>
      <c r="AF11" s="197"/>
      <c r="AG11" s="200"/>
      <c r="AH11" s="197"/>
      <c r="AI11" s="199"/>
      <c r="AJ11" s="197"/>
      <c r="AK11" s="200"/>
      <c r="AL11" s="197"/>
      <c r="AM11" s="199"/>
      <c r="AN11" s="197"/>
      <c r="AO11" s="200"/>
      <c r="AP11" s="197"/>
      <c r="AQ11" s="199"/>
      <c r="AR11" s="197"/>
      <c r="AS11" s="200"/>
      <c r="AT11" s="197"/>
      <c r="AU11" s="199"/>
      <c r="AV11" s="197"/>
      <c r="AW11" s="200"/>
      <c r="AX11" s="9"/>
      <c r="AY11" s="10"/>
      <c r="AZ11" s="7"/>
      <c r="BA11" s="220"/>
      <c r="BB11" s="590" t="s">
        <v>136</v>
      </c>
      <c r="BC11" s="221">
        <f t="shared" si="0"/>
        <v>0</v>
      </c>
    </row>
    <row r="12" spans="1:55" ht="15" customHeight="1" x14ac:dyDescent="0.2">
      <c r="A12" s="591" t="s">
        <v>137</v>
      </c>
      <c r="B12" s="45"/>
      <c r="C12" s="46"/>
      <c r="D12" s="198"/>
      <c r="E12" s="200"/>
      <c r="F12" s="197"/>
      <c r="G12" s="199"/>
      <c r="H12" s="197"/>
      <c r="I12" s="200"/>
      <c r="J12" s="197"/>
      <c r="K12" s="199"/>
      <c r="L12" s="197"/>
      <c r="M12" s="200"/>
      <c r="N12" s="197"/>
      <c r="O12" s="199"/>
      <c r="P12" s="197"/>
      <c r="Q12" s="200"/>
      <c r="R12" s="197"/>
      <c r="S12" s="199"/>
      <c r="T12" s="197"/>
      <c r="U12" s="200"/>
      <c r="V12" s="197"/>
      <c r="W12" s="199"/>
      <c r="X12" s="197"/>
      <c r="Y12" s="200"/>
      <c r="Z12" s="197"/>
      <c r="AA12" s="199"/>
      <c r="AB12" s="197"/>
      <c r="AC12" s="200"/>
      <c r="AD12" s="197"/>
      <c r="AE12" s="199"/>
      <c r="AF12" s="197"/>
      <c r="AG12" s="200"/>
      <c r="AH12" s="197"/>
      <c r="AI12" s="199"/>
      <c r="AJ12" s="197"/>
      <c r="AK12" s="200"/>
      <c r="AL12" s="197"/>
      <c r="AM12" s="199"/>
      <c r="AN12" s="197"/>
      <c r="AO12" s="200"/>
      <c r="AP12" s="197"/>
      <c r="AQ12" s="199"/>
      <c r="AR12" s="197"/>
      <c r="AS12" s="200"/>
      <c r="AT12" s="197"/>
      <c r="AU12" s="199"/>
      <c r="AV12" s="197"/>
      <c r="AW12" s="200"/>
      <c r="AX12" s="9"/>
      <c r="AY12" s="10"/>
      <c r="AZ12" s="7"/>
      <c r="BA12" s="220"/>
      <c r="BB12" s="590" t="s">
        <v>88</v>
      </c>
      <c r="BC12" s="221">
        <f t="shared" si="0"/>
        <v>0</v>
      </c>
    </row>
    <row r="13" spans="1:55" ht="15" customHeight="1" x14ac:dyDescent="0.2">
      <c r="A13" s="594"/>
      <c r="B13" s="45"/>
      <c r="C13" s="46"/>
      <c r="D13" s="198"/>
      <c r="E13" s="200"/>
      <c r="F13" s="197"/>
      <c r="G13" s="199"/>
      <c r="H13" s="197"/>
      <c r="I13" s="200"/>
      <c r="J13" s="197"/>
      <c r="K13" s="199"/>
      <c r="L13" s="197"/>
      <c r="M13" s="200"/>
      <c r="N13" s="197"/>
      <c r="O13" s="199"/>
      <c r="P13" s="197"/>
      <c r="Q13" s="200"/>
      <c r="R13" s="197"/>
      <c r="S13" s="199"/>
      <c r="T13" s="197"/>
      <c r="U13" s="200"/>
      <c r="V13" s="197"/>
      <c r="W13" s="199"/>
      <c r="X13" s="197"/>
      <c r="Y13" s="200"/>
      <c r="Z13" s="197"/>
      <c r="AA13" s="199"/>
      <c r="AB13" s="197"/>
      <c r="AC13" s="200"/>
      <c r="AD13" s="197"/>
      <c r="AE13" s="199"/>
      <c r="AF13" s="197"/>
      <c r="AG13" s="200"/>
      <c r="AH13" s="197"/>
      <c r="AI13" s="199"/>
      <c r="AJ13" s="197"/>
      <c r="AK13" s="200"/>
      <c r="AL13" s="197"/>
      <c r="AM13" s="199"/>
      <c r="AN13" s="197"/>
      <c r="AO13" s="200"/>
      <c r="AP13" s="197"/>
      <c r="AQ13" s="199"/>
      <c r="AR13" s="197"/>
      <c r="AS13" s="200"/>
      <c r="AT13" s="197"/>
      <c r="AU13" s="199"/>
      <c r="AV13" s="197"/>
      <c r="AW13" s="200"/>
      <c r="AX13" s="134" t="s">
        <v>69</v>
      </c>
      <c r="AY13" s="11"/>
      <c r="AZ13" s="7"/>
      <c r="BA13" s="220"/>
      <c r="BB13" s="590"/>
      <c r="BC13" s="221">
        <f t="shared" si="0"/>
        <v>0</v>
      </c>
    </row>
    <row r="14" spans="1:55" ht="15" customHeight="1" x14ac:dyDescent="0.2">
      <c r="A14" s="595" t="s">
        <v>90</v>
      </c>
      <c r="B14" s="45"/>
      <c r="C14" s="46"/>
      <c r="D14" s="198"/>
      <c r="E14" s="200"/>
      <c r="F14" s="197"/>
      <c r="G14" s="199"/>
      <c r="H14" s="197"/>
      <c r="I14" s="200"/>
      <c r="J14" s="197"/>
      <c r="K14" s="199"/>
      <c r="L14" s="197"/>
      <c r="M14" s="200"/>
      <c r="N14" s="197"/>
      <c r="O14" s="199"/>
      <c r="P14" s="197"/>
      <c r="Q14" s="200"/>
      <c r="R14" s="197"/>
      <c r="S14" s="199"/>
      <c r="T14" s="197"/>
      <c r="U14" s="200"/>
      <c r="V14" s="197"/>
      <c r="W14" s="199"/>
      <c r="X14" s="197"/>
      <c r="Y14" s="200"/>
      <c r="Z14" s="197"/>
      <c r="AA14" s="199"/>
      <c r="AB14" s="197"/>
      <c r="AC14" s="200"/>
      <c r="AD14" s="197"/>
      <c r="AE14" s="199"/>
      <c r="AF14" s="197"/>
      <c r="AG14" s="200"/>
      <c r="AH14" s="197"/>
      <c r="AI14" s="199"/>
      <c r="AJ14" s="197"/>
      <c r="AK14" s="200"/>
      <c r="AL14" s="197"/>
      <c r="AM14" s="199"/>
      <c r="AN14" s="197"/>
      <c r="AO14" s="200"/>
      <c r="AP14" s="197"/>
      <c r="AQ14" s="199"/>
      <c r="AR14" s="197"/>
      <c r="AS14" s="200"/>
      <c r="AT14" s="197"/>
      <c r="AU14" s="199"/>
      <c r="AV14" s="197"/>
      <c r="AW14" s="200"/>
      <c r="AX14" s="12"/>
      <c r="AY14" s="135" t="s">
        <v>69</v>
      </c>
      <c r="AZ14" s="7"/>
      <c r="BA14" s="220"/>
      <c r="BB14" s="590" t="s">
        <v>90</v>
      </c>
      <c r="BC14" s="221">
        <f t="shared" si="0"/>
        <v>0</v>
      </c>
    </row>
    <row r="15" spans="1:55" ht="15" customHeight="1" x14ac:dyDescent="0.2">
      <c r="A15" s="591" t="s">
        <v>83</v>
      </c>
      <c r="B15" s="45"/>
      <c r="C15" s="46"/>
      <c r="D15" s="198"/>
      <c r="E15" s="200"/>
      <c r="F15" s="197"/>
      <c r="G15" s="199"/>
      <c r="H15" s="197"/>
      <c r="I15" s="200"/>
      <c r="J15" s="197"/>
      <c r="K15" s="199"/>
      <c r="L15" s="197"/>
      <c r="M15" s="200"/>
      <c r="N15" s="197"/>
      <c r="O15" s="199"/>
      <c r="P15" s="197"/>
      <c r="Q15" s="200"/>
      <c r="R15" s="197"/>
      <c r="S15" s="199"/>
      <c r="T15" s="197"/>
      <c r="U15" s="200"/>
      <c r="V15" s="197"/>
      <c r="W15" s="199"/>
      <c r="X15" s="197"/>
      <c r="Y15" s="200"/>
      <c r="Z15" s="197"/>
      <c r="AA15" s="199"/>
      <c r="AB15" s="197"/>
      <c r="AC15" s="200"/>
      <c r="AD15" s="197"/>
      <c r="AE15" s="199"/>
      <c r="AF15" s="197"/>
      <c r="AG15" s="200"/>
      <c r="AH15" s="197"/>
      <c r="AI15" s="199"/>
      <c r="AJ15" s="197"/>
      <c r="AK15" s="200"/>
      <c r="AL15" s="197"/>
      <c r="AM15" s="199"/>
      <c r="AN15" s="197"/>
      <c r="AO15" s="200"/>
      <c r="AP15" s="197"/>
      <c r="AQ15" s="199"/>
      <c r="AR15" s="197"/>
      <c r="AS15" s="200"/>
      <c r="AT15" s="197"/>
      <c r="AU15" s="199"/>
      <c r="AV15" s="197"/>
      <c r="AW15" s="200"/>
      <c r="AX15" s="12"/>
      <c r="AY15" s="135" t="s">
        <v>69</v>
      </c>
      <c r="AZ15" s="7"/>
      <c r="BA15" s="592"/>
      <c r="BB15" s="590" t="s">
        <v>83</v>
      </c>
      <c r="BC15" s="221">
        <f t="shared" si="0"/>
        <v>0</v>
      </c>
    </row>
    <row r="16" spans="1:55" ht="15" customHeight="1" thickBot="1" x14ac:dyDescent="0.25">
      <c r="A16" s="591" t="s">
        <v>138</v>
      </c>
      <c r="B16" s="45"/>
      <c r="C16" s="46"/>
      <c r="D16" s="198"/>
      <c r="E16" s="200"/>
      <c r="F16" s="197"/>
      <c r="G16" s="199"/>
      <c r="H16" s="197"/>
      <c r="I16" s="200"/>
      <c r="J16" s="197"/>
      <c r="K16" s="199"/>
      <c r="L16" s="197"/>
      <c r="M16" s="200"/>
      <c r="N16" s="197"/>
      <c r="O16" s="199"/>
      <c r="P16" s="197"/>
      <c r="Q16" s="200"/>
      <c r="R16" s="197"/>
      <c r="S16" s="199"/>
      <c r="T16" s="197"/>
      <c r="U16" s="200"/>
      <c r="V16" s="197"/>
      <c r="W16" s="199"/>
      <c r="X16" s="197"/>
      <c r="Y16" s="200"/>
      <c r="Z16" s="197"/>
      <c r="AA16" s="199"/>
      <c r="AB16" s="197"/>
      <c r="AC16" s="200"/>
      <c r="AD16" s="197"/>
      <c r="AE16" s="199"/>
      <c r="AF16" s="197"/>
      <c r="AG16" s="200"/>
      <c r="AH16" s="197"/>
      <c r="AI16" s="199"/>
      <c r="AJ16" s="197"/>
      <c r="AK16" s="200"/>
      <c r="AL16" s="197"/>
      <c r="AM16" s="199"/>
      <c r="AN16" s="197"/>
      <c r="AO16" s="200"/>
      <c r="AP16" s="197"/>
      <c r="AQ16" s="199"/>
      <c r="AR16" s="197"/>
      <c r="AS16" s="200"/>
      <c r="AT16" s="197"/>
      <c r="AU16" s="199"/>
      <c r="AV16" s="197"/>
      <c r="AW16" s="200"/>
      <c r="AX16" s="134" t="s">
        <v>69</v>
      </c>
      <c r="AY16" s="11"/>
      <c r="AZ16" s="7"/>
      <c r="BA16" s="238"/>
      <c r="BB16" s="590" t="s">
        <v>117</v>
      </c>
      <c r="BC16" s="221">
        <f t="shared" si="0"/>
        <v>0</v>
      </c>
    </row>
    <row r="17" spans="1:55" ht="15" customHeight="1" thickTop="1" thickBot="1" x14ac:dyDescent="0.25">
      <c r="A17" s="1059"/>
      <c r="B17" s="1060"/>
      <c r="C17" s="1060"/>
      <c r="D17" s="1060"/>
      <c r="E17" s="1060"/>
      <c r="F17" s="1060"/>
      <c r="G17" s="1060"/>
      <c r="H17" s="1060"/>
      <c r="I17" s="1060"/>
      <c r="J17" s="1060"/>
      <c r="K17" s="1060"/>
      <c r="L17" s="1060"/>
      <c r="M17" s="1060"/>
      <c r="N17" s="1060"/>
      <c r="O17" s="1060"/>
      <c r="P17" s="1060"/>
      <c r="Q17" s="1060"/>
      <c r="R17" s="1060"/>
      <c r="S17" s="1060"/>
      <c r="T17" s="1060"/>
      <c r="U17" s="1060"/>
      <c r="V17" s="1060"/>
      <c r="W17" s="1060"/>
      <c r="X17" s="1060"/>
      <c r="Y17" s="1060"/>
      <c r="Z17" s="1060"/>
      <c r="AA17" s="1060"/>
      <c r="AB17" s="1060"/>
      <c r="AC17" s="1060"/>
      <c r="AD17" s="1060"/>
      <c r="AE17" s="1060"/>
      <c r="AF17" s="1060"/>
      <c r="AG17" s="1060"/>
      <c r="AH17" s="1060"/>
      <c r="AI17" s="1060"/>
      <c r="AJ17" s="1060"/>
      <c r="AK17" s="1060"/>
      <c r="AL17" s="1060"/>
      <c r="AM17" s="1060"/>
      <c r="AN17" s="1060"/>
      <c r="AO17" s="1060"/>
      <c r="AP17" s="1060"/>
      <c r="AQ17" s="1060"/>
      <c r="AR17" s="1060"/>
      <c r="AS17" s="1060"/>
      <c r="AT17" s="1060"/>
      <c r="AU17" s="1060"/>
      <c r="AV17" s="1060"/>
      <c r="AW17" s="1060"/>
      <c r="AX17" s="1060"/>
      <c r="AY17" s="1060"/>
      <c r="AZ17" s="1060"/>
      <c r="BA17" s="1060"/>
      <c r="BB17" s="596"/>
      <c r="BC17" s="597"/>
    </row>
    <row r="18" spans="1:55" ht="16" thickTop="1" x14ac:dyDescent="0.2">
      <c r="A18" s="1115" t="s">
        <v>53</v>
      </c>
      <c r="B18" s="1022" t="s">
        <v>1</v>
      </c>
      <c r="C18" s="1023" t="s">
        <v>2</v>
      </c>
      <c r="D18" s="1018" t="s">
        <v>3</v>
      </c>
      <c r="E18" s="1020" t="s">
        <v>4</v>
      </c>
      <c r="F18" s="1022" t="s">
        <v>5</v>
      </c>
      <c r="G18" s="1023" t="s">
        <v>6</v>
      </c>
      <c r="H18" s="1018" t="s">
        <v>7</v>
      </c>
      <c r="I18" s="1020" t="s">
        <v>8</v>
      </c>
      <c r="J18" s="1022" t="s">
        <v>9</v>
      </c>
      <c r="K18" s="1023" t="s">
        <v>10</v>
      </c>
      <c r="L18" s="1018" t="s">
        <v>11</v>
      </c>
      <c r="M18" s="1020" t="s">
        <v>12</v>
      </c>
      <c r="N18" s="1022" t="s">
        <v>13</v>
      </c>
      <c r="O18" s="1023" t="s">
        <v>14</v>
      </c>
      <c r="P18" s="1018" t="s">
        <v>15</v>
      </c>
      <c r="Q18" s="1020" t="s">
        <v>16</v>
      </c>
      <c r="R18" s="1022" t="s">
        <v>17</v>
      </c>
      <c r="S18" s="1023" t="s">
        <v>18</v>
      </c>
      <c r="T18" s="1018" t="s">
        <v>19</v>
      </c>
      <c r="U18" s="1020" t="s">
        <v>20</v>
      </c>
      <c r="V18" s="1022" t="s">
        <v>21</v>
      </c>
      <c r="W18" s="1023" t="s">
        <v>22</v>
      </c>
      <c r="X18" s="1018" t="s">
        <v>23</v>
      </c>
      <c r="Y18" s="1020" t="s">
        <v>24</v>
      </c>
      <c r="Z18" s="1014" t="s">
        <v>25</v>
      </c>
      <c r="AA18" s="1008" t="s">
        <v>26</v>
      </c>
      <c r="AB18" s="1010" t="s">
        <v>27</v>
      </c>
      <c r="AC18" s="1012" t="s">
        <v>28</v>
      </c>
      <c r="AD18" s="1006" t="s">
        <v>29</v>
      </c>
      <c r="AE18" s="1008" t="s">
        <v>30</v>
      </c>
      <c r="AF18" s="1010" t="s">
        <v>31</v>
      </c>
      <c r="AG18" s="1012" t="s">
        <v>32</v>
      </c>
      <c r="AH18" s="1006" t="s">
        <v>33</v>
      </c>
      <c r="AI18" s="1008" t="s">
        <v>34</v>
      </c>
      <c r="AJ18" s="1010" t="s">
        <v>35</v>
      </c>
      <c r="AK18" s="1012" t="s">
        <v>36</v>
      </c>
      <c r="AL18" s="1006" t="s">
        <v>37</v>
      </c>
      <c r="AM18" s="1008" t="s">
        <v>38</v>
      </c>
      <c r="AN18" s="1010" t="s">
        <v>39</v>
      </c>
      <c r="AO18" s="1012" t="s">
        <v>40</v>
      </c>
      <c r="AP18" s="1006" t="s">
        <v>41</v>
      </c>
      <c r="AQ18" s="1008" t="s">
        <v>42</v>
      </c>
      <c r="AR18" s="1010" t="s">
        <v>43</v>
      </c>
      <c r="AS18" s="1012" t="s">
        <v>44</v>
      </c>
      <c r="AT18" s="1006" t="s">
        <v>45</v>
      </c>
      <c r="AU18" s="1008" t="s">
        <v>46</v>
      </c>
      <c r="AV18" s="1010" t="s">
        <v>47</v>
      </c>
      <c r="AW18" s="1012" t="s">
        <v>48</v>
      </c>
      <c r="AX18" s="1006" t="s">
        <v>49</v>
      </c>
      <c r="AY18" s="1008" t="s">
        <v>50</v>
      </c>
      <c r="AZ18" s="1066" t="s">
        <v>51</v>
      </c>
      <c r="BA18" s="1057" t="s">
        <v>52</v>
      </c>
      <c r="BB18" s="596"/>
      <c r="BC18" s="598"/>
    </row>
    <row r="19" spans="1:55" ht="16" thickBot="1" x14ac:dyDescent="0.25">
      <c r="A19" s="1116"/>
      <c r="B19" s="1015"/>
      <c r="C19" s="1024"/>
      <c r="D19" s="1019"/>
      <c r="E19" s="1021"/>
      <c r="F19" s="1015"/>
      <c r="G19" s="1024"/>
      <c r="H19" s="1019"/>
      <c r="I19" s="1021"/>
      <c r="J19" s="1015"/>
      <c r="K19" s="1024"/>
      <c r="L19" s="1019"/>
      <c r="M19" s="1021"/>
      <c r="N19" s="1015"/>
      <c r="O19" s="1024"/>
      <c r="P19" s="1019"/>
      <c r="Q19" s="1021"/>
      <c r="R19" s="1015"/>
      <c r="S19" s="1024"/>
      <c r="T19" s="1019"/>
      <c r="U19" s="1021"/>
      <c r="V19" s="1015"/>
      <c r="W19" s="1024"/>
      <c r="X19" s="1019"/>
      <c r="Y19" s="1021"/>
      <c r="Z19" s="1015"/>
      <c r="AA19" s="1016"/>
      <c r="AB19" s="1017"/>
      <c r="AC19" s="1013"/>
      <c r="AD19" s="1007"/>
      <c r="AE19" s="1009"/>
      <c r="AF19" s="1011"/>
      <c r="AG19" s="1013"/>
      <c r="AH19" s="1007"/>
      <c r="AI19" s="1009"/>
      <c r="AJ19" s="1011"/>
      <c r="AK19" s="1013"/>
      <c r="AL19" s="1007"/>
      <c r="AM19" s="1009"/>
      <c r="AN19" s="1011"/>
      <c r="AO19" s="1013"/>
      <c r="AP19" s="1007"/>
      <c r="AQ19" s="1009"/>
      <c r="AR19" s="1011"/>
      <c r="AS19" s="1013"/>
      <c r="AT19" s="1007"/>
      <c r="AU19" s="1009"/>
      <c r="AV19" s="1011"/>
      <c r="AW19" s="1013"/>
      <c r="AX19" s="1007"/>
      <c r="AY19" s="1009"/>
      <c r="AZ19" s="1067"/>
      <c r="BA19" s="1058"/>
      <c r="BB19" s="596"/>
      <c r="BC19" s="598"/>
    </row>
    <row r="20" spans="1:55" ht="17" thickTop="1" thickBot="1" x14ac:dyDescent="0.25">
      <c r="A20" s="577" t="s">
        <v>59</v>
      </c>
      <c r="B20" s="38"/>
      <c r="C20" s="36"/>
      <c r="D20" s="37"/>
      <c r="E20" s="39"/>
      <c r="F20" s="38"/>
      <c r="G20" s="36"/>
      <c r="H20" s="37"/>
      <c r="I20" s="39"/>
      <c r="J20" s="38"/>
      <c r="K20" s="36"/>
      <c r="L20" s="37"/>
      <c r="M20" s="39"/>
      <c r="N20" s="38"/>
      <c r="O20" s="36"/>
      <c r="P20" s="37"/>
      <c r="Q20" s="39"/>
      <c r="R20" s="38"/>
      <c r="S20" s="36"/>
      <c r="T20" s="37"/>
      <c r="U20" s="39"/>
      <c r="V20" s="38"/>
      <c r="W20" s="36"/>
      <c r="X20" s="37"/>
      <c r="Y20" s="39"/>
      <c r="Z20" s="38"/>
      <c r="AA20" s="36"/>
      <c r="AB20" s="37"/>
      <c r="AC20" s="39"/>
      <c r="AD20" s="38"/>
      <c r="AE20" s="36"/>
      <c r="AF20" s="37"/>
      <c r="AG20" s="39"/>
      <c r="AH20" s="38"/>
      <c r="AI20" s="36"/>
      <c r="AJ20" s="578"/>
      <c r="AK20" s="579"/>
      <c r="AL20" s="580"/>
      <c r="AM20" s="581"/>
      <c r="AN20" s="578"/>
      <c r="AO20" s="579"/>
      <c r="AP20" s="580"/>
      <c r="AQ20" s="581"/>
      <c r="AR20" s="578"/>
      <c r="AS20" s="579"/>
      <c r="AT20" s="580"/>
      <c r="AU20" s="581"/>
      <c r="AV20" s="578"/>
      <c r="AW20" s="579"/>
      <c r="AX20" s="38"/>
      <c r="AY20" s="36"/>
      <c r="AZ20" s="37"/>
      <c r="BA20" s="582"/>
      <c r="BB20" s="18"/>
    </row>
    <row r="21" spans="1:55" s="154" customFormat="1" ht="17" thickTop="1" x14ac:dyDescent="0.2">
      <c r="A21" s="583" t="s">
        <v>130</v>
      </c>
      <c r="B21" s="14"/>
      <c r="C21" s="15"/>
      <c r="D21" s="584"/>
      <c r="E21" s="585"/>
      <c r="F21" s="586"/>
      <c r="G21" s="587"/>
      <c r="H21" s="586"/>
      <c r="I21" s="585"/>
      <c r="J21" s="586"/>
      <c r="K21" s="587"/>
      <c r="L21" s="586"/>
      <c r="M21" s="585"/>
      <c r="N21" s="586"/>
      <c r="O21" s="587"/>
      <c r="P21" s="586"/>
      <c r="Q21" s="585"/>
      <c r="R21" s="586"/>
      <c r="S21" s="587"/>
      <c r="T21" s="586"/>
      <c r="U21" s="585"/>
      <c r="V21" s="586"/>
      <c r="W21" s="587"/>
      <c r="X21" s="586"/>
      <c r="Y21" s="585"/>
      <c r="Z21" s="586"/>
      <c r="AA21" s="587"/>
      <c r="AB21" s="586"/>
      <c r="AC21" s="585"/>
      <c r="AD21" s="586"/>
      <c r="AE21" s="587"/>
      <c r="AF21" s="586"/>
      <c r="AG21" s="585"/>
      <c r="AH21" s="586"/>
      <c r="AI21" s="587"/>
      <c r="AJ21" s="586"/>
      <c r="AK21" s="585"/>
      <c r="AL21" s="586"/>
      <c r="AM21" s="587"/>
      <c r="AN21" s="586"/>
      <c r="AO21" s="585"/>
      <c r="AP21" s="586"/>
      <c r="AQ21" s="587"/>
      <c r="AR21" s="586"/>
      <c r="AS21" s="585"/>
      <c r="AT21" s="586"/>
      <c r="AU21" s="587"/>
      <c r="AV21" s="586"/>
      <c r="AW21" s="585"/>
      <c r="AX21" s="14"/>
      <c r="AY21" s="15"/>
      <c r="AZ21" s="282"/>
      <c r="BA21" s="297"/>
      <c r="BB21" s="599"/>
    </row>
    <row r="22" spans="1:55" ht="16" x14ac:dyDescent="0.2">
      <c r="A22" s="591" t="s">
        <v>131</v>
      </c>
      <c r="B22" s="14"/>
      <c r="C22" s="15"/>
      <c r="D22" s="198"/>
      <c r="E22" s="200"/>
      <c r="F22" s="197"/>
      <c r="G22" s="199"/>
      <c r="H22" s="197"/>
      <c r="I22" s="200"/>
      <c r="J22" s="197"/>
      <c r="K22" s="199"/>
      <c r="L22" s="197"/>
      <c r="M22" s="200"/>
      <c r="N22" s="197"/>
      <c r="O22" s="199"/>
      <c r="P22" s="197"/>
      <c r="Q22" s="200"/>
      <c r="R22" s="197"/>
      <c r="S22" s="199"/>
      <c r="T22" s="197"/>
      <c r="U22" s="200"/>
      <c r="V22" s="197"/>
      <c r="W22" s="199"/>
      <c r="X22" s="197"/>
      <c r="Y22" s="200"/>
      <c r="Z22" s="197"/>
      <c r="AA22" s="199"/>
      <c r="AB22" s="197"/>
      <c r="AC22" s="200"/>
      <c r="AD22" s="197"/>
      <c r="AE22" s="199"/>
      <c r="AF22" s="197"/>
      <c r="AG22" s="200"/>
      <c r="AH22" s="197"/>
      <c r="AI22" s="199"/>
      <c r="AJ22" s="197"/>
      <c r="AK22" s="200"/>
      <c r="AL22" s="197"/>
      <c r="AM22" s="199"/>
      <c r="AN22" s="197"/>
      <c r="AO22" s="200"/>
      <c r="AP22" s="197"/>
      <c r="AQ22" s="199"/>
      <c r="AR22" s="197"/>
      <c r="AS22" s="200"/>
      <c r="AT22" s="197"/>
      <c r="AU22" s="199"/>
      <c r="AV22" s="197"/>
      <c r="AW22" s="200"/>
      <c r="AX22" s="9"/>
      <c r="AY22" s="10"/>
      <c r="AZ22" s="7"/>
      <c r="BA22" s="298"/>
      <c r="BB22" s="18"/>
    </row>
    <row r="23" spans="1:55" ht="16" x14ac:dyDescent="0.2">
      <c r="A23" s="591" t="s">
        <v>133</v>
      </c>
      <c r="B23" s="14"/>
      <c r="C23" s="15"/>
      <c r="D23" s="198"/>
      <c r="E23" s="200"/>
      <c r="F23" s="197"/>
      <c r="G23" s="199"/>
      <c r="H23" s="197"/>
      <c r="I23" s="200"/>
      <c r="J23" s="197"/>
      <c r="K23" s="199"/>
      <c r="L23" s="197"/>
      <c r="M23" s="200"/>
      <c r="N23" s="197"/>
      <c r="O23" s="199"/>
      <c r="P23" s="197"/>
      <c r="Q23" s="200"/>
      <c r="R23" s="197"/>
      <c r="S23" s="199"/>
      <c r="T23" s="197"/>
      <c r="U23" s="200"/>
      <c r="V23" s="197"/>
      <c r="W23" s="199"/>
      <c r="X23" s="197"/>
      <c r="Y23" s="200"/>
      <c r="Z23" s="197"/>
      <c r="AA23" s="199"/>
      <c r="AB23" s="197"/>
      <c r="AC23" s="200"/>
      <c r="AD23" s="197"/>
      <c r="AE23" s="199"/>
      <c r="AF23" s="197"/>
      <c r="AG23" s="200"/>
      <c r="AH23" s="197"/>
      <c r="AI23" s="199"/>
      <c r="AJ23" s="197"/>
      <c r="AK23" s="200"/>
      <c r="AL23" s="197"/>
      <c r="AM23" s="199"/>
      <c r="AN23" s="197"/>
      <c r="AO23" s="200"/>
      <c r="AP23" s="197"/>
      <c r="AQ23" s="199"/>
      <c r="AR23" s="197"/>
      <c r="AS23" s="200"/>
      <c r="AT23" s="197"/>
      <c r="AU23" s="199"/>
      <c r="AV23" s="197"/>
      <c r="AW23" s="200"/>
      <c r="AX23" s="9"/>
      <c r="AY23" s="10"/>
      <c r="AZ23" s="7"/>
      <c r="BA23" s="298"/>
      <c r="BB23" s="18"/>
    </row>
    <row r="24" spans="1:55" ht="16" x14ac:dyDescent="0.2">
      <c r="A24" s="591" t="s">
        <v>87</v>
      </c>
      <c r="B24" s="14"/>
      <c r="C24" s="15"/>
      <c r="D24" s="198"/>
      <c r="E24" s="200"/>
      <c r="F24" s="197"/>
      <c r="G24" s="199"/>
      <c r="H24" s="197"/>
      <c r="I24" s="200"/>
      <c r="J24" s="197"/>
      <c r="K24" s="199"/>
      <c r="L24" s="197"/>
      <c r="M24" s="200"/>
      <c r="N24" s="197"/>
      <c r="O24" s="199"/>
      <c r="P24" s="197"/>
      <c r="Q24" s="200"/>
      <c r="R24" s="197"/>
      <c r="S24" s="199"/>
      <c r="T24" s="197"/>
      <c r="U24" s="200"/>
      <c r="V24" s="197"/>
      <c r="W24" s="199"/>
      <c r="X24" s="197"/>
      <c r="Y24" s="200"/>
      <c r="Z24" s="197"/>
      <c r="AA24" s="199"/>
      <c r="AB24" s="197"/>
      <c r="AC24" s="200"/>
      <c r="AD24" s="197"/>
      <c r="AE24" s="199"/>
      <c r="AF24" s="197"/>
      <c r="AG24" s="200"/>
      <c r="AH24" s="197"/>
      <c r="AI24" s="199"/>
      <c r="AJ24" s="197"/>
      <c r="AK24" s="200"/>
      <c r="AL24" s="197"/>
      <c r="AM24" s="199"/>
      <c r="AN24" s="197"/>
      <c r="AO24" s="200"/>
      <c r="AP24" s="197"/>
      <c r="AQ24" s="199"/>
      <c r="AR24" s="197"/>
      <c r="AS24" s="200"/>
      <c r="AT24" s="197"/>
      <c r="AU24" s="199"/>
      <c r="AV24" s="197"/>
      <c r="AW24" s="200"/>
      <c r="AX24" s="9"/>
      <c r="AY24" s="10"/>
      <c r="AZ24" s="7"/>
      <c r="BA24" s="298"/>
      <c r="BB24" s="18"/>
    </row>
    <row r="25" spans="1:55" ht="18" customHeight="1" x14ac:dyDescent="0.2">
      <c r="A25" s="591" t="s">
        <v>134</v>
      </c>
      <c r="B25" s="14"/>
      <c r="C25" s="15"/>
      <c r="D25" s="198"/>
      <c r="E25" s="200"/>
      <c r="F25" s="197"/>
      <c r="G25" s="199"/>
      <c r="H25" s="197"/>
      <c r="I25" s="200"/>
      <c r="J25" s="197"/>
      <c r="K25" s="199"/>
      <c r="L25" s="197"/>
      <c r="M25" s="200"/>
      <c r="N25" s="197"/>
      <c r="O25" s="199"/>
      <c r="P25" s="197"/>
      <c r="Q25" s="200"/>
      <c r="R25" s="197"/>
      <c r="S25" s="199"/>
      <c r="T25" s="197"/>
      <c r="U25" s="200"/>
      <c r="V25" s="197"/>
      <c r="W25" s="199"/>
      <c r="X25" s="197"/>
      <c r="Y25" s="200"/>
      <c r="Z25" s="197"/>
      <c r="AA25" s="199"/>
      <c r="AB25" s="197"/>
      <c r="AC25" s="200"/>
      <c r="AD25" s="197"/>
      <c r="AE25" s="199"/>
      <c r="AF25" s="197"/>
      <c r="AG25" s="200"/>
      <c r="AH25" s="197"/>
      <c r="AI25" s="199"/>
      <c r="AJ25" s="197"/>
      <c r="AK25" s="200"/>
      <c r="AL25" s="197"/>
      <c r="AM25" s="199"/>
      <c r="AN25" s="197"/>
      <c r="AO25" s="200"/>
      <c r="AP25" s="197"/>
      <c r="AQ25" s="199"/>
      <c r="AR25" s="197"/>
      <c r="AS25" s="200"/>
      <c r="AT25" s="197"/>
      <c r="AU25" s="199"/>
      <c r="AV25" s="197"/>
      <c r="AW25" s="200"/>
      <c r="AX25" s="134"/>
      <c r="AY25" s="10"/>
      <c r="AZ25" s="7"/>
      <c r="BA25" s="298"/>
      <c r="BB25" s="18"/>
    </row>
    <row r="26" spans="1:55" ht="15" customHeight="1" x14ac:dyDescent="0.2">
      <c r="A26" s="591" t="s">
        <v>135</v>
      </c>
      <c r="B26" s="14"/>
      <c r="C26" s="15"/>
      <c r="D26" s="198"/>
      <c r="E26" s="200"/>
      <c r="F26" s="197"/>
      <c r="G26" s="199"/>
      <c r="H26" s="197"/>
      <c r="I26" s="200"/>
      <c r="J26" s="197"/>
      <c r="K26" s="199"/>
      <c r="L26" s="197"/>
      <c r="M26" s="200"/>
      <c r="N26" s="197"/>
      <c r="O26" s="199"/>
      <c r="P26" s="197"/>
      <c r="Q26" s="200"/>
      <c r="R26" s="197"/>
      <c r="S26" s="199"/>
      <c r="T26" s="197"/>
      <c r="U26" s="200"/>
      <c r="V26" s="197"/>
      <c r="W26" s="199"/>
      <c r="X26" s="197"/>
      <c r="Y26" s="200"/>
      <c r="Z26" s="197"/>
      <c r="AA26" s="199"/>
      <c r="AB26" s="197"/>
      <c r="AC26" s="200"/>
      <c r="AD26" s="197"/>
      <c r="AE26" s="199"/>
      <c r="AF26" s="197"/>
      <c r="AG26" s="200"/>
      <c r="AH26" s="197"/>
      <c r="AI26" s="199"/>
      <c r="AJ26" s="197"/>
      <c r="AK26" s="200"/>
      <c r="AL26" s="197"/>
      <c r="AM26" s="199"/>
      <c r="AN26" s="197"/>
      <c r="AO26" s="200"/>
      <c r="AP26" s="197"/>
      <c r="AQ26" s="199"/>
      <c r="AR26" s="197"/>
      <c r="AS26" s="200"/>
      <c r="AT26" s="197"/>
      <c r="AU26" s="199"/>
      <c r="AV26" s="197"/>
      <c r="AW26" s="200"/>
      <c r="AX26" s="9"/>
      <c r="AY26" s="10"/>
      <c r="AZ26" s="7"/>
      <c r="BA26" s="298"/>
      <c r="BB26" s="18"/>
    </row>
    <row r="27" spans="1:55" ht="15" customHeight="1" x14ac:dyDescent="0.2">
      <c r="A27" s="591" t="s">
        <v>92</v>
      </c>
      <c r="B27" s="14"/>
      <c r="C27" s="15"/>
      <c r="D27" s="198"/>
      <c r="E27" s="200"/>
      <c r="F27" s="197"/>
      <c r="G27" s="199"/>
      <c r="H27" s="197"/>
      <c r="I27" s="200"/>
      <c r="J27" s="197"/>
      <c r="K27" s="199"/>
      <c r="L27" s="197"/>
      <c r="M27" s="200"/>
      <c r="N27" s="197"/>
      <c r="O27" s="199"/>
      <c r="P27" s="197"/>
      <c r="Q27" s="200"/>
      <c r="R27" s="197"/>
      <c r="S27" s="199"/>
      <c r="T27" s="197"/>
      <c r="U27" s="200"/>
      <c r="V27" s="197"/>
      <c r="W27" s="199"/>
      <c r="X27" s="197"/>
      <c r="Y27" s="200"/>
      <c r="Z27" s="197"/>
      <c r="AA27" s="199"/>
      <c r="AB27" s="197"/>
      <c r="AC27" s="200"/>
      <c r="AD27" s="197"/>
      <c r="AE27" s="199"/>
      <c r="AF27" s="197"/>
      <c r="AG27" s="200"/>
      <c r="AH27" s="197"/>
      <c r="AI27" s="199"/>
      <c r="AJ27" s="197"/>
      <c r="AK27" s="200"/>
      <c r="AL27" s="197"/>
      <c r="AM27" s="199"/>
      <c r="AN27" s="197"/>
      <c r="AO27" s="200"/>
      <c r="AP27" s="197"/>
      <c r="AQ27" s="199"/>
      <c r="AR27" s="197"/>
      <c r="AS27" s="200"/>
      <c r="AT27" s="197"/>
      <c r="AU27" s="199"/>
      <c r="AV27" s="197"/>
      <c r="AW27" s="200"/>
      <c r="AX27" s="9"/>
      <c r="AY27" s="10"/>
      <c r="AZ27" s="7"/>
      <c r="BA27" s="298"/>
      <c r="BB27" s="18"/>
    </row>
    <row r="28" spans="1:55" ht="16" x14ac:dyDescent="0.2">
      <c r="A28" s="591" t="s">
        <v>137</v>
      </c>
      <c r="B28" s="14"/>
      <c r="C28" s="15"/>
      <c r="D28" s="198"/>
      <c r="E28" s="200"/>
      <c r="F28" s="197"/>
      <c r="G28" s="199"/>
      <c r="H28" s="197"/>
      <c r="I28" s="200"/>
      <c r="J28" s="197"/>
      <c r="K28" s="199"/>
      <c r="L28" s="197"/>
      <c r="M28" s="200"/>
      <c r="N28" s="197"/>
      <c r="O28" s="199"/>
      <c r="P28" s="197"/>
      <c r="Q28" s="200"/>
      <c r="R28" s="197"/>
      <c r="S28" s="199"/>
      <c r="T28" s="197"/>
      <c r="U28" s="200"/>
      <c r="V28" s="197"/>
      <c r="W28" s="199"/>
      <c r="X28" s="197"/>
      <c r="Y28" s="200"/>
      <c r="Z28" s="197"/>
      <c r="AA28" s="199"/>
      <c r="AB28" s="197"/>
      <c r="AC28" s="200"/>
      <c r="AD28" s="197"/>
      <c r="AE28" s="199"/>
      <c r="AF28" s="197"/>
      <c r="AG28" s="200"/>
      <c r="AH28" s="197"/>
      <c r="AI28" s="199"/>
      <c r="AJ28" s="197"/>
      <c r="AK28" s="200"/>
      <c r="AL28" s="197"/>
      <c r="AM28" s="199"/>
      <c r="AN28" s="197"/>
      <c r="AO28" s="200"/>
      <c r="AP28" s="197"/>
      <c r="AQ28" s="199"/>
      <c r="AR28" s="197"/>
      <c r="AS28" s="200"/>
      <c r="AT28" s="197"/>
      <c r="AU28" s="199"/>
      <c r="AV28" s="197"/>
      <c r="AW28" s="200"/>
      <c r="AX28" s="9"/>
      <c r="AY28" s="10"/>
      <c r="AZ28" s="7"/>
      <c r="BA28" s="298"/>
      <c r="BB28" s="18"/>
    </row>
    <row r="29" spans="1:55" ht="16" x14ac:dyDescent="0.2">
      <c r="A29" s="594"/>
      <c r="B29" s="14"/>
      <c r="C29" s="15"/>
      <c r="D29" s="198"/>
      <c r="E29" s="200"/>
      <c r="F29" s="197"/>
      <c r="G29" s="199"/>
      <c r="H29" s="197"/>
      <c r="I29" s="200"/>
      <c r="J29" s="197"/>
      <c r="K29" s="199"/>
      <c r="L29" s="197"/>
      <c r="M29" s="200"/>
      <c r="N29" s="197"/>
      <c r="O29" s="199"/>
      <c r="P29" s="197"/>
      <c r="Q29" s="200"/>
      <c r="R29" s="197"/>
      <c r="S29" s="199"/>
      <c r="T29" s="197"/>
      <c r="U29" s="200"/>
      <c r="V29" s="197"/>
      <c r="W29" s="199"/>
      <c r="X29" s="197"/>
      <c r="Y29" s="200"/>
      <c r="Z29" s="197"/>
      <c r="AA29" s="199"/>
      <c r="AB29" s="197"/>
      <c r="AC29" s="200"/>
      <c r="AD29" s="197"/>
      <c r="AE29" s="199"/>
      <c r="AF29" s="197"/>
      <c r="AG29" s="200"/>
      <c r="AH29" s="197"/>
      <c r="AI29" s="199"/>
      <c r="AJ29" s="197"/>
      <c r="AK29" s="200"/>
      <c r="AL29" s="197"/>
      <c r="AM29" s="199"/>
      <c r="AN29" s="197"/>
      <c r="AO29" s="200"/>
      <c r="AP29" s="197"/>
      <c r="AQ29" s="199"/>
      <c r="AR29" s="197"/>
      <c r="AS29" s="200"/>
      <c r="AT29" s="197"/>
      <c r="AU29" s="199"/>
      <c r="AV29" s="197"/>
      <c r="AW29" s="200"/>
      <c r="AX29" s="134" t="s">
        <v>69</v>
      </c>
      <c r="AY29" s="11"/>
      <c r="AZ29" s="7"/>
      <c r="BA29" s="298"/>
      <c r="BB29" s="18"/>
    </row>
    <row r="30" spans="1:55" ht="15" customHeight="1" x14ac:dyDescent="0.2">
      <c r="A30" s="595" t="s">
        <v>90</v>
      </c>
      <c r="B30" s="14"/>
      <c r="C30" s="15"/>
      <c r="D30" s="198"/>
      <c r="E30" s="200"/>
      <c r="F30" s="197"/>
      <c r="G30" s="199"/>
      <c r="H30" s="197"/>
      <c r="I30" s="200"/>
      <c r="J30" s="197"/>
      <c r="K30" s="199"/>
      <c r="L30" s="197"/>
      <c r="M30" s="200"/>
      <c r="N30" s="197"/>
      <c r="O30" s="199"/>
      <c r="P30" s="197"/>
      <c r="Q30" s="200"/>
      <c r="R30" s="197"/>
      <c r="S30" s="199"/>
      <c r="T30" s="197"/>
      <c r="U30" s="200"/>
      <c r="V30" s="197"/>
      <c r="W30" s="199"/>
      <c r="X30" s="197"/>
      <c r="Y30" s="200"/>
      <c r="Z30" s="197"/>
      <c r="AA30" s="199"/>
      <c r="AB30" s="197"/>
      <c r="AC30" s="200"/>
      <c r="AD30" s="197"/>
      <c r="AE30" s="199"/>
      <c r="AF30" s="197"/>
      <c r="AG30" s="200"/>
      <c r="AH30" s="197"/>
      <c r="AI30" s="199"/>
      <c r="AJ30" s="197"/>
      <c r="AK30" s="200"/>
      <c r="AL30" s="197"/>
      <c r="AM30" s="199"/>
      <c r="AN30" s="197"/>
      <c r="AO30" s="200"/>
      <c r="AP30" s="197"/>
      <c r="AQ30" s="199"/>
      <c r="AR30" s="197"/>
      <c r="AS30" s="200"/>
      <c r="AT30" s="197"/>
      <c r="AU30" s="199"/>
      <c r="AV30" s="197"/>
      <c r="AW30" s="200"/>
      <c r="AX30" s="12"/>
      <c r="AY30" s="135" t="s">
        <v>69</v>
      </c>
      <c r="AZ30" s="7"/>
      <c r="BA30" s="298"/>
      <c r="BB30" s="18"/>
    </row>
    <row r="31" spans="1:55" ht="15" customHeight="1" x14ac:dyDescent="0.2">
      <c r="A31" s="591" t="s">
        <v>83</v>
      </c>
      <c r="B31" s="14"/>
      <c r="C31" s="15"/>
      <c r="D31" s="198"/>
      <c r="E31" s="200"/>
      <c r="F31" s="197"/>
      <c r="G31" s="199"/>
      <c r="H31" s="197"/>
      <c r="I31" s="200"/>
      <c r="J31" s="197"/>
      <c r="K31" s="199"/>
      <c r="L31" s="197"/>
      <c r="M31" s="200"/>
      <c r="N31" s="197"/>
      <c r="O31" s="199"/>
      <c r="P31" s="197"/>
      <c r="Q31" s="200"/>
      <c r="R31" s="197"/>
      <c r="S31" s="199"/>
      <c r="T31" s="197"/>
      <c r="U31" s="200"/>
      <c r="V31" s="197"/>
      <c r="W31" s="199"/>
      <c r="X31" s="197"/>
      <c r="Y31" s="200"/>
      <c r="Z31" s="197"/>
      <c r="AA31" s="199"/>
      <c r="AB31" s="197"/>
      <c r="AC31" s="200"/>
      <c r="AD31" s="197"/>
      <c r="AE31" s="199"/>
      <c r="AF31" s="197"/>
      <c r="AG31" s="200"/>
      <c r="AH31" s="197"/>
      <c r="AI31" s="199"/>
      <c r="AJ31" s="197"/>
      <c r="AK31" s="200"/>
      <c r="AL31" s="197"/>
      <c r="AM31" s="199"/>
      <c r="AN31" s="197"/>
      <c r="AO31" s="200"/>
      <c r="AP31" s="197"/>
      <c r="AQ31" s="199"/>
      <c r="AR31" s="197"/>
      <c r="AS31" s="200"/>
      <c r="AT31" s="197"/>
      <c r="AU31" s="199"/>
      <c r="AV31" s="197"/>
      <c r="AW31" s="200"/>
      <c r="AX31" s="12"/>
      <c r="AY31" s="135" t="s">
        <v>69</v>
      </c>
      <c r="AZ31" s="7"/>
      <c r="BA31" s="298"/>
      <c r="BB31" s="18"/>
    </row>
    <row r="32" spans="1:55" ht="15" customHeight="1" thickBot="1" x14ac:dyDescent="0.25">
      <c r="A32" s="591" t="s">
        <v>138</v>
      </c>
      <c r="B32" s="600"/>
      <c r="C32" s="601"/>
      <c r="D32" s="602"/>
      <c r="E32" s="603"/>
      <c r="F32" s="604"/>
      <c r="G32" s="605"/>
      <c r="H32" s="604"/>
      <c r="I32" s="603"/>
      <c r="J32" s="604"/>
      <c r="K32" s="605"/>
      <c r="L32" s="604"/>
      <c r="M32" s="603"/>
      <c r="N32" s="604"/>
      <c r="O32" s="605"/>
      <c r="P32" s="604"/>
      <c r="Q32" s="603"/>
      <c r="R32" s="604"/>
      <c r="S32" s="605"/>
      <c r="T32" s="604"/>
      <c r="U32" s="603"/>
      <c r="V32" s="604"/>
      <c r="W32" s="605"/>
      <c r="X32" s="604"/>
      <c r="Y32" s="603"/>
      <c r="Z32" s="604"/>
      <c r="AA32" s="605"/>
      <c r="AB32" s="604"/>
      <c r="AC32" s="603"/>
      <c r="AD32" s="604"/>
      <c r="AE32" s="605"/>
      <c r="AF32" s="604"/>
      <c r="AG32" s="603"/>
      <c r="AH32" s="604"/>
      <c r="AI32" s="605"/>
      <c r="AJ32" s="604"/>
      <c r="AK32" s="603"/>
      <c r="AL32" s="604"/>
      <c r="AM32" s="605"/>
      <c r="AN32" s="197"/>
      <c r="AO32" s="200"/>
      <c r="AP32" s="197"/>
      <c r="AQ32" s="199"/>
      <c r="AR32" s="197"/>
      <c r="AS32" s="200"/>
      <c r="AT32" s="197"/>
      <c r="AU32" s="199"/>
      <c r="AV32" s="197"/>
      <c r="AW32" s="200"/>
      <c r="AX32" s="134" t="s">
        <v>69</v>
      </c>
      <c r="AY32" s="11"/>
      <c r="AZ32" s="7"/>
      <c r="BA32" s="298"/>
      <c r="BB32" s="18"/>
    </row>
    <row r="33" spans="1:54" ht="17" thickTop="1" thickBot="1" x14ac:dyDescent="0.25">
      <c r="A33" s="1119"/>
      <c r="B33" s="1120"/>
      <c r="C33" s="1120"/>
      <c r="D33" s="1120"/>
      <c r="E33" s="1120"/>
      <c r="F33" s="1120"/>
      <c r="G33" s="1120"/>
      <c r="H33" s="1120"/>
      <c r="I33" s="1120"/>
      <c r="J33" s="1120"/>
      <c r="K33" s="1120"/>
      <c r="L33" s="1120"/>
      <c r="M33" s="1120"/>
      <c r="N33" s="1120"/>
      <c r="O33" s="1120"/>
      <c r="P33" s="1120"/>
      <c r="Q33" s="1120"/>
      <c r="R33" s="1120"/>
      <c r="S33" s="1120"/>
      <c r="T33" s="1120"/>
      <c r="U33" s="1120"/>
      <c r="V33" s="1120"/>
      <c r="W33" s="1120"/>
      <c r="X33" s="1120"/>
      <c r="Y33" s="1120"/>
      <c r="Z33" s="1120"/>
      <c r="AA33" s="1120"/>
      <c r="AB33" s="1120"/>
      <c r="AC33" s="1120"/>
      <c r="AD33" s="1120"/>
      <c r="AE33" s="1120"/>
      <c r="AF33" s="1120"/>
      <c r="AG33" s="1120"/>
      <c r="AH33" s="1120"/>
      <c r="AI33" s="1120"/>
      <c r="AJ33" s="1120"/>
      <c r="AK33" s="1120"/>
      <c r="AL33" s="1120"/>
      <c r="AM33" s="1120"/>
      <c r="AN33" s="1121"/>
      <c r="AO33" s="1121"/>
      <c r="AP33" s="1121"/>
      <c r="AQ33" s="1121"/>
      <c r="AR33" s="1121"/>
      <c r="AS33" s="1121"/>
      <c r="AT33" s="1121"/>
      <c r="AU33" s="1121"/>
      <c r="AV33" s="1121"/>
      <c r="AW33" s="1121"/>
      <c r="AX33" s="1121"/>
      <c r="AY33" s="1121"/>
      <c r="AZ33" s="1121"/>
      <c r="BA33" s="1122"/>
    </row>
    <row r="34" spans="1:54" ht="16" thickTop="1" x14ac:dyDescent="0.2">
      <c r="A34" s="1115" t="s">
        <v>54</v>
      </c>
      <c r="B34" s="946" t="s">
        <v>1</v>
      </c>
      <c r="C34" s="948" t="s">
        <v>2</v>
      </c>
      <c r="D34" s="934" t="s">
        <v>3</v>
      </c>
      <c r="E34" s="936" t="s">
        <v>4</v>
      </c>
      <c r="F34" s="946" t="s">
        <v>5</v>
      </c>
      <c r="G34" s="948" t="s">
        <v>6</v>
      </c>
      <c r="H34" s="934" t="s">
        <v>7</v>
      </c>
      <c r="I34" s="936" t="s">
        <v>8</v>
      </c>
      <c r="J34" s="946" t="s">
        <v>9</v>
      </c>
      <c r="K34" s="948" t="s">
        <v>10</v>
      </c>
      <c r="L34" s="934" t="s">
        <v>11</v>
      </c>
      <c r="M34" s="936" t="s">
        <v>12</v>
      </c>
      <c r="N34" s="946" t="s">
        <v>13</v>
      </c>
      <c r="O34" s="948" t="s">
        <v>14</v>
      </c>
      <c r="P34" s="934" t="s">
        <v>15</v>
      </c>
      <c r="Q34" s="936" t="s">
        <v>16</v>
      </c>
      <c r="R34" s="946" t="s">
        <v>17</v>
      </c>
      <c r="S34" s="948" t="s">
        <v>18</v>
      </c>
      <c r="T34" s="934" t="s">
        <v>19</v>
      </c>
      <c r="U34" s="936" t="s">
        <v>20</v>
      </c>
      <c r="V34" s="946" t="s">
        <v>21</v>
      </c>
      <c r="W34" s="948" t="s">
        <v>22</v>
      </c>
      <c r="X34" s="934" t="s">
        <v>23</v>
      </c>
      <c r="Y34" s="936" t="s">
        <v>24</v>
      </c>
      <c r="Z34" s="938" t="s">
        <v>25</v>
      </c>
      <c r="AA34" s="940" t="s">
        <v>26</v>
      </c>
      <c r="AB34" s="942" t="s">
        <v>27</v>
      </c>
      <c r="AC34" s="944" t="s">
        <v>28</v>
      </c>
      <c r="AD34" s="938" t="s">
        <v>29</v>
      </c>
      <c r="AE34" s="940" t="s">
        <v>30</v>
      </c>
      <c r="AF34" s="942" t="s">
        <v>31</v>
      </c>
      <c r="AG34" s="944" t="s">
        <v>32</v>
      </c>
      <c r="AH34" s="938" t="s">
        <v>33</v>
      </c>
      <c r="AI34" s="940" t="s">
        <v>34</v>
      </c>
      <c r="AJ34" s="942" t="s">
        <v>35</v>
      </c>
      <c r="AK34" s="944" t="s">
        <v>36</v>
      </c>
      <c r="AL34" s="938" t="s">
        <v>37</v>
      </c>
      <c r="AM34" s="940" t="s">
        <v>38</v>
      </c>
      <c r="AN34" s="942" t="s">
        <v>39</v>
      </c>
      <c r="AO34" s="944" t="s">
        <v>40</v>
      </c>
      <c r="AP34" s="938" t="s">
        <v>41</v>
      </c>
      <c r="AQ34" s="940" t="s">
        <v>42</v>
      </c>
      <c r="AR34" s="942" t="s">
        <v>43</v>
      </c>
      <c r="AS34" s="944" t="s">
        <v>44</v>
      </c>
      <c r="AT34" s="938" t="s">
        <v>45</v>
      </c>
      <c r="AU34" s="940" t="s">
        <v>46</v>
      </c>
      <c r="AV34" s="942" t="s">
        <v>47</v>
      </c>
      <c r="AW34" s="944" t="s">
        <v>48</v>
      </c>
      <c r="AX34" s="938" t="s">
        <v>49</v>
      </c>
      <c r="AY34" s="940" t="s">
        <v>50</v>
      </c>
      <c r="AZ34" s="1064" t="s">
        <v>51</v>
      </c>
      <c r="BA34" s="1057" t="s">
        <v>52</v>
      </c>
    </row>
    <row r="35" spans="1:54" ht="16" thickBot="1" x14ac:dyDescent="0.25">
      <c r="A35" s="1116"/>
      <c r="B35" s="947"/>
      <c r="C35" s="949"/>
      <c r="D35" s="935"/>
      <c r="E35" s="937"/>
      <c r="F35" s="947"/>
      <c r="G35" s="949"/>
      <c r="H35" s="935"/>
      <c r="I35" s="937"/>
      <c r="J35" s="947"/>
      <c r="K35" s="949"/>
      <c r="L35" s="935"/>
      <c r="M35" s="937"/>
      <c r="N35" s="947"/>
      <c r="O35" s="949"/>
      <c r="P35" s="935"/>
      <c r="Q35" s="937"/>
      <c r="R35" s="947"/>
      <c r="S35" s="949"/>
      <c r="T35" s="935"/>
      <c r="U35" s="937"/>
      <c r="V35" s="947"/>
      <c r="W35" s="949"/>
      <c r="X35" s="935"/>
      <c r="Y35" s="937"/>
      <c r="Z35" s="939"/>
      <c r="AA35" s="941"/>
      <c r="AB35" s="943"/>
      <c r="AC35" s="945"/>
      <c r="AD35" s="939"/>
      <c r="AE35" s="941"/>
      <c r="AF35" s="943"/>
      <c r="AG35" s="945"/>
      <c r="AH35" s="939"/>
      <c r="AI35" s="941"/>
      <c r="AJ35" s="943"/>
      <c r="AK35" s="945"/>
      <c r="AL35" s="939"/>
      <c r="AM35" s="941"/>
      <c r="AN35" s="943"/>
      <c r="AO35" s="945"/>
      <c r="AP35" s="939"/>
      <c r="AQ35" s="941"/>
      <c r="AR35" s="943"/>
      <c r="AS35" s="945"/>
      <c r="AT35" s="939"/>
      <c r="AU35" s="941"/>
      <c r="AV35" s="943"/>
      <c r="AW35" s="945"/>
      <c r="AX35" s="939"/>
      <c r="AY35" s="941"/>
      <c r="AZ35" s="1065"/>
      <c r="BA35" s="1058"/>
    </row>
    <row r="36" spans="1:54" ht="17" thickTop="1" thickBot="1" x14ac:dyDescent="0.25">
      <c r="A36" s="577" t="s">
        <v>59</v>
      </c>
      <c r="B36" s="38"/>
      <c r="C36" s="36"/>
      <c r="D36" s="37"/>
      <c r="E36" s="39"/>
      <c r="F36" s="38"/>
      <c r="G36" s="36"/>
      <c r="H36" s="37"/>
      <c r="I36" s="39"/>
      <c r="J36" s="38"/>
      <c r="K36" s="36"/>
      <c r="L36" s="37"/>
      <c r="M36" s="39"/>
      <c r="N36" s="38"/>
      <c r="O36" s="36"/>
      <c r="P36" s="37"/>
      <c r="Q36" s="39"/>
      <c r="R36" s="38"/>
      <c r="S36" s="36"/>
      <c r="T36" s="37"/>
      <c r="U36" s="39"/>
      <c r="V36" s="38"/>
      <c r="W36" s="36"/>
      <c r="X36" s="37"/>
      <c r="Y36" s="39"/>
      <c r="Z36" s="38"/>
      <c r="AA36" s="36"/>
      <c r="AB36" s="37"/>
      <c r="AC36" s="39"/>
      <c r="AD36" s="38"/>
      <c r="AE36" s="36"/>
      <c r="AF36" s="37"/>
      <c r="AG36" s="39"/>
      <c r="AH36" s="38"/>
      <c r="AI36" s="36"/>
      <c r="AJ36" s="578"/>
      <c r="AK36" s="579"/>
      <c r="AL36" s="580"/>
      <c r="AM36" s="581"/>
      <c r="AN36" s="578"/>
      <c r="AO36" s="579"/>
      <c r="AP36" s="580"/>
      <c r="AQ36" s="581"/>
      <c r="AR36" s="578"/>
      <c r="AS36" s="579"/>
      <c r="AT36" s="580"/>
      <c r="AU36" s="581"/>
      <c r="AV36" s="578"/>
      <c r="AW36" s="579"/>
      <c r="AX36" s="38"/>
      <c r="AY36" s="36"/>
      <c r="AZ36" s="37"/>
      <c r="BA36" s="606"/>
    </row>
    <row r="37" spans="1:54" ht="17" thickTop="1" x14ac:dyDescent="0.2">
      <c r="A37" s="583" t="s">
        <v>130</v>
      </c>
      <c r="B37" s="14"/>
      <c r="C37" s="15"/>
      <c r="D37" s="584"/>
      <c r="E37" s="585"/>
      <c r="F37" s="586"/>
      <c r="G37" s="587"/>
      <c r="H37" s="586"/>
      <c r="I37" s="585"/>
      <c r="J37" s="586"/>
      <c r="K37" s="587"/>
      <c r="L37" s="586"/>
      <c r="M37" s="585"/>
      <c r="N37" s="586"/>
      <c r="O37" s="587"/>
      <c r="P37" s="586"/>
      <c r="Q37" s="585"/>
      <c r="R37" s="586"/>
      <c r="S37" s="587"/>
      <c r="T37" s="586"/>
      <c r="U37" s="585"/>
      <c r="V37" s="586"/>
      <c r="W37" s="587"/>
      <c r="X37" s="586"/>
      <c r="Y37" s="585"/>
      <c r="Z37" s="586"/>
      <c r="AA37" s="587"/>
      <c r="AB37" s="586"/>
      <c r="AC37" s="585"/>
      <c r="AD37" s="586"/>
      <c r="AE37" s="587"/>
      <c r="AF37" s="586"/>
      <c r="AG37" s="585"/>
      <c r="AH37" s="586"/>
      <c r="AI37" s="587"/>
      <c r="AJ37" s="586"/>
      <c r="AK37" s="585"/>
      <c r="AL37" s="586"/>
      <c r="AM37" s="587"/>
      <c r="AN37" s="586"/>
      <c r="AO37" s="585"/>
      <c r="AP37" s="586"/>
      <c r="AQ37" s="587"/>
      <c r="AR37" s="586"/>
      <c r="AS37" s="585"/>
      <c r="AT37" s="586"/>
      <c r="AU37" s="587"/>
      <c r="AV37" s="586"/>
      <c r="AW37" s="585"/>
      <c r="AX37" s="14"/>
      <c r="AY37" s="15"/>
      <c r="AZ37" s="282"/>
      <c r="BA37" s="224"/>
    </row>
    <row r="38" spans="1:54" ht="16" x14ac:dyDescent="0.2">
      <c r="A38" s="591" t="s">
        <v>131</v>
      </c>
      <c r="B38" s="14"/>
      <c r="C38" s="15"/>
      <c r="D38" s="198"/>
      <c r="E38" s="200"/>
      <c r="F38" s="197"/>
      <c r="G38" s="199"/>
      <c r="H38" s="197"/>
      <c r="I38" s="200"/>
      <c r="J38" s="197"/>
      <c r="K38" s="199"/>
      <c r="L38" s="197"/>
      <c r="M38" s="200"/>
      <c r="N38" s="197"/>
      <c r="O38" s="199"/>
      <c r="P38" s="197"/>
      <c r="Q38" s="200"/>
      <c r="R38" s="197"/>
      <c r="S38" s="199"/>
      <c r="T38" s="197"/>
      <c r="U38" s="200"/>
      <c r="V38" s="197"/>
      <c r="W38" s="199"/>
      <c r="X38" s="197"/>
      <c r="Y38" s="200"/>
      <c r="Z38" s="197"/>
      <c r="AA38" s="199"/>
      <c r="AB38" s="197"/>
      <c r="AC38" s="200"/>
      <c r="AD38" s="197"/>
      <c r="AE38" s="199"/>
      <c r="AF38" s="197"/>
      <c r="AG38" s="200"/>
      <c r="AH38" s="197"/>
      <c r="AI38" s="199"/>
      <c r="AJ38" s="197"/>
      <c r="AK38" s="200"/>
      <c r="AL38" s="197"/>
      <c r="AM38" s="199"/>
      <c r="AN38" s="197"/>
      <c r="AO38" s="200"/>
      <c r="AP38" s="197"/>
      <c r="AQ38" s="199"/>
      <c r="AR38" s="197"/>
      <c r="AS38" s="200"/>
      <c r="AT38" s="197"/>
      <c r="AU38" s="199"/>
      <c r="AV38" s="197"/>
      <c r="AW38" s="200"/>
      <c r="AX38" s="9"/>
      <c r="AY38" s="10"/>
      <c r="AZ38" s="7"/>
      <c r="BA38" s="224"/>
    </row>
    <row r="39" spans="1:54" ht="15" customHeight="1" x14ac:dyDescent="0.2">
      <c r="A39" s="591" t="s">
        <v>133</v>
      </c>
      <c r="B39" s="14"/>
      <c r="C39" s="15"/>
      <c r="D39" s="198"/>
      <c r="E39" s="200"/>
      <c r="F39" s="197"/>
      <c r="G39" s="199"/>
      <c r="H39" s="197"/>
      <c r="I39" s="200"/>
      <c r="J39" s="197"/>
      <c r="K39" s="199"/>
      <c r="L39" s="197"/>
      <c r="M39" s="200"/>
      <c r="N39" s="197"/>
      <c r="O39" s="199"/>
      <c r="P39" s="197"/>
      <c r="Q39" s="200"/>
      <c r="R39" s="197"/>
      <c r="S39" s="199"/>
      <c r="T39" s="197"/>
      <c r="U39" s="200"/>
      <c r="V39" s="197"/>
      <c r="W39" s="199"/>
      <c r="X39" s="197"/>
      <c r="Y39" s="200"/>
      <c r="Z39" s="197"/>
      <c r="AA39" s="199"/>
      <c r="AB39" s="197"/>
      <c r="AC39" s="200"/>
      <c r="AD39" s="197"/>
      <c r="AE39" s="199"/>
      <c r="AF39" s="197"/>
      <c r="AG39" s="200"/>
      <c r="AH39" s="197"/>
      <c r="AI39" s="199"/>
      <c r="AJ39" s="197"/>
      <c r="AK39" s="200"/>
      <c r="AL39" s="197"/>
      <c r="AM39" s="199"/>
      <c r="AN39" s="197"/>
      <c r="AO39" s="200"/>
      <c r="AP39" s="197"/>
      <c r="AQ39" s="199"/>
      <c r="AR39" s="197"/>
      <c r="AS39" s="200"/>
      <c r="AT39" s="197"/>
      <c r="AU39" s="199"/>
      <c r="AV39" s="197"/>
      <c r="AW39" s="200"/>
      <c r="AX39" s="9"/>
      <c r="AY39" s="10"/>
      <c r="AZ39" s="7"/>
      <c r="BA39" s="180"/>
    </row>
    <row r="40" spans="1:54" ht="16" x14ac:dyDescent="0.2">
      <c r="A40" s="591" t="s">
        <v>87</v>
      </c>
      <c r="B40" s="14"/>
      <c r="C40" s="15"/>
      <c r="D40" s="198"/>
      <c r="E40" s="200"/>
      <c r="F40" s="197"/>
      <c r="G40" s="199"/>
      <c r="H40" s="197"/>
      <c r="I40" s="200"/>
      <c r="J40" s="197"/>
      <c r="K40" s="199"/>
      <c r="L40" s="197"/>
      <c r="M40" s="200"/>
      <c r="N40" s="197"/>
      <c r="O40" s="199"/>
      <c r="P40" s="197"/>
      <c r="Q40" s="200"/>
      <c r="R40" s="197"/>
      <c r="S40" s="199"/>
      <c r="T40" s="197"/>
      <c r="U40" s="200"/>
      <c r="V40" s="197"/>
      <c r="W40" s="199"/>
      <c r="X40" s="197"/>
      <c r="Y40" s="200"/>
      <c r="Z40" s="197"/>
      <c r="AA40" s="199"/>
      <c r="AB40" s="197"/>
      <c r="AC40" s="200"/>
      <c r="AD40" s="197"/>
      <c r="AE40" s="199"/>
      <c r="AF40" s="197"/>
      <c r="AG40" s="200"/>
      <c r="AH40" s="197"/>
      <c r="AI40" s="199"/>
      <c r="AJ40" s="197"/>
      <c r="AK40" s="200"/>
      <c r="AL40" s="197"/>
      <c r="AM40" s="199"/>
      <c r="AN40" s="197"/>
      <c r="AO40" s="200"/>
      <c r="AP40" s="197"/>
      <c r="AQ40" s="199"/>
      <c r="AR40" s="197"/>
      <c r="AS40" s="200"/>
      <c r="AT40" s="197"/>
      <c r="AU40" s="199"/>
      <c r="AV40" s="197"/>
      <c r="AW40" s="200"/>
      <c r="AX40" s="9"/>
      <c r="AY40" s="10"/>
      <c r="AZ40" s="7"/>
      <c r="BA40" s="299"/>
    </row>
    <row r="41" spans="1:54" ht="16" x14ac:dyDescent="0.2">
      <c r="A41" s="591" t="s">
        <v>134</v>
      </c>
      <c r="B41" s="14"/>
      <c r="C41" s="15"/>
      <c r="D41" s="198"/>
      <c r="E41" s="200"/>
      <c r="F41" s="197"/>
      <c r="G41" s="199"/>
      <c r="H41" s="197"/>
      <c r="I41" s="200"/>
      <c r="J41" s="197"/>
      <c r="K41" s="199"/>
      <c r="L41" s="197"/>
      <c r="M41" s="200"/>
      <c r="N41" s="197"/>
      <c r="O41" s="199"/>
      <c r="P41" s="197"/>
      <c r="Q41" s="200"/>
      <c r="R41" s="197"/>
      <c r="S41" s="199"/>
      <c r="T41" s="197"/>
      <c r="U41" s="200"/>
      <c r="V41" s="197"/>
      <c r="W41" s="199"/>
      <c r="X41" s="197"/>
      <c r="Y41" s="200"/>
      <c r="Z41" s="197"/>
      <c r="AA41" s="199"/>
      <c r="AB41" s="197"/>
      <c r="AC41" s="200"/>
      <c r="AD41" s="197"/>
      <c r="AE41" s="199"/>
      <c r="AF41" s="197"/>
      <c r="AG41" s="200"/>
      <c r="AH41" s="197"/>
      <c r="AI41" s="199"/>
      <c r="AJ41" s="197"/>
      <c r="AK41" s="200"/>
      <c r="AL41" s="197"/>
      <c r="AM41" s="199"/>
      <c r="AN41" s="197"/>
      <c r="AO41" s="200"/>
      <c r="AP41" s="197"/>
      <c r="AQ41" s="199"/>
      <c r="AR41" s="197"/>
      <c r="AS41" s="200"/>
      <c r="AT41" s="197"/>
      <c r="AU41" s="199"/>
      <c r="AV41" s="197"/>
      <c r="AW41" s="200"/>
      <c r="AX41" s="134"/>
      <c r="AY41" s="10"/>
      <c r="AZ41" s="7"/>
      <c r="BA41" s="607"/>
    </row>
    <row r="42" spans="1:54" ht="16" x14ac:dyDescent="0.2">
      <c r="A42" s="591" t="s">
        <v>135</v>
      </c>
      <c r="B42" s="14"/>
      <c r="C42" s="15"/>
      <c r="D42" s="198"/>
      <c r="E42" s="200"/>
      <c r="F42" s="197"/>
      <c r="G42" s="199"/>
      <c r="H42" s="197"/>
      <c r="I42" s="200"/>
      <c r="J42" s="197"/>
      <c r="K42" s="199"/>
      <c r="L42" s="197"/>
      <c r="M42" s="200"/>
      <c r="N42" s="197"/>
      <c r="O42" s="199"/>
      <c r="P42" s="197"/>
      <c r="Q42" s="200"/>
      <c r="R42" s="197"/>
      <c r="S42" s="199"/>
      <c r="T42" s="197"/>
      <c r="U42" s="200"/>
      <c r="V42" s="197"/>
      <c r="W42" s="199"/>
      <c r="X42" s="197"/>
      <c r="Y42" s="200"/>
      <c r="Z42" s="197"/>
      <c r="AA42" s="199"/>
      <c r="AB42" s="197"/>
      <c r="AC42" s="200"/>
      <c r="AD42" s="197"/>
      <c r="AE42" s="199"/>
      <c r="AF42" s="197"/>
      <c r="AG42" s="200"/>
      <c r="AH42" s="197"/>
      <c r="AI42" s="199"/>
      <c r="AJ42" s="197"/>
      <c r="AK42" s="200"/>
      <c r="AL42" s="197"/>
      <c r="AM42" s="199"/>
      <c r="AN42" s="197"/>
      <c r="AO42" s="200"/>
      <c r="AP42" s="197"/>
      <c r="AQ42" s="199"/>
      <c r="AR42" s="197"/>
      <c r="AS42" s="200"/>
      <c r="AT42" s="197"/>
      <c r="AU42" s="199"/>
      <c r="AV42" s="197"/>
      <c r="AW42" s="200"/>
      <c r="AX42" s="9"/>
      <c r="AY42" s="10"/>
      <c r="AZ42" s="7"/>
      <c r="BA42" s="607"/>
    </row>
    <row r="43" spans="1:54" ht="15" customHeight="1" x14ac:dyDescent="0.2">
      <c r="A43" s="591" t="s">
        <v>92</v>
      </c>
      <c r="B43" s="14"/>
      <c r="C43" s="15"/>
      <c r="D43" s="198"/>
      <c r="E43" s="200"/>
      <c r="F43" s="197"/>
      <c r="G43" s="199"/>
      <c r="H43" s="197"/>
      <c r="I43" s="200"/>
      <c r="J43" s="197"/>
      <c r="K43" s="199"/>
      <c r="L43" s="197"/>
      <c r="M43" s="200"/>
      <c r="N43" s="197"/>
      <c r="O43" s="199"/>
      <c r="P43" s="197"/>
      <c r="Q43" s="200"/>
      <c r="R43" s="197"/>
      <c r="S43" s="199"/>
      <c r="T43" s="197"/>
      <c r="U43" s="200"/>
      <c r="V43" s="197"/>
      <c r="W43" s="199"/>
      <c r="X43" s="197"/>
      <c r="Y43" s="200"/>
      <c r="Z43" s="197"/>
      <c r="AA43" s="199"/>
      <c r="AB43" s="197"/>
      <c r="AC43" s="200"/>
      <c r="AD43" s="197"/>
      <c r="AE43" s="199"/>
      <c r="AF43" s="197"/>
      <c r="AG43" s="200"/>
      <c r="AH43" s="197"/>
      <c r="AI43" s="199"/>
      <c r="AJ43" s="197"/>
      <c r="AK43" s="200"/>
      <c r="AL43" s="197"/>
      <c r="AM43" s="199"/>
      <c r="AN43" s="197"/>
      <c r="AO43" s="200"/>
      <c r="AP43" s="197"/>
      <c r="AQ43" s="199"/>
      <c r="AR43" s="197"/>
      <c r="AS43" s="200"/>
      <c r="AT43" s="197"/>
      <c r="AU43" s="199"/>
      <c r="AV43" s="197"/>
      <c r="AW43" s="200"/>
      <c r="AX43" s="9"/>
      <c r="AY43" s="10"/>
      <c r="AZ43" s="7"/>
      <c r="BA43" s="180"/>
    </row>
    <row r="44" spans="1:54" ht="16" x14ac:dyDescent="0.2">
      <c r="A44" s="591" t="s">
        <v>137</v>
      </c>
      <c r="B44" s="14"/>
      <c r="C44" s="15"/>
      <c r="D44" s="198"/>
      <c r="E44" s="200"/>
      <c r="F44" s="197"/>
      <c r="G44" s="199"/>
      <c r="H44" s="197"/>
      <c r="I44" s="200"/>
      <c r="J44" s="197"/>
      <c r="K44" s="199"/>
      <c r="L44" s="197"/>
      <c r="M44" s="200"/>
      <c r="N44" s="197"/>
      <c r="O44" s="199"/>
      <c r="P44" s="197"/>
      <c r="Q44" s="200"/>
      <c r="R44" s="197"/>
      <c r="S44" s="199"/>
      <c r="T44" s="197"/>
      <c r="U44" s="200"/>
      <c r="V44" s="197"/>
      <c r="W44" s="199"/>
      <c r="X44" s="197"/>
      <c r="Y44" s="200"/>
      <c r="Z44" s="197"/>
      <c r="AA44" s="199"/>
      <c r="AB44" s="197"/>
      <c r="AC44" s="200"/>
      <c r="AD44" s="197"/>
      <c r="AE44" s="199"/>
      <c r="AF44" s="197"/>
      <c r="AG44" s="200"/>
      <c r="AH44" s="197"/>
      <c r="AI44" s="199"/>
      <c r="AJ44" s="197"/>
      <c r="AK44" s="200"/>
      <c r="AL44" s="197"/>
      <c r="AM44" s="199"/>
      <c r="AN44" s="197"/>
      <c r="AO44" s="200"/>
      <c r="AP44" s="197"/>
      <c r="AQ44" s="199"/>
      <c r="AR44" s="197"/>
      <c r="AS44" s="200"/>
      <c r="AT44" s="197"/>
      <c r="AU44" s="199"/>
      <c r="AV44" s="197"/>
      <c r="AW44" s="200"/>
      <c r="AX44" s="9"/>
      <c r="AY44" s="10"/>
      <c r="AZ44" s="7"/>
      <c r="BA44" s="299"/>
      <c r="BB44" s="608"/>
    </row>
    <row r="45" spans="1:54" ht="16" x14ac:dyDescent="0.2">
      <c r="A45" s="594"/>
      <c r="B45" s="14"/>
      <c r="C45" s="15"/>
      <c r="D45" s="198"/>
      <c r="E45" s="200"/>
      <c r="F45" s="197"/>
      <c r="G45" s="199"/>
      <c r="H45" s="197"/>
      <c r="I45" s="200"/>
      <c r="J45" s="197"/>
      <c r="K45" s="199"/>
      <c r="L45" s="197"/>
      <c r="M45" s="200"/>
      <c r="N45" s="197"/>
      <c r="O45" s="199"/>
      <c r="P45" s="197"/>
      <c r="Q45" s="200"/>
      <c r="R45" s="197"/>
      <c r="S45" s="199"/>
      <c r="T45" s="197"/>
      <c r="U45" s="200"/>
      <c r="V45" s="197"/>
      <c r="W45" s="199"/>
      <c r="X45" s="197"/>
      <c r="Y45" s="200"/>
      <c r="Z45" s="197"/>
      <c r="AA45" s="199"/>
      <c r="AB45" s="197"/>
      <c r="AC45" s="200"/>
      <c r="AD45" s="197"/>
      <c r="AE45" s="199"/>
      <c r="AF45" s="197"/>
      <c r="AG45" s="200"/>
      <c r="AH45" s="197"/>
      <c r="AI45" s="199"/>
      <c r="AJ45" s="197"/>
      <c r="AK45" s="200"/>
      <c r="AL45" s="197"/>
      <c r="AM45" s="199"/>
      <c r="AN45" s="197"/>
      <c r="AO45" s="200"/>
      <c r="AP45" s="197"/>
      <c r="AQ45" s="199"/>
      <c r="AR45" s="197"/>
      <c r="AS45" s="200"/>
      <c r="AT45" s="197"/>
      <c r="AU45" s="199"/>
      <c r="AV45" s="197"/>
      <c r="AW45" s="200"/>
      <c r="AX45" s="134" t="s">
        <v>69</v>
      </c>
      <c r="AY45" s="11"/>
      <c r="AZ45" s="7"/>
      <c r="BA45" s="180"/>
    </row>
    <row r="46" spans="1:54" ht="16" x14ac:dyDescent="0.2">
      <c r="A46" s="595" t="s">
        <v>90</v>
      </c>
      <c r="B46" s="14"/>
      <c r="C46" s="15"/>
      <c r="D46" s="198"/>
      <c r="E46" s="200"/>
      <c r="F46" s="197"/>
      <c r="G46" s="199"/>
      <c r="H46" s="197"/>
      <c r="I46" s="200"/>
      <c r="J46" s="197"/>
      <c r="K46" s="199"/>
      <c r="L46" s="197"/>
      <c r="M46" s="200"/>
      <c r="N46" s="197"/>
      <c r="O46" s="199"/>
      <c r="P46" s="197"/>
      <c r="Q46" s="200"/>
      <c r="R46" s="197"/>
      <c r="S46" s="199"/>
      <c r="T46" s="197"/>
      <c r="U46" s="200"/>
      <c r="V46" s="197"/>
      <c r="W46" s="199"/>
      <c r="X46" s="197"/>
      <c r="Y46" s="200"/>
      <c r="Z46" s="197"/>
      <c r="AA46" s="199"/>
      <c r="AB46" s="197"/>
      <c r="AC46" s="200"/>
      <c r="AD46" s="197"/>
      <c r="AE46" s="199"/>
      <c r="AF46" s="197"/>
      <c r="AG46" s="200"/>
      <c r="AH46" s="197"/>
      <c r="AI46" s="199"/>
      <c r="AJ46" s="197"/>
      <c r="AK46" s="200"/>
      <c r="AL46" s="197"/>
      <c r="AM46" s="199"/>
      <c r="AN46" s="197"/>
      <c r="AO46" s="200"/>
      <c r="AP46" s="197"/>
      <c r="AQ46" s="199"/>
      <c r="AR46" s="197"/>
      <c r="AS46" s="200"/>
      <c r="AT46" s="197"/>
      <c r="AU46" s="199"/>
      <c r="AV46" s="197"/>
      <c r="AW46" s="200"/>
      <c r="AX46" s="12"/>
      <c r="AY46" s="135" t="s">
        <v>69</v>
      </c>
      <c r="AZ46" s="7"/>
      <c r="BA46" s="299"/>
    </row>
    <row r="47" spans="1:54" ht="16" x14ac:dyDescent="0.2">
      <c r="A47" s="591" t="s">
        <v>83</v>
      </c>
      <c r="B47" s="14"/>
      <c r="C47" s="15"/>
      <c r="D47" s="198"/>
      <c r="E47" s="200"/>
      <c r="F47" s="197"/>
      <c r="G47" s="199"/>
      <c r="H47" s="197"/>
      <c r="I47" s="200"/>
      <c r="J47" s="197"/>
      <c r="K47" s="199"/>
      <c r="L47" s="197"/>
      <c r="M47" s="200"/>
      <c r="N47" s="197"/>
      <c r="O47" s="199"/>
      <c r="P47" s="197"/>
      <c r="Q47" s="200"/>
      <c r="R47" s="197"/>
      <c r="S47" s="199"/>
      <c r="T47" s="197"/>
      <c r="U47" s="200"/>
      <c r="V47" s="197"/>
      <c r="W47" s="199"/>
      <c r="X47" s="197"/>
      <c r="Y47" s="200"/>
      <c r="Z47" s="197"/>
      <c r="AA47" s="199"/>
      <c r="AB47" s="197"/>
      <c r="AC47" s="200"/>
      <c r="AD47" s="197"/>
      <c r="AE47" s="199"/>
      <c r="AF47" s="197"/>
      <c r="AG47" s="200"/>
      <c r="AH47" s="197"/>
      <c r="AI47" s="199"/>
      <c r="AJ47" s="197"/>
      <c r="AK47" s="200"/>
      <c r="AL47" s="197"/>
      <c r="AM47" s="199"/>
      <c r="AN47" s="197"/>
      <c r="AO47" s="200"/>
      <c r="AP47" s="197"/>
      <c r="AQ47" s="199"/>
      <c r="AR47" s="197"/>
      <c r="AS47" s="200"/>
      <c r="AT47" s="197"/>
      <c r="AU47" s="199"/>
      <c r="AV47" s="197"/>
      <c r="AW47" s="200"/>
      <c r="AX47" s="12"/>
      <c r="AY47" s="135" t="s">
        <v>69</v>
      </c>
      <c r="AZ47" s="7"/>
      <c r="BA47" s="180"/>
      <c r="BB47" s="18"/>
    </row>
    <row r="48" spans="1:54" ht="17" thickBot="1" x14ac:dyDescent="0.25">
      <c r="A48" s="591" t="s">
        <v>138</v>
      </c>
      <c r="B48" s="14"/>
      <c r="C48" s="15"/>
      <c r="D48" s="198"/>
      <c r="E48" s="200"/>
      <c r="F48" s="197"/>
      <c r="G48" s="199"/>
      <c r="H48" s="197"/>
      <c r="I48" s="200"/>
      <c r="J48" s="197"/>
      <c r="K48" s="199"/>
      <c r="L48" s="197"/>
      <c r="M48" s="200"/>
      <c r="N48" s="197"/>
      <c r="O48" s="199"/>
      <c r="P48" s="197"/>
      <c r="Q48" s="200"/>
      <c r="R48" s="197"/>
      <c r="S48" s="199"/>
      <c r="T48" s="197"/>
      <c r="U48" s="200"/>
      <c r="V48" s="197"/>
      <c r="W48" s="199"/>
      <c r="X48" s="197"/>
      <c r="Y48" s="200"/>
      <c r="Z48" s="197"/>
      <c r="AA48" s="199"/>
      <c r="AB48" s="197"/>
      <c r="AC48" s="200"/>
      <c r="AD48" s="197"/>
      <c r="AE48" s="199"/>
      <c r="AF48" s="197"/>
      <c r="AG48" s="200"/>
      <c r="AH48" s="197"/>
      <c r="AI48" s="199"/>
      <c r="AJ48" s="197"/>
      <c r="AK48" s="200"/>
      <c r="AL48" s="197"/>
      <c r="AM48" s="199"/>
      <c r="AN48" s="197"/>
      <c r="AO48" s="200"/>
      <c r="AP48" s="197"/>
      <c r="AQ48" s="199"/>
      <c r="AR48" s="197"/>
      <c r="AS48" s="200"/>
      <c r="AT48" s="197"/>
      <c r="AU48" s="199"/>
      <c r="AV48" s="197"/>
      <c r="AW48" s="200"/>
      <c r="AX48" s="134" t="s">
        <v>69</v>
      </c>
      <c r="AY48" s="11"/>
      <c r="AZ48" s="7"/>
      <c r="BA48" s="299"/>
    </row>
    <row r="49" spans="1:54" ht="17" thickTop="1" thickBot="1" x14ac:dyDescent="0.25">
      <c r="A49" s="609"/>
      <c r="B49" s="610"/>
      <c r="C49" s="610"/>
      <c r="D49" s="610"/>
      <c r="E49" s="610"/>
      <c r="F49" s="610"/>
      <c r="G49" s="610"/>
      <c r="H49" s="610"/>
      <c r="I49" s="610"/>
      <c r="J49" s="610"/>
      <c r="K49" s="610"/>
      <c r="L49" s="610"/>
      <c r="M49" s="610"/>
      <c r="N49" s="610"/>
      <c r="O49" s="610"/>
      <c r="P49" s="610"/>
      <c r="Q49" s="610"/>
      <c r="R49" s="610"/>
      <c r="S49" s="610"/>
      <c r="T49" s="610"/>
      <c r="U49" s="610"/>
      <c r="V49" s="610"/>
      <c r="W49" s="610"/>
      <c r="X49" s="610"/>
      <c r="Y49" s="610"/>
      <c r="Z49" s="610"/>
      <c r="AA49" s="610"/>
      <c r="AB49" s="610"/>
      <c r="AC49" s="610"/>
      <c r="AD49" s="610"/>
      <c r="AE49" s="610"/>
      <c r="AF49" s="610"/>
      <c r="AG49" s="610"/>
      <c r="AH49" s="610"/>
      <c r="AI49" s="610"/>
      <c r="AJ49" s="610"/>
      <c r="AK49" s="610"/>
      <c r="AL49" s="610"/>
      <c r="AM49" s="610"/>
      <c r="AN49" s="610"/>
      <c r="AO49" s="610"/>
      <c r="AP49" s="610"/>
      <c r="AQ49" s="610"/>
      <c r="AR49" s="610"/>
      <c r="AS49" s="610"/>
      <c r="AT49" s="610"/>
      <c r="AU49" s="610"/>
      <c r="AV49" s="610"/>
      <c r="AW49" s="610"/>
      <c r="AX49" s="610"/>
      <c r="AY49" s="610"/>
      <c r="AZ49" s="610"/>
      <c r="BA49" s="611"/>
    </row>
    <row r="50" spans="1:54" ht="16" thickTop="1" x14ac:dyDescent="0.2">
      <c r="A50" s="1115" t="s">
        <v>55</v>
      </c>
      <c r="B50" s="946" t="s">
        <v>1</v>
      </c>
      <c r="C50" s="948" t="s">
        <v>2</v>
      </c>
      <c r="D50" s="934" t="s">
        <v>3</v>
      </c>
      <c r="E50" s="936" t="s">
        <v>4</v>
      </c>
      <c r="F50" s="946" t="s">
        <v>5</v>
      </c>
      <c r="G50" s="948" t="s">
        <v>6</v>
      </c>
      <c r="H50" s="934" t="s">
        <v>7</v>
      </c>
      <c r="I50" s="936" t="s">
        <v>8</v>
      </c>
      <c r="J50" s="946" t="s">
        <v>9</v>
      </c>
      <c r="K50" s="948" t="s">
        <v>10</v>
      </c>
      <c r="L50" s="934" t="s">
        <v>11</v>
      </c>
      <c r="M50" s="936" t="s">
        <v>12</v>
      </c>
      <c r="N50" s="946" t="s">
        <v>13</v>
      </c>
      <c r="O50" s="948" t="s">
        <v>14</v>
      </c>
      <c r="P50" s="934" t="s">
        <v>15</v>
      </c>
      <c r="Q50" s="936" t="s">
        <v>16</v>
      </c>
      <c r="R50" s="946" t="s">
        <v>17</v>
      </c>
      <c r="S50" s="948" t="s">
        <v>18</v>
      </c>
      <c r="T50" s="934" t="s">
        <v>19</v>
      </c>
      <c r="U50" s="936" t="s">
        <v>20</v>
      </c>
      <c r="V50" s="946" t="s">
        <v>21</v>
      </c>
      <c r="W50" s="948" t="s">
        <v>22</v>
      </c>
      <c r="X50" s="934" t="s">
        <v>23</v>
      </c>
      <c r="Y50" s="936" t="s">
        <v>24</v>
      </c>
      <c r="Z50" s="938" t="s">
        <v>25</v>
      </c>
      <c r="AA50" s="940" t="s">
        <v>26</v>
      </c>
      <c r="AB50" s="942" t="s">
        <v>27</v>
      </c>
      <c r="AC50" s="944" t="s">
        <v>28</v>
      </c>
      <c r="AD50" s="938" t="s">
        <v>29</v>
      </c>
      <c r="AE50" s="940" t="s">
        <v>30</v>
      </c>
      <c r="AF50" s="942" t="s">
        <v>31</v>
      </c>
      <c r="AG50" s="944" t="s">
        <v>32</v>
      </c>
      <c r="AH50" s="938" t="s">
        <v>33</v>
      </c>
      <c r="AI50" s="940" t="s">
        <v>34</v>
      </c>
      <c r="AJ50" s="942" t="s">
        <v>35</v>
      </c>
      <c r="AK50" s="944" t="s">
        <v>36</v>
      </c>
      <c r="AL50" s="938" t="s">
        <v>37</v>
      </c>
      <c r="AM50" s="940" t="s">
        <v>38</v>
      </c>
      <c r="AN50" s="942" t="s">
        <v>39</v>
      </c>
      <c r="AO50" s="944" t="s">
        <v>40</v>
      </c>
      <c r="AP50" s="938" t="s">
        <v>41</v>
      </c>
      <c r="AQ50" s="940" t="s">
        <v>42</v>
      </c>
      <c r="AR50" s="942" t="s">
        <v>43</v>
      </c>
      <c r="AS50" s="944" t="s">
        <v>44</v>
      </c>
      <c r="AT50" s="938" t="s">
        <v>45</v>
      </c>
      <c r="AU50" s="940" t="s">
        <v>46</v>
      </c>
      <c r="AV50" s="942" t="s">
        <v>47</v>
      </c>
      <c r="AW50" s="944" t="s">
        <v>48</v>
      </c>
      <c r="AX50" s="938" t="s">
        <v>49</v>
      </c>
      <c r="AY50" s="940" t="s">
        <v>50</v>
      </c>
      <c r="AZ50" s="1064" t="s">
        <v>51</v>
      </c>
      <c r="BA50" s="1057" t="s">
        <v>52</v>
      </c>
      <c r="BB50" s="18"/>
    </row>
    <row r="51" spans="1:54" ht="16" thickBot="1" x14ac:dyDescent="0.25">
      <c r="A51" s="1116"/>
      <c r="B51" s="947"/>
      <c r="C51" s="949"/>
      <c r="D51" s="935"/>
      <c r="E51" s="937"/>
      <c r="F51" s="947"/>
      <c r="G51" s="949"/>
      <c r="H51" s="935"/>
      <c r="I51" s="937"/>
      <c r="J51" s="947"/>
      <c r="K51" s="949"/>
      <c r="L51" s="935"/>
      <c r="M51" s="937"/>
      <c r="N51" s="947"/>
      <c r="O51" s="949"/>
      <c r="P51" s="935"/>
      <c r="Q51" s="937"/>
      <c r="R51" s="947"/>
      <c r="S51" s="949"/>
      <c r="T51" s="935"/>
      <c r="U51" s="937"/>
      <c r="V51" s="947"/>
      <c r="W51" s="949"/>
      <c r="X51" s="935"/>
      <c r="Y51" s="937"/>
      <c r="Z51" s="939"/>
      <c r="AA51" s="941"/>
      <c r="AB51" s="943"/>
      <c r="AC51" s="945"/>
      <c r="AD51" s="939"/>
      <c r="AE51" s="941"/>
      <c r="AF51" s="943"/>
      <c r="AG51" s="945"/>
      <c r="AH51" s="939"/>
      <c r="AI51" s="941"/>
      <c r="AJ51" s="943"/>
      <c r="AK51" s="945"/>
      <c r="AL51" s="939"/>
      <c r="AM51" s="941"/>
      <c r="AN51" s="943"/>
      <c r="AO51" s="945"/>
      <c r="AP51" s="939"/>
      <c r="AQ51" s="941"/>
      <c r="AR51" s="943"/>
      <c r="AS51" s="945"/>
      <c r="AT51" s="939"/>
      <c r="AU51" s="941"/>
      <c r="AV51" s="943"/>
      <c r="AW51" s="945"/>
      <c r="AX51" s="939"/>
      <c r="AY51" s="941"/>
      <c r="AZ51" s="1065"/>
      <c r="BA51" s="1058"/>
      <c r="BB51" s="18"/>
    </row>
    <row r="52" spans="1:54" ht="17" thickTop="1" thickBot="1" x14ac:dyDescent="0.25">
      <c r="A52" s="577" t="s">
        <v>59</v>
      </c>
      <c r="B52" s="38"/>
      <c r="C52" s="36"/>
      <c r="D52" s="37"/>
      <c r="E52" s="39"/>
      <c r="F52" s="38"/>
      <c r="G52" s="36"/>
      <c r="H52" s="37"/>
      <c r="I52" s="39"/>
      <c r="J52" s="38"/>
      <c r="K52" s="36"/>
      <c r="L52" s="37"/>
      <c r="M52" s="39"/>
      <c r="N52" s="38"/>
      <c r="O52" s="36"/>
      <c r="P52" s="37"/>
      <c r="Q52" s="39"/>
      <c r="R52" s="38"/>
      <c r="S52" s="36"/>
      <c r="T52" s="37"/>
      <c r="U52" s="39"/>
      <c r="V52" s="38"/>
      <c r="W52" s="36"/>
      <c r="X52" s="37"/>
      <c r="Y52" s="39"/>
      <c r="Z52" s="38"/>
      <c r="AA52" s="36"/>
      <c r="AB52" s="37"/>
      <c r="AC52" s="39"/>
      <c r="AD52" s="38"/>
      <c r="AE52" s="36"/>
      <c r="AF52" s="37"/>
      <c r="AG52" s="39"/>
      <c r="AH52" s="38"/>
      <c r="AI52" s="36"/>
      <c r="AJ52" s="578"/>
      <c r="AK52" s="579"/>
      <c r="AL52" s="580"/>
      <c r="AM52" s="581"/>
      <c r="AN52" s="578"/>
      <c r="AO52" s="579"/>
      <c r="AP52" s="580"/>
      <c r="AQ52" s="581"/>
      <c r="AR52" s="578"/>
      <c r="AS52" s="579"/>
      <c r="AT52" s="580"/>
      <c r="AU52" s="581"/>
      <c r="AV52" s="578"/>
      <c r="AW52" s="579"/>
      <c r="AX52" s="38"/>
      <c r="AY52" s="36"/>
      <c r="AZ52" s="37"/>
      <c r="BA52" s="612"/>
      <c r="BB52" s="18"/>
    </row>
    <row r="53" spans="1:54" s="154" customFormat="1" ht="17" thickTop="1" x14ac:dyDescent="0.2">
      <c r="A53" s="583" t="s">
        <v>130</v>
      </c>
      <c r="B53" s="14"/>
      <c r="C53" s="15"/>
      <c r="D53" s="584"/>
      <c r="E53" s="585"/>
      <c r="F53" s="586"/>
      <c r="G53" s="587"/>
      <c r="H53" s="586"/>
      <c r="I53" s="585"/>
      <c r="J53" s="586"/>
      <c r="K53" s="587"/>
      <c r="L53" s="586"/>
      <c r="M53" s="585"/>
      <c r="N53" s="586"/>
      <c r="O53" s="587"/>
      <c r="P53" s="586"/>
      <c r="Q53" s="585"/>
      <c r="R53" s="586"/>
      <c r="S53" s="587"/>
      <c r="T53" s="586"/>
      <c r="U53" s="585"/>
      <c r="V53" s="586"/>
      <c r="W53" s="587"/>
      <c r="X53" s="586"/>
      <c r="Y53" s="585"/>
      <c r="Z53" s="586"/>
      <c r="AA53" s="587"/>
      <c r="AB53" s="586"/>
      <c r="AC53" s="585"/>
      <c r="AD53" s="586"/>
      <c r="AE53" s="587"/>
      <c r="AF53" s="586"/>
      <c r="AG53" s="585"/>
      <c r="AH53" s="586"/>
      <c r="AI53" s="587"/>
      <c r="AJ53" s="586"/>
      <c r="AK53" s="585"/>
      <c r="AL53" s="586"/>
      <c r="AM53" s="587"/>
      <c r="AN53" s="586"/>
      <c r="AO53" s="585"/>
      <c r="AP53" s="586"/>
      <c r="AQ53" s="587"/>
      <c r="AR53" s="586"/>
      <c r="AS53" s="585"/>
      <c r="AT53" s="586"/>
      <c r="AU53" s="587"/>
      <c r="AV53" s="586"/>
      <c r="AW53" s="585"/>
      <c r="AX53" s="14"/>
      <c r="AY53" s="15"/>
      <c r="AZ53" s="282"/>
      <c r="BA53" s="300"/>
      <c r="BB53" s="599"/>
    </row>
    <row r="54" spans="1:54" ht="16" x14ac:dyDescent="0.2">
      <c r="A54" s="591" t="s">
        <v>131</v>
      </c>
      <c r="B54" s="14"/>
      <c r="C54" s="15"/>
      <c r="D54" s="198"/>
      <c r="E54" s="200"/>
      <c r="F54" s="197"/>
      <c r="G54" s="199"/>
      <c r="H54" s="197"/>
      <c r="I54" s="200"/>
      <c r="J54" s="197"/>
      <c r="K54" s="199"/>
      <c r="L54" s="197"/>
      <c r="M54" s="200"/>
      <c r="N54" s="197"/>
      <c r="O54" s="199"/>
      <c r="P54" s="197"/>
      <c r="Q54" s="200"/>
      <c r="R54" s="197"/>
      <c r="S54" s="199"/>
      <c r="T54" s="197"/>
      <c r="U54" s="200"/>
      <c r="V54" s="197"/>
      <c r="W54" s="199"/>
      <c r="X54" s="197"/>
      <c r="Y54" s="200"/>
      <c r="Z54" s="197"/>
      <c r="AA54" s="199"/>
      <c r="AB54" s="197"/>
      <c r="AC54" s="200"/>
      <c r="AD54" s="197"/>
      <c r="AE54" s="199"/>
      <c r="AF54" s="197"/>
      <c r="AG54" s="200"/>
      <c r="AH54" s="197"/>
      <c r="AI54" s="199"/>
      <c r="AJ54" s="197"/>
      <c r="AK54" s="200"/>
      <c r="AL54" s="197"/>
      <c r="AM54" s="199"/>
      <c r="AN54" s="197"/>
      <c r="AO54" s="200"/>
      <c r="AP54" s="197"/>
      <c r="AQ54" s="199"/>
      <c r="AR54" s="197"/>
      <c r="AS54" s="200"/>
      <c r="AT54" s="197"/>
      <c r="AU54" s="199"/>
      <c r="AV54" s="197"/>
      <c r="AW54" s="200"/>
      <c r="AX54" s="9"/>
      <c r="AY54" s="10"/>
      <c r="AZ54" s="7"/>
      <c r="BA54" s="299"/>
      <c r="BB54" s="18"/>
    </row>
    <row r="55" spans="1:54" ht="16" x14ac:dyDescent="0.2">
      <c r="A55" s="591" t="s">
        <v>133</v>
      </c>
      <c r="B55" s="14"/>
      <c r="C55" s="15"/>
      <c r="D55" s="198"/>
      <c r="E55" s="200"/>
      <c r="F55" s="197"/>
      <c r="G55" s="199"/>
      <c r="H55" s="197"/>
      <c r="I55" s="200"/>
      <c r="J55" s="197"/>
      <c r="K55" s="199"/>
      <c r="L55" s="197"/>
      <c r="M55" s="200"/>
      <c r="N55" s="197"/>
      <c r="O55" s="199"/>
      <c r="P55" s="197"/>
      <c r="Q55" s="200"/>
      <c r="R55" s="197"/>
      <c r="S55" s="199"/>
      <c r="T55" s="197"/>
      <c r="U55" s="200"/>
      <c r="V55" s="197"/>
      <c r="W55" s="199"/>
      <c r="X55" s="197"/>
      <c r="Y55" s="200"/>
      <c r="Z55" s="197"/>
      <c r="AA55" s="199"/>
      <c r="AB55" s="197"/>
      <c r="AC55" s="200"/>
      <c r="AD55" s="197"/>
      <c r="AE55" s="199"/>
      <c r="AF55" s="197"/>
      <c r="AG55" s="200"/>
      <c r="AH55" s="197"/>
      <c r="AI55" s="199"/>
      <c r="AJ55" s="197"/>
      <c r="AK55" s="200"/>
      <c r="AL55" s="197"/>
      <c r="AM55" s="199"/>
      <c r="AN55" s="197"/>
      <c r="AO55" s="200"/>
      <c r="AP55" s="197"/>
      <c r="AQ55" s="199"/>
      <c r="AR55" s="197"/>
      <c r="AS55" s="200"/>
      <c r="AT55" s="197"/>
      <c r="AU55" s="199"/>
      <c r="AV55" s="197"/>
      <c r="AW55" s="200"/>
      <c r="AX55" s="9"/>
      <c r="AY55" s="10"/>
      <c r="AZ55" s="7"/>
      <c r="BA55" s="186"/>
      <c r="BB55" s="18"/>
    </row>
    <row r="56" spans="1:54" ht="16" x14ac:dyDescent="0.2">
      <c r="A56" s="591" t="s">
        <v>87</v>
      </c>
      <c r="B56" s="14"/>
      <c r="C56" s="15"/>
      <c r="D56" s="198"/>
      <c r="E56" s="200"/>
      <c r="F56" s="197"/>
      <c r="G56" s="199"/>
      <c r="H56" s="197"/>
      <c r="I56" s="200"/>
      <c r="J56" s="197"/>
      <c r="K56" s="199"/>
      <c r="L56" s="197"/>
      <c r="M56" s="200"/>
      <c r="N56" s="197"/>
      <c r="O56" s="199"/>
      <c r="P56" s="197"/>
      <c r="Q56" s="200"/>
      <c r="R56" s="197"/>
      <c r="S56" s="199"/>
      <c r="T56" s="197"/>
      <c r="U56" s="200"/>
      <c r="V56" s="197"/>
      <c r="W56" s="199"/>
      <c r="X56" s="197"/>
      <c r="Y56" s="200"/>
      <c r="Z56" s="197"/>
      <c r="AA56" s="199"/>
      <c r="AB56" s="197"/>
      <c r="AC56" s="200"/>
      <c r="AD56" s="197"/>
      <c r="AE56" s="199"/>
      <c r="AF56" s="197"/>
      <c r="AG56" s="200"/>
      <c r="AH56" s="197"/>
      <c r="AI56" s="199"/>
      <c r="AJ56" s="197"/>
      <c r="AK56" s="200"/>
      <c r="AL56" s="197"/>
      <c r="AM56" s="199"/>
      <c r="AN56" s="197"/>
      <c r="AO56" s="200"/>
      <c r="AP56" s="197"/>
      <c r="AQ56" s="199"/>
      <c r="AR56" s="197"/>
      <c r="AS56" s="200"/>
      <c r="AT56" s="197"/>
      <c r="AU56" s="199"/>
      <c r="AV56" s="197"/>
      <c r="AW56" s="200"/>
      <c r="AX56" s="9"/>
      <c r="AY56" s="10"/>
      <c r="AZ56" s="7"/>
      <c r="BA56" s="180"/>
      <c r="BB56" s="18"/>
    </row>
    <row r="57" spans="1:54" ht="16" x14ac:dyDescent="0.2">
      <c r="A57" s="591" t="s">
        <v>134</v>
      </c>
      <c r="B57" s="14"/>
      <c r="C57" s="15"/>
      <c r="D57" s="198"/>
      <c r="E57" s="200"/>
      <c r="F57" s="197"/>
      <c r="G57" s="199"/>
      <c r="H57" s="197"/>
      <c r="I57" s="200"/>
      <c r="J57" s="197"/>
      <c r="K57" s="199"/>
      <c r="L57" s="197"/>
      <c r="M57" s="200"/>
      <c r="N57" s="197"/>
      <c r="O57" s="199"/>
      <c r="P57" s="197"/>
      <c r="Q57" s="200"/>
      <c r="R57" s="197"/>
      <c r="S57" s="199"/>
      <c r="T57" s="197"/>
      <c r="U57" s="200"/>
      <c r="V57" s="197"/>
      <c r="W57" s="199"/>
      <c r="X57" s="197"/>
      <c r="Y57" s="200"/>
      <c r="Z57" s="197"/>
      <c r="AA57" s="199"/>
      <c r="AB57" s="197"/>
      <c r="AC57" s="200"/>
      <c r="AD57" s="197"/>
      <c r="AE57" s="199"/>
      <c r="AF57" s="197"/>
      <c r="AG57" s="200"/>
      <c r="AH57" s="197"/>
      <c r="AI57" s="199"/>
      <c r="AJ57" s="197"/>
      <c r="AK57" s="200"/>
      <c r="AL57" s="197"/>
      <c r="AM57" s="199"/>
      <c r="AN57" s="197"/>
      <c r="AO57" s="200"/>
      <c r="AP57" s="197"/>
      <c r="AQ57" s="199"/>
      <c r="AR57" s="197"/>
      <c r="AS57" s="200"/>
      <c r="AT57" s="197"/>
      <c r="AU57" s="199"/>
      <c r="AV57" s="197"/>
      <c r="AW57" s="200"/>
      <c r="AX57" s="134"/>
      <c r="AY57" s="10"/>
      <c r="AZ57" s="7"/>
      <c r="BA57" s="299"/>
      <c r="BB57" s="18"/>
    </row>
    <row r="58" spans="1:54" ht="16" x14ac:dyDescent="0.2">
      <c r="A58" s="591" t="s">
        <v>135</v>
      </c>
      <c r="B58" s="14"/>
      <c r="C58" s="15"/>
      <c r="D58" s="198"/>
      <c r="E58" s="200"/>
      <c r="F58" s="197"/>
      <c r="G58" s="199"/>
      <c r="H58" s="197"/>
      <c r="I58" s="200"/>
      <c r="J58" s="197"/>
      <c r="K58" s="199"/>
      <c r="L58" s="197"/>
      <c r="M58" s="200"/>
      <c r="N58" s="197"/>
      <c r="O58" s="199"/>
      <c r="P58" s="197"/>
      <c r="Q58" s="200"/>
      <c r="R58" s="197"/>
      <c r="S58" s="199"/>
      <c r="T58" s="197"/>
      <c r="U58" s="200"/>
      <c r="V58" s="197"/>
      <c r="W58" s="199"/>
      <c r="X58" s="197"/>
      <c r="Y58" s="200"/>
      <c r="Z58" s="197"/>
      <c r="AA58" s="199"/>
      <c r="AB58" s="197"/>
      <c r="AC58" s="200"/>
      <c r="AD58" s="197"/>
      <c r="AE58" s="199"/>
      <c r="AF58" s="197"/>
      <c r="AG58" s="200"/>
      <c r="AH58" s="197"/>
      <c r="AI58" s="199"/>
      <c r="AJ58" s="197"/>
      <c r="AK58" s="200"/>
      <c r="AL58" s="197"/>
      <c r="AM58" s="199"/>
      <c r="AN58" s="197"/>
      <c r="AO58" s="200"/>
      <c r="AP58" s="197"/>
      <c r="AQ58" s="199"/>
      <c r="AR58" s="197"/>
      <c r="AS58" s="200"/>
      <c r="AT58" s="197"/>
      <c r="AU58" s="199"/>
      <c r="AV58" s="197"/>
      <c r="AW58" s="200"/>
      <c r="AX58" s="9"/>
      <c r="AY58" s="10"/>
      <c r="AZ58" s="7"/>
      <c r="BA58" s="301"/>
      <c r="BB58" s="18"/>
    </row>
    <row r="59" spans="1:54" ht="16" x14ac:dyDescent="0.2">
      <c r="A59" s="591" t="s">
        <v>92</v>
      </c>
      <c r="B59" s="14"/>
      <c r="C59" s="15"/>
      <c r="D59" s="198"/>
      <c r="E59" s="200"/>
      <c r="F59" s="197"/>
      <c r="G59" s="199"/>
      <c r="H59" s="197"/>
      <c r="I59" s="200"/>
      <c r="J59" s="197"/>
      <c r="K59" s="199"/>
      <c r="L59" s="197"/>
      <c r="M59" s="200"/>
      <c r="N59" s="197"/>
      <c r="O59" s="199"/>
      <c r="P59" s="197"/>
      <c r="Q59" s="200"/>
      <c r="R59" s="197"/>
      <c r="S59" s="199"/>
      <c r="T59" s="197"/>
      <c r="U59" s="200"/>
      <c r="V59" s="197"/>
      <c r="W59" s="199"/>
      <c r="X59" s="197"/>
      <c r="Y59" s="200"/>
      <c r="Z59" s="197"/>
      <c r="AA59" s="199"/>
      <c r="AB59" s="197"/>
      <c r="AC59" s="200"/>
      <c r="AD59" s="197"/>
      <c r="AE59" s="199"/>
      <c r="AF59" s="197"/>
      <c r="AG59" s="200"/>
      <c r="AH59" s="197"/>
      <c r="AI59" s="199"/>
      <c r="AJ59" s="197"/>
      <c r="AK59" s="200"/>
      <c r="AL59" s="197"/>
      <c r="AM59" s="199"/>
      <c r="AN59" s="197"/>
      <c r="AO59" s="200"/>
      <c r="AP59" s="197"/>
      <c r="AQ59" s="199"/>
      <c r="AR59" s="197"/>
      <c r="AS59" s="200"/>
      <c r="AT59" s="197"/>
      <c r="AU59" s="199"/>
      <c r="AV59" s="197"/>
      <c r="AW59" s="200"/>
      <c r="AX59" s="9"/>
      <c r="AY59" s="10"/>
      <c r="AZ59" s="7"/>
      <c r="BA59" s="186"/>
      <c r="BB59" s="18"/>
    </row>
    <row r="60" spans="1:54" ht="15" customHeight="1" x14ac:dyDescent="0.2">
      <c r="A60" s="591" t="s">
        <v>137</v>
      </c>
      <c r="B60" s="14"/>
      <c r="C60" s="15"/>
      <c r="D60" s="198"/>
      <c r="E60" s="200"/>
      <c r="F60" s="197"/>
      <c r="G60" s="199"/>
      <c r="H60" s="197"/>
      <c r="I60" s="200"/>
      <c r="J60" s="197"/>
      <c r="K60" s="199"/>
      <c r="L60" s="197"/>
      <c r="M60" s="200"/>
      <c r="N60" s="197"/>
      <c r="O60" s="199"/>
      <c r="P60" s="197"/>
      <c r="Q60" s="200"/>
      <c r="R60" s="197"/>
      <c r="S60" s="199"/>
      <c r="T60" s="197"/>
      <c r="U60" s="200"/>
      <c r="V60" s="197"/>
      <c r="W60" s="199"/>
      <c r="X60" s="197"/>
      <c r="Y60" s="200"/>
      <c r="Z60" s="197"/>
      <c r="AA60" s="199"/>
      <c r="AB60" s="197"/>
      <c r="AC60" s="200"/>
      <c r="AD60" s="197"/>
      <c r="AE60" s="199"/>
      <c r="AF60" s="197"/>
      <c r="AG60" s="200"/>
      <c r="AH60" s="197"/>
      <c r="AI60" s="199"/>
      <c r="AJ60" s="197"/>
      <c r="AK60" s="200"/>
      <c r="AL60" s="197"/>
      <c r="AM60" s="199"/>
      <c r="AN60" s="197"/>
      <c r="AO60" s="200"/>
      <c r="AP60" s="197"/>
      <c r="AQ60" s="199"/>
      <c r="AR60" s="197"/>
      <c r="AS60" s="200"/>
      <c r="AT60" s="197"/>
      <c r="AU60" s="199"/>
      <c r="AV60" s="197"/>
      <c r="AW60" s="200"/>
      <c r="AX60" s="9"/>
      <c r="AY60" s="10"/>
      <c r="AZ60" s="7"/>
      <c r="BA60" s="301"/>
      <c r="BB60" s="18"/>
    </row>
    <row r="61" spans="1:54" ht="16" x14ac:dyDescent="0.2">
      <c r="A61" s="594"/>
      <c r="B61" s="14"/>
      <c r="C61" s="15"/>
      <c r="D61" s="198"/>
      <c r="E61" s="200"/>
      <c r="F61" s="197"/>
      <c r="G61" s="199"/>
      <c r="H61" s="197"/>
      <c r="I61" s="200"/>
      <c r="J61" s="197"/>
      <c r="K61" s="199"/>
      <c r="L61" s="197"/>
      <c r="M61" s="200"/>
      <c r="N61" s="197"/>
      <c r="O61" s="199"/>
      <c r="P61" s="197"/>
      <c r="Q61" s="200"/>
      <c r="R61" s="197"/>
      <c r="S61" s="199"/>
      <c r="T61" s="197"/>
      <c r="U61" s="200"/>
      <c r="V61" s="197"/>
      <c r="W61" s="199"/>
      <c r="X61" s="197"/>
      <c r="Y61" s="200"/>
      <c r="Z61" s="197"/>
      <c r="AA61" s="199"/>
      <c r="AB61" s="197"/>
      <c r="AC61" s="200"/>
      <c r="AD61" s="197"/>
      <c r="AE61" s="199"/>
      <c r="AF61" s="197"/>
      <c r="AG61" s="200"/>
      <c r="AH61" s="197"/>
      <c r="AI61" s="199"/>
      <c r="AJ61" s="197"/>
      <c r="AK61" s="200"/>
      <c r="AL61" s="197"/>
      <c r="AM61" s="199"/>
      <c r="AN61" s="197"/>
      <c r="AO61" s="200"/>
      <c r="AP61" s="197"/>
      <c r="AQ61" s="199"/>
      <c r="AR61" s="197"/>
      <c r="AS61" s="200"/>
      <c r="AT61" s="197"/>
      <c r="AU61" s="199"/>
      <c r="AV61" s="197"/>
      <c r="AW61" s="200"/>
      <c r="AX61" s="134" t="s">
        <v>69</v>
      </c>
      <c r="AY61" s="11"/>
      <c r="AZ61" s="7"/>
      <c r="BA61" s="613"/>
      <c r="BB61" s="18"/>
    </row>
    <row r="62" spans="1:54" ht="16" x14ac:dyDescent="0.2">
      <c r="A62" s="595" t="s">
        <v>90</v>
      </c>
      <c r="B62" s="14"/>
      <c r="C62" s="15"/>
      <c r="D62" s="198"/>
      <c r="E62" s="200"/>
      <c r="F62" s="197"/>
      <c r="G62" s="199"/>
      <c r="H62" s="197"/>
      <c r="I62" s="200"/>
      <c r="J62" s="197"/>
      <c r="K62" s="199"/>
      <c r="L62" s="197"/>
      <c r="M62" s="200"/>
      <c r="N62" s="197"/>
      <c r="O62" s="199"/>
      <c r="P62" s="197"/>
      <c r="Q62" s="200"/>
      <c r="R62" s="197"/>
      <c r="S62" s="199"/>
      <c r="T62" s="197"/>
      <c r="U62" s="200"/>
      <c r="V62" s="197"/>
      <c r="W62" s="199"/>
      <c r="X62" s="197"/>
      <c r="Y62" s="200"/>
      <c r="Z62" s="197"/>
      <c r="AA62" s="199"/>
      <c r="AB62" s="197"/>
      <c r="AC62" s="200"/>
      <c r="AD62" s="197"/>
      <c r="AE62" s="199"/>
      <c r="AF62" s="197"/>
      <c r="AG62" s="200"/>
      <c r="AH62" s="197"/>
      <c r="AI62" s="199"/>
      <c r="AJ62" s="197"/>
      <c r="AK62" s="200"/>
      <c r="AL62" s="197"/>
      <c r="AM62" s="199"/>
      <c r="AN62" s="197"/>
      <c r="AO62" s="200"/>
      <c r="AP62" s="197"/>
      <c r="AQ62" s="199"/>
      <c r="AR62" s="197"/>
      <c r="AS62" s="200"/>
      <c r="AT62" s="197"/>
      <c r="AU62" s="199"/>
      <c r="AV62" s="197"/>
      <c r="AW62" s="200"/>
      <c r="AX62" s="12"/>
      <c r="AY62" s="135" t="s">
        <v>69</v>
      </c>
      <c r="AZ62" s="7"/>
      <c r="BA62" s="301"/>
      <c r="BB62" s="18"/>
    </row>
    <row r="63" spans="1:54" ht="16" x14ac:dyDescent="0.2">
      <c r="A63" s="591" t="s">
        <v>83</v>
      </c>
      <c r="B63" s="14"/>
      <c r="C63" s="15"/>
      <c r="D63" s="198"/>
      <c r="E63" s="200"/>
      <c r="F63" s="197"/>
      <c r="G63" s="199"/>
      <c r="H63" s="197"/>
      <c r="I63" s="200"/>
      <c r="J63" s="197"/>
      <c r="K63" s="199"/>
      <c r="L63" s="197"/>
      <c r="M63" s="200"/>
      <c r="N63" s="197"/>
      <c r="O63" s="199"/>
      <c r="P63" s="197"/>
      <c r="Q63" s="200"/>
      <c r="R63" s="197"/>
      <c r="S63" s="199"/>
      <c r="T63" s="197"/>
      <c r="U63" s="200"/>
      <c r="V63" s="197"/>
      <c r="W63" s="199"/>
      <c r="X63" s="197"/>
      <c r="Y63" s="200"/>
      <c r="Z63" s="197"/>
      <c r="AA63" s="199"/>
      <c r="AB63" s="197"/>
      <c r="AC63" s="200"/>
      <c r="AD63" s="197"/>
      <c r="AE63" s="199"/>
      <c r="AF63" s="197"/>
      <c r="AG63" s="200"/>
      <c r="AH63" s="197"/>
      <c r="AI63" s="199"/>
      <c r="AJ63" s="197"/>
      <c r="AK63" s="200"/>
      <c r="AL63" s="197"/>
      <c r="AM63" s="199"/>
      <c r="AN63" s="197"/>
      <c r="AO63" s="200"/>
      <c r="AP63" s="197"/>
      <c r="AQ63" s="199"/>
      <c r="AR63" s="197"/>
      <c r="AS63" s="200"/>
      <c r="AT63" s="197"/>
      <c r="AU63" s="199"/>
      <c r="AV63" s="197"/>
      <c r="AW63" s="200"/>
      <c r="AX63" s="12"/>
      <c r="AY63" s="135" t="s">
        <v>69</v>
      </c>
      <c r="AZ63" s="7"/>
      <c r="BA63" s="186"/>
      <c r="BB63" s="18"/>
    </row>
    <row r="64" spans="1:54" ht="17" thickBot="1" x14ac:dyDescent="0.25">
      <c r="A64" s="591" t="s">
        <v>138</v>
      </c>
      <c r="B64" s="600"/>
      <c r="C64" s="601"/>
      <c r="D64" s="602"/>
      <c r="E64" s="603"/>
      <c r="F64" s="604"/>
      <c r="G64" s="605"/>
      <c r="H64" s="604"/>
      <c r="I64" s="603"/>
      <c r="J64" s="604"/>
      <c r="K64" s="605"/>
      <c r="L64" s="604"/>
      <c r="M64" s="603"/>
      <c r="N64" s="604"/>
      <c r="O64" s="605"/>
      <c r="P64" s="604"/>
      <c r="Q64" s="603"/>
      <c r="R64" s="604"/>
      <c r="S64" s="605"/>
      <c r="T64" s="604"/>
      <c r="U64" s="603"/>
      <c r="V64" s="604"/>
      <c r="W64" s="605"/>
      <c r="X64" s="604"/>
      <c r="Y64" s="603"/>
      <c r="Z64" s="604"/>
      <c r="AA64" s="605"/>
      <c r="AB64" s="604"/>
      <c r="AC64" s="603"/>
      <c r="AD64" s="604"/>
      <c r="AE64" s="605"/>
      <c r="AF64" s="604"/>
      <c r="AG64" s="603"/>
      <c r="AH64" s="604"/>
      <c r="AI64" s="605"/>
      <c r="AJ64" s="604"/>
      <c r="AK64" s="603"/>
      <c r="AL64" s="604"/>
      <c r="AM64" s="605"/>
      <c r="AN64" s="604"/>
      <c r="AO64" s="603"/>
      <c r="AP64" s="604"/>
      <c r="AQ64" s="605"/>
      <c r="AR64" s="604"/>
      <c r="AS64" s="603"/>
      <c r="AT64" s="604"/>
      <c r="AU64" s="605"/>
      <c r="AV64" s="604"/>
      <c r="AW64" s="603"/>
      <c r="AX64" s="134" t="s">
        <v>69</v>
      </c>
      <c r="AY64" s="11"/>
      <c r="AZ64" s="7"/>
      <c r="BA64" s="180"/>
      <c r="BB64" s="18"/>
    </row>
    <row r="65" spans="1:54" ht="17" thickTop="1" thickBot="1" x14ac:dyDescent="0.25">
      <c r="A65" s="1119"/>
      <c r="B65" s="1120"/>
      <c r="C65" s="1120"/>
      <c r="D65" s="1120"/>
      <c r="E65" s="1120"/>
      <c r="F65" s="1120"/>
      <c r="G65" s="1120"/>
      <c r="H65" s="1120"/>
      <c r="I65" s="1120"/>
      <c r="J65" s="1120"/>
      <c r="K65" s="1120"/>
      <c r="L65" s="1120"/>
      <c r="M65" s="1120"/>
      <c r="N65" s="1120"/>
      <c r="O65" s="1120"/>
      <c r="P65" s="1120"/>
      <c r="Q65" s="1120"/>
      <c r="R65" s="1120"/>
      <c r="S65" s="1120"/>
      <c r="T65" s="1120"/>
      <c r="U65" s="1120"/>
      <c r="V65" s="1120"/>
      <c r="W65" s="1120"/>
      <c r="X65" s="1120"/>
      <c r="Y65" s="1120"/>
      <c r="Z65" s="1120"/>
      <c r="AA65" s="1120"/>
      <c r="AB65" s="1120"/>
      <c r="AC65" s="1120"/>
      <c r="AD65" s="1120"/>
      <c r="AE65" s="1120"/>
      <c r="AF65" s="1120"/>
      <c r="AG65" s="1120"/>
      <c r="AH65" s="1120"/>
      <c r="AI65" s="1120"/>
      <c r="AJ65" s="1120"/>
      <c r="AK65" s="1120"/>
      <c r="AL65" s="1120"/>
      <c r="AM65" s="1120"/>
      <c r="AN65" s="1120"/>
      <c r="AO65" s="1120"/>
      <c r="AP65" s="1120"/>
      <c r="AQ65" s="1120"/>
      <c r="AR65" s="1120"/>
      <c r="AS65" s="1120"/>
      <c r="AT65" s="1120"/>
      <c r="AU65" s="1120"/>
      <c r="AV65" s="1120"/>
      <c r="AW65" s="1120"/>
      <c r="AX65" s="1121"/>
      <c r="AY65" s="1121"/>
      <c r="AZ65" s="1121"/>
      <c r="BA65" s="1122"/>
    </row>
    <row r="66" spans="1:54" ht="16" thickTop="1" x14ac:dyDescent="0.2">
      <c r="A66" s="1115" t="s">
        <v>56</v>
      </c>
      <c r="B66" s="946" t="s">
        <v>1</v>
      </c>
      <c r="C66" s="948" t="s">
        <v>2</v>
      </c>
      <c r="D66" s="934" t="s">
        <v>3</v>
      </c>
      <c r="E66" s="936" t="s">
        <v>4</v>
      </c>
      <c r="F66" s="946" t="s">
        <v>5</v>
      </c>
      <c r="G66" s="948" t="s">
        <v>6</v>
      </c>
      <c r="H66" s="934" t="s">
        <v>7</v>
      </c>
      <c r="I66" s="936" t="s">
        <v>8</v>
      </c>
      <c r="J66" s="946" t="s">
        <v>9</v>
      </c>
      <c r="K66" s="948" t="s">
        <v>10</v>
      </c>
      <c r="L66" s="934" t="s">
        <v>11</v>
      </c>
      <c r="M66" s="936" t="s">
        <v>12</v>
      </c>
      <c r="N66" s="946" t="s">
        <v>13</v>
      </c>
      <c r="O66" s="948" t="s">
        <v>14</v>
      </c>
      <c r="P66" s="934" t="s">
        <v>15</v>
      </c>
      <c r="Q66" s="936" t="s">
        <v>16</v>
      </c>
      <c r="R66" s="946" t="s">
        <v>17</v>
      </c>
      <c r="S66" s="948" t="s">
        <v>18</v>
      </c>
      <c r="T66" s="934" t="s">
        <v>19</v>
      </c>
      <c r="U66" s="936" t="s">
        <v>20</v>
      </c>
      <c r="V66" s="946" t="s">
        <v>21</v>
      </c>
      <c r="W66" s="948" t="s">
        <v>22</v>
      </c>
      <c r="X66" s="934" t="s">
        <v>23</v>
      </c>
      <c r="Y66" s="936" t="s">
        <v>24</v>
      </c>
      <c r="Z66" s="938" t="s">
        <v>25</v>
      </c>
      <c r="AA66" s="940" t="s">
        <v>26</v>
      </c>
      <c r="AB66" s="942" t="s">
        <v>27</v>
      </c>
      <c r="AC66" s="944" t="s">
        <v>28</v>
      </c>
      <c r="AD66" s="938" t="s">
        <v>29</v>
      </c>
      <c r="AE66" s="940" t="s">
        <v>30</v>
      </c>
      <c r="AF66" s="942" t="s">
        <v>31</v>
      </c>
      <c r="AG66" s="944" t="s">
        <v>32</v>
      </c>
      <c r="AH66" s="938" t="s">
        <v>33</v>
      </c>
      <c r="AI66" s="940" t="s">
        <v>34</v>
      </c>
      <c r="AJ66" s="942" t="s">
        <v>35</v>
      </c>
      <c r="AK66" s="944" t="s">
        <v>36</v>
      </c>
      <c r="AL66" s="938" t="s">
        <v>37</v>
      </c>
      <c r="AM66" s="940" t="s">
        <v>38</v>
      </c>
      <c r="AN66" s="942" t="s">
        <v>39</v>
      </c>
      <c r="AO66" s="944" t="s">
        <v>40</v>
      </c>
      <c r="AP66" s="938" t="s">
        <v>41</v>
      </c>
      <c r="AQ66" s="940" t="s">
        <v>42</v>
      </c>
      <c r="AR66" s="942" t="s">
        <v>43</v>
      </c>
      <c r="AS66" s="944" t="s">
        <v>44</v>
      </c>
      <c r="AT66" s="938" t="s">
        <v>45</v>
      </c>
      <c r="AU66" s="940" t="s">
        <v>46</v>
      </c>
      <c r="AV66" s="942" t="s">
        <v>47</v>
      </c>
      <c r="AW66" s="944" t="s">
        <v>48</v>
      </c>
      <c r="AX66" s="938" t="s">
        <v>49</v>
      </c>
      <c r="AY66" s="940" t="s">
        <v>50</v>
      </c>
      <c r="AZ66" s="1064" t="s">
        <v>51</v>
      </c>
      <c r="BA66" s="1057" t="s">
        <v>52</v>
      </c>
      <c r="BB66" s="18"/>
    </row>
    <row r="67" spans="1:54" ht="16" thickBot="1" x14ac:dyDescent="0.25">
      <c r="A67" s="1116"/>
      <c r="B67" s="947"/>
      <c r="C67" s="949"/>
      <c r="D67" s="935"/>
      <c r="E67" s="937"/>
      <c r="F67" s="947"/>
      <c r="G67" s="949"/>
      <c r="H67" s="935"/>
      <c r="I67" s="937"/>
      <c r="J67" s="947"/>
      <c r="K67" s="949"/>
      <c r="L67" s="935"/>
      <c r="M67" s="937"/>
      <c r="N67" s="947"/>
      <c r="O67" s="949"/>
      <c r="P67" s="935"/>
      <c r="Q67" s="937"/>
      <c r="R67" s="947"/>
      <c r="S67" s="949"/>
      <c r="T67" s="935"/>
      <c r="U67" s="937"/>
      <c r="V67" s="947"/>
      <c r="W67" s="949"/>
      <c r="X67" s="935"/>
      <c r="Y67" s="937"/>
      <c r="Z67" s="939"/>
      <c r="AA67" s="941"/>
      <c r="AB67" s="943"/>
      <c r="AC67" s="945"/>
      <c r="AD67" s="939"/>
      <c r="AE67" s="941"/>
      <c r="AF67" s="943"/>
      <c r="AG67" s="945"/>
      <c r="AH67" s="939"/>
      <c r="AI67" s="941"/>
      <c r="AJ67" s="943"/>
      <c r="AK67" s="945"/>
      <c r="AL67" s="939"/>
      <c r="AM67" s="941"/>
      <c r="AN67" s="943"/>
      <c r="AO67" s="945"/>
      <c r="AP67" s="939"/>
      <c r="AQ67" s="941"/>
      <c r="AR67" s="943"/>
      <c r="AS67" s="945"/>
      <c r="AT67" s="939"/>
      <c r="AU67" s="941"/>
      <c r="AV67" s="943"/>
      <c r="AW67" s="945"/>
      <c r="AX67" s="939"/>
      <c r="AY67" s="941"/>
      <c r="AZ67" s="1065"/>
      <c r="BA67" s="1058"/>
      <c r="BB67" s="18"/>
    </row>
    <row r="68" spans="1:54" ht="17" thickTop="1" thickBot="1" x14ac:dyDescent="0.25">
      <c r="A68" s="577" t="s">
        <v>59</v>
      </c>
      <c r="B68" s="38"/>
      <c r="C68" s="36"/>
      <c r="D68" s="37"/>
      <c r="E68" s="39"/>
      <c r="F68" s="38"/>
      <c r="G68" s="36"/>
      <c r="H68" s="37"/>
      <c r="I68" s="39"/>
      <c r="J68" s="38"/>
      <c r="K68" s="36"/>
      <c r="L68" s="37"/>
      <c r="M68" s="39"/>
      <c r="N68" s="38"/>
      <c r="O68" s="36"/>
      <c r="P68" s="37"/>
      <c r="Q68" s="39"/>
      <c r="R68" s="38"/>
      <c r="S68" s="36"/>
      <c r="T68" s="37"/>
      <c r="U68" s="39"/>
      <c r="V68" s="38"/>
      <c r="W68" s="36"/>
      <c r="X68" s="37"/>
      <c r="Y68" s="39"/>
      <c r="Z68" s="38"/>
      <c r="AA68" s="36"/>
      <c r="AB68" s="37"/>
      <c r="AC68" s="39"/>
      <c r="AD68" s="38"/>
      <c r="AE68" s="36"/>
      <c r="AF68" s="37"/>
      <c r="AG68" s="39"/>
      <c r="AH68" s="38"/>
      <c r="AI68" s="36"/>
      <c r="AJ68" s="578"/>
      <c r="AK68" s="579"/>
      <c r="AL68" s="580"/>
      <c r="AM68" s="581"/>
      <c r="AN68" s="578"/>
      <c r="AO68" s="579"/>
      <c r="AP68" s="580"/>
      <c r="AQ68" s="581"/>
      <c r="AR68" s="578"/>
      <c r="AS68" s="579"/>
      <c r="AT68" s="580"/>
      <c r="AU68" s="581"/>
      <c r="AV68" s="578"/>
      <c r="AW68" s="579"/>
      <c r="AX68" s="38"/>
      <c r="AY68" s="36"/>
      <c r="AZ68" s="37"/>
      <c r="BA68" s="582"/>
      <c r="BB68" s="18"/>
    </row>
    <row r="69" spans="1:54" ht="15.75" customHeight="1" thickTop="1" x14ac:dyDescent="0.2">
      <c r="A69" s="583" t="s">
        <v>130</v>
      </c>
      <c r="B69" s="14"/>
      <c r="C69" s="15"/>
      <c r="D69" s="584"/>
      <c r="E69" s="585"/>
      <c r="F69" s="586"/>
      <c r="G69" s="587"/>
      <c r="H69" s="586"/>
      <c r="I69" s="585"/>
      <c r="J69" s="586"/>
      <c r="K69" s="587"/>
      <c r="L69" s="586"/>
      <c r="M69" s="585"/>
      <c r="N69" s="586"/>
      <c r="O69" s="587"/>
      <c r="P69" s="586"/>
      <c r="Q69" s="585"/>
      <c r="R69" s="586"/>
      <c r="S69" s="587"/>
      <c r="T69" s="586"/>
      <c r="U69" s="585"/>
      <c r="V69" s="586"/>
      <c r="W69" s="587"/>
      <c r="X69" s="586"/>
      <c r="Y69" s="585"/>
      <c r="Z69" s="586"/>
      <c r="AA69" s="587"/>
      <c r="AB69" s="586"/>
      <c r="AC69" s="585"/>
      <c r="AD69" s="586"/>
      <c r="AE69" s="587"/>
      <c r="AF69" s="586"/>
      <c r="AG69" s="585"/>
      <c r="AH69" s="586"/>
      <c r="AI69" s="587"/>
      <c r="AJ69" s="586"/>
      <c r="AK69" s="585"/>
      <c r="AL69" s="586"/>
      <c r="AM69" s="587"/>
      <c r="AN69" s="586"/>
      <c r="AO69" s="585"/>
      <c r="AP69" s="586"/>
      <c r="AQ69" s="587"/>
      <c r="AR69" s="586"/>
      <c r="AS69" s="585"/>
      <c r="AT69" s="586"/>
      <c r="AU69" s="587"/>
      <c r="AV69" s="586"/>
      <c r="AW69" s="585"/>
      <c r="AX69" s="14"/>
      <c r="AY69" s="15"/>
      <c r="AZ69" s="282"/>
      <c r="BA69" s="304"/>
      <c r="BB69" s="18"/>
    </row>
    <row r="70" spans="1:54" ht="15" customHeight="1" x14ac:dyDescent="0.2">
      <c r="A70" s="591" t="s">
        <v>131</v>
      </c>
      <c r="B70" s="14"/>
      <c r="C70" s="15"/>
      <c r="D70" s="198"/>
      <c r="E70" s="200"/>
      <c r="F70" s="197"/>
      <c r="G70" s="199"/>
      <c r="H70" s="197"/>
      <c r="I70" s="200"/>
      <c r="J70" s="197"/>
      <c r="K70" s="199"/>
      <c r="L70" s="197"/>
      <c r="M70" s="200"/>
      <c r="N70" s="197"/>
      <c r="O70" s="199"/>
      <c r="P70" s="197"/>
      <c r="Q70" s="200"/>
      <c r="R70" s="197"/>
      <c r="S70" s="199"/>
      <c r="T70" s="197"/>
      <c r="U70" s="200"/>
      <c r="V70" s="197"/>
      <c r="W70" s="199"/>
      <c r="X70" s="197"/>
      <c r="Y70" s="200"/>
      <c r="Z70" s="197"/>
      <c r="AA70" s="199"/>
      <c r="AB70" s="197"/>
      <c r="AC70" s="200"/>
      <c r="AD70" s="197"/>
      <c r="AE70" s="199"/>
      <c r="AF70" s="197"/>
      <c r="AG70" s="200"/>
      <c r="AH70" s="197"/>
      <c r="AI70" s="199"/>
      <c r="AJ70" s="197"/>
      <c r="AK70" s="200"/>
      <c r="AL70" s="197"/>
      <c r="AM70" s="199"/>
      <c r="AN70" s="197"/>
      <c r="AO70" s="200"/>
      <c r="AP70" s="197"/>
      <c r="AQ70" s="199"/>
      <c r="AR70" s="197"/>
      <c r="AS70" s="200"/>
      <c r="AT70" s="197"/>
      <c r="AU70" s="199"/>
      <c r="AV70" s="197"/>
      <c r="AW70" s="200"/>
      <c r="AX70" s="9"/>
      <c r="AY70" s="10"/>
      <c r="AZ70" s="7"/>
      <c r="BA70" s="186"/>
      <c r="BB70" s="18"/>
    </row>
    <row r="71" spans="1:54" ht="15" customHeight="1" x14ac:dyDescent="0.2">
      <c r="A71" s="591" t="s">
        <v>133</v>
      </c>
      <c r="B71" s="14"/>
      <c r="C71" s="15"/>
      <c r="D71" s="198"/>
      <c r="E71" s="200"/>
      <c r="F71" s="197"/>
      <c r="G71" s="199"/>
      <c r="H71" s="197"/>
      <c r="I71" s="200"/>
      <c r="J71" s="197"/>
      <c r="K71" s="199"/>
      <c r="L71" s="197"/>
      <c r="M71" s="200"/>
      <c r="N71" s="197"/>
      <c r="O71" s="199"/>
      <c r="P71" s="197"/>
      <c r="Q71" s="200"/>
      <c r="R71" s="197"/>
      <c r="S71" s="199"/>
      <c r="T71" s="197"/>
      <c r="U71" s="200"/>
      <c r="V71" s="197"/>
      <c r="W71" s="199"/>
      <c r="X71" s="197"/>
      <c r="Y71" s="200"/>
      <c r="Z71" s="197"/>
      <c r="AA71" s="199"/>
      <c r="AB71" s="197"/>
      <c r="AC71" s="200"/>
      <c r="AD71" s="197"/>
      <c r="AE71" s="199"/>
      <c r="AF71" s="197"/>
      <c r="AG71" s="200"/>
      <c r="AH71" s="197"/>
      <c r="AI71" s="199"/>
      <c r="AJ71" s="197"/>
      <c r="AK71" s="200"/>
      <c r="AL71" s="197"/>
      <c r="AM71" s="199"/>
      <c r="AN71" s="197"/>
      <c r="AO71" s="200"/>
      <c r="AP71" s="197"/>
      <c r="AQ71" s="199"/>
      <c r="AR71" s="197"/>
      <c r="AS71" s="200"/>
      <c r="AT71" s="197"/>
      <c r="AU71" s="199"/>
      <c r="AV71" s="197"/>
      <c r="AW71" s="200"/>
      <c r="AX71" s="9"/>
      <c r="AY71" s="10"/>
      <c r="AZ71" s="7"/>
      <c r="BA71" s="186"/>
      <c r="BB71" s="18"/>
    </row>
    <row r="72" spans="1:54" ht="15" customHeight="1" x14ac:dyDescent="0.2">
      <c r="A72" s="591" t="s">
        <v>87</v>
      </c>
      <c r="B72" s="14"/>
      <c r="C72" s="15"/>
      <c r="D72" s="198"/>
      <c r="E72" s="200"/>
      <c r="F72" s="197"/>
      <c r="G72" s="199"/>
      <c r="H72" s="197"/>
      <c r="I72" s="200"/>
      <c r="J72" s="197"/>
      <c r="K72" s="199"/>
      <c r="L72" s="197"/>
      <c r="M72" s="200"/>
      <c r="N72" s="197"/>
      <c r="O72" s="199"/>
      <c r="P72" s="197"/>
      <c r="Q72" s="200"/>
      <c r="R72" s="197"/>
      <c r="S72" s="199"/>
      <c r="T72" s="197"/>
      <c r="U72" s="200"/>
      <c r="V72" s="197"/>
      <c r="W72" s="199"/>
      <c r="X72" s="197"/>
      <c r="Y72" s="200"/>
      <c r="Z72" s="197"/>
      <c r="AA72" s="199"/>
      <c r="AB72" s="197"/>
      <c r="AC72" s="200"/>
      <c r="AD72" s="197"/>
      <c r="AE72" s="199"/>
      <c r="AF72" s="197"/>
      <c r="AG72" s="200"/>
      <c r="AH72" s="197"/>
      <c r="AI72" s="199"/>
      <c r="AJ72" s="197"/>
      <c r="AK72" s="200"/>
      <c r="AL72" s="197"/>
      <c r="AM72" s="199"/>
      <c r="AN72" s="197"/>
      <c r="AO72" s="200"/>
      <c r="AP72" s="197"/>
      <c r="AQ72" s="199"/>
      <c r="AR72" s="197"/>
      <c r="AS72" s="200"/>
      <c r="AT72" s="197"/>
      <c r="AU72" s="199"/>
      <c r="AV72" s="197"/>
      <c r="AW72" s="200"/>
      <c r="AX72" s="9"/>
      <c r="AY72" s="10"/>
      <c r="AZ72" s="7"/>
      <c r="BA72" s="186"/>
      <c r="BB72" s="18"/>
    </row>
    <row r="73" spans="1:54" ht="15" customHeight="1" x14ac:dyDescent="0.2">
      <c r="A73" s="591" t="s">
        <v>134</v>
      </c>
      <c r="B73" s="14"/>
      <c r="C73" s="15"/>
      <c r="D73" s="198"/>
      <c r="E73" s="200"/>
      <c r="F73" s="197"/>
      <c r="G73" s="199"/>
      <c r="H73" s="197"/>
      <c r="I73" s="200"/>
      <c r="J73" s="197"/>
      <c r="K73" s="199"/>
      <c r="L73" s="197"/>
      <c r="M73" s="200"/>
      <c r="N73" s="197"/>
      <c r="O73" s="199"/>
      <c r="P73" s="197"/>
      <c r="Q73" s="200"/>
      <c r="R73" s="197"/>
      <c r="S73" s="199"/>
      <c r="T73" s="197"/>
      <c r="U73" s="200"/>
      <c r="V73" s="197"/>
      <c r="W73" s="199"/>
      <c r="X73" s="197"/>
      <c r="Y73" s="200"/>
      <c r="Z73" s="197"/>
      <c r="AA73" s="199"/>
      <c r="AB73" s="197"/>
      <c r="AC73" s="200"/>
      <c r="AD73" s="197"/>
      <c r="AE73" s="199"/>
      <c r="AF73" s="197"/>
      <c r="AG73" s="200"/>
      <c r="AH73" s="197"/>
      <c r="AI73" s="199"/>
      <c r="AJ73" s="197"/>
      <c r="AK73" s="200"/>
      <c r="AL73" s="197"/>
      <c r="AM73" s="199"/>
      <c r="AN73" s="197"/>
      <c r="AO73" s="200"/>
      <c r="AP73" s="197"/>
      <c r="AQ73" s="199"/>
      <c r="AR73" s="197"/>
      <c r="AS73" s="200"/>
      <c r="AT73" s="197"/>
      <c r="AU73" s="199"/>
      <c r="AV73" s="197"/>
      <c r="AW73" s="200"/>
      <c r="AX73" s="134"/>
      <c r="AY73" s="10"/>
      <c r="AZ73" s="7"/>
      <c r="BA73" s="186"/>
      <c r="BB73" s="18"/>
    </row>
    <row r="74" spans="1:54" ht="15" customHeight="1" x14ac:dyDescent="0.2">
      <c r="A74" s="591" t="s">
        <v>135</v>
      </c>
      <c r="B74" s="14"/>
      <c r="C74" s="15"/>
      <c r="D74" s="198"/>
      <c r="E74" s="200"/>
      <c r="F74" s="197"/>
      <c r="G74" s="199"/>
      <c r="H74" s="197"/>
      <c r="I74" s="200"/>
      <c r="J74" s="197"/>
      <c r="K74" s="199"/>
      <c r="L74" s="197"/>
      <c r="M74" s="200"/>
      <c r="N74" s="197"/>
      <c r="O74" s="199"/>
      <c r="P74" s="197"/>
      <c r="Q74" s="200"/>
      <c r="R74" s="197"/>
      <c r="S74" s="199"/>
      <c r="T74" s="197"/>
      <c r="U74" s="200"/>
      <c r="V74" s="197"/>
      <c r="W74" s="199"/>
      <c r="X74" s="197"/>
      <c r="Y74" s="200"/>
      <c r="Z74" s="197"/>
      <c r="AA74" s="199"/>
      <c r="AB74" s="197"/>
      <c r="AC74" s="200"/>
      <c r="AD74" s="197"/>
      <c r="AE74" s="199"/>
      <c r="AF74" s="197"/>
      <c r="AG74" s="200"/>
      <c r="AH74" s="197"/>
      <c r="AI74" s="199"/>
      <c r="AJ74" s="197"/>
      <c r="AK74" s="200"/>
      <c r="AL74" s="197"/>
      <c r="AM74" s="199"/>
      <c r="AN74" s="197"/>
      <c r="AO74" s="200"/>
      <c r="AP74" s="197"/>
      <c r="AQ74" s="199"/>
      <c r="AR74" s="197"/>
      <c r="AS74" s="200"/>
      <c r="AT74" s="197"/>
      <c r="AU74" s="199"/>
      <c r="AV74" s="197"/>
      <c r="AW74" s="200"/>
      <c r="AX74" s="9"/>
      <c r="AY74" s="10"/>
      <c r="AZ74" s="7"/>
      <c r="BA74" s="301"/>
      <c r="BB74" s="18"/>
    </row>
    <row r="75" spans="1:54" ht="16" x14ac:dyDescent="0.2">
      <c r="A75" s="591" t="s">
        <v>92</v>
      </c>
      <c r="B75" s="14"/>
      <c r="C75" s="15"/>
      <c r="D75" s="198"/>
      <c r="E75" s="200"/>
      <c r="F75" s="197"/>
      <c r="G75" s="199"/>
      <c r="H75" s="197"/>
      <c r="I75" s="200"/>
      <c r="J75" s="197"/>
      <c r="K75" s="199"/>
      <c r="L75" s="197"/>
      <c r="M75" s="200"/>
      <c r="N75" s="197"/>
      <c r="O75" s="199"/>
      <c r="P75" s="197"/>
      <c r="Q75" s="200"/>
      <c r="R75" s="197"/>
      <c r="S75" s="199"/>
      <c r="T75" s="197"/>
      <c r="U75" s="200"/>
      <c r="V75" s="197"/>
      <c r="W75" s="199"/>
      <c r="X75" s="197"/>
      <c r="Y75" s="200"/>
      <c r="Z75" s="197"/>
      <c r="AA75" s="199"/>
      <c r="AB75" s="197"/>
      <c r="AC75" s="200"/>
      <c r="AD75" s="197"/>
      <c r="AE75" s="199"/>
      <c r="AF75" s="197"/>
      <c r="AG75" s="200"/>
      <c r="AH75" s="197"/>
      <c r="AI75" s="199"/>
      <c r="AJ75" s="197"/>
      <c r="AK75" s="200"/>
      <c r="AL75" s="197"/>
      <c r="AM75" s="199"/>
      <c r="AN75" s="197"/>
      <c r="AO75" s="200"/>
      <c r="AP75" s="197"/>
      <c r="AQ75" s="199"/>
      <c r="AR75" s="197"/>
      <c r="AS75" s="200"/>
      <c r="AT75" s="197"/>
      <c r="AU75" s="199"/>
      <c r="AV75" s="197"/>
      <c r="AW75" s="200"/>
      <c r="AX75" s="9"/>
      <c r="AY75" s="10"/>
      <c r="AZ75" s="7"/>
      <c r="BA75" s="186"/>
      <c r="BB75" s="18"/>
    </row>
    <row r="76" spans="1:54" ht="16" x14ac:dyDescent="0.2">
      <c r="A76" s="591" t="s">
        <v>137</v>
      </c>
      <c r="B76" s="14"/>
      <c r="C76" s="15"/>
      <c r="D76" s="198"/>
      <c r="E76" s="200"/>
      <c r="F76" s="197"/>
      <c r="G76" s="199"/>
      <c r="H76" s="197"/>
      <c r="I76" s="200"/>
      <c r="J76" s="197"/>
      <c r="K76" s="199"/>
      <c r="L76" s="197"/>
      <c r="M76" s="200"/>
      <c r="N76" s="197"/>
      <c r="O76" s="199"/>
      <c r="P76" s="197"/>
      <c r="Q76" s="200"/>
      <c r="R76" s="197"/>
      <c r="S76" s="199"/>
      <c r="T76" s="197"/>
      <c r="U76" s="200"/>
      <c r="V76" s="197"/>
      <c r="W76" s="199"/>
      <c r="X76" s="197"/>
      <c r="Y76" s="200"/>
      <c r="Z76" s="197"/>
      <c r="AA76" s="199"/>
      <c r="AB76" s="197"/>
      <c r="AC76" s="200"/>
      <c r="AD76" s="197"/>
      <c r="AE76" s="199"/>
      <c r="AF76" s="197"/>
      <c r="AG76" s="200"/>
      <c r="AH76" s="197"/>
      <c r="AI76" s="199"/>
      <c r="AJ76" s="197"/>
      <c r="AK76" s="200"/>
      <c r="AL76" s="197"/>
      <c r="AM76" s="199"/>
      <c r="AN76" s="197"/>
      <c r="AO76" s="200"/>
      <c r="AP76" s="197"/>
      <c r="AQ76" s="199"/>
      <c r="AR76" s="197"/>
      <c r="AS76" s="200"/>
      <c r="AT76" s="197"/>
      <c r="AU76" s="199"/>
      <c r="AV76" s="197"/>
      <c r="AW76" s="200"/>
      <c r="AX76" s="9"/>
      <c r="AY76" s="10"/>
      <c r="AZ76" s="7"/>
      <c r="BA76" s="186"/>
      <c r="BB76" s="18"/>
    </row>
    <row r="77" spans="1:54" ht="15" customHeight="1" x14ac:dyDescent="0.2">
      <c r="A77" s="594"/>
      <c r="B77" s="14"/>
      <c r="C77" s="15"/>
      <c r="D77" s="198"/>
      <c r="E77" s="200"/>
      <c r="F77" s="197"/>
      <c r="G77" s="199"/>
      <c r="H77" s="197"/>
      <c r="I77" s="200"/>
      <c r="J77" s="197"/>
      <c r="K77" s="199"/>
      <c r="L77" s="197"/>
      <c r="M77" s="200"/>
      <c r="N77" s="197"/>
      <c r="O77" s="199"/>
      <c r="P77" s="197"/>
      <c r="Q77" s="200"/>
      <c r="R77" s="197"/>
      <c r="S77" s="199"/>
      <c r="T77" s="197"/>
      <c r="U77" s="200"/>
      <c r="V77" s="197"/>
      <c r="W77" s="199"/>
      <c r="X77" s="197"/>
      <c r="Y77" s="200"/>
      <c r="Z77" s="197"/>
      <c r="AA77" s="199"/>
      <c r="AB77" s="197"/>
      <c r="AC77" s="200"/>
      <c r="AD77" s="197"/>
      <c r="AE77" s="199"/>
      <c r="AF77" s="197"/>
      <c r="AG77" s="200"/>
      <c r="AH77" s="197"/>
      <c r="AI77" s="199"/>
      <c r="AJ77" s="197"/>
      <c r="AK77" s="200"/>
      <c r="AL77" s="197"/>
      <c r="AM77" s="199"/>
      <c r="AN77" s="197"/>
      <c r="AO77" s="200"/>
      <c r="AP77" s="197"/>
      <c r="AQ77" s="199"/>
      <c r="AR77" s="197"/>
      <c r="AS77" s="200"/>
      <c r="AT77" s="197"/>
      <c r="AU77" s="199"/>
      <c r="AV77" s="197"/>
      <c r="AW77" s="200"/>
      <c r="AX77" s="134" t="s">
        <v>69</v>
      </c>
      <c r="AY77" s="11"/>
      <c r="AZ77" s="7"/>
      <c r="BA77" s="186"/>
      <c r="BB77" s="18"/>
    </row>
    <row r="78" spans="1:54" ht="15" customHeight="1" x14ac:dyDescent="0.2">
      <c r="A78" s="595" t="s">
        <v>90</v>
      </c>
      <c r="B78" s="14"/>
      <c r="C78" s="15"/>
      <c r="D78" s="198"/>
      <c r="E78" s="200"/>
      <c r="F78" s="197"/>
      <c r="G78" s="199"/>
      <c r="H78" s="197"/>
      <c r="I78" s="200"/>
      <c r="J78" s="197"/>
      <c r="K78" s="199"/>
      <c r="L78" s="197"/>
      <c r="M78" s="200"/>
      <c r="N78" s="197"/>
      <c r="O78" s="199"/>
      <c r="P78" s="197"/>
      <c r="Q78" s="200"/>
      <c r="R78" s="197"/>
      <c r="S78" s="199"/>
      <c r="T78" s="197"/>
      <c r="U78" s="200"/>
      <c r="V78" s="197"/>
      <c r="W78" s="199"/>
      <c r="X78" s="197"/>
      <c r="Y78" s="200"/>
      <c r="Z78" s="197"/>
      <c r="AA78" s="199"/>
      <c r="AB78" s="197"/>
      <c r="AC78" s="200"/>
      <c r="AD78" s="197"/>
      <c r="AE78" s="199"/>
      <c r="AF78" s="197"/>
      <c r="AG78" s="200"/>
      <c r="AH78" s="197"/>
      <c r="AI78" s="199"/>
      <c r="AJ78" s="197"/>
      <c r="AK78" s="200"/>
      <c r="AL78" s="197"/>
      <c r="AM78" s="199"/>
      <c r="AN78" s="197"/>
      <c r="AO78" s="200"/>
      <c r="AP78" s="197"/>
      <c r="AQ78" s="199"/>
      <c r="AR78" s="197"/>
      <c r="AS78" s="200"/>
      <c r="AT78" s="197"/>
      <c r="AU78" s="199"/>
      <c r="AV78" s="197"/>
      <c r="AW78" s="200"/>
      <c r="AX78" s="12"/>
      <c r="AY78" s="135" t="s">
        <v>69</v>
      </c>
      <c r="AZ78" s="7"/>
      <c r="BA78" s="301"/>
      <c r="BB78" s="18"/>
    </row>
    <row r="79" spans="1:54" ht="15" customHeight="1" x14ac:dyDescent="0.2">
      <c r="A79" s="591" t="s">
        <v>83</v>
      </c>
      <c r="B79" s="14"/>
      <c r="C79" s="15"/>
      <c r="D79" s="198"/>
      <c r="E79" s="200"/>
      <c r="F79" s="197"/>
      <c r="G79" s="199"/>
      <c r="H79" s="197"/>
      <c r="I79" s="200"/>
      <c r="J79" s="197"/>
      <c r="K79" s="199"/>
      <c r="L79" s="197"/>
      <c r="M79" s="200"/>
      <c r="N79" s="197"/>
      <c r="O79" s="199"/>
      <c r="P79" s="197"/>
      <c r="Q79" s="200"/>
      <c r="R79" s="197"/>
      <c r="S79" s="199"/>
      <c r="T79" s="197"/>
      <c r="U79" s="200"/>
      <c r="V79" s="197"/>
      <c r="W79" s="199"/>
      <c r="X79" s="197"/>
      <c r="Y79" s="200"/>
      <c r="Z79" s="197"/>
      <c r="AA79" s="199"/>
      <c r="AB79" s="197"/>
      <c r="AC79" s="200"/>
      <c r="AD79" s="197"/>
      <c r="AE79" s="199"/>
      <c r="AF79" s="197"/>
      <c r="AG79" s="200"/>
      <c r="AH79" s="197"/>
      <c r="AI79" s="199"/>
      <c r="AJ79" s="197"/>
      <c r="AK79" s="200"/>
      <c r="AL79" s="197"/>
      <c r="AM79" s="199"/>
      <c r="AN79" s="197"/>
      <c r="AO79" s="200"/>
      <c r="AP79" s="197"/>
      <c r="AQ79" s="199"/>
      <c r="AR79" s="197"/>
      <c r="AS79" s="200"/>
      <c r="AT79" s="197"/>
      <c r="AU79" s="199"/>
      <c r="AV79" s="197"/>
      <c r="AW79" s="200"/>
      <c r="AX79" s="12"/>
      <c r="AY79" s="135" t="s">
        <v>69</v>
      </c>
      <c r="AZ79" s="7"/>
      <c r="BA79" s="186"/>
      <c r="BB79" s="18"/>
    </row>
    <row r="80" spans="1:54" ht="15.75" customHeight="1" thickBot="1" x14ac:dyDescent="0.25">
      <c r="A80" s="591" t="s">
        <v>138</v>
      </c>
      <c r="B80" s="14"/>
      <c r="C80" s="15"/>
      <c r="D80" s="198"/>
      <c r="E80" s="200"/>
      <c r="F80" s="197"/>
      <c r="G80" s="199"/>
      <c r="H80" s="197"/>
      <c r="I80" s="200"/>
      <c r="J80" s="197"/>
      <c r="K80" s="199"/>
      <c r="L80" s="197"/>
      <c r="M80" s="200"/>
      <c r="N80" s="197"/>
      <c r="O80" s="199"/>
      <c r="P80" s="197"/>
      <c r="Q80" s="200"/>
      <c r="R80" s="197"/>
      <c r="S80" s="199"/>
      <c r="T80" s="197"/>
      <c r="U80" s="200"/>
      <c r="V80" s="197"/>
      <c r="W80" s="199"/>
      <c r="X80" s="197"/>
      <c r="Y80" s="200"/>
      <c r="Z80" s="197"/>
      <c r="AA80" s="199"/>
      <c r="AB80" s="197"/>
      <c r="AC80" s="200"/>
      <c r="AD80" s="197"/>
      <c r="AE80" s="199"/>
      <c r="AF80" s="197"/>
      <c r="AG80" s="200"/>
      <c r="AH80" s="197"/>
      <c r="AI80" s="199"/>
      <c r="AJ80" s="197"/>
      <c r="AK80" s="200"/>
      <c r="AL80" s="197"/>
      <c r="AM80" s="199"/>
      <c r="AN80" s="197"/>
      <c r="AO80" s="200"/>
      <c r="AP80" s="197"/>
      <c r="AQ80" s="199"/>
      <c r="AR80" s="197"/>
      <c r="AS80" s="200"/>
      <c r="AT80" s="197"/>
      <c r="AU80" s="199"/>
      <c r="AV80" s="197"/>
      <c r="AW80" s="200"/>
      <c r="AX80" s="134" t="s">
        <v>69</v>
      </c>
      <c r="AY80" s="11"/>
      <c r="AZ80" s="7"/>
      <c r="BA80" s="305"/>
      <c r="BB80" s="18"/>
    </row>
    <row r="81" spans="1:54" ht="17" thickTop="1" thickBot="1" x14ac:dyDescent="0.25">
      <c r="A81" s="1123"/>
      <c r="B81" s="1121"/>
      <c r="C81" s="1121"/>
      <c r="D81" s="1121"/>
      <c r="E81" s="1121"/>
      <c r="F81" s="1121"/>
      <c r="G81" s="1121"/>
      <c r="H81" s="1121"/>
      <c r="I81" s="1121"/>
      <c r="J81" s="1121"/>
      <c r="K81" s="1121"/>
      <c r="L81" s="1121"/>
      <c r="M81" s="1121"/>
      <c r="N81" s="1121"/>
      <c r="O81" s="1121"/>
      <c r="P81" s="1121"/>
      <c r="Q81" s="1121"/>
      <c r="R81" s="1121"/>
      <c r="S81" s="1121"/>
      <c r="T81" s="1121"/>
      <c r="U81" s="1121"/>
      <c r="V81" s="1121"/>
      <c r="W81" s="1121"/>
      <c r="X81" s="1121"/>
      <c r="Y81" s="1121"/>
      <c r="Z81" s="1121"/>
      <c r="AA81" s="1121"/>
      <c r="AB81" s="1121"/>
      <c r="AC81" s="1121"/>
      <c r="AD81" s="1121"/>
      <c r="AE81" s="1121"/>
      <c r="AF81" s="1121"/>
      <c r="AG81" s="1121"/>
      <c r="AH81" s="1121"/>
      <c r="AI81" s="1121"/>
      <c r="AJ81" s="1121"/>
      <c r="AK81" s="1121"/>
      <c r="AL81" s="1121"/>
      <c r="AM81" s="1121"/>
      <c r="AN81" s="1121"/>
      <c r="AO81" s="1121"/>
      <c r="AP81" s="1121"/>
      <c r="AQ81" s="1121"/>
      <c r="AR81" s="1121"/>
      <c r="AS81" s="1121"/>
      <c r="AT81" s="1121"/>
      <c r="AU81" s="1121"/>
      <c r="AV81" s="1121"/>
      <c r="AW81" s="1121"/>
      <c r="AX81" s="1121"/>
      <c r="AY81" s="1121"/>
      <c r="AZ81" s="1121"/>
      <c r="BA81" s="1122"/>
    </row>
    <row r="82" spans="1:54" ht="16" thickTop="1" x14ac:dyDescent="0.2">
      <c r="A82" s="1115" t="s">
        <v>57</v>
      </c>
      <c r="B82" s="946" t="s">
        <v>1</v>
      </c>
      <c r="C82" s="948" t="s">
        <v>2</v>
      </c>
      <c r="D82" s="934" t="s">
        <v>3</v>
      </c>
      <c r="E82" s="936" t="s">
        <v>4</v>
      </c>
      <c r="F82" s="946" t="s">
        <v>5</v>
      </c>
      <c r="G82" s="948" t="s">
        <v>6</v>
      </c>
      <c r="H82" s="934" t="s">
        <v>7</v>
      </c>
      <c r="I82" s="936" t="s">
        <v>8</v>
      </c>
      <c r="J82" s="946" t="s">
        <v>9</v>
      </c>
      <c r="K82" s="948" t="s">
        <v>10</v>
      </c>
      <c r="L82" s="934" t="s">
        <v>11</v>
      </c>
      <c r="M82" s="936" t="s">
        <v>12</v>
      </c>
      <c r="N82" s="946" t="s">
        <v>13</v>
      </c>
      <c r="O82" s="948" t="s">
        <v>14</v>
      </c>
      <c r="P82" s="934" t="s">
        <v>15</v>
      </c>
      <c r="Q82" s="936" t="s">
        <v>16</v>
      </c>
      <c r="R82" s="946" t="s">
        <v>17</v>
      </c>
      <c r="S82" s="948" t="s">
        <v>18</v>
      </c>
      <c r="T82" s="934" t="s">
        <v>19</v>
      </c>
      <c r="U82" s="936" t="s">
        <v>20</v>
      </c>
      <c r="V82" s="946" t="s">
        <v>21</v>
      </c>
      <c r="W82" s="948" t="s">
        <v>22</v>
      </c>
      <c r="X82" s="934" t="s">
        <v>23</v>
      </c>
      <c r="Y82" s="936" t="s">
        <v>24</v>
      </c>
      <c r="Z82" s="938" t="s">
        <v>25</v>
      </c>
      <c r="AA82" s="940" t="s">
        <v>26</v>
      </c>
      <c r="AB82" s="942" t="s">
        <v>27</v>
      </c>
      <c r="AC82" s="944" t="s">
        <v>28</v>
      </c>
      <c r="AD82" s="938" t="s">
        <v>29</v>
      </c>
      <c r="AE82" s="940" t="s">
        <v>30</v>
      </c>
      <c r="AF82" s="942" t="s">
        <v>31</v>
      </c>
      <c r="AG82" s="944" t="s">
        <v>32</v>
      </c>
      <c r="AH82" s="938" t="s">
        <v>33</v>
      </c>
      <c r="AI82" s="940" t="s">
        <v>34</v>
      </c>
      <c r="AJ82" s="942" t="s">
        <v>35</v>
      </c>
      <c r="AK82" s="944" t="s">
        <v>36</v>
      </c>
      <c r="AL82" s="938" t="s">
        <v>37</v>
      </c>
      <c r="AM82" s="940" t="s">
        <v>38</v>
      </c>
      <c r="AN82" s="942" t="s">
        <v>39</v>
      </c>
      <c r="AO82" s="944" t="s">
        <v>40</v>
      </c>
      <c r="AP82" s="938" t="s">
        <v>41</v>
      </c>
      <c r="AQ82" s="940" t="s">
        <v>42</v>
      </c>
      <c r="AR82" s="942" t="s">
        <v>43</v>
      </c>
      <c r="AS82" s="944" t="s">
        <v>44</v>
      </c>
      <c r="AT82" s="938" t="s">
        <v>45</v>
      </c>
      <c r="AU82" s="940" t="s">
        <v>46</v>
      </c>
      <c r="AV82" s="942" t="s">
        <v>47</v>
      </c>
      <c r="AW82" s="944" t="s">
        <v>48</v>
      </c>
      <c r="AX82" s="938" t="s">
        <v>49</v>
      </c>
      <c r="AY82" s="940" t="s">
        <v>50</v>
      </c>
      <c r="AZ82" s="942" t="s">
        <v>51</v>
      </c>
      <c r="BA82" s="1057" t="s">
        <v>52</v>
      </c>
      <c r="BB82" s="18"/>
    </row>
    <row r="83" spans="1:54" ht="16" thickBot="1" x14ac:dyDescent="0.25">
      <c r="A83" s="1116"/>
      <c r="B83" s="947"/>
      <c r="C83" s="949"/>
      <c r="D83" s="935"/>
      <c r="E83" s="937"/>
      <c r="F83" s="947"/>
      <c r="G83" s="949"/>
      <c r="H83" s="935"/>
      <c r="I83" s="937"/>
      <c r="J83" s="947"/>
      <c r="K83" s="949"/>
      <c r="L83" s="935"/>
      <c r="M83" s="937"/>
      <c r="N83" s="947"/>
      <c r="O83" s="949"/>
      <c r="P83" s="935"/>
      <c r="Q83" s="937"/>
      <c r="R83" s="947"/>
      <c r="S83" s="949"/>
      <c r="T83" s="935"/>
      <c r="U83" s="937"/>
      <c r="V83" s="947"/>
      <c r="W83" s="949"/>
      <c r="X83" s="935"/>
      <c r="Y83" s="937"/>
      <c r="Z83" s="939"/>
      <c r="AA83" s="941"/>
      <c r="AB83" s="943"/>
      <c r="AC83" s="945"/>
      <c r="AD83" s="939"/>
      <c r="AE83" s="941"/>
      <c r="AF83" s="943"/>
      <c r="AG83" s="945"/>
      <c r="AH83" s="939"/>
      <c r="AI83" s="941"/>
      <c r="AJ83" s="943"/>
      <c r="AK83" s="945"/>
      <c r="AL83" s="939"/>
      <c r="AM83" s="941"/>
      <c r="AN83" s="943"/>
      <c r="AO83" s="945"/>
      <c r="AP83" s="939"/>
      <c r="AQ83" s="941"/>
      <c r="AR83" s="943"/>
      <c r="AS83" s="945"/>
      <c r="AT83" s="939"/>
      <c r="AU83" s="941"/>
      <c r="AV83" s="943"/>
      <c r="AW83" s="945"/>
      <c r="AX83" s="939"/>
      <c r="AY83" s="941"/>
      <c r="AZ83" s="943"/>
      <c r="BA83" s="1058"/>
      <c r="BB83" s="18"/>
    </row>
    <row r="84" spans="1:54" ht="17" thickTop="1" thickBot="1" x14ac:dyDescent="0.25">
      <c r="A84" s="577" t="s">
        <v>59</v>
      </c>
      <c r="B84" s="38"/>
      <c r="C84" s="36"/>
      <c r="D84" s="37"/>
      <c r="E84" s="39"/>
      <c r="F84" s="38"/>
      <c r="G84" s="36"/>
      <c r="H84" s="37"/>
      <c r="I84" s="39"/>
      <c r="J84" s="38"/>
      <c r="K84" s="36"/>
      <c r="L84" s="37"/>
      <c r="M84" s="39"/>
      <c r="N84" s="38"/>
      <c r="O84" s="36"/>
      <c r="P84" s="37"/>
      <c r="Q84" s="39"/>
      <c r="R84" s="38"/>
      <c r="S84" s="36"/>
      <c r="T84" s="37"/>
      <c r="U84" s="39"/>
      <c r="V84" s="38"/>
      <c r="W84" s="36"/>
      <c r="X84" s="37"/>
      <c r="Y84" s="39"/>
      <c r="Z84" s="38"/>
      <c r="AA84" s="36"/>
      <c r="AB84" s="37"/>
      <c r="AC84" s="39"/>
      <c r="AD84" s="38"/>
      <c r="AE84" s="36"/>
      <c r="AF84" s="37"/>
      <c r="AG84" s="39"/>
      <c r="AH84" s="38"/>
      <c r="AI84" s="36"/>
      <c r="AJ84" s="578"/>
      <c r="AK84" s="579"/>
      <c r="AL84" s="580"/>
      <c r="AM84" s="581"/>
      <c r="AN84" s="578"/>
      <c r="AO84" s="579"/>
      <c r="AP84" s="580"/>
      <c r="AQ84" s="581"/>
      <c r="AR84" s="578"/>
      <c r="AS84" s="579"/>
      <c r="AT84" s="580"/>
      <c r="AU84" s="581"/>
      <c r="AV84" s="578"/>
      <c r="AW84" s="579"/>
      <c r="AX84" s="38"/>
      <c r="AY84" s="36"/>
      <c r="AZ84" s="37"/>
      <c r="BA84" s="582"/>
      <c r="BB84" s="18"/>
    </row>
    <row r="85" spans="1:54" ht="17" thickTop="1" x14ac:dyDescent="0.2">
      <c r="A85" s="583" t="s">
        <v>130</v>
      </c>
      <c r="B85" s="14"/>
      <c r="C85" s="15"/>
      <c r="D85" s="584"/>
      <c r="E85" s="585"/>
      <c r="F85" s="586"/>
      <c r="G85" s="587"/>
      <c r="H85" s="586"/>
      <c r="I85" s="585"/>
      <c r="J85" s="586"/>
      <c r="K85" s="587"/>
      <c r="L85" s="586"/>
      <c r="M85" s="585"/>
      <c r="N85" s="586"/>
      <c r="O85" s="587"/>
      <c r="P85" s="586"/>
      <c r="Q85" s="585"/>
      <c r="R85" s="586"/>
      <c r="S85" s="587"/>
      <c r="T85" s="586"/>
      <c r="U85" s="585"/>
      <c r="V85" s="586"/>
      <c r="W85" s="587"/>
      <c r="X85" s="586"/>
      <c r="Y85" s="585"/>
      <c r="Z85" s="586"/>
      <c r="AA85" s="587"/>
      <c r="AB85" s="586"/>
      <c r="AC85" s="585"/>
      <c r="AD85" s="586"/>
      <c r="AE85" s="587"/>
      <c r="AF85" s="586"/>
      <c r="AG85" s="585"/>
      <c r="AH85" s="586"/>
      <c r="AI85" s="587"/>
      <c r="AJ85" s="586"/>
      <c r="AK85" s="585"/>
      <c r="AL85" s="586"/>
      <c r="AM85" s="587"/>
      <c r="AN85" s="586"/>
      <c r="AO85" s="585"/>
      <c r="AP85" s="586"/>
      <c r="AQ85" s="587"/>
      <c r="AR85" s="586"/>
      <c r="AS85" s="585"/>
      <c r="AT85" s="586"/>
      <c r="AU85" s="587"/>
      <c r="AV85" s="586"/>
      <c r="AW85" s="585"/>
      <c r="AX85" s="14"/>
      <c r="AY85" s="15"/>
      <c r="AZ85" s="282"/>
      <c r="BA85" s="226"/>
      <c r="BB85" s="18"/>
    </row>
    <row r="86" spans="1:54" ht="16" x14ac:dyDescent="0.2">
      <c r="A86" s="591" t="s">
        <v>131</v>
      </c>
      <c r="B86" s="14"/>
      <c r="C86" s="15"/>
      <c r="D86" s="198"/>
      <c r="E86" s="200"/>
      <c r="F86" s="197"/>
      <c r="G86" s="199"/>
      <c r="H86" s="197"/>
      <c r="I86" s="200"/>
      <c r="J86" s="197"/>
      <c r="K86" s="199"/>
      <c r="L86" s="197"/>
      <c r="M86" s="200"/>
      <c r="N86" s="197"/>
      <c r="O86" s="199"/>
      <c r="P86" s="197"/>
      <c r="Q86" s="200"/>
      <c r="R86" s="197"/>
      <c r="S86" s="199"/>
      <c r="T86" s="197"/>
      <c r="U86" s="200"/>
      <c r="V86" s="197"/>
      <c r="W86" s="199"/>
      <c r="X86" s="197"/>
      <c r="Y86" s="200"/>
      <c r="Z86" s="197"/>
      <c r="AA86" s="199"/>
      <c r="AB86" s="197"/>
      <c r="AC86" s="200"/>
      <c r="AD86" s="197"/>
      <c r="AE86" s="199"/>
      <c r="AF86" s="197"/>
      <c r="AG86" s="200"/>
      <c r="AH86" s="197"/>
      <c r="AI86" s="199"/>
      <c r="AJ86" s="197"/>
      <c r="AK86" s="200"/>
      <c r="AL86" s="197"/>
      <c r="AM86" s="199"/>
      <c r="AN86" s="197"/>
      <c r="AO86" s="200"/>
      <c r="AP86" s="197"/>
      <c r="AQ86" s="199"/>
      <c r="AR86" s="197"/>
      <c r="AS86" s="200"/>
      <c r="AT86" s="197"/>
      <c r="AU86" s="199"/>
      <c r="AV86" s="197"/>
      <c r="AW86" s="200"/>
      <c r="AX86" s="9"/>
      <c r="AY86" s="10"/>
      <c r="AZ86" s="7"/>
      <c r="BA86" s="227"/>
      <c r="BB86" s="18"/>
    </row>
    <row r="87" spans="1:54" ht="16" x14ac:dyDescent="0.2">
      <c r="A87" s="591" t="s">
        <v>133</v>
      </c>
      <c r="B87" s="14"/>
      <c r="C87" s="15"/>
      <c r="D87" s="198"/>
      <c r="E87" s="200"/>
      <c r="F87" s="197"/>
      <c r="G87" s="199"/>
      <c r="H87" s="197"/>
      <c r="I87" s="200"/>
      <c r="J87" s="197"/>
      <c r="K87" s="199"/>
      <c r="L87" s="197"/>
      <c r="M87" s="200"/>
      <c r="N87" s="197"/>
      <c r="O87" s="199"/>
      <c r="P87" s="197"/>
      <c r="Q87" s="200"/>
      <c r="R87" s="197"/>
      <c r="S87" s="199"/>
      <c r="T87" s="197"/>
      <c r="U87" s="200"/>
      <c r="V87" s="197"/>
      <c r="W87" s="199"/>
      <c r="X87" s="197"/>
      <c r="Y87" s="200"/>
      <c r="Z87" s="197"/>
      <c r="AA87" s="199"/>
      <c r="AB87" s="197"/>
      <c r="AC87" s="200"/>
      <c r="AD87" s="197"/>
      <c r="AE87" s="199"/>
      <c r="AF87" s="197"/>
      <c r="AG87" s="200"/>
      <c r="AH87" s="197"/>
      <c r="AI87" s="199"/>
      <c r="AJ87" s="197"/>
      <c r="AK87" s="200"/>
      <c r="AL87" s="197"/>
      <c r="AM87" s="199"/>
      <c r="AN87" s="197"/>
      <c r="AO87" s="200"/>
      <c r="AP87" s="197"/>
      <c r="AQ87" s="199"/>
      <c r="AR87" s="197"/>
      <c r="AS87" s="200"/>
      <c r="AT87" s="197"/>
      <c r="AU87" s="199"/>
      <c r="AV87" s="197"/>
      <c r="AW87" s="200"/>
      <c r="AX87" s="9"/>
      <c r="AY87" s="10"/>
      <c r="AZ87" s="7"/>
      <c r="BA87" s="227"/>
      <c r="BB87" s="18"/>
    </row>
    <row r="88" spans="1:54" ht="16" x14ac:dyDescent="0.2">
      <c r="A88" s="591" t="s">
        <v>87</v>
      </c>
      <c r="B88" s="14"/>
      <c r="C88" s="15"/>
      <c r="D88" s="198"/>
      <c r="E88" s="200"/>
      <c r="F88" s="197"/>
      <c r="G88" s="199"/>
      <c r="H88" s="197"/>
      <c r="I88" s="200"/>
      <c r="J88" s="197"/>
      <c r="K88" s="199"/>
      <c r="L88" s="197"/>
      <c r="M88" s="200"/>
      <c r="N88" s="197"/>
      <c r="O88" s="199"/>
      <c r="P88" s="197"/>
      <c r="Q88" s="200"/>
      <c r="R88" s="197"/>
      <c r="S88" s="199"/>
      <c r="T88" s="197"/>
      <c r="U88" s="200"/>
      <c r="V88" s="197"/>
      <c r="W88" s="199"/>
      <c r="X88" s="197"/>
      <c r="Y88" s="200"/>
      <c r="Z88" s="197"/>
      <c r="AA88" s="199"/>
      <c r="AB88" s="197"/>
      <c r="AC88" s="200"/>
      <c r="AD88" s="197"/>
      <c r="AE88" s="199"/>
      <c r="AF88" s="197"/>
      <c r="AG88" s="200"/>
      <c r="AH88" s="197"/>
      <c r="AI88" s="199"/>
      <c r="AJ88" s="197"/>
      <c r="AK88" s="200"/>
      <c r="AL88" s="197"/>
      <c r="AM88" s="199"/>
      <c r="AN88" s="197"/>
      <c r="AO88" s="200"/>
      <c r="AP88" s="197"/>
      <c r="AQ88" s="199"/>
      <c r="AR88" s="197"/>
      <c r="AS88" s="200"/>
      <c r="AT88" s="197"/>
      <c r="AU88" s="199"/>
      <c r="AV88" s="197"/>
      <c r="AW88" s="200"/>
      <c r="AX88" s="9"/>
      <c r="AY88" s="10"/>
      <c r="AZ88" s="7"/>
      <c r="BA88" s="227"/>
      <c r="BB88" s="18"/>
    </row>
    <row r="89" spans="1:54" ht="16" x14ac:dyDescent="0.2">
      <c r="A89" s="591" t="s">
        <v>134</v>
      </c>
      <c r="B89" s="14"/>
      <c r="C89" s="15"/>
      <c r="D89" s="198"/>
      <c r="E89" s="200"/>
      <c r="F89" s="197"/>
      <c r="G89" s="199"/>
      <c r="H89" s="197"/>
      <c r="I89" s="200"/>
      <c r="J89" s="197"/>
      <c r="K89" s="199"/>
      <c r="L89" s="197"/>
      <c r="M89" s="200"/>
      <c r="N89" s="197"/>
      <c r="O89" s="199"/>
      <c r="P89" s="197"/>
      <c r="Q89" s="200"/>
      <c r="R89" s="197"/>
      <c r="S89" s="199"/>
      <c r="T89" s="197"/>
      <c r="U89" s="200"/>
      <c r="V89" s="197"/>
      <c r="W89" s="199"/>
      <c r="X89" s="197"/>
      <c r="Y89" s="200"/>
      <c r="Z89" s="197"/>
      <c r="AA89" s="199"/>
      <c r="AB89" s="197"/>
      <c r="AC89" s="200"/>
      <c r="AD89" s="197"/>
      <c r="AE89" s="199"/>
      <c r="AF89" s="197"/>
      <c r="AG89" s="200"/>
      <c r="AH89" s="197"/>
      <c r="AI89" s="199"/>
      <c r="AJ89" s="197"/>
      <c r="AK89" s="200"/>
      <c r="AL89" s="197"/>
      <c r="AM89" s="199"/>
      <c r="AN89" s="197"/>
      <c r="AO89" s="200"/>
      <c r="AP89" s="197"/>
      <c r="AQ89" s="199"/>
      <c r="AR89" s="197"/>
      <c r="AS89" s="200"/>
      <c r="AT89" s="197"/>
      <c r="AU89" s="199"/>
      <c r="AV89" s="197"/>
      <c r="AW89" s="200"/>
      <c r="AX89" s="134"/>
      <c r="AY89" s="10"/>
      <c r="AZ89" s="7"/>
      <c r="BA89" s="228"/>
      <c r="BB89" s="18"/>
    </row>
    <row r="90" spans="1:54" ht="16" x14ac:dyDescent="0.2">
      <c r="A90" s="591" t="s">
        <v>135</v>
      </c>
      <c r="B90" s="14"/>
      <c r="C90" s="15"/>
      <c r="D90" s="198"/>
      <c r="E90" s="200"/>
      <c r="F90" s="197"/>
      <c r="G90" s="199"/>
      <c r="H90" s="197"/>
      <c r="I90" s="200"/>
      <c r="J90" s="197"/>
      <c r="K90" s="199"/>
      <c r="L90" s="197"/>
      <c r="M90" s="200"/>
      <c r="N90" s="197"/>
      <c r="O90" s="199"/>
      <c r="P90" s="197"/>
      <c r="Q90" s="200"/>
      <c r="R90" s="197"/>
      <c r="S90" s="199"/>
      <c r="T90" s="197"/>
      <c r="U90" s="200"/>
      <c r="V90" s="197"/>
      <c r="W90" s="199"/>
      <c r="X90" s="197"/>
      <c r="Y90" s="200"/>
      <c r="Z90" s="197"/>
      <c r="AA90" s="199"/>
      <c r="AB90" s="197"/>
      <c r="AC90" s="200"/>
      <c r="AD90" s="197"/>
      <c r="AE90" s="199"/>
      <c r="AF90" s="197"/>
      <c r="AG90" s="200"/>
      <c r="AH90" s="197"/>
      <c r="AI90" s="199"/>
      <c r="AJ90" s="197"/>
      <c r="AK90" s="200"/>
      <c r="AL90" s="197"/>
      <c r="AM90" s="199"/>
      <c r="AN90" s="197"/>
      <c r="AO90" s="200"/>
      <c r="AP90" s="197"/>
      <c r="AQ90" s="199"/>
      <c r="AR90" s="197"/>
      <c r="AS90" s="200"/>
      <c r="AT90" s="197"/>
      <c r="AU90" s="199"/>
      <c r="AV90" s="197"/>
      <c r="AW90" s="200"/>
      <c r="AX90" s="9"/>
      <c r="AY90" s="10"/>
      <c r="AZ90" s="7"/>
      <c r="BA90" s="227"/>
      <c r="BB90" s="18"/>
    </row>
    <row r="91" spans="1:54" ht="16" x14ac:dyDescent="0.2">
      <c r="A91" s="591" t="s">
        <v>92</v>
      </c>
      <c r="B91" s="14"/>
      <c r="C91" s="15"/>
      <c r="D91" s="198"/>
      <c r="E91" s="200"/>
      <c r="F91" s="197"/>
      <c r="G91" s="199"/>
      <c r="H91" s="197"/>
      <c r="I91" s="200"/>
      <c r="J91" s="197"/>
      <c r="K91" s="199"/>
      <c r="L91" s="197"/>
      <c r="M91" s="200"/>
      <c r="N91" s="197"/>
      <c r="O91" s="199"/>
      <c r="P91" s="197"/>
      <c r="Q91" s="200"/>
      <c r="R91" s="197"/>
      <c r="S91" s="199"/>
      <c r="T91" s="197"/>
      <c r="U91" s="200"/>
      <c r="V91" s="197"/>
      <c r="W91" s="199"/>
      <c r="X91" s="197"/>
      <c r="Y91" s="200"/>
      <c r="Z91" s="197"/>
      <c r="AA91" s="199"/>
      <c r="AB91" s="197"/>
      <c r="AC91" s="200"/>
      <c r="AD91" s="197"/>
      <c r="AE91" s="199"/>
      <c r="AF91" s="197"/>
      <c r="AG91" s="200"/>
      <c r="AH91" s="197"/>
      <c r="AI91" s="199"/>
      <c r="AJ91" s="197"/>
      <c r="AK91" s="200"/>
      <c r="AL91" s="197"/>
      <c r="AM91" s="199"/>
      <c r="AN91" s="197"/>
      <c r="AO91" s="200"/>
      <c r="AP91" s="197"/>
      <c r="AQ91" s="199"/>
      <c r="AR91" s="197"/>
      <c r="AS91" s="200"/>
      <c r="AT91" s="197"/>
      <c r="AU91" s="199"/>
      <c r="AV91" s="197"/>
      <c r="AW91" s="200"/>
      <c r="AX91" s="9"/>
      <c r="AY91" s="10"/>
      <c r="AZ91" s="7"/>
      <c r="BA91" s="228"/>
      <c r="BB91" s="18"/>
    </row>
    <row r="92" spans="1:54" ht="16" x14ac:dyDescent="0.2">
      <c r="A92" s="591" t="s">
        <v>137</v>
      </c>
      <c r="B92" s="14"/>
      <c r="C92" s="15"/>
      <c r="D92" s="198"/>
      <c r="E92" s="200"/>
      <c r="F92" s="197"/>
      <c r="G92" s="199"/>
      <c r="H92" s="197"/>
      <c r="I92" s="200"/>
      <c r="J92" s="197"/>
      <c r="K92" s="199"/>
      <c r="L92" s="197"/>
      <c r="M92" s="200"/>
      <c r="N92" s="197"/>
      <c r="O92" s="199"/>
      <c r="P92" s="197"/>
      <c r="Q92" s="200"/>
      <c r="R92" s="197"/>
      <c r="S92" s="199"/>
      <c r="T92" s="197"/>
      <c r="U92" s="200"/>
      <c r="V92" s="197"/>
      <c r="W92" s="199"/>
      <c r="X92" s="197"/>
      <c r="Y92" s="200"/>
      <c r="Z92" s="197"/>
      <c r="AA92" s="199"/>
      <c r="AB92" s="197"/>
      <c r="AC92" s="200"/>
      <c r="AD92" s="197"/>
      <c r="AE92" s="199"/>
      <c r="AF92" s="197"/>
      <c r="AG92" s="200"/>
      <c r="AH92" s="197"/>
      <c r="AI92" s="199"/>
      <c r="AJ92" s="197"/>
      <c r="AK92" s="200"/>
      <c r="AL92" s="197"/>
      <c r="AM92" s="199"/>
      <c r="AN92" s="197"/>
      <c r="AO92" s="200"/>
      <c r="AP92" s="197"/>
      <c r="AQ92" s="199"/>
      <c r="AR92" s="197"/>
      <c r="AS92" s="200"/>
      <c r="AT92" s="197"/>
      <c r="AU92" s="199"/>
      <c r="AV92" s="197"/>
      <c r="AW92" s="200"/>
      <c r="AX92" s="9"/>
      <c r="AY92" s="10"/>
      <c r="AZ92" s="7"/>
      <c r="BA92" s="227"/>
      <c r="BB92" s="18"/>
    </row>
    <row r="93" spans="1:54" ht="16" x14ac:dyDescent="0.2">
      <c r="A93" s="594"/>
      <c r="B93" s="14"/>
      <c r="C93" s="15"/>
      <c r="D93" s="198"/>
      <c r="E93" s="200"/>
      <c r="F93" s="197"/>
      <c r="G93" s="199"/>
      <c r="H93" s="197"/>
      <c r="I93" s="200"/>
      <c r="J93" s="197"/>
      <c r="K93" s="199"/>
      <c r="L93" s="197"/>
      <c r="M93" s="200"/>
      <c r="N93" s="197"/>
      <c r="O93" s="199"/>
      <c r="P93" s="197"/>
      <c r="Q93" s="200"/>
      <c r="R93" s="197"/>
      <c r="S93" s="199"/>
      <c r="T93" s="197"/>
      <c r="U93" s="200"/>
      <c r="V93" s="197"/>
      <c r="W93" s="199"/>
      <c r="X93" s="197"/>
      <c r="Y93" s="200"/>
      <c r="Z93" s="197"/>
      <c r="AA93" s="199"/>
      <c r="AB93" s="197"/>
      <c r="AC93" s="200"/>
      <c r="AD93" s="197"/>
      <c r="AE93" s="199"/>
      <c r="AF93" s="197"/>
      <c r="AG93" s="200"/>
      <c r="AH93" s="197"/>
      <c r="AI93" s="199"/>
      <c r="AJ93" s="197"/>
      <c r="AK93" s="200"/>
      <c r="AL93" s="197"/>
      <c r="AM93" s="199"/>
      <c r="AN93" s="197"/>
      <c r="AO93" s="200"/>
      <c r="AP93" s="197"/>
      <c r="AQ93" s="199"/>
      <c r="AR93" s="197"/>
      <c r="AS93" s="200"/>
      <c r="AT93" s="197"/>
      <c r="AU93" s="199"/>
      <c r="AV93" s="197"/>
      <c r="AW93" s="200"/>
      <c r="AX93" s="134" t="s">
        <v>69</v>
      </c>
      <c r="AY93" s="11"/>
      <c r="AZ93" s="7"/>
      <c r="BA93" s="227"/>
      <c r="BB93" s="18"/>
    </row>
    <row r="94" spans="1:54" ht="16" x14ac:dyDescent="0.2">
      <c r="A94" s="595" t="s">
        <v>90</v>
      </c>
      <c r="B94" s="14"/>
      <c r="C94" s="15"/>
      <c r="D94" s="198"/>
      <c r="E94" s="200"/>
      <c r="F94" s="197"/>
      <c r="G94" s="199"/>
      <c r="H94" s="197"/>
      <c r="I94" s="200"/>
      <c r="J94" s="197"/>
      <c r="K94" s="199"/>
      <c r="L94" s="197"/>
      <c r="M94" s="200"/>
      <c r="N94" s="197"/>
      <c r="O94" s="199"/>
      <c r="P94" s="197"/>
      <c r="Q94" s="200"/>
      <c r="R94" s="197"/>
      <c r="S94" s="199"/>
      <c r="T94" s="197"/>
      <c r="U94" s="200"/>
      <c r="V94" s="197"/>
      <c r="W94" s="199"/>
      <c r="X94" s="197"/>
      <c r="Y94" s="200"/>
      <c r="Z94" s="197"/>
      <c r="AA94" s="199"/>
      <c r="AB94" s="197"/>
      <c r="AC94" s="200"/>
      <c r="AD94" s="197"/>
      <c r="AE94" s="199"/>
      <c r="AF94" s="197"/>
      <c r="AG94" s="200"/>
      <c r="AH94" s="197"/>
      <c r="AI94" s="199"/>
      <c r="AJ94" s="197"/>
      <c r="AK94" s="200"/>
      <c r="AL94" s="197"/>
      <c r="AM94" s="199"/>
      <c r="AN94" s="197"/>
      <c r="AO94" s="200"/>
      <c r="AP94" s="197"/>
      <c r="AQ94" s="199"/>
      <c r="AR94" s="197"/>
      <c r="AS94" s="200"/>
      <c r="AT94" s="197"/>
      <c r="AU94" s="199"/>
      <c r="AV94" s="197"/>
      <c r="AW94" s="200"/>
      <c r="AX94" s="12"/>
      <c r="AY94" s="135" t="s">
        <v>69</v>
      </c>
      <c r="AZ94" s="7"/>
      <c r="BA94" s="228"/>
      <c r="BB94" s="18"/>
    </row>
    <row r="95" spans="1:54" ht="16" x14ac:dyDescent="0.2">
      <c r="A95" s="591" t="s">
        <v>83</v>
      </c>
      <c r="B95" s="14"/>
      <c r="C95" s="15"/>
      <c r="D95" s="198"/>
      <c r="E95" s="200"/>
      <c r="F95" s="197"/>
      <c r="G95" s="199"/>
      <c r="H95" s="197"/>
      <c r="I95" s="200"/>
      <c r="J95" s="197"/>
      <c r="K95" s="199"/>
      <c r="L95" s="197"/>
      <c r="M95" s="200"/>
      <c r="N95" s="197"/>
      <c r="O95" s="199"/>
      <c r="P95" s="197"/>
      <c r="Q95" s="200"/>
      <c r="R95" s="197"/>
      <c r="S95" s="199"/>
      <c r="T95" s="197"/>
      <c r="U95" s="200"/>
      <c r="V95" s="197"/>
      <c r="W95" s="199"/>
      <c r="X95" s="197"/>
      <c r="Y95" s="200"/>
      <c r="Z95" s="197"/>
      <c r="AA95" s="199"/>
      <c r="AB95" s="197"/>
      <c r="AC95" s="200"/>
      <c r="AD95" s="197"/>
      <c r="AE95" s="199"/>
      <c r="AF95" s="197"/>
      <c r="AG95" s="200"/>
      <c r="AH95" s="197"/>
      <c r="AI95" s="199"/>
      <c r="AJ95" s="197"/>
      <c r="AK95" s="200"/>
      <c r="AL95" s="197"/>
      <c r="AM95" s="199"/>
      <c r="AN95" s="197"/>
      <c r="AO95" s="200"/>
      <c r="AP95" s="197"/>
      <c r="AQ95" s="199"/>
      <c r="AR95" s="197"/>
      <c r="AS95" s="200"/>
      <c r="AT95" s="197"/>
      <c r="AU95" s="199"/>
      <c r="AV95" s="197"/>
      <c r="AW95" s="200"/>
      <c r="AX95" s="12"/>
      <c r="AY95" s="135" t="s">
        <v>69</v>
      </c>
      <c r="AZ95" s="7"/>
      <c r="BA95" s="229"/>
      <c r="BB95" s="18"/>
    </row>
    <row r="96" spans="1:54" ht="17" thickBot="1" x14ac:dyDescent="0.25">
      <c r="A96" s="591" t="s">
        <v>138</v>
      </c>
      <c r="B96" s="14"/>
      <c r="C96" s="15"/>
      <c r="D96" s="198"/>
      <c r="E96" s="200"/>
      <c r="F96" s="197"/>
      <c r="G96" s="199"/>
      <c r="H96" s="197"/>
      <c r="I96" s="200"/>
      <c r="J96" s="197"/>
      <c r="K96" s="199"/>
      <c r="L96" s="197"/>
      <c r="M96" s="200"/>
      <c r="N96" s="197"/>
      <c r="O96" s="199"/>
      <c r="P96" s="197"/>
      <c r="Q96" s="200"/>
      <c r="R96" s="197"/>
      <c r="S96" s="199"/>
      <c r="T96" s="197"/>
      <c r="U96" s="200"/>
      <c r="V96" s="197"/>
      <c r="W96" s="199"/>
      <c r="X96" s="197"/>
      <c r="Y96" s="200"/>
      <c r="Z96" s="197"/>
      <c r="AA96" s="199"/>
      <c r="AB96" s="197"/>
      <c r="AC96" s="200"/>
      <c r="AD96" s="197"/>
      <c r="AE96" s="199"/>
      <c r="AF96" s="197"/>
      <c r="AG96" s="200"/>
      <c r="AH96" s="197"/>
      <c r="AI96" s="199"/>
      <c r="AJ96" s="197"/>
      <c r="AK96" s="200"/>
      <c r="AL96" s="197"/>
      <c r="AM96" s="199"/>
      <c r="AN96" s="197"/>
      <c r="AO96" s="200"/>
      <c r="AP96" s="197"/>
      <c r="AQ96" s="199"/>
      <c r="AR96" s="197"/>
      <c r="AS96" s="200"/>
      <c r="AT96" s="197"/>
      <c r="AU96" s="199"/>
      <c r="AV96" s="197"/>
      <c r="AW96" s="200"/>
      <c r="AX96" s="134" t="s">
        <v>69</v>
      </c>
      <c r="AY96" s="11"/>
      <c r="AZ96" s="7"/>
      <c r="BA96" s="228"/>
      <c r="BB96" s="614"/>
    </row>
    <row r="97" spans="1:53" ht="17" thickTop="1" thickBot="1" x14ac:dyDescent="0.25">
      <c r="A97" s="1123"/>
      <c r="B97" s="1121"/>
      <c r="C97" s="1121"/>
      <c r="D97" s="1121"/>
      <c r="E97" s="1121"/>
      <c r="F97" s="1121"/>
      <c r="G97" s="1121"/>
      <c r="H97" s="1121"/>
      <c r="I97" s="1121"/>
      <c r="J97" s="1121"/>
      <c r="K97" s="1121"/>
      <c r="L97" s="1121"/>
      <c r="M97" s="1121"/>
      <c r="N97" s="1121"/>
      <c r="O97" s="1121"/>
      <c r="P97" s="1121"/>
      <c r="Q97" s="1121"/>
      <c r="R97" s="1121"/>
      <c r="S97" s="1121"/>
      <c r="T97" s="1121"/>
      <c r="U97" s="1121"/>
      <c r="V97" s="1121"/>
      <c r="W97" s="1121"/>
      <c r="X97" s="1121"/>
      <c r="Y97" s="1121"/>
      <c r="Z97" s="1121"/>
      <c r="AA97" s="1121"/>
      <c r="AB97" s="1121"/>
      <c r="AC97" s="1121"/>
      <c r="AD97" s="1121"/>
      <c r="AE97" s="1121"/>
      <c r="AF97" s="1121"/>
      <c r="AG97" s="1121"/>
      <c r="AH97" s="1121"/>
      <c r="AI97" s="1121"/>
      <c r="AJ97" s="1121"/>
      <c r="AK97" s="1121"/>
      <c r="AL97" s="1121"/>
      <c r="AM97" s="1121"/>
      <c r="AN97" s="1121"/>
      <c r="AO97" s="1121"/>
      <c r="AP97" s="1121"/>
      <c r="AQ97" s="1121"/>
      <c r="AR97" s="1121"/>
      <c r="AS97" s="1121"/>
      <c r="AT97" s="1121"/>
      <c r="AU97" s="1121"/>
      <c r="AV97" s="1121"/>
      <c r="AW97" s="1121"/>
      <c r="AX97" s="1121"/>
      <c r="AY97" s="1121"/>
      <c r="AZ97" s="1121"/>
      <c r="BA97" s="1122"/>
    </row>
    <row r="98" spans="1:53" ht="16" thickTop="1" x14ac:dyDescent="0.2">
      <c r="A98" s="1115" t="s">
        <v>58</v>
      </c>
      <c r="B98" s="946" t="s">
        <v>1</v>
      </c>
      <c r="C98" s="948" t="s">
        <v>2</v>
      </c>
      <c r="D98" s="934" t="s">
        <v>3</v>
      </c>
      <c r="E98" s="936" t="s">
        <v>4</v>
      </c>
      <c r="F98" s="946" t="s">
        <v>5</v>
      </c>
      <c r="G98" s="948" t="s">
        <v>6</v>
      </c>
      <c r="H98" s="934" t="s">
        <v>7</v>
      </c>
      <c r="I98" s="936" t="s">
        <v>8</v>
      </c>
      <c r="J98" s="946" t="s">
        <v>9</v>
      </c>
      <c r="K98" s="948" t="s">
        <v>10</v>
      </c>
      <c r="L98" s="934" t="s">
        <v>11</v>
      </c>
      <c r="M98" s="936" t="s">
        <v>12</v>
      </c>
      <c r="N98" s="946" t="s">
        <v>13</v>
      </c>
      <c r="O98" s="948" t="s">
        <v>14</v>
      </c>
      <c r="P98" s="934" t="s">
        <v>15</v>
      </c>
      <c r="Q98" s="936" t="s">
        <v>16</v>
      </c>
      <c r="R98" s="946" t="s">
        <v>17</v>
      </c>
      <c r="S98" s="948" t="s">
        <v>18</v>
      </c>
      <c r="T98" s="934" t="s">
        <v>19</v>
      </c>
      <c r="U98" s="936" t="s">
        <v>20</v>
      </c>
      <c r="V98" s="946" t="s">
        <v>21</v>
      </c>
      <c r="W98" s="948" t="s">
        <v>22</v>
      </c>
      <c r="X98" s="934" t="s">
        <v>23</v>
      </c>
      <c r="Y98" s="936" t="s">
        <v>24</v>
      </c>
      <c r="Z98" s="938" t="s">
        <v>25</v>
      </c>
      <c r="AA98" s="940" t="s">
        <v>26</v>
      </c>
      <c r="AB98" s="942" t="s">
        <v>27</v>
      </c>
      <c r="AC98" s="944" t="s">
        <v>28</v>
      </c>
      <c r="AD98" s="938" t="s">
        <v>29</v>
      </c>
      <c r="AE98" s="940" t="s">
        <v>30</v>
      </c>
      <c r="AF98" s="942" t="s">
        <v>31</v>
      </c>
      <c r="AG98" s="944" t="s">
        <v>32</v>
      </c>
      <c r="AH98" s="938" t="s">
        <v>33</v>
      </c>
      <c r="AI98" s="940" t="s">
        <v>34</v>
      </c>
      <c r="AJ98" s="942" t="s">
        <v>35</v>
      </c>
      <c r="AK98" s="944" t="s">
        <v>36</v>
      </c>
      <c r="AL98" s="938" t="s">
        <v>37</v>
      </c>
      <c r="AM98" s="940" t="s">
        <v>38</v>
      </c>
      <c r="AN98" s="942" t="s">
        <v>39</v>
      </c>
      <c r="AO98" s="944" t="s">
        <v>40</v>
      </c>
      <c r="AP98" s="938" t="s">
        <v>41</v>
      </c>
      <c r="AQ98" s="940" t="s">
        <v>42</v>
      </c>
      <c r="AR98" s="942" t="s">
        <v>43</v>
      </c>
      <c r="AS98" s="944" t="s">
        <v>44</v>
      </c>
      <c r="AT98" s="938" t="s">
        <v>45</v>
      </c>
      <c r="AU98" s="940" t="s">
        <v>46</v>
      </c>
      <c r="AV98" s="942" t="s">
        <v>47</v>
      </c>
      <c r="AW98" s="944" t="s">
        <v>48</v>
      </c>
      <c r="AX98" s="938" t="s">
        <v>49</v>
      </c>
      <c r="AY98" s="940" t="s">
        <v>50</v>
      </c>
      <c r="AZ98" s="942" t="s">
        <v>51</v>
      </c>
      <c r="BA98" s="1117" t="s">
        <v>52</v>
      </c>
    </row>
    <row r="99" spans="1:53" ht="16" thickBot="1" x14ac:dyDescent="0.25">
      <c r="A99" s="1116"/>
      <c r="B99" s="947"/>
      <c r="C99" s="949"/>
      <c r="D99" s="935"/>
      <c r="E99" s="937"/>
      <c r="F99" s="947"/>
      <c r="G99" s="949"/>
      <c r="H99" s="935"/>
      <c r="I99" s="937"/>
      <c r="J99" s="947"/>
      <c r="K99" s="949"/>
      <c r="L99" s="935"/>
      <c r="M99" s="937"/>
      <c r="N99" s="947"/>
      <c r="O99" s="949"/>
      <c r="P99" s="935"/>
      <c r="Q99" s="937"/>
      <c r="R99" s="947"/>
      <c r="S99" s="949"/>
      <c r="T99" s="935"/>
      <c r="U99" s="937"/>
      <c r="V99" s="947"/>
      <c r="W99" s="949"/>
      <c r="X99" s="935"/>
      <c r="Y99" s="937"/>
      <c r="Z99" s="939"/>
      <c r="AA99" s="941"/>
      <c r="AB99" s="943"/>
      <c r="AC99" s="945"/>
      <c r="AD99" s="939"/>
      <c r="AE99" s="941"/>
      <c r="AF99" s="943"/>
      <c r="AG99" s="945"/>
      <c r="AH99" s="939"/>
      <c r="AI99" s="941"/>
      <c r="AJ99" s="943"/>
      <c r="AK99" s="945"/>
      <c r="AL99" s="939"/>
      <c r="AM99" s="941"/>
      <c r="AN99" s="943"/>
      <c r="AO99" s="945"/>
      <c r="AP99" s="939"/>
      <c r="AQ99" s="941"/>
      <c r="AR99" s="943"/>
      <c r="AS99" s="945"/>
      <c r="AT99" s="939"/>
      <c r="AU99" s="941"/>
      <c r="AV99" s="943"/>
      <c r="AW99" s="945"/>
      <c r="AX99" s="939"/>
      <c r="AY99" s="941"/>
      <c r="AZ99" s="943"/>
      <c r="BA99" s="1118"/>
    </row>
    <row r="100" spans="1:53" ht="17" thickTop="1" thickBot="1" x14ac:dyDescent="0.25">
      <c r="A100" s="577" t="s">
        <v>59</v>
      </c>
      <c r="B100" s="38"/>
      <c r="C100" s="36"/>
      <c r="D100" s="37"/>
      <c r="E100" s="39"/>
      <c r="F100" s="38"/>
      <c r="G100" s="36"/>
      <c r="H100" s="37"/>
      <c r="I100" s="39"/>
      <c r="J100" s="38"/>
      <c r="K100" s="36"/>
      <c r="L100" s="37"/>
      <c r="M100" s="39"/>
      <c r="N100" s="38"/>
      <c r="O100" s="36"/>
      <c r="P100" s="37"/>
      <c r="Q100" s="39"/>
      <c r="R100" s="38"/>
      <c r="S100" s="36"/>
      <c r="T100" s="37"/>
      <c r="U100" s="39"/>
      <c r="V100" s="38"/>
      <c r="W100" s="36"/>
      <c r="X100" s="37"/>
      <c r="Y100" s="39"/>
      <c r="Z100" s="38"/>
      <c r="AA100" s="36"/>
      <c r="AB100" s="37"/>
      <c r="AC100" s="39"/>
      <c r="AD100" s="38"/>
      <c r="AE100" s="36"/>
      <c r="AF100" s="37"/>
      <c r="AG100" s="39"/>
      <c r="AH100" s="38"/>
      <c r="AI100" s="36"/>
      <c r="AJ100" s="578"/>
      <c r="AK100" s="579"/>
      <c r="AL100" s="580"/>
      <c r="AM100" s="581"/>
      <c r="AN100" s="578"/>
      <c r="AO100" s="579"/>
      <c r="AP100" s="580"/>
      <c r="AQ100" s="581"/>
      <c r="AR100" s="578"/>
      <c r="AS100" s="579"/>
      <c r="AT100" s="580"/>
      <c r="AU100" s="581"/>
      <c r="AV100" s="578"/>
      <c r="AW100" s="579"/>
      <c r="AX100" s="38"/>
      <c r="AY100" s="36"/>
      <c r="AZ100" s="37"/>
      <c r="BA100" s="606"/>
    </row>
    <row r="101" spans="1:53" ht="15.75" customHeight="1" thickTop="1" x14ac:dyDescent="0.2">
      <c r="A101" s="583" t="s">
        <v>130</v>
      </c>
      <c r="B101" s="14"/>
      <c r="C101" s="15"/>
      <c r="D101" s="584"/>
      <c r="E101" s="585"/>
      <c r="F101" s="586"/>
      <c r="G101" s="587"/>
      <c r="H101" s="586"/>
      <c r="I101" s="585"/>
      <c r="J101" s="586"/>
      <c r="K101" s="587"/>
      <c r="L101" s="586"/>
      <c r="M101" s="585"/>
      <c r="N101" s="586"/>
      <c r="O101" s="587"/>
      <c r="P101" s="586"/>
      <c r="Q101" s="585"/>
      <c r="R101" s="586"/>
      <c r="S101" s="587"/>
      <c r="T101" s="586"/>
      <c r="U101" s="585"/>
      <c r="V101" s="586"/>
      <c r="W101" s="587"/>
      <c r="X101" s="586"/>
      <c r="Y101" s="585"/>
      <c r="Z101" s="586"/>
      <c r="AA101" s="587"/>
      <c r="AB101" s="586"/>
      <c r="AC101" s="585"/>
      <c r="AD101" s="586"/>
      <c r="AE101" s="587"/>
      <c r="AF101" s="586"/>
      <c r="AG101" s="585"/>
      <c r="AH101" s="586"/>
      <c r="AI101" s="587"/>
      <c r="AJ101" s="586"/>
      <c r="AK101" s="585"/>
      <c r="AL101" s="586"/>
      <c r="AM101" s="587"/>
      <c r="AN101" s="586"/>
      <c r="AO101" s="585"/>
      <c r="AP101" s="586"/>
      <c r="AQ101" s="587"/>
      <c r="AR101" s="586"/>
      <c r="AS101" s="585"/>
      <c r="AT101" s="586"/>
      <c r="AU101" s="587"/>
      <c r="AV101" s="586"/>
      <c r="AW101" s="585"/>
      <c r="AX101" s="14"/>
      <c r="AY101" s="15"/>
      <c r="AZ101" s="282"/>
      <c r="BA101" s="231"/>
    </row>
    <row r="102" spans="1:53" ht="16" x14ac:dyDescent="0.2">
      <c r="A102" s="591" t="s">
        <v>131</v>
      </c>
      <c r="B102" s="14"/>
      <c r="C102" s="15"/>
      <c r="D102" s="198"/>
      <c r="E102" s="200"/>
      <c r="F102" s="197"/>
      <c r="G102" s="199"/>
      <c r="H102" s="197"/>
      <c r="I102" s="200"/>
      <c r="J102" s="197"/>
      <c r="K102" s="199"/>
      <c r="L102" s="197"/>
      <c r="M102" s="200"/>
      <c r="N102" s="197"/>
      <c r="O102" s="199"/>
      <c r="P102" s="197"/>
      <c r="Q102" s="200"/>
      <c r="R102" s="197"/>
      <c r="S102" s="199"/>
      <c r="T102" s="197"/>
      <c r="U102" s="200"/>
      <c r="V102" s="197"/>
      <c r="W102" s="199"/>
      <c r="X102" s="197"/>
      <c r="Y102" s="200"/>
      <c r="Z102" s="197"/>
      <c r="AA102" s="199"/>
      <c r="AB102" s="197"/>
      <c r="AC102" s="200"/>
      <c r="AD102" s="197"/>
      <c r="AE102" s="199"/>
      <c r="AF102" s="197"/>
      <c r="AG102" s="200"/>
      <c r="AH102" s="197"/>
      <c r="AI102" s="199"/>
      <c r="AJ102" s="197"/>
      <c r="AK102" s="200"/>
      <c r="AL102" s="197"/>
      <c r="AM102" s="199"/>
      <c r="AN102" s="197"/>
      <c r="AO102" s="200"/>
      <c r="AP102" s="197"/>
      <c r="AQ102" s="199"/>
      <c r="AR102" s="197"/>
      <c r="AS102" s="200"/>
      <c r="AT102" s="197"/>
      <c r="AU102" s="199"/>
      <c r="AV102" s="197"/>
      <c r="AW102" s="200"/>
      <c r="AX102" s="9"/>
      <c r="AY102" s="10"/>
      <c r="AZ102" s="7"/>
      <c r="BA102" s="227"/>
    </row>
    <row r="103" spans="1:53" ht="16" x14ac:dyDescent="0.2">
      <c r="A103" s="591" t="s">
        <v>133</v>
      </c>
      <c r="B103" s="14"/>
      <c r="C103" s="15"/>
      <c r="D103" s="198"/>
      <c r="E103" s="200"/>
      <c r="F103" s="197"/>
      <c r="G103" s="199"/>
      <c r="H103" s="197"/>
      <c r="I103" s="200"/>
      <c r="J103" s="197"/>
      <c r="K103" s="199"/>
      <c r="L103" s="197"/>
      <c r="M103" s="200"/>
      <c r="N103" s="197"/>
      <c r="O103" s="199"/>
      <c r="P103" s="197"/>
      <c r="Q103" s="200"/>
      <c r="R103" s="197"/>
      <c r="S103" s="199"/>
      <c r="T103" s="197"/>
      <c r="U103" s="200"/>
      <c r="V103" s="197"/>
      <c r="W103" s="199"/>
      <c r="X103" s="197"/>
      <c r="Y103" s="200"/>
      <c r="Z103" s="197"/>
      <c r="AA103" s="199"/>
      <c r="AB103" s="197"/>
      <c r="AC103" s="200"/>
      <c r="AD103" s="197"/>
      <c r="AE103" s="199"/>
      <c r="AF103" s="197"/>
      <c r="AG103" s="200"/>
      <c r="AH103" s="197"/>
      <c r="AI103" s="199"/>
      <c r="AJ103" s="197"/>
      <c r="AK103" s="200"/>
      <c r="AL103" s="197"/>
      <c r="AM103" s="199"/>
      <c r="AN103" s="197"/>
      <c r="AO103" s="200"/>
      <c r="AP103" s="197"/>
      <c r="AQ103" s="199"/>
      <c r="AR103" s="197"/>
      <c r="AS103" s="200"/>
      <c r="AT103" s="197"/>
      <c r="AU103" s="199"/>
      <c r="AV103" s="197"/>
      <c r="AW103" s="200"/>
      <c r="AX103" s="9"/>
      <c r="AY103" s="10"/>
      <c r="AZ103" s="7"/>
      <c r="BA103" s="227"/>
    </row>
    <row r="104" spans="1:53" ht="16" x14ac:dyDescent="0.2">
      <c r="A104" s="591" t="s">
        <v>87</v>
      </c>
      <c r="B104" s="14"/>
      <c r="C104" s="15"/>
      <c r="D104" s="198"/>
      <c r="E104" s="200"/>
      <c r="F104" s="197"/>
      <c r="G104" s="199"/>
      <c r="H104" s="197"/>
      <c r="I104" s="200"/>
      <c r="J104" s="197"/>
      <c r="K104" s="199"/>
      <c r="L104" s="197"/>
      <c r="M104" s="200"/>
      <c r="N104" s="197"/>
      <c r="O104" s="199"/>
      <c r="P104" s="197"/>
      <c r="Q104" s="200"/>
      <c r="R104" s="197"/>
      <c r="S104" s="199"/>
      <c r="T104" s="197"/>
      <c r="U104" s="200"/>
      <c r="V104" s="197"/>
      <c r="W104" s="199"/>
      <c r="X104" s="197"/>
      <c r="Y104" s="200"/>
      <c r="Z104" s="197"/>
      <c r="AA104" s="199"/>
      <c r="AB104" s="197"/>
      <c r="AC104" s="200"/>
      <c r="AD104" s="197"/>
      <c r="AE104" s="199"/>
      <c r="AF104" s="197"/>
      <c r="AG104" s="200"/>
      <c r="AH104" s="197"/>
      <c r="AI104" s="199"/>
      <c r="AJ104" s="197"/>
      <c r="AK104" s="200"/>
      <c r="AL104" s="197"/>
      <c r="AM104" s="199"/>
      <c r="AN104" s="197"/>
      <c r="AO104" s="200"/>
      <c r="AP104" s="197"/>
      <c r="AQ104" s="199"/>
      <c r="AR104" s="197"/>
      <c r="AS104" s="200"/>
      <c r="AT104" s="197"/>
      <c r="AU104" s="199"/>
      <c r="AV104" s="197"/>
      <c r="AW104" s="200"/>
      <c r="AX104" s="9"/>
      <c r="AY104" s="10"/>
      <c r="AZ104" s="7"/>
      <c r="BA104" s="227"/>
    </row>
    <row r="105" spans="1:53" ht="16" x14ac:dyDescent="0.2">
      <c r="A105" s="591" t="s">
        <v>134</v>
      </c>
      <c r="B105" s="14"/>
      <c r="C105" s="15"/>
      <c r="D105" s="198"/>
      <c r="E105" s="200"/>
      <c r="F105" s="197"/>
      <c r="G105" s="199"/>
      <c r="H105" s="197"/>
      <c r="I105" s="200"/>
      <c r="J105" s="197"/>
      <c r="K105" s="199"/>
      <c r="L105" s="197"/>
      <c r="M105" s="200"/>
      <c r="N105" s="197"/>
      <c r="O105" s="199"/>
      <c r="P105" s="197"/>
      <c r="Q105" s="200"/>
      <c r="R105" s="197"/>
      <c r="S105" s="199"/>
      <c r="T105" s="197"/>
      <c r="U105" s="200"/>
      <c r="V105" s="197"/>
      <c r="W105" s="199"/>
      <c r="X105" s="197"/>
      <c r="Y105" s="200"/>
      <c r="Z105" s="197"/>
      <c r="AA105" s="199"/>
      <c r="AB105" s="197"/>
      <c r="AC105" s="200"/>
      <c r="AD105" s="197"/>
      <c r="AE105" s="199"/>
      <c r="AF105" s="197"/>
      <c r="AG105" s="200"/>
      <c r="AH105" s="197"/>
      <c r="AI105" s="199"/>
      <c r="AJ105" s="197"/>
      <c r="AK105" s="200"/>
      <c r="AL105" s="197"/>
      <c r="AM105" s="199"/>
      <c r="AN105" s="197"/>
      <c r="AO105" s="200"/>
      <c r="AP105" s="197"/>
      <c r="AQ105" s="199"/>
      <c r="AR105" s="197"/>
      <c r="AS105" s="200"/>
      <c r="AT105" s="197"/>
      <c r="AU105" s="199"/>
      <c r="AV105" s="197"/>
      <c r="AW105" s="200"/>
      <c r="AX105" s="134"/>
      <c r="AY105" s="10"/>
      <c r="AZ105" s="7"/>
      <c r="BA105" s="227"/>
    </row>
    <row r="106" spans="1:53" ht="16" x14ac:dyDescent="0.2">
      <c r="A106" s="591" t="s">
        <v>135</v>
      </c>
      <c r="B106" s="14"/>
      <c r="C106" s="15"/>
      <c r="D106" s="198"/>
      <c r="E106" s="200"/>
      <c r="F106" s="197"/>
      <c r="G106" s="199"/>
      <c r="H106" s="197"/>
      <c r="I106" s="200"/>
      <c r="J106" s="197"/>
      <c r="K106" s="199"/>
      <c r="L106" s="197"/>
      <c r="M106" s="200"/>
      <c r="N106" s="197"/>
      <c r="O106" s="199"/>
      <c r="P106" s="197"/>
      <c r="Q106" s="200"/>
      <c r="R106" s="197"/>
      <c r="S106" s="199"/>
      <c r="T106" s="197"/>
      <c r="U106" s="200"/>
      <c r="V106" s="197"/>
      <c r="W106" s="199"/>
      <c r="X106" s="197"/>
      <c r="Y106" s="200"/>
      <c r="Z106" s="197"/>
      <c r="AA106" s="199"/>
      <c r="AB106" s="197"/>
      <c r="AC106" s="200"/>
      <c r="AD106" s="197"/>
      <c r="AE106" s="199"/>
      <c r="AF106" s="197"/>
      <c r="AG106" s="200"/>
      <c r="AH106" s="197"/>
      <c r="AI106" s="199"/>
      <c r="AJ106" s="197"/>
      <c r="AK106" s="200"/>
      <c r="AL106" s="197"/>
      <c r="AM106" s="199"/>
      <c r="AN106" s="197"/>
      <c r="AO106" s="200"/>
      <c r="AP106" s="197"/>
      <c r="AQ106" s="199"/>
      <c r="AR106" s="197"/>
      <c r="AS106" s="200"/>
      <c r="AT106" s="197"/>
      <c r="AU106" s="199"/>
      <c r="AV106" s="197"/>
      <c r="AW106" s="200"/>
      <c r="AX106" s="9"/>
      <c r="AY106" s="10"/>
      <c r="AZ106" s="7"/>
      <c r="BA106" s="232"/>
    </row>
    <row r="107" spans="1:53" ht="16" x14ac:dyDescent="0.2">
      <c r="A107" s="591" t="s">
        <v>92</v>
      </c>
      <c r="B107" s="14"/>
      <c r="C107" s="15"/>
      <c r="D107" s="198"/>
      <c r="E107" s="200"/>
      <c r="F107" s="197"/>
      <c r="G107" s="199"/>
      <c r="H107" s="197"/>
      <c r="I107" s="200"/>
      <c r="J107" s="197"/>
      <c r="K107" s="199"/>
      <c r="L107" s="197"/>
      <c r="M107" s="200"/>
      <c r="N107" s="197"/>
      <c r="O107" s="199"/>
      <c r="P107" s="197"/>
      <c r="Q107" s="200"/>
      <c r="R107" s="197"/>
      <c r="S107" s="199"/>
      <c r="T107" s="197"/>
      <c r="U107" s="200"/>
      <c r="V107" s="197"/>
      <c r="W107" s="199"/>
      <c r="X107" s="197"/>
      <c r="Y107" s="200"/>
      <c r="Z107" s="197"/>
      <c r="AA107" s="199"/>
      <c r="AB107" s="197"/>
      <c r="AC107" s="200"/>
      <c r="AD107" s="197"/>
      <c r="AE107" s="199"/>
      <c r="AF107" s="197"/>
      <c r="AG107" s="200"/>
      <c r="AH107" s="197"/>
      <c r="AI107" s="199"/>
      <c r="AJ107" s="197"/>
      <c r="AK107" s="200"/>
      <c r="AL107" s="197"/>
      <c r="AM107" s="199"/>
      <c r="AN107" s="197"/>
      <c r="AO107" s="200"/>
      <c r="AP107" s="197"/>
      <c r="AQ107" s="199"/>
      <c r="AR107" s="197"/>
      <c r="AS107" s="200"/>
      <c r="AT107" s="197"/>
      <c r="AU107" s="199"/>
      <c r="AV107" s="197"/>
      <c r="AW107" s="200"/>
      <c r="AX107" s="9"/>
      <c r="AY107" s="10"/>
      <c r="AZ107" s="7"/>
      <c r="BA107" s="233"/>
    </row>
    <row r="108" spans="1:53" ht="16" x14ac:dyDescent="0.2">
      <c r="A108" s="591" t="s">
        <v>137</v>
      </c>
      <c r="B108" s="14"/>
      <c r="C108" s="15"/>
      <c r="D108" s="198"/>
      <c r="E108" s="200"/>
      <c r="F108" s="197"/>
      <c r="G108" s="199"/>
      <c r="H108" s="197"/>
      <c r="I108" s="200"/>
      <c r="J108" s="197"/>
      <c r="K108" s="199"/>
      <c r="L108" s="197"/>
      <c r="M108" s="200"/>
      <c r="N108" s="197"/>
      <c r="O108" s="199"/>
      <c r="P108" s="197"/>
      <c r="Q108" s="200"/>
      <c r="R108" s="197"/>
      <c r="S108" s="199"/>
      <c r="T108" s="197"/>
      <c r="U108" s="200"/>
      <c r="V108" s="197"/>
      <c r="W108" s="199"/>
      <c r="X108" s="197"/>
      <c r="Y108" s="200"/>
      <c r="Z108" s="197"/>
      <c r="AA108" s="199"/>
      <c r="AB108" s="197"/>
      <c r="AC108" s="200"/>
      <c r="AD108" s="197"/>
      <c r="AE108" s="199"/>
      <c r="AF108" s="197"/>
      <c r="AG108" s="200"/>
      <c r="AH108" s="197"/>
      <c r="AI108" s="199"/>
      <c r="AJ108" s="197"/>
      <c r="AK108" s="200"/>
      <c r="AL108" s="197"/>
      <c r="AM108" s="199"/>
      <c r="AN108" s="197"/>
      <c r="AO108" s="200"/>
      <c r="AP108" s="197"/>
      <c r="AQ108" s="199"/>
      <c r="AR108" s="197"/>
      <c r="AS108" s="200"/>
      <c r="AT108" s="197"/>
      <c r="AU108" s="199"/>
      <c r="AV108" s="197"/>
      <c r="AW108" s="200"/>
      <c r="AX108" s="9"/>
      <c r="AY108" s="10"/>
      <c r="AZ108" s="7"/>
      <c r="BA108" s="229"/>
    </row>
    <row r="109" spans="1:53" ht="16" x14ac:dyDescent="0.2">
      <c r="A109" s="594"/>
      <c r="B109" s="14"/>
      <c r="C109" s="15"/>
      <c r="D109" s="198"/>
      <c r="E109" s="200"/>
      <c r="F109" s="197"/>
      <c r="G109" s="199"/>
      <c r="H109" s="197"/>
      <c r="I109" s="200"/>
      <c r="J109" s="197"/>
      <c r="K109" s="199"/>
      <c r="L109" s="197"/>
      <c r="M109" s="200"/>
      <c r="N109" s="197"/>
      <c r="O109" s="199"/>
      <c r="P109" s="197"/>
      <c r="Q109" s="200"/>
      <c r="R109" s="197"/>
      <c r="S109" s="199"/>
      <c r="T109" s="197"/>
      <c r="U109" s="200"/>
      <c r="V109" s="197"/>
      <c r="W109" s="199"/>
      <c r="X109" s="197"/>
      <c r="Y109" s="200"/>
      <c r="Z109" s="197"/>
      <c r="AA109" s="199"/>
      <c r="AB109" s="197"/>
      <c r="AC109" s="200"/>
      <c r="AD109" s="197"/>
      <c r="AE109" s="199"/>
      <c r="AF109" s="197"/>
      <c r="AG109" s="200"/>
      <c r="AH109" s="197"/>
      <c r="AI109" s="199"/>
      <c r="AJ109" s="197"/>
      <c r="AK109" s="200"/>
      <c r="AL109" s="197"/>
      <c r="AM109" s="199"/>
      <c r="AN109" s="197"/>
      <c r="AO109" s="200"/>
      <c r="AP109" s="197"/>
      <c r="AQ109" s="199"/>
      <c r="AR109" s="197"/>
      <c r="AS109" s="200"/>
      <c r="AT109" s="197"/>
      <c r="AU109" s="199"/>
      <c r="AV109" s="197"/>
      <c r="AW109" s="200"/>
      <c r="AX109" s="134" t="s">
        <v>69</v>
      </c>
      <c r="AY109" s="11"/>
      <c r="AZ109" s="7"/>
      <c r="BA109" s="229"/>
    </row>
    <row r="110" spans="1:53" ht="16" x14ac:dyDescent="0.2">
      <c r="A110" s="595" t="s">
        <v>90</v>
      </c>
      <c r="B110" s="14"/>
      <c r="C110" s="15"/>
      <c r="D110" s="198"/>
      <c r="E110" s="200"/>
      <c r="F110" s="197"/>
      <c r="G110" s="199"/>
      <c r="H110" s="197"/>
      <c r="I110" s="200"/>
      <c r="J110" s="197"/>
      <c r="K110" s="199"/>
      <c r="L110" s="197"/>
      <c r="M110" s="200"/>
      <c r="N110" s="197"/>
      <c r="O110" s="199"/>
      <c r="P110" s="197"/>
      <c r="Q110" s="200"/>
      <c r="R110" s="197"/>
      <c r="S110" s="199"/>
      <c r="T110" s="197"/>
      <c r="U110" s="200"/>
      <c r="V110" s="197"/>
      <c r="W110" s="199"/>
      <c r="X110" s="197"/>
      <c r="Y110" s="200"/>
      <c r="Z110" s="197"/>
      <c r="AA110" s="199"/>
      <c r="AB110" s="197"/>
      <c r="AC110" s="200"/>
      <c r="AD110" s="197"/>
      <c r="AE110" s="199"/>
      <c r="AF110" s="197"/>
      <c r="AG110" s="200"/>
      <c r="AH110" s="197"/>
      <c r="AI110" s="199"/>
      <c r="AJ110" s="197"/>
      <c r="AK110" s="200"/>
      <c r="AL110" s="197"/>
      <c r="AM110" s="199"/>
      <c r="AN110" s="197"/>
      <c r="AO110" s="200"/>
      <c r="AP110" s="197"/>
      <c r="AQ110" s="199"/>
      <c r="AR110" s="197"/>
      <c r="AS110" s="200"/>
      <c r="AT110" s="197"/>
      <c r="AU110" s="199"/>
      <c r="AV110" s="197"/>
      <c r="AW110" s="200"/>
      <c r="AX110" s="12"/>
      <c r="AY110" s="135" t="s">
        <v>69</v>
      </c>
      <c r="AZ110" s="7"/>
      <c r="BA110" s="229"/>
    </row>
    <row r="111" spans="1:53" ht="16" x14ac:dyDescent="0.2">
      <c r="A111" s="591" t="s">
        <v>83</v>
      </c>
      <c r="B111" s="14"/>
      <c r="C111" s="15"/>
      <c r="D111" s="198"/>
      <c r="E111" s="200"/>
      <c r="F111" s="197"/>
      <c r="G111" s="199"/>
      <c r="H111" s="197"/>
      <c r="I111" s="200"/>
      <c r="J111" s="197"/>
      <c r="K111" s="199"/>
      <c r="L111" s="197"/>
      <c r="M111" s="200"/>
      <c r="N111" s="197"/>
      <c r="O111" s="199"/>
      <c r="P111" s="197"/>
      <c r="Q111" s="200"/>
      <c r="R111" s="197"/>
      <c r="S111" s="199"/>
      <c r="T111" s="197"/>
      <c r="U111" s="200"/>
      <c r="V111" s="197"/>
      <c r="W111" s="199"/>
      <c r="X111" s="197"/>
      <c r="Y111" s="200"/>
      <c r="Z111" s="197"/>
      <c r="AA111" s="199"/>
      <c r="AB111" s="197"/>
      <c r="AC111" s="200"/>
      <c r="AD111" s="197"/>
      <c r="AE111" s="199"/>
      <c r="AF111" s="197"/>
      <c r="AG111" s="200"/>
      <c r="AH111" s="197"/>
      <c r="AI111" s="199"/>
      <c r="AJ111" s="197"/>
      <c r="AK111" s="200"/>
      <c r="AL111" s="197"/>
      <c r="AM111" s="199"/>
      <c r="AN111" s="197"/>
      <c r="AO111" s="200"/>
      <c r="AP111" s="197"/>
      <c r="AQ111" s="199"/>
      <c r="AR111" s="197"/>
      <c r="AS111" s="200"/>
      <c r="AT111" s="197"/>
      <c r="AU111" s="199"/>
      <c r="AV111" s="197"/>
      <c r="AW111" s="200"/>
      <c r="AX111" s="12"/>
      <c r="AY111" s="135" t="s">
        <v>69</v>
      </c>
      <c r="AZ111" s="7"/>
      <c r="BA111" s="229"/>
    </row>
    <row r="112" spans="1:53" ht="17" thickBot="1" x14ac:dyDescent="0.25">
      <c r="A112" s="591" t="s">
        <v>138</v>
      </c>
      <c r="B112" s="14"/>
      <c r="C112" s="15"/>
      <c r="D112" s="198"/>
      <c r="E112" s="200"/>
      <c r="F112" s="197"/>
      <c r="G112" s="199"/>
      <c r="H112" s="197"/>
      <c r="I112" s="200"/>
      <c r="J112" s="197"/>
      <c r="K112" s="199"/>
      <c r="L112" s="197"/>
      <c r="M112" s="200"/>
      <c r="N112" s="197"/>
      <c r="O112" s="199"/>
      <c r="P112" s="197"/>
      <c r="Q112" s="200"/>
      <c r="R112" s="197"/>
      <c r="S112" s="199"/>
      <c r="T112" s="197"/>
      <c r="U112" s="603"/>
      <c r="V112" s="604"/>
      <c r="W112" s="605"/>
      <c r="X112" s="604"/>
      <c r="Y112" s="603"/>
      <c r="Z112" s="604"/>
      <c r="AA112" s="605"/>
      <c r="AB112" s="604"/>
      <c r="AC112" s="603"/>
      <c r="AD112" s="604"/>
      <c r="AE112" s="605"/>
      <c r="AF112" s="604"/>
      <c r="AG112" s="603"/>
      <c r="AH112" s="604"/>
      <c r="AI112" s="605"/>
      <c r="AJ112" s="604"/>
      <c r="AK112" s="603"/>
      <c r="AL112" s="604"/>
      <c r="AM112" s="605"/>
      <c r="AN112" s="604"/>
      <c r="AO112" s="603"/>
      <c r="AP112" s="604"/>
      <c r="AQ112" s="605"/>
      <c r="AR112" s="604"/>
      <c r="AS112" s="603"/>
      <c r="AT112" s="604"/>
      <c r="AU112" s="605"/>
      <c r="AV112" s="604"/>
      <c r="AW112" s="603"/>
      <c r="AX112" s="615" t="s">
        <v>69</v>
      </c>
      <c r="AY112" s="616"/>
      <c r="AZ112" s="151"/>
      <c r="BA112" s="237"/>
    </row>
    <row r="113" spans="1:53" ht="23.25" customHeight="1" thickTop="1" thickBot="1" x14ac:dyDescent="0.25">
      <c r="A113" s="1124"/>
      <c r="B113" s="1125"/>
      <c r="C113" s="1125"/>
      <c r="D113" s="1125"/>
      <c r="E113" s="1125"/>
      <c r="F113" s="1125"/>
      <c r="G113" s="1125"/>
      <c r="H113" s="1125"/>
      <c r="I113" s="1126"/>
      <c r="J113" s="193"/>
      <c r="K113" s="194"/>
      <c r="L113" s="194"/>
      <c r="M113" s="194"/>
      <c r="N113" s="194"/>
      <c r="O113" s="194"/>
      <c r="P113" s="194"/>
      <c r="Q113" s="194"/>
      <c r="R113" s="194"/>
      <c r="S113" s="194"/>
      <c r="T113" s="194"/>
      <c r="U113" s="617"/>
      <c r="V113" s="617"/>
      <c r="W113" s="617"/>
      <c r="X113" s="617"/>
      <c r="Y113" s="617"/>
      <c r="Z113" s="617"/>
      <c r="AA113" s="617"/>
      <c r="AB113" s="617"/>
      <c r="AC113" s="617"/>
      <c r="AD113" s="617"/>
      <c r="AE113" s="617"/>
      <c r="AF113" s="617"/>
      <c r="AG113" s="617"/>
      <c r="AH113" s="617"/>
      <c r="AI113" s="617"/>
      <c r="AJ113" s="617"/>
      <c r="AK113" s="617"/>
      <c r="AL113" s="617"/>
      <c r="AM113" s="617"/>
      <c r="AN113" s="617"/>
      <c r="AO113" s="617"/>
      <c r="AP113" s="617"/>
      <c r="AQ113" s="617"/>
      <c r="AR113" s="617"/>
      <c r="AS113" s="617"/>
      <c r="AT113" s="617"/>
      <c r="AU113" s="617"/>
      <c r="AV113" s="617"/>
      <c r="AW113" s="617"/>
      <c r="AX113" s="617"/>
      <c r="AY113" s="617"/>
      <c r="AZ113" s="617"/>
      <c r="BA113" s="618"/>
    </row>
    <row r="114" spans="1:53" ht="16" thickTop="1" x14ac:dyDescent="0.2">
      <c r="E114" s="18"/>
    </row>
    <row r="314" spans="10:10" x14ac:dyDescent="0.2">
      <c r="J314" t="e">
        <f>-'[1]Semaine Bleue'!M10</f>
        <v>#VALUE!</v>
      </c>
    </row>
  </sheetData>
  <mergeCells count="378">
    <mergeCell ref="AW98:AW99"/>
    <mergeCell ref="AX98:AX99"/>
    <mergeCell ref="AY98:AY99"/>
    <mergeCell ref="AZ98:AZ99"/>
    <mergeCell ref="BA98:BA99"/>
    <mergeCell ref="A113:I113"/>
    <mergeCell ref="AQ98:AQ99"/>
    <mergeCell ref="AR98:AR99"/>
    <mergeCell ref="AS98:AS99"/>
    <mergeCell ref="AT98:AT99"/>
    <mergeCell ref="AU98:AU99"/>
    <mergeCell ref="AV98:AV99"/>
    <mergeCell ref="AK98:AK99"/>
    <mergeCell ref="AL98:AL99"/>
    <mergeCell ref="AM98:AM99"/>
    <mergeCell ref="AN98:AN99"/>
    <mergeCell ref="AO98:AO99"/>
    <mergeCell ref="AP98:AP99"/>
    <mergeCell ref="AE98:AE99"/>
    <mergeCell ref="AF98:AF99"/>
    <mergeCell ref="AG98:AG99"/>
    <mergeCell ref="AH98:AH99"/>
    <mergeCell ref="AI98:AI99"/>
    <mergeCell ref="AJ98:AJ99"/>
    <mergeCell ref="Y98:Y99"/>
    <mergeCell ref="Z98:Z99"/>
    <mergeCell ref="AA98:AA99"/>
    <mergeCell ref="AB98:AB99"/>
    <mergeCell ref="AC98:AC99"/>
    <mergeCell ref="AD98:AD99"/>
    <mergeCell ref="S98:S99"/>
    <mergeCell ref="T98:T99"/>
    <mergeCell ref="U98:U99"/>
    <mergeCell ref="V98:V99"/>
    <mergeCell ref="W98:W99"/>
    <mergeCell ref="X98:X99"/>
    <mergeCell ref="M98:M99"/>
    <mergeCell ref="N98:N99"/>
    <mergeCell ref="O98:O99"/>
    <mergeCell ref="P98:P99"/>
    <mergeCell ref="Q98:Q99"/>
    <mergeCell ref="R98:R99"/>
    <mergeCell ref="G98:G99"/>
    <mergeCell ref="H98:H99"/>
    <mergeCell ref="I98:I99"/>
    <mergeCell ref="J98:J99"/>
    <mergeCell ref="K98:K99"/>
    <mergeCell ref="L98:L99"/>
    <mergeCell ref="A98:A99"/>
    <mergeCell ref="B98:B99"/>
    <mergeCell ref="C98:C99"/>
    <mergeCell ref="D98:D99"/>
    <mergeCell ref="E98:E99"/>
    <mergeCell ref="F98:F99"/>
    <mergeCell ref="AW82:AW83"/>
    <mergeCell ref="AX82:AX83"/>
    <mergeCell ref="AY82:AY83"/>
    <mergeCell ref="AB82:AB83"/>
    <mergeCell ref="AC82:AC83"/>
    <mergeCell ref="AD82:AD83"/>
    <mergeCell ref="S82:S83"/>
    <mergeCell ref="T82:T83"/>
    <mergeCell ref="U82:U83"/>
    <mergeCell ref="V82:V83"/>
    <mergeCell ref="W82:W83"/>
    <mergeCell ref="X82:X83"/>
    <mergeCell ref="M82:M83"/>
    <mergeCell ref="N82:N83"/>
    <mergeCell ref="O82:O83"/>
    <mergeCell ref="P82:P83"/>
    <mergeCell ref="Q82:Q83"/>
    <mergeCell ref="R82:R83"/>
    <mergeCell ref="AZ82:AZ83"/>
    <mergeCell ref="BA82:BA83"/>
    <mergeCell ref="A97:BA97"/>
    <mergeCell ref="AQ82:AQ83"/>
    <mergeCell ref="AR82:AR83"/>
    <mergeCell ref="AS82:AS83"/>
    <mergeCell ref="AT82:AT83"/>
    <mergeCell ref="AU82:AU83"/>
    <mergeCell ref="AV82:AV83"/>
    <mergeCell ref="AK82:AK83"/>
    <mergeCell ref="AL82:AL83"/>
    <mergeCell ref="AM82:AM83"/>
    <mergeCell ref="AN82:AN83"/>
    <mergeCell ref="AO82:AO83"/>
    <mergeCell ref="AP82:AP83"/>
    <mergeCell ref="AE82:AE83"/>
    <mergeCell ref="AF82:AF83"/>
    <mergeCell ref="AG82:AG83"/>
    <mergeCell ref="AH82:AH83"/>
    <mergeCell ref="AI82:AI83"/>
    <mergeCell ref="AJ82:AJ83"/>
    <mergeCell ref="Y82:Y83"/>
    <mergeCell ref="Z82:Z83"/>
    <mergeCell ref="AA82:AA83"/>
    <mergeCell ref="G82:G83"/>
    <mergeCell ref="H82:H83"/>
    <mergeCell ref="I82:I83"/>
    <mergeCell ref="J82:J83"/>
    <mergeCell ref="K82:K83"/>
    <mergeCell ref="L82:L83"/>
    <mergeCell ref="A82:A83"/>
    <mergeCell ref="B82:B83"/>
    <mergeCell ref="C82:C83"/>
    <mergeCell ref="D82:D83"/>
    <mergeCell ref="E82:E83"/>
    <mergeCell ref="F82:F83"/>
    <mergeCell ref="AW66:AW67"/>
    <mergeCell ref="AX66:AX67"/>
    <mergeCell ref="AY66:AY67"/>
    <mergeCell ref="AZ66:AZ67"/>
    <mergeCell ref="BA66:BA67"/>
    <mergeCell ref="A81:BA81"/>
    <mergeCell ref="AQ66:AQ67"/>
    <mergeCell ref="AR66:AR67"/>
    <mergeCell ref="AS66:AS67"/>
    <mergeCell ref="AT66:AT67"/>
    <mergeCell ref="AU66:AU67"/>
    <mergeCell ref="AV66:AV67"/>
    <mergeCell ref="AK66:AK67"/>
    <mergeCell ref="AL66:AL67"/>
    <mergeCell ref="AM66:AM67"/>
    <mergeCell ref="AN66:AN67"/>
    <mergeCell ref="AO66:AO67"/>
    <mergeCell ref="AP66:AP67"/>
    <mergeCell ref="AE66:AE67"/>
    <mergeCell ref="AF66:AF67"/>
    <mergeCell ref="AG66:AG67"/>
    <mergeCell ref="AH66:AH67"/>
    <mergeCell ref="AI66:AI67"/>
    <mergeCell ref="AJ66:AJ67"/>
    <mergeCell ref="Y66:Y67"/>
    <mergeCell ref="Z66:Z67"/>
    <mergeCell ref="AA66:AA67"/>
    <mergeCell ref="AB66:AB67"/>
    <mergeCell ref="AC66:AC67"/>
    <mergeCell ref="AD66:AD67"/>
    <mergeCell ref="S66:S67"/>
    <mergeCell ref="T66:T67"/>
    <mergeCell ref="U66:U67"/>
    <mergeCell ref="V66:V67"/>
    <mergeCell ref="W66:W67"/>
    <mergeCell ref="X66:X67"/>
    <mergeCell ref="M66:M67"/>
    <mergeCell ref="N66:N67"/>
    <mergeCell ref="O66:O67"/>
    <mergeCell ref="P66:P67"/>
    <mergeCell ref="Q66:Q67"/>
    <mergeCell ref="R66:R67"/>
    <mergeCell ref="G66:G67"/>
    <mergeCell ref="H66:H67"/>
    <mergeCell ref="I66:I67"/>
    <mergeCell ref="J66:J67"/>
    <mergeCell ref="K66:K67"/>
    <mergeCell ref="L66:L67"/>
    <mergeCell ref="A66:A67"/>
    <mergeCell ref="B66:B67"/>
    <mergeCell ref="C66:C67"/>
    <mergeCell ref="D66:D67"/>
    <mergeCell ref="E66:E67"/>
    <mergeCell ref="F66:F67"/>
    <mergeCell ref="AW50:AW51"/>
    <mergeCell ref="AX50:AX51"/>
    <mergeCell ref="AY50:AY51"/>
    <mergeCell ref="AB50:AB51"/>
    <mergeCell ref="AC50:AC51"/>
    <mergeCell ref="AD50:AD51"/>
    <mergeCell ref="S50:S51"/>
    <mergeCell ref="T50:T51"/>
    <mergeCell ref="U50:U51"/>
    <mergeCell ref="V50:V51"/>
    <mergeCell ref="W50:W51"/>
    <mergeCell ref="X50:X51"/>
    <mergeCell ref="M50:M51"/>
    <mergeCell ref="N50:N51"/>
    <mergeCell ref="O50:O51"/>
    <mergeCell ref="P50:P51"/>
    <mergeCell ref="Q50:Q51"/>
    <mergeCell ref="R50:R51"/>
    <mergeCell ref="AZ50:AZ51"/>
    <mergeCell ref="BA50:BA51"/>
    <mergeCell ref="A65:BA65"/>
    <mergeCell ref="AQ50:AQ51"/>
    <mergeCell ref="AR50:AR51"/>
    <mergeCell ref="AS50:AS51"/>
    <mergeCell ref="AT50:AT51"/>
    <mergeCell ref="AU50:AU51"/>
    <mergeCell ref="AV50:AV51"/>
    <mergeCell ref="AK50:AK51"/>
    <mergeCell ref="AL50:AL51"/>
    <mergeCell ref="AM50:AM51"/>
    <mergeCell ref="AN50:AN51"/>
    <mergeCell ref="AO50:AO51"/>
    <mergeCell ref="AP50:AP51"/>
    <mergeCell ref="AE50:AE51"/>
    <mergeCell ref="AF50:AF51"/>
    <mergeCell ref="AG50:AG51"/>
    <mergeCell ref="AH50:AH51"/>
    <mergeCell ref="AI50:AI51"/>
    <mergeCell ref="AJ50:AJ51"/>
    <mergeCell ref="Y50:Y51"/>
    <mergeCell ref="Z50:Z51"/>
    <mergeCell ref="AA50:AA51"/>
    <mergeCell ref="G50:G51"/>
    <mergeCell ref="H50:H51"/>
    <mergeCell ref="I50:I51"/>
    <mergeCell ref="J50:J51"/>
    <mergeCell ref="K50:K51"/>
    <mergeCell ref="L50:L51"/>
    <mergeCell ref="A50:A51"/>
    <mergeCell ref="B50:B51"/>
    <mergeCell ref="C50:C51"/>
    <mergeCell ref="D50:D51"/>
    <mergeCell ref="E50:E51"/>
    <mergeCell ref="F50:F51"/>
    <mergeCell ref="AV34:AV35"/>
    <mergeCell ref="AW34:AW35"/>
    <mergeCell ref="AX34:AX35"/>
    <mergeCell ref="AY34:AY35"/>
    <mergeCell ref="AZ34:AZ35"/>
    <mergeCell ref="BA34:BA35"/>
    <mergeCell ref="AP34:AP35"/>
    <mergeCell ref="AQ34:AQ35"/>
    <mergeCell ref="AR34:AR35"/>
    <mergeCell ref="AS34:AS35"/>
    <mergeCell ref="AT34:AT35"/>
    <mergeCell ref="AU34:AU35"/>
    <mergeCell ref="AJ34:AJ35"/>
    <mergeCell ref="AK34:AK35"/>
    <mergeCell ref="AL34:AL35"/>
    <mergeCell ref="AM34:AM35"/>
    <mergeCell ref="AN34:AN35"/>
    <mergeCell ref="AO34:AO35"/>
    <mergeCell ref="AD34:AD35"/>
    <mergeCell ref="AE34:AE35"/>
    <mergeCell ref="AF34:AF35"/>
    <mergeCell ref="AG34:AG35"/>
    <mergeCell ref="AH34:AH35"/>
    <mergeCell ref="AI34:AI35"/>
    <mergeCell ref="X34:X35"/>
    <mergeCell ref="Y34:Y35"/>
    <mergeCell ref="Z34:Z35"/>
    <mergeCell ref="AA34:AA35"/>
    <mergeCell ref="AB34:AB35"/>
    <mergeCell ref="AC34:AC35"/>
    <mergeCell ref="R34:R35"/>
    <mergeCell ref="S34:S35"/>
    <mergeCell ref="T34:T35"/>
    <mergeCell ref="U34:U35"/>
    <mergeCell ref="V34:V35"/>
    <mergeCell ref="W34:W35"/>
    <mergeCell ref="L34:L35"/>
    <mergeCell ref="M34:M35"/>
    <mergeCell ref="N34:N35"/>
    <mergeCell ref="O34:O35"/>
    <mergeCell ref="P34:P35"/>
    <mergeCell ref="Q34:Q35"/>
    <mergeCell ref="F34:F35"/>
    <mergeCell ref="G34:G35"/>
    <mergeCell ref="H34:H35"/>
    <mergeCell ref="I34:I35"/>
    <mergeCell ref="J34:J35"/>
    <mergeCell ref="K34:K35"/>
    <mergeCell ref="AX18:AX19"/>
    <mergeCell ref="AY18:AY19"/>
    <mergeCell ref="AZ18:AZ19"/>
    <mergeCell ref="BA18:BA19"/>
    <mergeCell ref="A33:BA33"/>
    <mergeCell ref="A34:A35"/>
    <mergeCell ref="B34:B35"/>
    <mergeCell ref="C34:C35"/>
    <mergeCell ref="D34:D35"/>
    <mergeCell ref="E34:E35"/>
    <mergeCell ref="AR18:AR19"/>
    <mergeCell ref="AS18:AS19"/>
    <mergeCell ref="AT18:AT19"/>
    <mergeCell ref="AU18:AU19"/>
    <mergeCell ref="AV18:AV19"/>
    <mergeCell ref="AW18:AW19"/>
    <mergeCell ref="AL18:AL19"/>
    <mergeCell ref="AM18:AM19"/>
    <mergeCell ref="AN18:AN19"/>
    <mergeCell ref="AO18:AO19"/>
    <mergeCell ref="AP18:AP19"/>
    <mergeCell ref="AQ18:AQ19"/>
    <mergeCell ref="AF18:AF19"/>
    <mergeCell ref="AG18:AG19"/>
    <mergeCell ref="AH18:AH19"/>
    <mergeCell ref="AI18:AI19"/>
    <mergeCell ref="AJ18:AJ19"/>
    <mergeCell ref="AK18:AK19"/>
    <mergeCell ref="Z18:Z19"/>
    <mergeCell ref="AA18:AA19"/>
    <mergeCell ref="AB18:AB19"/>
    <mergeCell ref="AC18:AC19"/>
    <mergeCell ref="AD18:AD19"/>
    <mergeCell ref="AE18:AE19"/>
    <mergeCell ref="T18:T19"/>
    <mergeCell ref="U18:U19"/>
    <mergeCell ref="V18:V19"/>
    <mergeCell ref="W18:W19"/>
    <mergeCell ref="X18:X19"/>
    <mergeCell ref="Y18:Y19"/>
    <mergeCell ref="N18:N19"/>
    <mergeCell ref="O18:O19"/>
    <mergeCell ref="P18:P19"/>
    <mergeCell ref="Q18:Q19"/>
    <mergeCell ref="R18:R19"/>
    <mergeCell ref="S18:S19"/>
    <mergeCell ref="H18:H19"/>
    <mergeCell ref="I18:I19"/>
    <mergeCell ref="J18:J19"/>
    <mergeCell ref="K18:K19"/>
    <mergeCell ref="L18:L19"/>
    <mergeCell ref="M18:M19"/>
    <mergeCell ref="AZ2:AZ3"/>
    <mergeCell ref="BA2:BA3"/>
    <mergeCell ref="A17:BA17"/>
    <mergeCell ref="A18:A19"/>
    <mergeCell ref="B18:B19"/>
    <mergeCell ref="C18:C19"/>
    <mergeCell ref="D18:D19"/>
    <mergeCell ref="E18:E19"/>
    <mergeCell ref="F18:F19"/>
    <mergeCell ref="G18:G19"/>
    <mergeCell ref="AT2:AT3"/>
    <mergeCell ref="AU2:AU3"/>
    <mergeCell ref="AV2:AV3"/>
    <mergeCell ref="AW2:AW3"/>
    <mergeCell ref="AX2:AX3"/>
    <mergeCell ref="AY2:AY3"/>
    <mergeCell ref="AN2:AN3"/>
    <mergeCell ref="AO2:AO3"/>
    <mergeCell ref="AP2:AP3"/>
    <mergeCell ref="AQ2:AQ3"/>
    <mergeCell ref="AR2:AR3"/>
    <mergeCell ref="AS2:AS3"/>
    <mergeCell ref="AH2:AH3"/>
    <mergeCell ref="AI2:AI3"/>
    <mergeCell ref="AJ2:AJ3"/>
    <mergeCell ref="AK2:AK3"/>
    <mergeCell ref="AL2:AL3"/>
    <mergeCell ref="AM2:AM3"/>
    <mergeCell ref="AD2:AD3"/>
    <mergeCell ref="AE2:AE3"/>
    <mergeCell ref="AF2:AF3"/>
    <mergeCell ref="AG2:AG3"/>
    <mergeCell ref="V2:V3"/>
    <mergeCell ref="W2:W3"/>
    <mergeCell ref="X2:X3"/>
    <mergeCell ref="Y2:Y3"/>
    <mergeCell ref="Z2:Z3"/>
    <mergeCell ref="AA2:AA3"/>
    <mergeCell ref="A1:BA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P2:P3"/>
    <mergeCell ref="Q2:Q3"/>
    <mergeCell ref="R2:R3"/>
    <mergeCell ref="S2:S3"/>
    <mergeCell ref="T2:T3"/>
    <mergeCell ref="U2:U3"/>
    <mergeCell ref="J2:J3"/>
    <mergeCell ref="K2:K3"/>
    <mergeCell ref="L2:L3"/>
    <mergeCell ref="M2:M3"/>
    <mergeCell ref="N2:N3"/>
    <mergeCell ref="O2:O3"/>
    <mergeCell ref="AB2:AB3"/>
    <mergeCell ref="AC2:AC3"/>
  </mergeCells>
  <pageMargins left="0.43307086614173229" right="0.23622047244094491" top="0.15748031496062992" bottom="0.15748031496062992" header="0.31496062992125984" footer="0.3149606299212598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>
    <tabColor theme="0"/>
    <pageSetUpPr fitToPage="1"/>
  </sheetPr>
  <dimension ref="A1:BD212"/>
  <sheetViews>
    <sheetView zoomScale="73" zoomScaleNormal="73" zoomScalePageLayoutView="73" workbookViewId="0">
      <selection activeCell="AG37" sqref="AG37"/>
    </sheetView>
  </sheetViews>
  <sheetFormatPr baseColWidth="10" defaultRowHeight="15" x14ac:dyDescent="0.2"/>
  <cols>
    <col min="1" max="1" width="18.6640625" customWidth="1"/>
    <col min="2" max="52" width="4.6640625" customWidth="1"/>
    <col min="53" max="53" width="8" customWidth="1"/>
  </cols>
  <sheetData>
    <row r="1" spans="1:56" ht="21" customHeight="1" thickTop="1" thickBot="1" x14ac:dyDescent="0.25">
      <c r="A1" s="1112"/>
      <c r="B1" s="1113"/>
      <c r="C1" s="1113"/>
      <c r="D1" s="1113"/>
      <c r="E1" s="1113"/>
      <c r="F1" s="1113"/>
      <c r="G1" s="1113"/>
      <c r="H1" s="1113"/>
      <c r="I1" s="1113"/>
      <c r="J1" s="1113"/>
      <c r="K1" s="1113"/>
      <c r="L1" s="1113"/>
      <c r="M1" s="1113"/>
      <c r="N1" s="1113"/>
      <c r="O1" s="1113"/>
      <c r="P1" s="1113"/>
      <c r="Q1" s="1113"/>
      <c r="R1" s="1113"/>
      <c r="S1" s="1113"/>
      <c r="T1" s="1113"/>
      <c r="U1" s="1113"/>
      <c r="V1" s="1113"/>
      <c r="W1" s="1113"/>
      <c r="X1" s="1113"/>
      <c r="Y1" s="1113"/>
      <c r="Z1" s="1113"/>
      <c r="AA1" s="1113"/>
      <c r="AB1" s="1113"/>
      <c r="AC1" s="1113"/>
      <c r="AD1" s="1113"/>
      <c r="AE1" s="1113"/>
      <c r="AF1" s="1113"/>
      <c r="AG1" s="1113"/>
      <c r="AH1" s="1113"/>
      <c r="AI1" s="1113"/>
      <c r="AJ1" s="1113"/>
      <c r="AK1" s="1113"/>
      <c r="AL1" s="1113"/>
      <c r="AM1" s="1113"/>
      <c r="AN1" s="1113"/>
      <c r="AO1" s="1113"/>
      <c r="AP1" s="1113"/>
      <c r="AQ1" s="1113"/>
      <c r="AR1" s="1113"/>
      <c r="AS1" s="1113"/>
      <c r="AT1" s="1113"/>
      <c r="AU1" s="1113"/>
      <c r="AV1" s="1113"/>
      <c r="AW1" s="1113"/>
      <c r="AX1" s="1113"/>
      <c r="AY1" s="1113"/>
      <c r="AZ1" s="1113"/>
      <c r="BA1" s="1114"/>
    </row>
    <row r="2" spans="1:56" ht="16" thickTop="1" x14ac:dyDescent="0.2">
      <c r="A2" s="1062">
        <v>1</v>
      </c>
      <c r="B2" s="1082" t="s">
        <v>1</v>
      </c>
      <c r="C2" s="1084" t="s">
        <v>2</v>
      </c>
      <c r="D2" s="1086" t="s">
        <v>3</v>
      </c>
      <c r="E2" s="1088" t="s">
        <v>4</v>
      </c>
      <c r="F2" s="1022" t="s">
        <v>5</v>
      </c>
      <c r="G2" s="1023" t="s">
        <v>6</v>
      </c>
      <c r="H2" s="1018" t="s">
        <v>7</v>
      </c>
      <c r="I2" s="1020" t="s">
        <v>8</v>
      </c>
      <c r="J2" s="1022" t="s">
        <v>9</v>
      </c>
      <c r="K2" s="1023" t="s">
        <v>10</v>
      </c>
      <c r="L2" s="1018" t="s">
        <v>11</v>
      </c>
      <c r="M2" s="1020" t="s">
        <v>12</v>
      </c>
      <c r="N2" s="1022" t="s">
        <v>13</v>
      </c>
      <c r="O2" s="1023" t="s">
        <v>14</v>
      </c>
      <c r="P2" s="1018" t="s">
        <v>15</v>
      </c>
      <c r="Q2" s="1020" t="s">
        <v>16</v>
      </c>
      <c r="R2" s="1022" t="s">
        <v>17</v>
      </c>
      <c r="S2" s="1023" t="s">
        <v>18</v>
      </c>
      <c r="T2" s="1018" t="s">
        <v>19</v>
      </c>
      <c r="U2" s="1020" t="s">
        <v>20</v>
      </c>
      <c r="V2" s="1022" t="s">
        <v>21</v>
      </c>
      <c r="W2" s="1023" t="s">
        <v>22</v>
      </c>
      <c r="X2" s="1018" t="s">
        <v>23</v>
      </c>
      <c r="Y2" s="1020" t="s">
        <v>24</v>
      </c>
      <c r="Z2" s="1014" t="s">
        <v>25</v>
      </c>
      <c r="AA2" s="1069" t="s">
        <v>26</v>
      </c>
      <c r="AB2" s="1071" t="s">
        <v>27</v>
      </c>
      <c r="AC2" s="1073" t="s">
        <v>28</v>
      </c>
      <c r="AD2" s="1014" t="s">
        <v>29</v>
      </c>
      <c r="AE2" s="1069" t="s">
        <v>30</v>
      </c>
      <c r="AF2" s="1071" t="s">
        <v>31</v>
      </c>
      <c r="AG2" s="1073" t="s">
        <v>32</v>
      </c>
      <c r="AH2" s="1014" t="s">
        <v>33</v>
      </c>
      <c r="AI2" s="1069" t="s">
        <v>34</v>
      </c>
      <c r="AJ2" s="1071" t="s">
        <v>35</v>
      </c>
      <c r="AK2" s="1073" t="s">
        <v>36</v>
      </c>
      <c r="AL2" s="1014" t="s">
        <v>37</v>
      </c>
      <c r="AM2" s="1069" t="s">
        <v>38</v>
      </c>
      <c r="AN2" s="1071" t="s">
        <v>39</v>
      </c>
      <c r="AO2" s="1073" t="s">
        <v>40</v>
      </c>
      <c r="AP2" s="1014" t="s">
        <v>41</v>
      </c>
      <c r="AQ2" s="1069" t="s">
        <v>42</v>
      </c>
      <c r="AR2" s="1071" t="s">
        <v>43</v>
      </c>
      <c r="AS2" s="1073" t="s">
        <v>44</v>
      </c>
      <c r="AT2" s="1014" t="s">
        <v>45</v>
      </c>
      <c r="AU2" s="1069" t="s">
        <v>46</v>
      </c>
      <c r="AV2" s="1071" t="s">
        <v>47</v>
      </c>
      <c r="AW2" s="1073" t="s">
        <v>48</v>
      </c>
      <c r="AX2" s="1014" t="s">
        <v>49</v>
      </c>
      <c r="AY2" s="940" t="s">
        <v>50</v>
      </c>
      <c r="AZ2" s="942" t="s">
        <v>51</v>
      </c>
      <c r="BA2" s="1117" t="s">
        <v>52</v>
      </c>
    </row>
    <row r="3" spans="1:56" ht="16" thickBot="1" x14ac:dyDescent="0.25">
      <c r="A3" s="1063"/>
      <c r="B3" s="1083"/>
      <c r="C3" s="1085"/>
      <c r="D3" s="1087"/>
      <c r="E3" s="1089"/>
      <c r="F3" s="1075"/>
      <c r="G3" s="1076"/>
      <c r="H3" s="1077"/>
      <c r="I3" s="1078"/>
      <c r="J3" s="1075"/>
      <c r="K3" s="1076"/>
      <c r="L3" s="1077"/>
      <c r="M3" s="1078"/>
      <c r="N3" s="1075"/>
      <c r="O3" s="1076"/>
      <c r="P3" s="1077"/>
      <c r="Q3" s="1078"/>
      <c r="R3" s="1075"/>
      <c r="S3" s="1076"/>
      <c r="T3" s="1077"/>
      <c r="U3" s="1078"/>
      <c r="V3" s="1075"/>
      <c r="W3" s="1076"/>
      <c r="X3" s="1077"/>
      <c r="Y3" s="1078"/>
      <c r="Z3" s="1068"/>
      <c r="AA3" s="1070"/>
      <c r="AB3" s="1072"/>
      <c r="AC3" s="1074"/>
      <c r="AD3" s="1068"/>
      <c r="AE3" s="1070"/>
      <c r="AF3" s="1072"/>
      <c r="AG3" s="1074"/>
      <c r="AH3" s="1068"/>
      <c r="AI3" s="1070"/>
      <c r="AJ3" s="1072"/>
      <c r="AK3" s="1074"/>
      <c r="AL3" s="1068"/>
      <c r="AM3" s="1070"/>
      <c r="AN3" s="1072"/>
      <c r="AO3" s="1074"/>
      <c r="AP3" s="1068"/>
      <c r="AQ3" s="1070"/>
      <c r="AR3" s="1072"/>
      <c r="AS3" s="1074"/>
      <c r="AT3" s="1068"/>
      <c r="AU3" s="1070"/>
      <c r="AV3" s="1072"/>
      <c r="AW3" s="1074"/>
      <c r="AX3" s="1068"/>
      <c r="AY3" s="941"/>
      <c r="AZ3" s="943"/>
      <c r="BA3" s="1118"/>
    </row>
    <row r="4" spans="1:56" ht="17" thickTop="1" thickBot="1" x14ac:dyDescent="0.25">
      <c r="A4" s="620" t="s">
        <v>124</v>
      </c>
      <c r="B4" s="621"/>
      <c r="C4" s="622"/>
      <c r="D4" s="623"/>
      <c r="E4" s="624"/>
      <c r="F4" s="621"/>
      <c r="G4" s="622"/>
      <c r="H4" s="623"/>
      <c r="I4" s="624"/>
      <c r="J4" s="621"/>
      <c r="K4" s="622"/>
      <c r="L4" s="623"/>
      <c r="M4" s="624"/>
      <c r="N4" s="621"/>
      <c r="O4" s="622"/>
      <c r="P4" s="623"/>
      <c r="Q4" s="625"/>
      <c r="R4" s="626"/>
      <c r="S4" s="627"/>
      <c r="T4" s="628"/>
      <c r="U4" s="629"/>
      <c r="V4" s="626"/>
      <c r="W4" s="627"/>
      <c r="X4" s="628"/>
      <c r="Y4" s="629"/>
      <c r="Z4" s="626"/>
      <c r="AA4" s="630"/>
      <c r="AB4" s="631"/>
      <c r="AC4" s="632"/>
      <c r="AD4" s="633"/>
      <c r="AE4" s="634"/>
      <c r="AF4" s="635"/>
      <c r="AG4" s="636"/>
      <c r="AH4" s="637"/>
      <c r="AI4" s="638"/>
      <c r="AJ4" s="639"/>
      <c r="AK4" s="640"/>
      <c r="AL4" s="641"/>
      <c r="AM4" s="630"/>
      <c r="AN4" s="628"/>
      <c r="AO4" s="642"/>
      <c r="AP4" s="626"/>
      <c r="AQ4" s="627"/>
      <c r="AR4" s="628"/>
      <c r="AS4" s="625"/>
      <c r="AT4" s="643"/>
      <c r="AU4" s="644"/>
      <c r="AV4" s="645"/>
      <c r="AW4" s="625"/>
      <c r="AX4" s="643"/>
      <c r="AY4" s="646"/>
      <c r="AZ4" s="37"/>
      <c r="BA4" s="683">
        <f>SUM(BA5:BA8)</f>
        <v>30</v>
      </c>
      <c r="BD4" s="436" t="s">
        <v>148</v>
      </c>
    </row>
    <row r="5" spans="1:56" ht="15.75" customHeight="1" thickTop="1" thickBot="1" x14ac:dyDescent="0.25">
      <c r="A5" s="583" t="s">
        <v>125</v>
      </c>
      <c r="B5" s="45"/>
      <c r="C5" s="46"/>
      <c r="D5" s="584"/>
      <c r="E5" s="585"/>
      <c r="F5" s="586"/>
      <c r="G5" s="587"/>
      <c r="H5" s="692" t="s">
        <v>93</v>
      </c>
      <c r="I5" s="732" t="s">
        <v>85</v>
      </c>
      <c r="J5" s="733"/>
      <c r="K5" s="690"/>
      <c r="L5" s="704"/>
      <c r="M5" s="699"/>
      <c r="N5" s="734"/>
      <c r="O5" s="735"/>
      <c r="P5" s="704"/>
      <c r="Q5" s="693"/>
      <c r="R5" s="347" t="s">
        <v>95</v>
      </c>
      <c r="S5" s="310" t="s">
        <v>66</v>
      </c>
      <c r="T5" s="342" t="s">
        <v>63</v>
      </c>
      <c r="U5" s="343" t="s">
        <v>63</v>
      </c>
      <c r="V5" s="348" t="s">
        <v>63</v>
      </c>
      <c r="W5" s="310" t="s">
        <v>72</v>
      </c>
      <c r="X5" s="241"/>
      <c r="Y5" s="242"/>
      <c r="Z5" s="243"/>
      <c r="AA5" s="244"/>
      <c r="AB5" s="245"/>
      <c r="AC5" s="240"/>
      <c r="AD5" s="134"/>
      <c r="AE5" s="135"/>
      <c r="AF5" s="132"/>
      <c r="AG5" s="142"/>
      <c r="AH5" s="173"/>
      <c r="AI5" s="143"/>
      <c r="AJ5" s="251"/>
      <c r="AK5" s="252"/>
      <c r="AL5" s="516"/>
      <c r="AM5" s="517"/>
      <c r="AN5" s="456"/>
      <c r="AO5" s="253"/>
      <c r="AP5" s="243"/>
      <c r="AQ5" s="258"/>
      <c r="AR5" s="241"/>
      <c r="AS5" s="311" t="s">
        <v>71</v>
      </c>
      <c r="AT5" s="335" t="s">
        <v>86</v>
      </c>
      <c r="AU5" s="336" t="s">
        <v>86</v>
      </c>
      <c r="AV5" s="337" t="s">
        <v>86</v>
      </c>
      <c r="AW5" s="338" t="s">
        <v>86</v>
      </c>
      <c r="AX5" s="306" t="s">
        <v>72</v>
      </c>
      <c r="AY5" s="117" t="s">
        <v>69</v>
      </c>
      <c r="AZ5" s="588"/>
      <c r="BA5" s="589">
        <v>9.5</v>
      </c>
      <c r="BB5" s="590" t="s">
        <v>143</v>
      </c>
      <c r="BC5" s="648">
        <v>4</v>
      </c>
      <c r="BD5" s="436"/>
    </row>
    <row r="6" spans="1:56" ht="17" thickTop="1" x14ac:dyDescent="0.2">
      <c r="A6" s="591" t="s">
        <v>149</v>
      </c>
      <c r="B6" s="45"/>
      <c r="C6" s="46"/>
      <c r="D6" s="198"/>
      <c r="E6" s="200"/>
      <c r="F6" s="197"/>
      <c r="G6" s="199"/>
      <c r="H6" s="197"/>
      <c r="I6" s="200"/>
      <c r="J6" s="197"/>
      <c r="K6" s="199"/>
      <c r="L6" s="197"/>
      <c r="M6" s="200"/>
      <c r="N6" s="197"/>
      <c r="O6" s="199"/>
      <c r="P6" s="197"/>
      <c r="Q6" s="200"/>
      <c r="R6" s="197"/>
      <c r="S6" s="199"/>
      <c r="T6" s="197"/>
      <c r="U6" s="117" t="s">
        <v>69</v>
      </c>
      <c r="V6" s="241"/>
      <c r="W6" s="242"/>
      <c r="X6" s="241"/>
      <c r="Y6" s="242"/>
      <c r="Z6" s="307" t="s">
        <v>71</v>
      </c>
      <c r="AA6" s="331" t="s">
        <v>78</v>
      </c>
      <c r="AB6" s="373" t="s">
        <v>78</v>
      </c>
      <c r="AC6" s="308" t="s">
        <v>72</v>
      </c>
      <c r="AD6" s="295"/>
      <c r="AE6" s="11"/>
      <c r="AF6" s="61"/>
      <c r="AG6" s="13"/>
      <c r="AH6" s="243"/>
      <c r="AI6" s="275"/>
      <c r="AJ6" s="241"/>
      <c r="AK6" s="554"/>
      <c r="AL6" s="307" t="s">
        <v>66</v>
      </c>
      <c r="AM6" s="544" t="s">
        <v>74</v>
      </c>
      <c r="AN6" s="545" t="s">
        <v>74</v>
      </c>
      <c r="AO6" s="547" t="s">
        <v>74</v>
      </c>
      <c r="AP6" s="307"/>
      <c r="AQ6" s="258"/>
      <c r="AR6" s="241"/>
      <c r="AS6" s="242"/>
      <c r="AT6" s="313" t="s">
        <v>71</v>
      </c>
      <c r="AU6" s="344" t="s">
        <v>84</v>
      </c>
      <c r="AV6" s="345" t="s">
        <v>84</v>
      </c>
      <c r="AW6" s="346" t="s">
        <v>84</v>
      </c>
      <c r="AX6" s="314" t="s">
        <v>72</v>
      </c>
      <c r="AY6" s="117" t="s">
        <v>69</v>
      </c>
      <c r="AZ6" s="21"/>
      <c r="BA6" s="220">
        <v>6.75</v>
      </c>
      <c r="BB6" s="590" t="s">
        <v>144</v>
      </c>
      <c r="BC6" s="648">
        <v>1</v>
      </c>
      <c r="BD6" s="436">
        <v>1</v>
      </c>
    </row>
    <row r="7" spans="1:56" ht="16" x14ac:dyDescent="0.2">
      <c r="A7" s="591" t="s">
        <v>139</v>
      </c>
      <c r="B7" s="45"/>
      <c r="C7" s="46"/>
      <c r="D7" s="198"/>
      <c r="E7" s="200"/>
      <c r="F7" s="307" t="s">
        <v>93</v>
      </c>
      <c r="G7" s="325" t="s">
        <v>66</v>
      </c>
      <c r="H7" s="326" t="s">
        <v>66</v>
      </c>
      <c r="I7" s="432" t="s">
        <v>98</v>
      </c>
      <c r="J7" s="421" t="s">
        <v>98</v>
      </c>
      <c r="K7" s="567" t="s">
        <v>98</v>
      </c>
      <c r="L7" s="568" t="s">
        <v>99</v>
      </c>
      <c r="M7" s="565" t="s">
        <v>99</v>
      </c>
      <c r="N7" s="429" t="s">
        <v>99</v>
      </c>
      <c r="O7" s="310" t="s">
        <v>66</v>
      </c>
      <c r="P7" s="309" t="s">
        <v>66</v>
      </c>
      <c r="Q7" s="321" t="s">
        <v>94</v>
      </c>
      <c r="R7" s="58"/>
      <c r="S7" s="111"/>
      <c r="T7" s="30"/>
      <c r="U7" s="60"/>
      <c r="V7" s="106"/>
      <c r="W7" s="363"/>
      <c r="X7" s="309" t="s">
        <v>66</v>
      </c>
      <c r="Y7" s="308" t="s">
        <v>66</v>
      </c>
      <c r="Z7" s="307" t="s">
        <v>66</v>
      </c>
      <c r="AA7" s="426" t="s">
        <v>99</v>
      </c>
      <c r="AB7" s="427" t="s">
        <v>99</v>
      </c>
      <c r="AC7" s="428" t="s">
        <v>99</v>
      </c>
      <c r="AD7" s="421" t="s">
        <v>98</v>
      </c>
      <c r="AE7" s="422" t="s">
        <v>98</v>
      </c>
      <c r="AF7" s="423" t="s">
        <v>98</v>
      </c>
      <c r="AG7" s="307" t="s">
        <v>67</v>
      </c>
      <c r="AH7" s="307" t="s">
        <v>67</v>
      </c>
      <c r="AI7" s="324" t="s">
        <v>69</v>
      </c>
      <c r="AJ7" s="674"/>
      <c r="AK7" s="675"/>
      <c r="AL7" s="676"/>
      <c r="AM7" s="677"/>
      <c r="AN7" s="678"/>
      <c r="AO7" s="679"/>
      <c r="AP7" s="676"/>
      <c r="AQ7" s="680"/>
      <c r="AR7" s="678"/>
      <c r="AS7" s="681"/>
      <c r="AT7" s="682"/>
      <c r="AU7" s="199"/>
      <c r="AV7" s="197"/>
      <c r="AW7" s="200"/>
      <c r="AX7" s="19"/>
      <c r="AY7" s="20"/>
      <c r="AZ7" s="21"/>
      <c r="BA7" s="220">
        <v>6</v>
      </c>
      <c r="BB7" s="590" t="s">
        <v>121</v>
      </c>
      <c r="BC7" s="648">
        <v>2</v>
      </c>
      <c r="BD7" s="436"/>
    </row>
    <row r="8" spans="1:56" ht="15" customHeight="1" thickBot="1" x14ac:dyDescent="0.25">
      <c r="A8" s="591" t="s">
        <v>140</v>
      </c>
      <c r="B8" s="45"/>
      <c r="C8" s="46"/>
      <c r="D8" s="198"/>
      <c r="E8" s="200"/>
      <c r="F8" s="307" t="s">
        <v>93</v>
      </c>
      <c r="G8" s="325" t="s">
        <v>66</v>
      </c>
      <c r="H8" s="326" t="s">
        <v>66</v>
      </c>
      <c r="I8" s="565" t="s">
        <v>99</v>
      </c>
      <c r="J8" s="429" t="s">
        <v>99</v>
      </c>
      <c r="K8" s="566" t="s">
        <v>99</v>
      </c>
      <c r="L8" s="568" t="s">
        <v>99</v>
      </c>
      <c r="M8" s="565" t="s">
        <v>99</v>
      </c>
      <c r="N8" s="429" t="s">
        <v>99</v>
      </c>
      <c r="O8" s="310" t="s">
        <v>66</v>
      </c>
      <c r="P8" s="309" t="s">
        <v>66</v>
      </c>
      <c r="Q8" s="321" t="s">
        <v>94</v>
      </c>
      <c r="R8" s="270"/>
      <c r="S8" s="357"/>
      <c r="T8" s="358"/>
      <c r="U8" s="359"/>
      <c r="V8" s="270"/>
      <c r="W8" s="271"/>
      <c r="X8" s="358"/>
      <c r="Y8" s="359"/>
      <c r="Z8" s="396"/>
      <c r="AA8" s="366"/>
      <c r="AB8" s="382"/>
      <c r="AC8" s="17"/>
      <c r="AD8" s="14"/>
      <c r="AE8" s="15"/>
      <c r="AF8" s="239"/>
      <c r="AG8" s="537"/>
      <c r="AH8" s="538"/>
      <c r="AI8" s="271"/>
      <c r="AJ8" s="239"/>
      <c r="AK8" s="272"/>
      <c r="AL8" s="273"/>
      <c r="AM8" s="271"/>
      <c r="AN8" s="239"/>
      <c r="AO8" s="272"/>
      <c r="AP8" s="324" t="s">
        <v>69</v>
      </c>
      <c r="AQ8" s="199"/>
      <c r="AR8" s="197"/>
      <c r="AS8" s="200"/>
      <c r="AT8" s="197"/>
      <c r="AU8" s="199"/>
      <c r="AV8" s="197"/>
      <c r="AW8" s="200"/>
      <c r="AX8" s="19"/>
      <c r="AY8" s="20"/>
      <c r="AZ8" s="21"/>
      <c r="BA8" s="220">
        <v>7.75</v>
      </c>
      <c r="BB8" s="590" t="s">
        <v>145</v>
      </c>
      <c r="BC8" s="648">
        <v>2</v>
      </c>
      <c r="BD8" s="436"/>
    </row>
    <row r="9" spans="1:56" ht="15" customHeight="1" thickTop="1" x14ac:dyDescent="0.2">
      <c r="A9" s="591" t="s">
        <v>141</v>
      </c>
      <c r="B9" s="45"/>
      <c r="C9" s="46"/>
      <c r="D9" s="198"/>
      <c r="E9" s="200"/>
      <c r="F9" s="197"/>
      <c r="G9" s="199"/>
      <c r="H9" s="113"/>
      <c r="I9" s="404"/>
      <c r="J9" s="54" t="s">
        <v>66</v>
      </c>
      <c r="K9" s="55" t="s">
        <v>61</v>
      </c>
      <c r="L9" s="56" t="s">
        <v>61</v>
      </c>
      <c r="M9" s="57" t="s">
        <v>61</v>
      </c>
      <c r="N9" s="406" t="s">
        <v>72</v>
      </c>
      <c r="O9" s="264"/>
      <c r="P9" s="265"/>
      <c r="Q9" s="288"/>
      <c r="R9" s="211"/>
      <c r="S9" s="271"/>
      <c r="T9" s="239"/>
      <c r="U9" s="272"/>
      <c r="V9" s="211"/>
      <c r="W9" s="264"/>
      <c r="X9" s="265"/>
      <c r="Y9" s="60"/>
      <c r="Z9" s="58"/>
      <c r="AA9" s="59"/>
      <c r="AB9" s="265"/>
      <c r="AC9" s="288"/>
      <c r="AD9" s="211"/>
      <c r="AE9" s="289"/>
      <c r="AF9" s="265"/>
      <c r="AG9" s="412" t="s">
        <v>97</v>
      </c>
      <c r="AH9" s="211"/>
      <c r="AI9" s="264"/>
      <c r="AJ9" s="265"/>
      <c r="AK9" s="240"/>
      <c r="AL9" s="243"/>
      <c r="AM9" s="258"/>
      <c r="AN9" s="241"/>
      <c r="AO9" s="407"/>
      <c r="AP9" s="324" t="s">
        <v>69</v>
      </c>
      <c r="AQ9" s="199"/>
      <c r="AR9" s="197"/>
      <c r="AS9" s="200"/>
      <c r="AT9" s="197"/>
      <c r="AU9" s="199"/>
      <c r="AV9" s="197"/>
      <c r="AW9" s="200"/>
      <c r="AX9" s="134"/>
      <c r="AY9" s="10"/>
      <c r="AZ9" s="7"/>
      <c r="BA9" s="220"/>
      <c r="BB9" s="590" t="s">
        <v>146</v>
      </c>
      <c r="BC9" s="648">
        <v>0.75</v>
      </c>
      <c r="BD9" s="436"/>
    </row>
    <row r="10" spans="1:56" ht="15" customHeight="1" thickBot="1" x14ac:dyDescent="0.25">
      <c r="A10" s="591" t="s">
        <v>142</v>
      </c>
      <c r="B10" s="45"/>
      <c r="C10" s="46"/>
      <c r="D10" s="198"/>
      <c r="E10" s="200"/>
      <c r="F10" s="197"/>
      <c r="G10" s="199"/>
      <c r="H10" s="113"/>
      <c r="I10" s="404"/>
      <c r="J10" s="243"/>
      <c r="K10" s="255"/>
      <c r="L10" s="256"/>
      <c r="M10" s="257"/>
      <c r="N10" s="243"/>
      <c r="O10" s="258"/>
      <c r="P10" s="241"/>
      <c r="Q10" s="242"/>
      <c r="R10" s="243"/>
      <c r="S10" s="258"/>
      <c r="T10" s="256"/>
      <c r="U10" s="100"/>
      <c r="V10" s="101"/>
      <c r="W10" s="11"/>
      <c r="X10" s="241"/>
      <c r="Y10" s="242"/>
      <c r="Z10" s="243"/>
      <c r="AA10" s="258"/>
      <c r="AB10" s="241"/>
      <c r="AC10" s="242"/>
      <c r="AD10" s="243"/>
      <c r="AE10" s="98" t="s">
        <v>95</v>
      </c>
      <c r="AF10" s="241"/>
      <c r="AG10" s="242"/>
      <c r="AH10" s="243"/>
      <c r="AI10" s="258"/>
      <c r="AJ10" s="241"/>
      <c r="AK10" s="242"/>
      <c r="AL10" s="324" t="s">
        <v>69</v>
      </c>
      <c r="AM10" s="199"/>
      <c r="AN10" s="197"/>
      <c r="AO10" s="200"/>
      <c r="AP10" s="197"/>
      <c r="AQ10" s="199"/>
      <c r="AR10" s="197"/>
      <c r="AS10" s="200"/>
      <c r="AT10" s="197"/>
      <c r="AU10" s="199"/>
      <c r="AV10" s="197"/>
      <c r="AW10" s="200"/>
      <c r="AX10" s="9"/>
      <c r="AY10" s="10"/>
      <c r="AZ10" s="7"/>
      <c r="BA10" s="592"/>
      <c r="BB10" s="593" t="s">
        <v>123</v>
      </c>
      <c r="BC10" s="648"/>
      <c r="BD10" s="436"/>
    </row>
    <row r="11" spans="1:56" ht="15" customHeight="1" thickTop="1" thickBot="1" x14ac:dyDescent="0.25">
      <c r="A11" s="1059"/>
      <c r="B11" s="1060"/>
      <c r="C11" s="1060"/>
      <c r="D11" s="1060"/>
      <c r="E11" s="1060"/>
      <c r="F11" s="1060"/>
      <c r="G11" s="1060"/>
      <c r="H11" s="1060"/>
      <c r="I11" s="1060"/>
      <c r="J11" s="1060"/>
      <c r="K11" s="1060"/>
      <c r="L11" s="1060"/>
      <c r="M11" s="1060"/>
      <c r="N11" s="1060"/>
      <c r="O11" s="1060"/>
      <c r="P11" s="1060"/>
      <c r="Q11" s="1060"/>
      <c r="R11" s="1060"/>
      <c r="S11" s="1060"/>
      <c r="T11" s="1060"/>
      <c r="U11" s="1060"/>
      <c r="V11" s="1060"/>
      <c r="W11" s="1060"/>
      <c r="X11" s="1060"/>
      <c r="Y11" s="1060"/>
      <c r="Z11" s="1060"/>
      <c r="AA11" s="1060"/>
      <c r="AB11" s="1060"/>
      <c r="AC11" s="1060"/>
      <c r="AD11" s="1060"/>
      <c r="AE11" s="1060"/>
      <c r="AF11" s="1060"/>
      <c r="AG11" s="1060"/>
      <c r="AH11" s="1060"/>
      <c r="AI11" s="1060"/>
      <c r="AJ11" s="1060"/>
      <c r="AK11" s="1060"/>
      <c r="AL11" s="1060"/>
      <c r="AM11" s="1060"/>
      <c r="AN11" s="1060"/>
      <c r="AO11" s="1060"/>
      <c r="AP11" s="1060"/>
      <c r="AQ11" s="1060"/>
      <c r="AR11" s="1060"/>
      <c r="AS11" s="1060"/>
      <c r="AT11" s="1060"/>
      <c r="AU11" s="1060"/>
      <c r="AV11" s="1060"/>
      <c r="AW11" s="1060"/>
      <c r="AX11" s="1060"/>
      <c r="AY11" s="1060"/>
      <c r="AZ11" s="1060"/>
      <c r="BA11" s="1060"/>
      <c r="BB11" s="596"/>
      <c r="BC11" s="597"/>
    </row>
    <row r="12" spans="1:56" ht="16" thickTop="1" x14ac:dyDescent="0.2">
      <c r="A12" s="1062">
        <v>2</v>
      </c>
      <c r="B12" s="1082" t="s">
        <v>1</v>
      </c>
      <c r="C12" s="1084" t="s">
        <v>2</v>
      </c>
      <c r="D12" s="1086" t="s">
        <v>3</v>
      </c>
      <c r="E12" s="1088" t="s">
        <v>4</v>
      </c>
      <c r="F12" s="1022" t="s">
        <v>5</v>
      </c>
      <c r="G12" s="1023" t="s">
        <v>6</v>
      </c>
      <c r="H12" s="1018" t="s">
        <v>7</v>
      </c>
      <c r="I12" s="1020" t="s">
        <v>8</v>
      </c>
      <c r="J12" s="1022" t="s">
        <v>9</v>
      </c>
      <c r="K12" s="1023" t="s">
        <v>10</v>
      </c>
      <c r="L12" s="1018" t="s">
        <v>11</v>
      </c>
      <c r="M12" s="1020" t="s">
        <v>12</v>
      </c>
      <c r="N12" s="1022" t="s">
        <v>13</v>
      </c>
      <c r="O12" s="1023" t="s">
        <v>14</v>
      </c>
      <c r="P12" s="1018" t="s">
        <v>15</v>
      </c>
      <c r="Q12" s="1020" t="s">
        <v>16</v>
      </c>
      <c r="R12" s="1022" t="s">
        <v>17</v>
      </c>
      <c r="S12" s="1023" t="s">
        <v>18</v>
      </c>
      <c r="T12" s="1018" t="s">
        <v>19</v>
      </c>
      <c r="U12" s="1020" t="s">
        <v>20</v>
      </c>
      <c r="V12" s="1022" t="s">
        <v>21</v>
      </c>
      <c r="W12" s="1023" t="s">
        <v>22</v>
      </c>
      <c r="X12" s="1018" t="s">
        <v>23</v>
      </c>
      <c r="Y12" s="1020" t="s">
        <v>24</v>
      </c>
      <c r="Z12" s="1014" t="s">
        <v>25</v>
      </c>
      <c r="AA12" s="1069" t="s">
        <v>26</v>
      </c>
      <c r="AB12" s="1071" t="s">
        <v>27</v>
      </c>
      <c r="AC12" s="1073" t="s">
        <v>28</v>
      </c>
      <c r="AD12" s="1014" t="s">
        <v>29</v>
      </c>
      <c r="AE12" s="1069" t="s">
        <v>30</v>
      </c>
      <c r="AF12" s="1071" t="s">
        <v>31</v>
      </c>
      <c r="AG12" s="1073" t="s">
        <v>32</v>
      </c>
      <c r="AH12" s="1014" t="s">
        <v>33</v>
      </c>
      <c r="AI12" s="1069" t="s">
        <v>34</v>
      </c>
      <c r="AJ12" s="1071" t="s">
        <v>35</v>
      </c>
      <c r="AK12" s="1073" t="s">
        <v>36</v>
      </c>
      <c r="AL12" s="1014" t="s">
        <v>37</v>
      </c>
      <c r="AM12" s="1069" t="s">
        <v>38</v>
      </c>
      <c r="AN12" s="1071" t="s">
        <v>39</v>
      </c>
      <c r="AO12" s="1073" t="s">
        <v>40</v>
      </c>
      <c r="AP12" s="1014" t="s">
        <v>41</v>
      </c>
      <c r="AQ12" s="1069" t="s">
        <v>42</v>
      </c>
      <c r="AR12" s="1071" t="s">
        <v>43</v>
      </c>
      <c r="AS12" s="1073" t="s">
        <v>44</v>
      </c>
      <c r="AT12" s="1014" t="s">
        <v>45</v>
      </c>
      <c r="AU12" s="1069" t="s">
        <v>46</v>
      </c>
      <c r="AV12" s="1071" t="s">
        <v>47</v>
      </c>
      <c r="AW12" s="1073" t="s">
        <v>48</v>
      </c>
      <c r="AX12" s="1014" t="s">
        <v>49</v>
      </c>
      <c r="AY12" s="940" t="s">
        <v>50</v>
      </c>
      <c r="AZ12" s="942" t="s">
        <v>51</v>
      </c>
      <c r="BA12" s="1117" t="s">
        <v>52</v>
      </c>
      <c r="BB12" s="596"/>
      <c r="BC12" s="598"/>
    </row>
    <row r="13" spans="1:56" ht="16" thickBot="1" x14ac:dyDescent="0.25">
      <c r="A13" s="1063"/>
      <c r="B13" s="1083"/>
      <c r="C13" s="1085"/>
      <c r="D13" s="1087"/>
      <c r="E13" s="1089"/>
      <c r="F13" s="1075"/>
      <c r="G13" s="1076"/>
      <c r="H13" s="1077"/>
      <c r="I13" s="1078"/>
      <c r="J13" s="1075"/>
      <c r="K13" s="1076"/>
      <c r="L13" s="1077"/>
      <c r="M13" s="1078"/>
      <c r="N13" s="1075"/>
      <c r="O13" s="1076"/>
      <c r="P13" s="1077"/>
      <c r="Q13" s="1078"/>
      <c r="R13" s="1075"/>
      <c r="S13" s="1076"/>
      <c r="T13" s="1077"/>
      <c r="U13" s="1078"/>
      <c r="V13" s="1075"/>
      <c r="W13" s="1076"/>
      <c r="X13" s="1077"/>
      <c r="Y13" s="1078"/>
      <c r="Z13" s="1068"/>
      <c r="AA13" s="1070"/>
      <c r="AB13" s="1072"/>
      <c r="AC13" s="1074"/>
      <c r="AD13" s="1068"/>
      <c r="AE13" s="1070"/>
      <c r="AF13" s="1072"/>
      <c r="AG13" s="1074"/>
      <c r="AH13" s="1068"/>
      <c r="AI13" s="1070"/>
      <c r="AJ13" s="1072"/>
      <c r="AK13" s="1074"/>
      <c r="AL13" s="1068"/>
      <c r="AM13" s="1070"/>
      <c r="AN13" s="1072"/>
      <c r="AO13" s="1074"/>
      <c r="AP13" s="1068"/>
      <c r="AQ13" s="1070"/>
      <c r="AR13" s="1072"/>
      <c r="AS13" s="1074"/>
      <c r="AT13" s="1068"/>
      <c r="AU13" s="1070"/>
      <c r="AV13" s="1072"/>
      <c r="AW13" s="1074"/>
      <c r="AX13" s="1068"/>
      <c r="AY13" s="941"/>
      <c r="AZ13" s="943"/>
      <c r="BA13" s="1118"/>
      <c r="BB13" s="596"/>
      <c r="BC13" s="598"/>
    </row>
    <row r="14" spans="1:56" ht="17" thickTop="1" thickBot="1" x14ac:dyDescent="0.25">
      <c r="A14" s="620" t="s">
        <v>124</v>
      </c>
      <c r="B14" s="621"/>
      <c r="C14" s="622"/>
      <c r="D14" s="623"/>
      <c r="E14" s="624"/>
      <c r="F14" s="621"/>
      <c r="G14" s="622"/>
      <c r="H14" s="623"/>
      <c r="I14" s="624"/>
      <c r="J14" s="621"/>
      <c r="K14" s="622"/>
      <c r="L14" s="623"/>
      <c r="M14" s="624"/>
      <c r="N14" s="621"/>
      <c r="O14" s="622"/>
      <c r="P14" s="623"/>
      <c r="Q14" s="625"/>
      <c r="R14" s="626"/>
      <c r="S14" s="627"/>
      <c r="T14" s="628"/>
      <c r="U14" s="629"/>
      <c r="V14" s="626"/>
      <c r="W14" s="627"/>
      <c r="X14" s="628"/>
      <c r="Y14" s="629"/>
      <c r="Z14" s="626"/>
      <c r="AA14" s="630"/>
      <c r="AB14" s="631"/>
      <c r="AC14" s="632"/>
      <c r="AD14" s="633"/>
      <c r="AE14" s="634"/>
      <c r="AF14" s="635"/>
      <c r="AG14" s="636"/>
      <c r="AH14" s="637"/>
      <c r="AI14" s="638"/>
      <c r="AJ14" s="639"/>
      <c r="AK14" s="640"/>
      <c r="AL14" s="641"/>
      <c r="AM14" s="630"/>
      <c r="AN14" s="628"/>
      <c r="AO14" s="642"/>
      <c r="AP14" s="626"/>
      <c r="AQ14" s="627"/>
      <c r="AR14" s="628"/>
      <c r="AS14" s="625"/>
      <c r="AT14" s="643"/>
      <c r="AU14" s="644"/>
      <c r="AV14" s="645"/>
      <c r="AW14" s="625"/>
      <c r="AX14" s="643"/>
      <c r="AY14" s="646"/>
      <c r="AZ14" s="37"/>
      <c r="BA14" s="683">
        <f>SUM(BA15:BA18)</f>
        <v>30</v>
      </c>
      <c r="BB14" s="18"/>
      <c r="BD14" s="436" t="s">
        <v>148</v>
      </c>
    </row>
    <row r="15" spans="1:56" s="154" customFormat="1" ht="17" thickTop="1" x14ac:dyDescent="0.2">
      <c r="A15" s="583" t="s">
        <v>125</v>
      </c>
      <c r="B15" s="306" t="s">
        <v>93</v>
      </c>
      <c r="C15" s="310" t="s">
        <v>66</v>
      </c>
      <c r="D15" s="461"/>
      <c r="E15" s="462"/>
      <c r="F15" s="463"/>
      <c r="G15" s="464"/>
      <c r="H15" s="326" t="s">
        <v>66</v>
      </c>
      <c r="I15" s="565" t="s">
        <v>99</v>
      </c>
      <c r="J15" s="429" t="s">
        <v>99</v>
      </c>
      <c r="K15" s="566" t="s">
        <v>99</v>
      </c>
      <c r="L15" s="431" t="s">
        <v>98</v>
      </c>
      <c r="M15" s="432" t="s">
        <v>98</v>
      </c>
      <c r="N15" s="421" t="s">
        <v>98</v>
      </c>
      <c r="O15" s="310" t="s">
        <v>67</v>
      </c>
      <c r="P15" s="309" t="s">
        <v>67</v>
      </c>
      <c r="Q15" s="384" t="s">
        <v>85</v>
      </c>
      <c r="R15" s="173"/>
      <c r="S15" s="11"/>
      <c r="T15" s="99"/>
      <c r="U15" s="100"/>
      <c r="V15" s="101"/>
      <c r="W15" s="11"/>
      <c r="X15" s="309" t="s">
        <v>66</v>
      </c>
      <c r="Y15" s="308" t="s">
        <v>66</v>
      </c>
      <c r="Z15" s="307" t="s">
        <v>66</v>
      </c>
      <c r="AA15" s="555" t="s">
        <v>99</v>
      </c>
      <c r="AB15" s="434" t="s">
        <v>99</v>
      </c>
      <c r="AC15" s="428" t="s">
        <v>99</v>
      </c>
      <c r="AD15" s="666" t="s">
        <v>98</v>
      </c>
      <c r="AE15" s="669" t="s">
        <v>98</v>
      </c>
      <c r="AF15" s="670" t="s">
        <v>98</v>
      </c>
      <c r="AG15" s="451" t="s">
        <v>72</v>
      </c>
      <c r="AH15" s="324" t="s">
        <v>69</v>
      </c>
      <c r="AI15" s="587"/>
      <c r="AJ15" s="586"/>
      <c r="AK15" s="585"/>
      <c r="AL15" s="586"/>
      <c r="AM15" s="587"/>
      <c r="AN15" s="586"/>
      <c r="AO15" s="585"/>
      <c r="AP15" s="586"/>
      <c r="AQ15" s="587"/>
      <c r="AR15" s="586"/>
      <c r="AS15" s="585"/>
      <c r="AT15" s="586"/>
      <c r="AU15" s="587"/>
      <c r="AV15" s="586"/>
      <c r="AW15" s="585"/>
      <c r="AX15" s="45"/>
      <c r="AY15" s="46"/>
      <c r="AZ15" s="588"/>
      <c r="BA15" s="589">
        <v>6.75</v>
      </c>
      <c r="BB15" s="590" t="s">
        <v>143</v>
      </c>
      <c r="BC15" s="648">
        <v>4</v>
      </c>
      <c r="BD15" s="649"/>
    </row>
    <row r="16" spans="1:56" ht="16" x14ac:dyDescent="0.2">
      <c r="A16" s="591" t="s">
        <v>149</v>
      </c>
      <c r="B16" s="45"/>
      <c r="C16" s="46"/>
      <c r="D16" s="198"/>
      <c r="E16" s="200"/>
      <c r="F16" s="307" t="s">
        <v>93</v>
      </c>
      <c r="G16" s="325" t="s">
        <v>66</v>
      </c>
      <c r="H16" s="326" t="s">
        <v>66</v>
      </c>
      <c r="I16" s="565" t="s">
        <v>99</v>
      </c>
      <c r="J16" s="429" t="s">
        <v>99</v>
      </c>
      <c r="K16" s="566" t="s">
        <v>99</v>
      </c>
      <c r="L16" s="568" t="s">
        <v>99</v>
      </c>
      <c r="M16" s="565" t="s">
        <v>99</v>
      </c>
      <c r="N16" s="429" t="s">
        <v>99</v>
      </c>
      <c r="O16" s="310" t="s">
        <v>67</v>
      </c>
      <c r="P16" s="309" t="s">
        <v>67</v>
      </c>
      <c r="Q16" s="321" t="s">
        <v>94</v>
      </c>
      <c r="R16" s="14"/>
      <c r="S16" s="15"/>
      <c r="T16" s="16"/>
      <c r="U16" s="110"/>
      <c r="V16" s="137"/>
      <c r="W16" s="339"/>
      <c r="X16" s="290"/>
      <c r="Y16" s="553"/>
      <c r="Z16" s="254"/>
      <c r="AA16" s="354"/>
      <c r="AB16" s="322"/>
      <c r="AC16" s="355"/>
      <c r="AD16" s="356"/>
      <c r="AE16" s="523"/>
      <c r="AF16" s="524"/>
      <c r="AG16" s="359"/>
      <c r="AH16" s="211"/>
      <c r="AI16" s="264"/>
      <c r="AJ16" s="239"/>
      <c r="AK16" s="272"/>
      <c r="AL16" s="551"/>
      <c r="AM16" s="328"/>
      <c r="AN16" s="548" t="s">
        <v>73</v>
      </c>
      <c r="AO16" s="549" t="s">
        <v>73</v>
      </c>
      <c r="AP16" s="546" t="s">
        <v>73</v>
      </c>
      <c r="AQ16" s="497"/>
      <c r="AR16" s="503"/>
      <c r="AS16" s="242"/>
      <c r="AT16" s="335" t="s">
        <v>79</v>
      </c>
      <c r="AU16" s="336" t="s">
        <v>79</v>
      </c>
      <c r="AV16" s="337" t="s">
        <v>79</v>
      </c>
      <c r="AW16" s="338" t="s">
        <v>79</v>
      </c>
      <c r="AX16" s="314" t="s">
        <v>72</v>
      </c>
      <c r="AY16" s="117" t="s">
        <v>69</v>
      </c>
      <c r="AZ16" s="21"/>
      <c r="BA16" s="220">
        <v>10</v>
      </c>
      <c r="BB16" s="590" t="s">
        <v>144</v>
      </c>
      <c r="BC16" s="648">
        <v>2</v>
      </c>
      <c r="BD16" s="436"/>
    </row>
    <row r="17" spans="1:56" ht="16" x14ac:dyDescent="0.2">
      <c r="A17" s="591" t="s">
        <v>139</v>
      </c>
      <c r="B17" s="45"/>
      <c r="C17" s="46"/>
      <c r="D17" s="198"/>
      <c r="E17" s="200"/>
      <c r="F17" s="197"/>
      <c r="G17" s="199"/>
      <c r="H17" s="197"/>
      <c r="I17" s="200"/>
      <c r="J17" s="197"/>
      <c r="K17" s="199"/>
      <c r="L17" s="197"/>
      <c r="M17" s="200"/>
      <c r="N17" s="197"/>
      <c r="O17" s="199"/>
      <c r="P17" s="309" t="s">
        <v>93</v>
      </c>
      <c r="Q17" s="308" t="s">
        <v>71</v>
      </c>
      <c r="R17" s="306" t="s">
        <v>71</v>
      </c>
      <c r="S17" s="381" t="s">
        <v>60</v>
      </c>
      <c r="T17" s="349" t="s">
        <v>60</v>
      </c>
      <c r="U17" s="350" t="s">
        <v>60</v>
      </c>
      <c r="V17" s="307" t="s">
        <v>72</v>
      </c>
      <c r="W17" s="310" t="s">
        <v>72</v>
      </c>
      <c r="X17" s="61"/>
      <c r="Y17" s="13"/>
      <c r="Z17" s="352"/>
      <c r="AA17" s="366"/>
      <c r="AB17" s="382"/>
      <c r="AC17" s="388"/>
      <c r="AD17" s="530"/>
      <c r="AE17" s="354"/>
      <c r="AF17" s="322"/>
      <c r="AG17" s="444"/>
      <c r="AH17" s="455"/>
      <c r="AI17" s="506"/>
      <c r="AJ17" s="507"/>
      <c r="AK17" s="308" t="s">
        <v>71</v>
      </c>
      <c r="AL17" s="334" t="s">
        <v>74</v>
      </c>
      <c r="AM17" s="331" t="s">
        <v>74</v>
      </c>
      <c r="AN17" s="332" t="s">
        <v>74</v>
      </c>
      <c r="AO17" s="308" t="s">
        <v>71</v>
      </c>
      <c r="AP17" s="243"/>
      <c r="AQ17" s="258"/>
      <c r="AR17" s="251"/>
      <c r="AS17" s="522"/>
      <c r="AT17" s="243"/>
      <c r="AU17" s="258"/>
      <c r="AV17" s="241"/>
      <c r="AW17" s="377" t="s">
        <v>96</v>
      </c>
      <c r="AX17" s="115" t="s">
        <v>69</v>
      </c>
      <c r="AY17" s="20"/>
      <c r="AZ17" s="21"/>
      <c r="BA17" s="220">
        <v>7.25</v>
      </c>
      <c r="BB17" s="590" t="s">
        <v>121</v>
      </c>
      <c r="BC17" s="648">
        <v>3</v>
      </c>
      <c r="BD17" s="436"/>
    </row>
    <row r="18" spans="1:56" ht="16" x14ac:dyDescent="0.2">
      <c r="A18" s="591" t="s">
        <v>140</v>
      </c>
      <c r="B18" s="45"/>
      <c r="C18" s="46"/>
      <c r="D18" s="198"/>
      <c r="E18" s="200"/>
      <c r="F18" s="197"/>
      <c r="G18" s="199"/>
      <c r="H18" s="197"/>
      <c r="I18" s="200"/>
      <c r="J18" s="197"/>
      <c r="K18" s="199"/>
      <c r="L18" s="197"/>
      <c r="M18" s="200"/>
      <c r="N18" s="197"/>
      <c r="O18" s="199"/>
      <c r="P18" s="197"/>
      <c r="Q18" s="13"/>
      <c r="R18" s="308" t="s">
        <v>93</v>
      </c>
      <c r="S18" s="310" t="s">
        <v>71</v>
      </c>
      <c r="T18" s="342" t="s">
        <v>63</v>
      </c>
      <c r="U18" s="343" t="s">
        <v>63</v>
      </c>
      <c r="V18" s="348" t="s">
        <v>63</v>
      </c>
      <c r="W18" s="318" t="s">
        <v>72</v>
      </c>
      <c r="X18" s="30"/>
      <c r="Y18" s="472"/>
      <c r="Z18" s="399"/>
      <c r="AA18" s="366"/>
      <c r="AB18" s="364"/>
      <c r="AC18" s="365"/>
      <c r="AD18" s="270"/>
      <c r="AE18" s="357"/>
      <c r="AF18" s="531"/>
      <c r="AG18" s="540"/>
      <c r="AH18" s="509"/>
      <c r="AI18" s="510"/>
      <c r="AJ18" s="458"/>
      <c r="AK18" s="468"/>
      <c r="AL18" s="273"/>
      <c r="AM18" s="271"/>
      <c r="AN18" s="239"/>
      <c r="AO18" s="272"/>
      <c r="AP18" s="307" t="s">
        <v>71</v>
      </c>
      <c r="AQ18" s="331" t="s">
        <v>73</v>
      </c>
      <c r="AR18" s="332" t="s">
        <v>73</v>
      </c>
      <c r="AS18" s="333" t="s">
        <v>73</v>
      </c>
      <c r="AT18" s="307" t="s">
        <v>72</v>
      </c>
      <c r="AU18" s="117" t="s">
        <v>69</v>
      </c>
      <c r="AV18" s="197"/>
      <c r="AW18" s="200"/>
      <c r="AX18" s="19"/>
      <c r="AY18" s="20"/>
      <c r="AZ18" s="21"/>
      <c r="BA18" s="220">
        <v>6</v>
      </c>
      <c r="BB18" s="590" t="s">
        <v>145</v>
      </c>
      <c r="BC18" s="648">
        <v>1</v>
      </c>
      <c r="BD18" s="436"/>
    </row>
    <row r="19" spans="1:56" ht="15" customHeight="1" x14ac:dyDescent="0.2">
      <c r="A19" s="591" t="s">
        <v>141</v>
      </c>
      <c r="B19" s="102" t="s">
        <v>69</v>
      </c>
      <c r="C19" s="97" t="s">
        <v>82</v>
      </c>
      <c r="D19" s="47" t="s">
        <v>64</v>
      </c>
      <c r="E19" s="48" t="s">
        <v>64</v>
      </c>
      <c r="F19" s="49" t="s">
        <v>65</v>
      </c>
      <c r="G19" s="50" t="s">
        <v>65</v>
      </c>
      <c r="H19" s="647" t="s">
        <v>147</v>
      </c>
      <c r="I19" s="48" t="s">
        <v>147</v>
      </c>
      <c r="J19" s="310" t="s">
        <v>67</v>
      </c>
      <c r="K19" s="309" t="s">
        <v>67</v>
      </c>
      <c r="L19" s="256"/>
      <c r="M19" s="257"/>
      <c r="N19" s="243"/>
      <c r="O19" s="277"/>
      <c r="P19" s="212"/>
      <c r="Q19" s="213"/>
      <c r="R19" s="266"/>
      <c r="S19" s="258"/>
      <c r="T19" s="256"/>
      <c r="U19" s="257"/>
      <c r="V19" s="101"/>
      <c r="W19" s="11"/>
      <c r="X19" s="61"/>
      <c r="Y19" s="242"/>
      <c r="Z19" s="243"/>
      <c r="AA19" s="258"/>
      <c r="AB19" s="241"/>
      <c r="AC19" s="242"/>
      <c r="AD19" s="243"/>
      <c r="AE19" s="258"/>
      <c r="AF19" s="414" t="s">
        <v>97</v>
      </c>
      <c r="AG19" s="242"/>
      <c r="AH19" s="243"/>
      <c r="AI19" s="258"/>
      <c r="AJ19" s="380" t="s">
        <v>69</v>
      </c>
      <c r="AK19" s="200"/>
      <c r="AL19" s="197"/>
      <c r="AM19" s="199"/>
      <c r="AN19" s="197"/>
      <c r="AO19" s="200"/>
      <c r="AP19" s="197"/>
      <c r="AQ19" s="199"/>
      <c r="AR19" s="197"/>
      <c r="AS19" s="200"/>
      <c r="AT19" s="197"/>
      <c r="AU19" s="199"/>
      <c r="AV19" s="197"/>
      <c r="AW19" s="200"/>
      <c r="AX19" s="134"/>
      <c r="AY19" s="10"/>
      <c r="AZ19" s="7"/>
      <c r="BA19" s="220"/>
      <c r="BB19" s="590" t="s">
        <v>146</v>
      </c>
      <c r="BC19" s="648">
        <v>3</v>
      </c>
      <c r="BD19" s="436"/>
    </row>
    <row r="20" spans="1:56" ht="15" customHeight="1" thickBot="1" x14ac:dyDescent="0.25">
      <c r="A20" s="591" t="s">
        <v>142</v>
      </c>
      <c r="B20" s="45"/>
      <c r="C20" s="46"/>
      <c r="D20" s="198"/>
      <c r="E20" s="200"/>
      <c r="F20" s="197"/>
      <c r="G20" s="199"/>
      <c r="H20" s="113"/>
      <c r="I20" s="404"/>
      <c r="J20" s="243"/>
      <c r="K20" s="255"/>
      <c r="L20" s="256"/>
      <c r="M20" s="257"/>
      <c r="N20" s="243"/>
      <c r="O20" s="258"/>
      <c r="P20" s="341" t="s">
        <v>95</v>
      </c>
      <c r="Q20" s="242"/>
      <c r="R20" s="243"/>
      <c r="S20" s="258"/>
      <c r="T20" s="256"/>
      <c r="U20" s="257"/>
      <c r="V20" s="254"/>
      <c r="W20" s="258"/>
      <c r="X20" s="61"/>
      <c r="Y20" s="13"/>
      <c r="Z20" s="12"/>
      <c r="AA20" s="258"/>
      <c r="AB20" s="241"/>
      <c r="AC20" s="242"/>
      <c r="AD20" s="243"/>
      <c r="AE20" s="258"/>
      <c r="AF20" s="241"/>
      <c r="AG20" s="242"/>
      <c r="AH20" s="243"/>
      <c r="AI20" s="258"/>
      <c r="AJ20" s="241"/>
      <c r="AK20" s="242"/>
      <c r="AL20" s="324" t="s">
        <v>69</v>
      </c>
      <c r="AM20" s="199"/>
      <c r="AN20" s="197"/>
      <c r="AO20" s="200"/>
      <c r="AP20" s="197"/>
      <c r="AQ20" s="199"/>
      <c r="AR20" s="197"/>
      <c r="AS20" s="200"/>
      <c r="AT20" s="197"/>
      <c r="AU20" s="199"/>
      <c r="AV20" s="197"/>
      <c r="AW20" s="200"/>
      <c r="AX20" s="9"/>
      <c r="AY20" s="10"/>
      <c r="AZ20" s="7"/>
      <c r="BA20" s="592"/>
      <c r="BB20" s="593" t="s">
        <v>123</v>
      </c>
      <c r="BC20" s="648"/>
      <c r="BD20" s="436"/>
    </row>
    <row r="21" spans="1:56" ht="15" customHeight="1" thickTop="1" thickBot="1" x14ac:dyDescent="0.25">
      <c r="A21" s="1059"/>
      <c r="B21" s="1060"/>
      <c r="C21" s="1060"/>
      <c r="D21" s="1060"/>
      <c r="E21" s="1060"/>
      <c r="F21" s="1060"/>
      <c r="G21" s="1060"/>
      <c r="H21" s="1060"/>
      <c r="I21" s="1060"/>
      <c r="J21" s="1060"/>
      <c r="K21" s="1060"/>
      <c r="L21" s="1060"/>
      <c r="M21" s="1060"/>
      <c r="N21" s="1060"/>
      <c r="O21" s="1060"/>
      <c r="P21" s="1060"/>
      <c r="Q21" s="1060"/>
      <c r="R21" s="1060"/>
      <c r="S21" s="1060"/>
      <c r="T21" s="1060"/>
      <c r="U21" s="1060"/>
      <c r="V21" s="1060"/>
      <c r="W21" s="1060"/>
      <c r="X21" s="1060"/>
      <c r="Y21" s="1060"/>
      <c r="Z21" s="1060"/>
      <c r="AA21" s="1060"/>
      <c r="AB21" s="1060"/>
      <c r="AC21" s="1060"/>
      <c r="AD21" s="1060"/>
      <c r="AE21" s="1060"/>
      <c r="AF21" s="1060"/>
      <c r="AG21" s="1060"/>
      <c r="AH21" s="1060"/>
      <c r="AI21" s="1060"/>
      <c r="AJ21" s="1060"/>
      <c r="AK21" s="1060"/>
      <c r="AL21" s="1060"/>
      <c r="AM21" s="1060"/>
      <c r="AN21" s="1060"/>
      <c r="AO21" s="1060"/>
      <c r="AP21" s="1060"/>
      <c r="AQ21" s="1060"/>
      <c r="AR21" s="1060"/>
      <c r="AS21" s="1060"/>
      <c r="AT21" s="1060"/>
      <c r="AU21" s="1060"/>
      <c r="AV21" s="1060"/>
      <c r="AW21" s="1060"/>
      <c r="AX21" s="1060"/>
      <c r="AY21" s="1060"/>
      <c r="AZ21" s="1060"/>
      <c r="BA21" s="1060"/>
      <c r="BB21" s="18"/>
    </row>
    <row r="22" spans="1:56" ht="16" thickTop="1" x14ac:dyDescent="0.2">
      <c r="A22" s="1062">
        <v>3</v>
      </c>
      <c r="B22" s="1082" t="s">
        <v>1</v>
      </c>
      <c r="C22" s="1084" t="s">
        <v>2</v>
      </c>
      <c r="D22" s="1086" t="s">
        <v>3</v>
      </c>
      <c r="E22" s="1088" t="s">
        <v>4</v>
      </c>
      <c r="F22" s="1022" t="s">
        <v>5</v>
      </c>
      <c r="G22" s="1023" t="s">
        <v>6</v>
      </c>
      <c r="H22" s="1018" t="s">
        <v>7</v>
      </c>
      <c r="I22" s="1020" t="s">
        <v>8</v>
      </c>
      <c r="J22" s="1022" t="s">
        <v>9</v>
      </c>
      <c r="K22" s="1023" t="s">
        <v>10</v>
      </c>
      <c r="L22" s="1018" t="s">
        <v>11</v>
      </c>
      <c r="M22" s="1020" t="s">
        <v>12</v>
      </c>
      <c r="N22" s="1022" t="s">
        <v>13</v>
      </c>
      <c r="O22" s="1023" t="s">
        <v>14</v>
      </c>
      <c r="P22" s="1018" t="s">
        <v>15</v>
      </c>
      <c r="Q22" s="1020" t="s">
        <v>16</v>
      </c>
      <c r="R22" s="1022" t="s">
        <v>17</v>
      </c>
      <c r="S22" s="1023" t="s">
        <v>18</v>
      </c>
      <c r="T22" s="1018" t="s">
        <v>19</v>
      </c>
      <c r="U22" s="1020" t="s">
        <v>20</v>
      </c>
      <c r="V22" s="1022" t="s">
        <v>21</v>
      </c>
      <c r="W22" s="1023" t="s">
        <v>22</v>
      </c>
      <c r="X22" s="1018" t="s">
        <v>23</v>
      </c>
      <c r="Y22" s="1020" t="s">
        <v>24</v>
      </c>
      <c r="Z22" s="1014" t="s">
        <v>25</v>
      </c>
      <c r="AA22" s="1069" t="s">
        <v>26</v>
      </c>
      <c r="AB22" s="1071" t="s">
        <v>27</v>
      </c>
      <c r="AC22" s="1073" t="s">
        <v>28</v>
      </c>
      <c r="AD22" s="1014" t="s">
        <v>29</v>
      </c>
      <c r="AE22" s="1069" t="s">
        <v>30</v>
      </c>
      <c r="AF22" s="1071" t="s">
        <v>31</v>
      </c>
      <c r="AG22" s="1073" t="s">
        <v>32</v>
      </c>
      <c r="AH22" s="1014" t="s">
        <v>33</v>
      </c>
      <c r="AI22" s="1069" t="s">
        <v>34</v>
      </c>
      <c r="AJ22" s="1071" t="s">
        <v>35</v>
      </c>
      <c r="AK22" s="1073" t="s">
        <v>36</v>
      </c>
      <c r="AL22" s="1014" t="s">
        <v>37</v>
      </c>
      <c r="AM22" s="1069" t="s">
        <v>38</v>
      </c>
      <c r="AN22" s="1071" t="s">
        <v>39</v>
      </c>
      <c r="AO22" s="1073" t="s">
        <v>40</v>
      </c>
      <c r="AP22" s="1014" t="s">
        <v>41</v>
      </c>
      <c r="AQ22" s="1069" t="s">
        <v>42</v>
      </c>
      <c r="AR22" s="1071" t="s">
        <v>43</v>
      </c>
      <c r="AS22" s="1073" t="s">
        <v>44</v>
      </c>
      <c r="AT22" s="1014" t="s">
        <v>45</v>
      </c>
      <c r="AU22" s="1069" t="s">
        <v>46</v>
      </c>
      <c r="AV22" s="1071" t="s">
        <v>47</v>
      </c>
      <c r="AW22" s="1073" t="s">
        <v>48</v>
      </c>
      <c r="AX22" s="1014" t="s">
        <v>49</v>
      </c>
      <c r="AY22" s="940" t="s">
        <v>50</v>
      </c>
      <c r="AZ22" s="942" t="s">
        <v>51</v>
      </c>
      <c r="BA22" s="1117" t="s">
        <v>52</v>
      </c>
      <c r="BB22" s="18"/>
    </row>
    <row r="23" spans="1:56" ht="16" thickBot="1" x14ac:dyDescent="0.25">
      <c r="A23" s="1063"/>
      <c r="B23" s="1083"/>
      <c r="C23" s="1085"/>
      <c r="D23" s="1087"/>
      <c r="E23" s="1089"/>
      <c r="F23" s="1075"/>
      <c r="G23" s="1076"/>
      <c r="H23" s="1077"/>
      <c r="I23" s="1078"/>
      <c r="J23" s="1075"/>
      <c r="K23" s="1076"/>
      <c r="L23" s="1077"/>
      <c r="M23" s="1078"/>
      <c r="N23" s="1075"/>
      <c r="O23" s="1076"/>
      <c r="P23" s="1077"/>
      <c r="Q23" s="1078"/>
      <c r="R23" s="1075"/>
      <c r="S23" s="1076"/>
      <c r="T23" s="1077"/>
      <c r="U23" s="1078"/>
      <c r="V23" s="1075"/>
      <c r="W23" s="1076"/>
      <c r="X23" s="1077"/>
      <c r="Y23" s="1078"/>
      <c r="Z23" s="1068"/>
      <c r="AA23" s="1070"/>
      <c r="AB23" s="1072"/>
      <c r="AC23" s="1074"/>
      <c r="AD23" s="1068"/>
      <c r="AE23" s="1070"/>
      <c r="AF23" s="1072"/>
      <c r="AG23" s="1074"/>
      <c r="AH23" s="1068"/>
      <c r="AI23" s="1070"/>
      <c r="AJ23" s="1072"/>
      <c r="AK23" s="1074"/>
      <c r="AL23" s="1068"/>
      <c r="AM23" s="1070"/>
      <c r="AN23" s="1072"/>
      <c r="AO23" s="1074"/>
      <c r="AP23" s="1068"/>
      <c r="AQ23" s="1070"/>
      <c r="AR23" s="1072"/>
      <c r="AS23" s="1074"/>
      <c r="AT23" s="1068"/>
      <c r="AU23" s="1070"/>
      <c r="AV23" s="1072"/>
      <c r="AW23" s="1074"/>
      <c r="AX23" s="1068"/>
      <c r="AY23" s="941"/>
      <c r="AZ23" s="943"/>
      <c r="BA23" s="1118"/>
      <c r="BB23" s="18"/>
    </row>
    <row r="24" spans="1:56" ht="15" customHeight="1" thickTop="1" thickBot="1" x14ac:dyDescent="0.25">
      <c r="A24" s="620" t="s">
        <v>124</v>
      </c>
      <c r="B24" s="621"/>
      <c r="C24" s="622"/>
      <c r="D24" s="623"/>
      <c r="E24" s="624"/>
      <c r="F24" s="621"/>
      <c r="G24" s="622"/>
      <c r="H24" s="623"/>
      <c r="I24" s="624"/>
      <c r="J24" s="621"/>
      <c r="K24" s="622"/>
      <c r="L24" s="623"/>
      <c r="M24" s="624"/>
      <c r="N24" s="621"/>
      <c r="O24" s="622"/>
      <c r="P24" s="623"/>
      <c r="Q24" s="625"/>
      <c r="R24" s="626"/>
      <c r="S24" s="627"/>
      <c r="T24" s="628"/>
      <c r="U24" s="629"/>
      <c r="V24" s="626"/>
      <c r="W24" s="627"/>
      <c r="X24" s="628"/>
      <c r="Y24" s="629"/>
      <c r="Z24" s="626"/>
      <c r="AA24" s="630"/>
      <c r="AB24" s="631"/>
      <c r="AC24" s="632"/>
      <c r="AD24" s="633"/>
      <c r="AE24" s="634"/>
      <c r="AF24" s="635"/>
      <c r="AG24" s="636"/>
      <c r="AH24" s="637"/>
      <c r="AI24" s="638"/>
      <c r="AJ24" s="639"/>
      <c r="AK24" s="640"/>
      <c r="AL24" s="641"/>
      <c r="AM24" s="630"/>
      <c r="AN24" s="628"/>
      <c r="AO24" s="642"/>
      <c r="AP24" s="626"/>
      <c r="AQ24" s="627"/>
      <c r="AR24" s="628"/>
      <c r="AS24" s="625"/>
      <c r="AT24" s="643"/>
      <c r="AU24" s="644"/>
      <c r="AV24" s="645"/>
      <c r="AW24" s="625"/>
      <c r="AX24" s="643"/>
      <c r="AY24" s="646"/>
      <c r="AZ24" s="37"/>
      <c r="BA24" s="683">
        <f>SUM(BA25:BA28)</f>
        <v>30</v>
      </c>
      <c r="BB24" s="18"/>
      <c r="BD24" s="436" t="s">
        <v>148</v>
      </c>
    </row>
    <row r="25" spans="1:56" ht="15" customHeight="1" thickTop="1" x14ac:dyDescent="0.2">
      <c r="A25" s="583" t="s">
        <v>125</v>
      </c>
      <c r="B25" s="58"/>
      <c r="C25" s="11"/>
      <c r="D25" s="61"/>
      <c r="E25" s="133"/>
      <c r="F25" s="306" t="s">
        <v>93</v>
      </c>
      <c r="G25" s="310" t="s">
        <v>66</v>
      </c>
      <c r="H25" s="326" t="s">
        <v>66</v>
      </c>
      <c r="I25" s="565" t="s">
        <v>99</v>
      </c>
      <c r="J25" s="429" t="s">
        <v>99</v>
      </c>
      <c r="K25" s="566" t="s">
        <v>99</v>
      </c>
      <c r="L25" s="431" t="s">
        <v>98</v>
      </c>
      <c r="M25" s="432" t="s">
        <v>98</v>
      </c>
      <c r="N25" s="421" t="s">
        <v>98</v>
      </c>
      <c r="O25" s="310" t="s">
        <v>67</v>
      </c>
      <c r="P25" s="309" t="s">
        <v>67</v>
      </c>
      <c r="Q25" s="384" t="s">
        <v>85</v>
      </c>
      <c r="R25" s="134"/>
      <c r="S25" s="135"/>
      <c r="T25" s="132"/>
      <c r="U25" s="133"/>
      <c r="V25" s="106"/>
      <c r="W25" s="103"/>
      <c r="X25" s="309" t="s">
        <v>66</v>
      </c>
      <c r="Y25" s="308" t="s">
        <v>66</v>
      </c>
      <c r="Z25" s="307" t="s">
        <v>66</v>
      </c>
      <c r="AA25" s="556" t="s">
        <v>98</v>
      </c>
      <c r="AB25" s="431" t="s">
        <v>98</v>
      </c>
      <c r="AC25" s="432" t="s">
        <v>98</v>
      </c>
      <c r="AD25" s="429" t="s">
        <v>99</v>
      </c>
      <c r="AE25" s="433" t="s">
        <v>99</v>
      </c>
      <c r="AF25" s="434" t="s">
        <v>99</v>
      </c>
      <c r="AG25" s="451" t="s">
        <v>66</v>
      </c>
      <c r="AH25" s="715" t="s">
        <v>67</v>
      </c>
      <c r="AI25" s="716"/>
      <c r="AJ25" s="717"/>
      <c r="AK25" s="705"/>
      <c r="AL25" s="698"/>
      <c r="AM25" s="718"/>
      <c r="AN25" s="719"/>
      <c r="AO25" s="720" t="s">
        <v>69</v>
      </c>
      <c r="AP25" s="586"/>
      <c r="AQ25" s="587"/>
      <c r="AR25" s="586"/>
      <c r="AS25" s="585"/>
      <c r="AT25" s="586"/>
      <c r="AU25" s="587"/>
      <c r="AV25" s="586"/>
      <c r="AW25" s="585"/>
      <c r="AX25" s="45"/>
      <c r="AY25" s="46"/>
      <c r="AZ25" s="588"/>
      <c r="BA25" s="589">
        <v>7.5</v>
      </c>
      <c r="BB25" s="590" t="s">
        <v>143</v>
      </c>
      <c r="BC25" s="648">
        <v>4</v>
      </c>
      <c r="BD25" s="436"/>
    </row>
    <row r="26" spans="1:56" ht="15" customHeight="1" x14ac:dyDescent="0.2">
      <c r="A26" s="591" t="s">
        <v>149</v>
      </c>
      <c r="B26" s="643"/>
      <c r="C26" s="627"/>
      <c r="D26" s="628"/>
      <c r="E26" s="640"/>
      <c r="F26" s="633"/>
      <c r="G26" s="306" t="s">
        <v>93</v>
      </c>
      <c r="H26" s="326" t="s">
        <v>66</v>
      </c>
      <c r="I26" s="565" t="s">
        <v>99</v>
      </c>
      <c r="J26" s="429" t="s">
        <v>99</v>
      </c>
      <c r="K26" s="566" t="s">
        <v>99</v>
      </c>
      <c r="L26" s="431" t="s">
        <v>98</v>
      </c>
      <c r="M26" s="432" t="s">
        <v>98</v>
      </c>
      <c r="N26" s="421" t="s">
        <v>98</v>
      </c>
      <c r="O26" s="310" t="s">
        <v>67</v>
      </c>
      <c r="P26" s="309" t="s">
        <v>67</v>
      </c>
      <c r="Q26" s="384" t="s">
        <v>85</v>
      </c>
      <c r="R26" s="347" t="s">
        <v>95</v>
      </c>
      <c r="S26" s="310" t="s">
        <v>71</v>
      </c>
      <c r="T26" s="342" t="s">
        <v>151</v>
      </c>
      <c r="U26" s="343" t="s">
        <v>151</v>
      </c>
      <c r="V26" s="348" t="s">
        <v>151</v>
      </c>
      <c r="W26" s="310" t="s">
        <v>72</v>
      </c>
      <c r="X26" s="117" t="s">
        <v>69</v>
      </c>
      <c r="Y26" s="675"/>
      <c r="Z26" s="706"/>
      <c r="AA26" s="707"/>
      <c r="AB26" s="7"/>
      <c r="AC26" s="13"/>
      <c r="AD26" s="12"/>
      <c r="AE26" s="11"/>
      <c r="AF26" s="61"/>
      <c r="AG26" s="13"/>
      <c r="AH26" s="676"/>
      <c r="AI26" s="677"/>
      <c r="AJ26" s="678"/>
      <c r="AK26" s="681"/>
      <c r="AL26" s="708"/>
      <c r="AM26" s="709"/>
      <c r="AN26" s="197"/>
      <c r="AO26" s="200"/>
      <c r="AP26" s="197"/>
      <c r="AQ26" s="199"/>
      <c r="AR26" s="197"/>
      <c r="AS26" s="200"/>
      <c r="AT26" s="197"/>
      <c r="AU26" s="199"/>
      <c r="AV26" s="197"/>
      <c r="AW26" s="200"/>
      <c r="AX26" s="19"/>
      <c r="AY26" s="20"/>
      <c r="AZ26" s="21"/>
      <c r="BA26" s="220">
        <v>4.5</v>
      </c>
      <c r="BB26" s="590" t="s">
        <v>144</v>
      </c>
      <c r="BC26" s="648">
        <v>2</v>
      </c>
      <c r="BD26" s="436"/>
    </row>
    <row r="27" spans="1:56" ht="16" x14ac:dyDescent="0.2">
      <c r="A27" s="591" t="s">
        <v>139</v>
      </c>
      <c r="B27" s="45"/>
      <c r="C27" s="46"/>
      <c r="D27" s="198"/>
      <c r="E27" s="200"/>
      <c r="F27" s="197"/>
      <c r="G27" s="199"/>
      <c r="H27" s="309" t="s">
        <v>93</v>
      </c>
      <c r="I27" s="308" t="s">
        <v>85</v>
      </c>
      <c r="J27" s="274"/>
      <c r="K27" s="258"/>
      <c r="L27" s="322"/>
      <c r="M27" s="386"/>
      <c r="N27" s="354"/>
      <c r="O27" s="387"/>
      <c r="P27" s="322"/>
      <c r="Q27" s="367"/>
      <c r="R27" s="58"/>
      <c r="S27" s="111"/>
      <c r="T27" s="30"/>
      <c r="U27" s="60"/>
      <c r="V27" s="58"/>
      <c r="W27" s="59"/>
      <c r="X27" s="322"/>
      <c r="Y27" s="242"/>
      <c r="Z27" s="356"/>
      <c r="AA27" s="357"/>
      <c r="AB27" s="358"/>
      <c r="AC27" s="262"/>
      <c r="AD27" s="513"/>
      <c r="AE27" s="514"/>
      <c r="AF27" s="515"/>
      <c r="AG27" s="249"/>
      <c r="AH27" s="528"/>
      <c r="AI27" s="508"/>
      <c r="AJ27" s="458"/>
      <c r="AK27" s="468"/>
      <c r="AL27" s="455"/>
      <c r="AM27" s="258"/>
      <c r="AN27" s="241"/>
      <c r="AO27" s="312" t="s">
        <v>71</v>
      </c>
      <c r="AP27" s="334" t="s">
        <v>78</v>
      </c>
      <c r="AQ27" s="389" t="s">
        <v>78</v>
      </c>
      <c r="AR27" s="309" t="s">
        <v>72</v>
      </c>
      <c r="AS27" s="242"/>
      <c r="AT27" s="115" t="s">
        <v>69</v>
      </c>
      <c r="AU27" s="199"/>
      <c r="AV27" s="197"/>
      <c r="AW27" s="200"/>
      <c r="AX27" s="19"/>
      <c r="AY27" s="20"/>
      <c r="AZ27" s="21"/>
      <c r="BA27" s="220">
        <v>8.25</v>
      </c>
      <c r="BB27" s="590" t="s">
        <v>121</v>
      </c>
      <c r="BC27" s="648">
        <v>1</v>
      </c>
      <c r="BD27" s="436"/>
    </row>
    <row r="28" spans="1:56" ht="16" x14ac:dyDescent="0.2">
      <c r="A28" s="591" t="s">
        <v>140</v>
      </c>
      <c r="B28" s="45"/>
      <c r="C28" s="46"/>
      <c r="D28" s="198"/>
      <c r="E28" s="200"/>
      <c r="F28" s="307" t="s">
        <v>93</v>
      </c>
      <c r="G28" s="325" t="s">
        <v>66</v>
      </c>
      <c r="H28" s="326" t="s">
        <v>66</v>
      </c>
      <c r="I28" s="565" t="s">
        <v>99</v>
      </c>
      <c r="J28" s="429" t="s">
        <v>99</v>
      </c>
      <c r="K28" s="566" t="s">
        <v>99</v>
      </c>
      <c r="L28" s="431" t="s">
        <v>98</v>
      </c>
      <c r="M28" s="432" t="s">
        <v>98</v>
      </c>
      <c r="N28" s="421" t="s">
        <v>98</v>
      </c>
      <c r="O28" s="310" t="s">
        <v>67</v>
      </c>
      <c r="P28" s="309" t="s">
        <v>67</v>
      </c>
      <c r="Q28" s="384" t="s">
        <v>85</v>
      </c>
      <c r="R28" s="12"/>
      <c r="S28" s="103"/>
      <c r="T28" s="104"/>
      <c r="U28" s="105"/>
      <c r="V28" s="12"/>
      <c r="W28" s="143"/>
      <c r="X28" s="241"/>
      <c r="Y28" s="253"/>
      <c r="Z28" s="280"/>
      <c r="AA28" s="357"/>
      <c r="AB28" s="322"/>
      <c r="AC28" s="367"/>
      <c r="AD28" s="536"/>
      <c r="AE28" s="494"/>
      <c r="AF28" s="268"/>
      <c r="AG28" s="269"/>
      <c r="AH28" s="243"/>
      <c r="AI28" s="258"/>
      <c r="AJ28" s="507"/>
      <c r="AK28" s="468"/>
      <c r="AL28" s="455"/>
      <c r="AM28" s="443"/>
      <c r="AN28" s="317" t="s">
        <v>71</v>
      </c>
      <c r="AO28" s="308" t="s">
        <v>71</v>
      </c>
      <c r="AP28" s="348" t="s">
        <v>60</v>
      </c>
      <c r="AQ28" s="351" t="s">
        <v>60</v>
      </c>
      <c r="AR28" s="342" t="s">
        <v>60</v>
      </c>
      <c r="AS28" s="417" t="s">
        <v>71</v>
      </c>
      <c r="AT28" s="243"/>
      <c r="AU28" s="283"/>
      <c r="AV28" s="241"/>
      <c r="AW28" s="377" t="s">
        <v>96</v>
      </c>
      <c r="AX28" s="324" t="s">
        <v>69</v>
      </c>
      <c r="AY28" s="20"/>
      <c r="AZ28" s="21"/>
      <c r="BA28" s="220">
        <v>9.75</v>
      </c>
      <c r="BB28" s="590" t="s">
        <v>145</v>
      </c>
      <c r="BC28" s="648">
        <v>0</v>
      </c>
      <c r="BD28" s="436"/>
    </row>
    <row r="29" spans="1:56" ht="16" x14ac:dyDescent="0.2">
      <c r="A29" s="591" t="s">
        <v>141</v>
      </c>
      <c r="B29" s="102" t="s">
        <v>69</v>
      </c>
      <c r="C29" s="97" t="s">
        <v>82</v>
      </c>
      <c r="D29" s="47" t="s">
        <v>68</v>
      </c>
      <c r="E29" s="48" t="s">
        <v>68</v>
      </c>
      <c r="F29" s="49" t="s">
        <v>68</v>
      </c>
      <c r="G29" s="50" t="s">
        <v>68</v>
      </c>
      <c r="H29" s="47" t="s">
        <v>147</v>
      </c>
      <c r="I29" s="48" t="s">
        <v>147</v>
      </c>
      <c r="J29" s="310" t="s">
        <v>67</v>
      </c>
      <c r="K29" s="309" t="s">
        <v>67</v>
      </c>
      <c r="L29" s="212"/>
      <c r="M29" s="213"/>
      <c r="N29" s="243"/>
      <c r="O29" s="255"/>
      <c r="P29" s="256"/>
      <c r="Q29" s="257"/>
      <c r="R29" s="243"/>
      <c r="S29" s="103"/>
      <c r="T29" s="104"/>
      <c r="U29" s="105"/>
      <c r="V29" s="266"/>
      <c r="W29" s="267"/>
      <c r="X29" s="268"/>
      <c r="Y29" s="242"/>
      <c r="Z29" s="243"/>
      <c r="AA29" s="258"/>
      <c r="AB29" s="241"/>
      <c r="AC29" s="242"/>
      <c r="AD29" s="243"/>
      <c r="AE29" s="411" t="s">
        <v>97</v>
      </c>
      <c r="AF29" s="241"/>
      <c r="AG29" s="257"/>
      <c r="AH29" s="243"/>
      <c r="AI29" s="258"/>
      <c r="AJ29" s="241"/>
      <c r="AK29" s="242"/>
      <c r="AL29" s="243"/>
      <c r="AM29" s="258"/>
      <c r="AN29" s="241"/>
      <c r="AO29" s="296"/>
      <c r="AP29" s="324" t="s">
        <v>69</v>
      </c>
      <c r="AQ29" s="199"/>
      <c r="AR29" s="197"/>
      <c r="AS29" s="200"/>
      <c r="AT29" s="197"/>
      <c r="AU29" s="199"/>
      <c r="AV29" s="197"/>
      <c r="AW29" s="200"/>
      <c r="AX29" s="134"/>
      <c r="AY29" s="10"/>
      <c r="AZ29" s="7"/>
      <c r="BA29" s="220"/>
      <c r="BB29" s="590" t="s">
        <v>146</v>
      </c>
      <c r="BC29" s="648">
        <v>2.75</v>
      </c>
      <c r="BD29" s="436"/>
    </row>
    <row r="30" spans="1:56" ht="17" thickBot="1" x14ac:dyDescent="0.25">
      <c r="A30" s="591" t="s">
        <v>142</v>
      </c>
      <c r="B30" s="45"/>
      <c r="C30" s="46"/>
      <c r="D30" s="198"/>
      <c r="E30" s="200"/>
      <c r="F30" s="197"/>
      <c r="G30" s="199"/>
      <c r="H30" s="113"/>
      <c r="I30" s="404"/>
      <c r="J30" s="243"/>
      <c r="K30" s="291"/>
      <c r="L30" s="241"/>
      <c r="M30" s="242"/>
      <c r="N30" s="243"/>
      <c r="O30" s="408"/>
      <c r="P30" s="409"/>
      <c r="Q30" s="416" t="s">
        <v>95</v>
      </c>
      <c r="R30" s="243"/>
      <c r="S30" s="258"/>
      <c r="T30" s="241"/>
      <c r="U30" s="242"/>
      <c r="V30" s="243"/>
      <c r="W30" s="258"/>
      <c r="X30" s="241"/>
      <c r="Y30" s="242"/>
      <c r="Z30" s="274"/>
      <c r="AA30" s="10"/>
      <c r="AB30" s="7"/>
      <c r="AC30" s="13"/>
      <c r="AD30" s="211"/>
      <c r="AE30" s="264"/>
      <c r="AF30" s="415" t="s">
        <v>69</v>
      </c>
      <c r="AG30" s="200"/>
      <c r="AH30" s="197"/>
      <c r="AI30" s="199"/>
      <c r="AJ30" s="197"/>
      <c r="AK30" s="200"/>
      <c r="AL30" s="197"/>
      <c r="AM30" s="199"/>
      <c r="AN30" s="197"/>
      <c r="AO30" s="200"/>
      <c r="AP30" s="197"/>
      <c r="AQ30" s="199"/>
      <c r="AR30" s="197"/>
      <c r="AS30" s="200"/>
      <c r="AT30" s="197"/>
      <c r="AU30" s="199"/>
      <c r="AV30" s="197"/>
      <c r="AW30" s="200"/>
      <c r="AX30" s="9"/>
      <c r="AY30" s="10"/>
      <c r="AZ30" s="7"/>
      <c r="BA30" s="592"/>
      <c r="BB30" s="593" t="s">
        <v>123</v>
      </c>
      <c r="BC30" s="648"/>
      <c r="BD30" s="436"/>
    </row>
    <row r="31" spans="1:56" ht="17" thickTop="1" thickBot="1" x14ac:dyDescent="0.25">
      <c r="A31" s="1059"/>
      <c r="B31" s="1060"/>
      <c r="C31" s="1060"/>
      <c r="D31" s="1060"/>
      <c r="E31" s="1060"/>
      <c r="F31" s="1060"/>
      <c r="G31" s="1060"/>
      <c r="H31" s="1060"/>
      <c r="I31" s="1060"/>
      <c r="J31" s="1060"/>
      <c r="K31" s="1060"/>
      <c r="L31" s="1060"/>
      <c r="M31" s="1060"/>
      <c r="N31" s="1060"/>
      <c r="O31" s="1060"/>
      <c r="P31" s="1060"/>
      <c r="Q31" s="1060"/>
      <c r="R31" s="1060"/>
      <c r="S31" s="1060"/>
      <c r="T31" s="1060"/>
      <c r="U31" s="1060"/>
      <c r="V31" s="1060"/>
      <c r="W31" s="1060"/>
      <c r="X31" s="1060"/>
      <c r="Y31" s="1060"/>
      <c r="Z31" s="1060"/>
      <c r="AA31" s="1060"/>
      <c r="AB31" s="1060"/>
      <c r="AC31" s="1060"/>
      <c r="AD31" s="1060"/>
      <c r="AE31" s="1060"/>
      <c r="AF31" s="1060"/>
      <c r="AG31" s="1060"/>
      <c r="AH31" s="1060"/>
      <c r="AI31" s="1060"/>
      <c r="AJ31" s="1060"/>
      <c r="AK31" s="1060"/>
      <c r="AL31" s="1060"/>
      <c r="AM31" s="1060"/>
      <c r="AN31" s="1060"/>
      <c r="AO31" s="1060"/>
      <c r="AP31" s="1060"/>
      <c r="AQ31" s="1060"/>
      <c r="AR31" s="1060"/>
      <c r="AS31" s="1060"/>
      <c r="AT31" s="1060"/>
      <c r="AU31" s="1060"/>
      <c r="AV31" s="1060"/>
      <c r="AW31" s="1060"/>
      <c r="AX31" s="1060"/>
      <c r="AY31" s="1060"/>
      <c r="AZ31" s="1060"/>
      <c r="BA31" s="1060"/>
    </row>
    <row r="32" spans="1:56" ht="16" thickTop="1" x14ac:dyDescent="0.2">
      <c r="A32" s="1062">
        <v>4</v>
      </c>
      <c r="B32" s="1082" t="s">
        <v>1</v>
      </c>
      <c r="C32" s="1084" t="s">
        <v>2</v>
      </c>
      <c r="D32" s="1086" t="s">
        <v>3</v>
      </c>
      <c r="E32" s="1088" t="s">
        <v>4</v>
      </c>
      <c r="F32" s="1022" t="s">
        <v>5</v>
      </c>
      <c r="G32" s="1023" t="s">
        <v>6</v>
      </c>
      <c r="H32" s="1018" t="s">
        <v>7</v>
      </c>
      <c r="I32" s="1020" t="s">
        <v>8</v>
      </c>
      <c r="J32" s="1022" t="s">
        <v>9</v>
      </c>
      <c r="K32" s="1023" t="s">
        <v>10</v>
      </c>
      <c r="L32" s="1018" t="s">
        <v>11</v>
      </c>
      <c r="M32" s="1020" t="s">
        <v>12</v>
      </c>
      <c r="N32" s="1022" t="s">
        <v>13</v>
      </c>
      <c r="O32" s="1023" t="s">
        <v>14</v>
      </c>
      <c r="P32" s="1018" t="s">
        <v>15</v>
      </c>
      <c r="Q32" s="1020" t="s">
        <v>16</v>
      </c>
      <c r="R32" s="1022" t="s">
        <v>17</v>
      </c>
      <c r="S32" s="1023" t="s">
        <v>18</v>
      </c>
      <c r="T32" s="1018" t="s">
        <v>19</v>
      </c>
      <c r="U32" s="1020" t="s">
        <v>20</v>
      </c>
      <c r="V32" s="1022" t="s">
        <v>21</v>
      </c>
      <c r="W32" s="1023" t="s">
        <v>22</v>
      </c>
      <c r="X32" s="1018" t="s">
        <v>23</v>
      </c>
      <c r="Y32" s="1020" t="s">
        <v>24</v>
      </c>
      <c r="Z32" s="1014" t="s">
        <v>25</v>
      </c>
      <c r="AA32" s="1069" t="s">
        <v>26</v>
      </c>
      <c r="AB32" s="1071" t="s">
        <v>27</v>
      </c>
      <c r="AC32" s="1073" t="s">
        <v>28</v>
      </c>
      <c r="AD32" s="1014" t="s">
        <v>29</v>
      </c>
      <c r="AE32" s="1069" t="s">
        <v>30</v>
      </c>
      <c r="AF32" s="1071" t="s">
        <v>31</v>
      </c>
      <c r="AG32" s="1073" t="s">
        <v>32</v>
      </c>
      <c r="AH32" s="1014" t="s">
        <v>33</v>
      </c>
      <c r="AI32" s="1069" t="s">
        <v>34</v>
      </c>
      <c r="AJ32" s="1071" t="s">
        <v>35</v>
      </c>
      <c r="AK32" s="1073" t="s">
        <v>36</v>
      </c>
      <c r="AL32" s="1014" t="s">
        <v>37</v>
      </c>
      <c r="AM32" s="1069" t="s">
        <v>38</v>
      </c>
      <c r="AN32" s="1071" t="s">
        <v>39</v>
      </c>
      <c r="AO32" s="1073" t="s">
        <v>40</v>
      </c>
      <c r="AP32" s="1014" t="s">
        <v>41</v>
      </c>
      <c r="AQ32" s="1069" t="s">
        <v>42</v>
      </c>
      <c r="AR32" s="1071" t="s">
        <v>43</v>
      </c>
      <c r="AS32" s="1073" t="s">
        <v>44</v>
      </c>
      <c r="AT32" s="1014" t="s">
        <v>45</v>
      </c>
      <c r="AU32" s="1069" t="s">
        <v>46</v>
      </c>
      <c r="AV32" s="1071" t="s">
        <v>47</v>
      </c>
      <c r="AW32" s="1073" t="s">
        <v>48</v>
      </c>
      <c r="AX32" s="1014" t="s">
        <v>49</v>
      </c>
      <c r="AY32" s="940" t="s">
        <v>50</v>
      </c>
      <c r="AZ32" s="942" t="s">
        <v>51</v>
      </c>
      <c r="BA32" s="1117" t="s">
        <v>52</v>
      </c>
    </row>
    <row r="33" spans="1:56" ht="15" customHeight="1" thickBot="1" x14ac:dyDescent="0.25">
      <c r="A33" s="1063"/>
      <c r="B33" s="1083"/>
      <c r="C33" s="1085"/>
      <c r="D33" s="1087"/>
      <c r="E33" s="1089"/>
      <c r="F33" s="1075"/>
      <c r="G33" s="1076"/>
      <c r="H33" s="1077"/>
      <c r="I33" s="1078"/>
      <c r="J33" s="1075"/>
      <c r="K33" s="1076"/>
      <c r="L33" s="1077"/>
      <c r="M33" s="1078"/>
      <c r="N33" s="1075"/>
      <c r="O33" s="1076"/>
      <c r="P33" s="1077"/>
      <c r="Q33" s="1078"/>
      <c r="R33" s="1075"/>
      <c r="S33" s="1076"/>
      <c r="T33" s="1077"/>
      <c r="U33" s="1078"/>
      <c r="V33" s="1075"/>
      <c r="W33" s="1076"/>
      <c r="X33" s="1077"/>
      <c r="Y33" s="1078"/>
      <c r="Z33" s="1068"/>
      <c r="AA33" s="1070"/>
      <c r="AB33" s="1072"/>
      <c r="AC33" s="1074"/>
      <c r="AD33" s="1068"/>
      <c r="AE33" s="1070"/>
      <c r="AF33" s="1072"/>
      <c r="AG33" s="1074"/>
      <c r="AH33" s="1068"/>
      <c r="AI33" s="1070"/>
      <c r="AJ33" s="1072"/>
      <c r="AK33" s="1074"/>
      <c r="AL33" s="1068"/>
      <c r="AM33" s="1070"/>
      <c r="AN33" s="1072"/>
      <c r="AO33" s="1074"/>
      <c r="AP33" s="1068"/>
      <c r="AQ33" s="1070"/>
      <c r="AR33" s="1072"/>
      <c r="AS33" s="1074"/>
      <c r="AT33" s="1068"/>
      <c r="AU33" s="1070"/>
      <c r="AV33" s="1072"/>
      <c r="AW33" s="1074"/>
      <c r="AX33" s="1068"/>
      <c r="AY33" s="941"/>
      <c r="AZ33" s="943"/>
      <c r="BA33" s="1118"/>
    </row>
    <row r="34" spans="1:56" ht="17" thickTop="1" thickBot="1" x14ac:dyDescent="0.25">
      <c r="A34" s="620" t="s">
        <v>124</v>
      </c>
      <c r="B34" s="621"/>
      <c r="C34" s="622"/>
      <c r="D34" s="623"/>
      <c r="E34" s="624"/>
      <c r="F34" s="621"/>
      <c r="G34" s="622"/>
      <c r="H34" s="623"/>
      <c r="I34" s="624"/>
      <c r="J34" s="621"/>
      <c r="K34" s="622"/>
      <c r="L34" s="623"/>
      <c r="M34" s="624"/>
      <c r="N34" s="621"/>
      <c r="O34" s="622"/>
      <c r="P34" s="623"/>
      <c r="Q34" s="625"/>
      <c r="R34" s="626"/>
      <c r="S34" s="627"/>
      <c r="T34" s="628"/>
      <c r="U34" s="629"/>
      <c r="V34" s="626"/>
      <c r="W34" s="627"/>
      <c r="X34" s="628"/>
      <c r="Y34" s="629"/>
      <c r="Z34" s="626"/>
      <c r="AA34" s="630"/>
      <c r="AB34" s="631"/>
      <c r="AC34" s="632"/>
      <c r="AD34" s="633"/>
      <c r="AE34" s="634"/>
      <c r="AF34" s="635"/>
      <c r="AG34" s="636"/>
      <c r="AH34" s="637"/>
      <c r="AI34" s="638"/>
      <c r="AJ34" s="639"/>
      <c r="AK34" s="640"/>
      <c r="AL34" s="641"/>
      <c r="AM34" s="630"/>
      <c r="AN34" s="628"/>
      <c r="AO34" s="642"/>
      <c r="AP34" s="626"/>
      <c r="AQ34" s="627"/>
      <c r="AR34" s="628"/>
      <c r="AS34" s="625"/>
      <c r="AT34" s="643"/>
      <c r="AU34" s="644"/>
      <c r="AV34" s="645"/>
      <c r="AW34" s="625"/>
      <c r="AX34" s="643"/>
      <c r="AY34" s="646"/>
      <c r="AZ34" s="37"/>
      <c r="BA34" s="683">
        <f>SUM(BA35:BA38)</f>
        <v>29.25</v>
      </c>
      <c r="BD34" s="436" t="s">
        <v>148</v>
      </c>
    </row>
    <row r="35" spans="1:56" ht="17" thickTop="1" x14ac:dyDescent="0.2">
      <c r="A35" s="583" t="s">
        <v>125</v>
      </c>
      <c r="B35" s="726" t="s">
        <v>93</v>
      </c>
      <c r="C35" s="727" t="s">
        <v>66</v>
      </c>
      <c r="D35" s="728"/>
      <c r="E35" s="729"/>
      <c r="F35" s="466"/>
      <c r="G35" s="467"/>
      <c r="H35" s="326" t="s">
        <v>66</v>
      </c>
      <c r="I35" s="421" t="s">
        <v>98</v>
      </c>
      <c r="J35" s="421" t="s">
        <v>98</v>
      </c>
      <c r="K35" s="567" t="s">
        <v>98</v>
      </c>
      <c r="L35" s="568" t="s">
        <v>99</v>
      </c>
      <c r="M35" s="565" t="s">
        <v>99</v>
      </c>
      <c r="N35" s="429" t="s">
        <v>99</v>
      </c>
      <c r="O35" s="310" t="s">
        <v>67</v>
      </c>
      <c r="P35" s="309" t="s">
        <v>67</v>
      </c>
      <c r="Q35" s="384" t="s">
        <v>85</v>
      </c>
      <c r="R35" s="134"/>
      <c r="S35" s="152"/>
      <c r="T35" s="132"/>
      <c r="U35" s="320"/>
      <c r="V35" s="134"/>
      <c r="W35" s="160"/>
      <c r="X35" s="309" t="s">
        <v>66</v>
      </c>
      <c r="Y35" s="308" t="s">
        <v>66</v>
      </c>
      <c r="Z35" s="307" t="s">
        <v>66</v>
      </c>
      <c r="AA35" s="556" t="s">
        <v>98</v>
      </c>
      <c r="AB35" s="431" t="s">
        <v>98</v>
      </c>
      <c r="AC35" s="432" t="s">
        <v>98</v>
      </c>
      <c r="AD35" s="429" t="s">
        <v>99</v>
      </c>
      <c r="AE35" s="433" t="s">
        <v>99</v>
      </c>
      <c r="AF35" s="434" t="s">
        <v>99</v>
      </c>
      <c r="AG35" s="451" t="s">
        <v>66</v>
      </c>
      <c r="AH35" s="324" t="s">
        <v>69</v>
      </c>
      <c r="AI35" s="721"/>
      <c r="AJ35" s="635"/>
      <c r="AK35" s="696"/>
      <c r="AL35" s="626"/>
      <c r="AM35" s="722"/>
      <c r="AN35" s="635"/>
      <c r="AO35" s="723" t="s">
        <v>69</v>
      </c>
      <c r="AP35" s="586"/>
      <c r="AQ35" s="587"/>
      <c r="AR35" s="586"/>
      <c r="AS35" s="585"/>
      <c r="AT35" s="586"/>
      <c r="AU35" s="587"/>
      <c r="AV35" s="586"/>
      <c r="AW35" s="585"/>
      <c r="AX35" s="45"/>
      <c r="AY35" s="46"/>
      <c r="AZ35" s="588"/>
      <c r="BA35" s="589">
        <v>6.75</v>
      </c>
      <c r="BB35" s="590" t="s">
        <v>143</v>
      </c>
      <c r="BC35" s="648">
        <v>4</v>
      </c>
      <c r="BD35" s="436"/>
    </row>
    <row r="36" spans="1:56" ht="16" x14ac:dyDescent="0.2">
      <c r="A36" s="591" t="s">
        <v>149</v>
      </c>
      <c r="B36" s="45"/>
      <c r="C36" s="46"/>
      <c r="D36" s="198"/>
      <c r="E36" s="200"/>
      <c r="F36" s="197"/>
      <c r="G36" s="199"/>
      <c r="H36" s="197"/>
      <c r="I36" s="200"/>
      <c r="J36" s="197"/>
      <c r="K36" s="199"/>
      <c r="L36" s="197"/>
      <c r="M36" s="200"/>
      <c r="N36" s="197"/>
      <c r="O36" s="199"/>
      <c r="P36" s="197"/>
      <c r="Q36" s="311" t="s">
        <v>93</v>
      </c>
      <c r="R36" s="274"/>
      <c r="S36" s="275"/>
      <c r="T36" s="276"/>
      <c r="U36" s="260"/>
      <c r="V36" s="274"/>
      <c r="W36" s="275"/>
      <c r="X36" s="526"/>
      <c r="Y36" s="8"/>
      <c r="Z36" s="9"/>
      <c r="AA36" s="10"/>
      <c r="AB36" s="7"/>
      <c r="AC36" s="13"/>
      <c r="AD36" s="12"/>
      <c r="AE36" s="310" t="s">
        <v>71</v>
      </c>
      <c r="AF36" s="332"/>
      <c r="AG36" s="547" t="s">
        <v>75</v>
      </c>
      <c r="AH36" s="543" t="s">
        <v>75</v>
      </c>
      <c r="AI36" s="544" t="s">
        <v>75</v>
      </c>
      <c r="AJ36" s="545"/>
      <c r="AK36" s="242"/>
      <c r="AL36" s="356"/>
      <c r="AM36" s="278"/>
      <c r="AN36" s="265"/>
      <c r="AO36" s="315" t="s">
        <v>71</v>
      </c>
      <c r="AP36" s="334" t="s">
        <v>73</v>
      </c>
      <c r="AQ36" s="331" t="s">
        <v>73</v>
      </c>
      <c r="AR36" s="332" t="s">
        <v>73</v>
      </c>
      <c r="AS36" s="308" t="s">
        <v>72</v>
      </c>
      <c r="AT36" s="214"/>
      <c r="AU36" s="117" t="s">
        <v>69</v>
      </c>
      <c r="AV36" s="197"/>
      <c r="AW36" s="200"/>
      <c r="AX36" s="19"/>
      <c r="AY36" s="20"/>
      <c r="AZ36" s="21"/>
      <c r="BA36" s="220">
        <v>6.25</v>
      </c>
      <c r="BB36" s="590" t="s">
        <v>144</v>
      </c>
      <c r="BC36" s="648"/>
      <c r="BD36" s="436">
        <v>2</v>
      </c>
    </row>
    <row r="37" spans="1:56" ht="15" customHeight="1" x14ac:dyDescent="0.2">
      <c r="A37" s="591" t="s">
        <v>139</v>
      </c>
      <c r="B37" s="45"/>
      <c r="C37" s="46"/>
      <c r="D37" s="198"/>
      <c r="E37" s="200"/>
      <c r="F37" s="307" t="s">
        <v>93</v>
      </c>
      <c r="G37" s="325" t="s">
        <v>66</v>
      </c>
      <c r="H37" s="326" t="s">
        <v>66</v>
      </c>
      <c r="I37" s="432" t="s">
        <v>98</v>
      </c>
      <c r="J37" s="421" t="s">
        <v>98</v>
      </c>
      <c r="K37" s="567" t="s">
        <v>98</v>
      </c>
      <c r="L37" s="568" t="s">
        <v>99</v>
      </c>
      <c r="M37" s="565" t="s">
        <v>99</v>
      </c>
      <c r="N37" s="429" t="s">
        <v>99</v>
      </c>
      <c r="O37" s="310" t="s">
        <v>66</v>
      </c>
      <c r="P37" s="309" t="s">
        <v>66</v>
      </c>
      <c r="Q37" s="321" t="s">
        <v>94</v>
      </c>
      <c r="R37" s="9"/>
      <c r="S37" s="11"/>
      <c r="T37" s="7"/>
      <c r="U37" s="8"/>
      <c r="V37" s="9"/>
      <c r="W37" s="366"/>
      <c r="X37" s="309" t="s">
        <v>66</v>
      </c>
      <c r="Y37" s="308" t="s">
        <v>66</v>
      </c>
      <c r="Z37" s="307" t="s">
        <v>66</v>
      </c>
      <c r="AA37" s="422" t="s">
        <v>98</v>
      </c>
      <c r="AB37" s="423" t="s">
        <v>98</v>
      </c>
      <c r="AC37" s="424" t="s">
        <v>98</v>
      </c>
      <c r="AD37" s="429" t="s">
        <v>99</v>
      </c>
      <c r="AE37" s="426" t="s">
        <v>99</v>
      </c>
      <c r="AF37" s="427" t="s">
        <v>99</v>
      </c>
      <c r="AG37" s="451" t="s">
        <v>66</v>
      </c>
      <c r="AH37" s="307" t="s">
        <v>67</v>
      </c>
      <c r="AI37" s="98"/>
      <c r="AJ37" s="322"/>
      <c r="AK37" s="242"/>
      <c r="AL37" s="243"/>
      <c r="AM37" s="98"/>
      <c r="AN37" s="241"/>
      <c r="AO37" s="242"/>
      <c r="AP37" s="307" t="s">
        <v>128</v>
      </c>
      <c r="AQ37" s="331" t="s">
        <v>76</v>
      </c>
      <c r="AR37" s="332" t="s">
        <v>76</v>
      </c>
      <c r="AS37" s="333" t="s">
        <v>76</v>
      </c>
      <c r="AT37" s="307"/>
      <c r="AU37" s="316" t="s">
        <v>71</v>
      </c>
      <c r="AV37" s="419" t="s">
        <v>69</v>
      </c>
      <c r="AW37" s="200"/>
      <c r="AX37" s="19"/>
      <c r="AY37" s="20"/>
      <c r="AZ37" s="21"/>
      <c r="BA37" s="220">
        <v>9.25</v>
      </c>
      <c r="BB37" s="590" t="s">
        <v>121</v>
      </c>
      <c r="BC37" s="648">
        <v>4</v>
      </c>
      <c r="BD37" s="436"/>
    </row>
    <row r="38" spans="1:56" ht="16" x14ac:dyDescent="0.2">
      <c r="A38" s="591" t="s">
        <v>140</v>
      </c>
      <c r="B38" s="45"/>
      <c r="C38" s="46"/>
      <c r="D38" s="198"/>
      <c r="E38" s="200"/>
      <c r="F38" s="197"/>
      <c r="G38" s="199"/>
      <c r="H38" s="197"/>
      <c r="I38" s="200"/>
      <c r="J38" s="197"/>
      <c r="K38" s="199"/>
      <c r="L38" s="197"/>
      <c r="M38" s="200"/>
      <c r="N38" s="197"/>
      <c r="O38" s="199"/>
      <c r="P38" s="197"/>
      <c r="Q38" s="308" t="s">
        <v>93</v>
      </c>
      <c r="R38" s="243"/>
      <c r="S38" s="258"/>
      <c r="T38" s="322"/>
      <c r="U38" s="367"/>
      <c r="V38" s="356"/>
      <c r="W38" s="283"/>
      <c r="X38" s="30"/>
      <c r="Y38" s="108"/>
      <c r="Z38" s="399"/>
      <c r="AA38" s="366"/>
      <c r="AB38" s="445"/>
      <c r="AC38" s="446"/>
      <c r="AD38" s="403"/>
      <c r="AE38" s="283"/>
      <c r="AF38" s="531"/>
      <c r="AG38" s="532"/>
      <c r="AH38" s="243"/>
      <c r="AI38" s="267"/>
      <c r="AJ38" s="241"/>
      <c r="AK38" s="242"/>
      <c r="AL38" s="307" t="s">
        <v>71</v>
      </c>
      <c r="AM38" s="331" t="s">
        <v>78</v>
      </c>
      <c r="AN38" s="332" t="s">
        <v>78</v>
      </c>
      <c r="AO38" s="308" t="s">
        <v>72</v>
      </c>
      <c r="AP38" s="356"/>
      <c r="AQ38" s="271"/>
      <c r="AR38" s="239"/>
      <c r="AS38" s="272"/>
      <c r="AT38" s="292"/>
      <c r="AU38" s="387"/>
      <c r="AV38" s="241"/>
      <c r="AW38" s="377" t="s">
        <v>96</v>
      </c>
      <c r="AX38" s="324" t="s">
        <v>69</v>
      </c>
      <c r="AY38" s="20"/>
      <c r="AZ38" s="21"/>
      <c r="BA38" s="220">
        <v>7</v>
      </c>
      <c r="BB38" s="590" t="s">
        <v>145</v>
      </c>
      <c r="BC38" s="648">
        <v>0</v>
      </c>
      <c r="BD38" s="436"/>
    </row>
    <row r="39" spans="1:56" ht="16" x14ac:dyDescent="0.2">
      <c r="A39" s="591" t="s">
        <v>141</v>
      </c>
      <c r="B39" s="45"/>
      <c r="C39" s="46"/>
      <c r="D39" s="198"/>
      <c r="E39" s="200"/>
      <c r="F39" s="197"/>
      <c r="G39" s="199"/>
      <c r="H39" s="113"/>
      <c r="I39" s="404"/>
      <c r="J39" s="243"/>
      <c r="K39" s="255"/>
      <c r="L39" s="256"/>
      <c r="M39" s="257"/>
      <c r="N39" s="405" t="s">
        <v>66</v>
      </c>
      <c r="O39" s="55" t="s">
        <v>62</v>
      </c>
      <c r="P39" s="56" t="s">
        <v>62</v>
      </c>
      <c r="Q39" s="57" t="s">
        <v>62</v>
      </c>
      <c r="R39" s="54" t="s">
        <v>67</v>
      </c>
      <c r="S39" s="258"/>
      <c r="T39" s="256"/>
      <c r="U39" s="257"/>
      <c r="V39" s="254"/>
      <c r="W39" s="258"/>
      <c r="X39" s="241"/>
      <c r="Y39" s="242"/>
      <c r="Z39" s="243"/>
      <c r="AA39" s="258"/>
      <c r="AB39" s="61"/>
      <c r="AC39" s="13"/>
      <c r="AD39" s="12"/>
      <c r="AE39" s="258"/>
      <c r="AF39" s="241"/>
      <c r="AG39" s="242"/>
      <c r="AH39" s="413" t="s">
        <v>97</v>
      </c>
      <c r="AI39" s="258"/>
      <c r="AJ39" s="241"/>
      <c r="AK39" s="242"/>
      <c r="AL39" s="243"/>
      <c r="AM39" s="258"/>
      <c r="AN39" s="241"/>
      <c r="AO39" s="296"/>
      <c r="AP39" s="324" t="s">
        <v>69</v>
      </c>
      <c r="AQ39" s="199"/>
      <c r="AR39" s="197"/>
      <c r="AS39" s="200"/>
      <c r="AT39" s="197"/>
      <c r="AU39" s="199"/>
      <c r="AV39" s="197"/>
      <c r="AW39" s="200"/>
      <c r="AX39" s="134"/>
      <c r="AY39" s="10"/>
      <c r="AZ39" s="7"/>
      <c r="BA39" s="220"/>
      <c r="BB39" s="590" t="s">
        <v>146</v>
      </c>
      <c r="BC39" s="648">
        <v>0</v>
      </c>
      <c r="BD39" s="436"/>
    </row>
    <row r="40" spans="1:56" ht="17" thickBot="1" x14ac:dyDescent="0.25">
      <c r="A40" s="591" t="s">
        <v>142</v>
      </c>
      <c r="B40" s="45"/>
      <c r="C40" s="46"/>
      <c r="D40" s="198"/>
      <c r="E40" s="200"/>
      <c r="F40" s="197"/>
      <c r="G40" s="199"/>
      <c r="H40" s="113" t="s">
        <v>69</v>
      </c>
      <c r="I40" s="114" t="s">
        <v>66</v>
      </c>
      <c r="J40" s="62" t="s">
        <v>66</v>
      </c>
      <c r="K40" s="63" t="s">
        <v>60</v>
      </c>
      <c r="L40" s="64" t="s">
        <v>60</v>
      </c>
      <c r="M40" s="65" t="s">
        <v>60</v>
      </c>
      <c r="N40" s="62" t="s">
        <v>72</v>
      </c>
      <c r="O40" s="187" t="s">
        <v>72</v>
      </c>
      <c r="P40" s="251"/>
      <c r="Q40" s="410"/>
      <c r="R40" s="106"/>
      <c r="S40" s="103"/>
      <c r="T40" s="61"/>
      <c r="U40" s="242"/>
      <c r="V40" s="243"/>
      <c r="W40" s="258"/>
      <c r="X40" s="241"/>
      <c r="Y40" s="242"/>
      <c r="Z40" s="274"/>
      <c r="AA40" s="275"/>
      <c r="AB40" s="276"/>
      <c r="AC40" s="260"/>
      <c r="AD40" s="347" t="s">
        <v>95</v>
      </c>
      <c r="AE40" s="275"/>
      <c r="AF40" s="241"/>
      <c r="AG40" s="242"/>
      <c r="AH40" s="243"/>
      <c r="AI40" s="255"/>
      <c r="AJ40" s="241"/>
      <c r="AK40" s="259"/>
      <c r="AL40" s="324" t="s">
        <v>69</v>
      </c>
      <c r="AM40" s="199"/>
      <c r="AN40" s="197"/>
      <c r="AO40" s="200"/>
      <c r="AP40" s="197"/>
      <c r="AQ40" s="199"/>
      <c r="AR40" s="197"/>
      <c r="AS40" s="200"/>
      <c r="AT40" s="197"/>
      <c r="AU40" s="199"/>
      <c r="AV40" s="197"/>
      <c r="AW40" s="200"/>
      <c r="AX40" s="9"/>
      <c r="AY40" s="10"/>
      <c r="AZ40" s="7"/>
      <c r="BA40" s="592"/>
      <c r="BB40" s="593" t="s">
        <v>123</v>
      </c>
      <c r="BC40" s="648"/>
      <c r="BD40" s="436"/>
    </row>
    <row r="41" spans="1:56" ht="17" thickTop="1" thickBot="1" x14ac:dyDescent="0.25">
      <c r="A41" s="1059"/>
      <c r="B41" s="1060"/>
      <c r="C41" s="1060"/>
      <c r="D41" s="1060"/>
      <c r="E41" s="1060"/>
      <c r="F41" s="1060"/>
      <c r="G41" s="1060"/>
      <c r="H41" s="1060"/>
      <c r="I41" s="1060"/>
      <c r="J41" s="1060"/>
      <c r="K41" s="1060"/>
      <c r="L41" s="1060"/>
      <c r="M41" s="1060"/>
      <c r="N41" s="1060"/>
      <c r="O41" s="1060"/>
      <c r="P41" s="1060"/>
      <c r="Q41" s="1060"/>
      <c r="R41" s="1060"/>
      <c r="S41" s="1060"/>
      <c r="T41" s="1060"/>
      <c r="U41" s="1060"/>
      <c r="V41" s="1060"/>
      <c r="W41" s="1060"/>
      <c r="X41" s="1060"/>
      <c r="Y41" s="1060"/>
      <c r="Z41" s="1060"/>
      <c r="AA41" s="1060"/>
      <c r="AB41" s="1060"/>
      <c r="AC41" s="1060"/>
      <c r="AD41" s="1060"/>
      <c r="AE41" s="1060"/>
      <c r="AF41" s="1060"/>
      <c r="AG41" s="1060"/>
      <c r="AH41" s="1060"/>
      <c r="AI41" s="1060"/>
      <c r="AJ41" s="1060"/>
      <c r="AK41" s="1060"/>
      <c r="AL41" s="1060"/>
      <c r="AM41" s="1060"/>
      <c r="AN41" s="1060"/>
      <c r="AO41" s="1060"/>
      <c r="AP41" s="1060"/>
      <c r="AQ41" s="1060"/>
      <c r="AR41" s="1060"/>
      <c r="AS41" s="1060"/>
      <c r="AT41" s="1060"/>
      <c r="AU41" s="1060"/>
      <c r="AV41" s="1060"/>
      <c r="AW41" s="1060"/>
      <c r="AX41" s="1060"/>
      <c r="AY41" s="1060"/>
      <c r="AZ41" s="1060"/>
      <c r="BA41" s="1060"/>
      <c r="BB41" s="18"/>
    </row>
    <row r="42" spans="1:56" ht="16" thickTop="1" x14ac:dyDescent="0.2">
      <c r="A42" s="1062">
        <v>5</v>
      </c>
      <c r="B42" s="1082" t="s">
        <v>1</v>
      </c>
      <c r="C42" s="1084" t="s">
        <v>2</v>
      </c>
      <c r="D42" s="1086" t="s">
        <v>3</v>
      </c>
      <c r="E42" s="1088" t="s">
        <v>4</v>
      </c>
      <c r="F42" s="1022" t="s">
        <v>5</v>
      </c>
      <c r="G42" s="1023" t="s">
        <v>6</v>
      </c>
      <c r="H42" s="1018" t="s">
        <v>7</v>
      </c>
      <c r="I42" s="1020" t="s">
        <v>8</v>
      </c>
      <c r="J42" s="1022" t="s">
        <v>9</v>
      </c>
      <c r="K42" s="1023" t="s">
        <v>10</v>
      </c>
      <c r="L42" s="1018" t="s">
        <v>11</v>
      </c>
      <c r="M42" s="1020" t="s">
        <v>12</v>
      </c>
      <c r="N42" s="1022" t="s">
        <v>13</v>
      </c>
      <c r="O42" s="1023" t="s">
        <v>14</v>
      </c>
      <c r="P42" s="1018" t="s">
        <v>15</v>
      </c>
      <c r="Q42" s="1020" t="s">
        <v>16</v>
      </c>
      <c r="R42" s="1022" t="s">
        <v>17</v>
      </c>
      <c r="S42" s="1023" t="s">
        <v>18</v>
      </c>
      <c r="T42" s="1018" t="s">
        <v>19</v>
      </c>
      <c r="U42" s="1020" t="s">
        <v>20</v>
      </c>
      <c r="V42" s="1022" t="s">
        <v>21</v>
      </c>
      <c r="W42" s="1023" t="s">
        <v>22</v>
      </c>
      <c r="X42" s="1018" t="s">
        <v>23</v>
      </c>
      <c r="Y42" s="1020" t="s">
        <v>24</v>
      </c>
      <c r="Z42" s="1014" t="s">
        <v>25</v>
      </c>
      <c r="AA42" s="1069" t="s">
        <v>26</v>
      </c>
      <c r="AB42" s="1071" t="s">
        <v>27</v>
      </c>
      <c r="AC42" s="1073" t="s">
        <v>28</v>
      </c>
      <c r="AD42" s="1014" t="s">
        <v>29</v>
      </c>
      <c r="AE42" s="1069" t="s">
        <v>30</v>
      </c>
      <c r="AF42" s="1071" t="s">
        <v>31</v>
      </c>
      <c r="AG42" s="1073" t="s">
        <v>32</v>
      </c>
      <c r="AH42" s="1014" t="s">
        <v>33</v>
      </c>
      <c r="AI42" s="1069" t="s">
        <v>34</v>
      </c>
      <c r="AJ42" s="1071" t="s">
        <v>35</v>
      </c>
      <c r="AK42" s="1073" t="s">
        <v>36</v>
      </c>
      <c r="AL42" s="1014" t="s">
        <v>37</v>
      </c>
      <c r="AM42" s="1069" t="s">
        <v>38</v>
      </c>
      <c r="AN42" s="1071" t="s">
        <v>39</v>
      </c>
      <c r="AO42" s="1073" t="s">
        <v>40</v>
      </c>
      <c r="AP42" s="1014" t="s">
        <v>41</v>
      </c>
      <c r="AQ42" s="1069" t="s">
        <v>42</v>
      </c>
      <c r="AR42" s="1071" t="s">
        <v>43</v>
      </c>
      <c r="AS42" s="1073" t="s">
        <v>44</v>
      </c>
      <c r="AT42" s="1014" t="s">
        <v>45</v>
      </c>
      <c r="AU42" s="1069" t="s">
        <v>46</v>
      </c>
      <c r="AV42" s="1071" t="s">
        <v>47</v>
      </c>
      <c r="AW42" s="1073" t="s">
        <v>48</v>
      </c>
      <c r="AX42" s="1014" t="s">
        <v>49</v>
      </c>
      <c r="AY42" s="940" t="s">
        <v>50</v>
      </c>
      <c r="AZ42" s="942" t="s">
        <v>51</v>
      </c>
      <c r="BA42" s="1117" t="s">
        <v>52</v>
      </c>
    </row>
    <row r="43" spans="1:56" ht="16" thickBot="1" x14ac:dyDescent="0.25">
      <c r="A43" s="1063"/>
      <c r="B43" s="1083"/>
      <c r="C43" s="1085"/>
      <c r="D43" s="1087"/>
      <c r="E43" s="1089"/>
      <c r="F43" s="1075"/>
      <c r="G43" s="1076"/>
      <c r="H43" s="1077"/>
      <c r="I43" s="1078"/>
      <c r="J43" s="1075"/>
      <c r="K43" s="1076"/>
      <c r="L43" s="1077"/>
      <c r="M43" s="1078"/>
      <c r="N43" s="1075"/>
      <c r="O43" s="1076"/>
      <c r="P43" s="1077"/>
      <c r="Q43" s="1078"/>
      <c r="R43" s="1075"/>
      <c r="S43" s="1076"/>
      <c r="T43" s="1077"/>
      <c r="U43" s="1078"/>
      <c r="V43" s="1075"/>
      <c r="W43" s="1076"/>
      <c r="X43" s="1077"/>
      <c r="Y43" s="1078"/>
      <c r="Z43" s="1068"/>
      <c r="AA43" s="1070"/>
      <c r="AB43" s="1072"/>
      <c r="AC43" s="1074"/>
      <c r="AD43" s="1068"/>
      <c r="AE43" s="1070"/>
      <c r="AF43" s="1072"/>
      <c r="AG43" s="1074"/>
      <c r="AH43" s="1068"/>
      <c r="AI43" s="1070"/>
      <c r="AJ43" s="1072"/>
      <c r="AK43" s="1074"/>
      <c r="AL43" s="1068"/>
      <c r="AM43" s="1070"/>
      <c r="AN43" s="1072"/>
      <c r="AO43" s="1074"/>
      <c r="AP43" s="1068"/>
      <c r="AQ43" s="1070"/>
      <c r="AR43" s="1072"/>
      <c r="AS43" s="1074"/>
      <c r="AT43" s="1068"/>
      <c r="AU43" s="1070"/>
      <c r="AV43" s="1072"/>
      <c r="AW43" s="1074"/>
      <c r="AX43" s="1068"/>
      <c r="AY43" s="941"/>
      <c r="AZ43" s="943"/>
      <c r="BA43" s="1118"/>
    </row>
    <row r="44" spans="1:56" ht="17" thickTop="1" thickBot="1" x14ac:dyDescent="0.25">
      <c r="A44" s="619" t="s">
        <v>124</v>
      </c>
      <c r="B44" s="38"/>
      <c r="C44" s="36"/>
      <c r="D44" s="37"/>
      <c r="E44" s="39"/>
      <c r="F44" s="38"/>
      <c r="G44" s="36"/>
      <c r="H44" s="37"/>
      <c r="I44" s="39"/>
      <c r="J44" s="38"/>
      <c r="K44" s="36"/>
      <c r="L44" s="37"/>
      <c r="M44" s="39"/>
      <c r="N44" s="38"/>
      <c r="O44" s="36"/>
      <c r="P44" s="37"/>
      <c r="Q44" s="448" t="s">
        <v>93</v>
      </c>
      <c r="R44" s="246"/>
      <c r="S44" s="450"/>
      <c r="T44" s="256"/>
      <c r="U44" s="257"/>
      <c r="V44" s="243"/>
      <c r="W44" s="264"/>
      <c r="X44" s="309" t="s">
        <v>66</v>
      </c>
      <c r="Y44" s="308" t="s">
        <v>66</v>
      </c>
      <c r="Z44" s="449" t="s">
        <v>66</v>
      </c>
      <c r="AA44" s="422" t="s">
        <v>98</v>
      </c>
      <c r="AB44" s="423" t="s">
        <v>98</v>
      </c>
      <c r="AC44" s="424" t="s">
        <v>98</v>
      </c>
      <c r="AD44" s="425" t="s">
        <v>99</v>
      </c>
      <c r="AE44" s="426" t="s">
        <v>99</v>
      </c>
      <c r="AF44" s="427" t="s">
        <v>99</v>
      </c>
      <c r="AG44" s="451" t="s">
        <v>66</v>
      </c>
      <c r="AH44" s="324" t="s">
        <v>69</v>
      </c>
      <c r="AI44" s="36"/>
      <c r="AJ44" s="578"/>
      <c r="AK44" s="579"/>
      <c r="AL44" s="580"/>
      <c r="AM44" s="581"/>
      <c r="AN44" s="578"/>
      <c r="AO44" s="579"/>
      <c r="AP44" s="580"/>
      <c r="AQ44" s="581"/>
      <c r="AR44" s="578"/>
      <c r="AS44" s="579"/>
      <c r="AT44" s="580"/>
      <c r="AU44" s="581"/>
      <c r="AV44" s="578"/>
      <c r="AW44" s="579"/>
      <c r="AX44" s="38"/>
      <c r="AY44" s="36"/>
      <c r="AZ44" s="37"/>
      <c r="BA44" s="582">
        <v>4.5</v>
      </c>
      <c r="BB44" s="18"/>
      <c r="BD44" s="436" t="s">
        <v>148</v>
      </c>
    </row>
    <row r="45" spans="1:56" ht="17" thickTop="1" x14ac:dyDescent="0.2">
      <c r="A45" s="583" t="s">
        <v>125</v>
      </c>
      <c r="B45" s="45"/>
      <c r="C45" s="46"/>
      <c r="D45" s="584"/>
      <c r="E45" s="585"/>
      <c r="F45" s="586"/>
      <c r="G45" s="587"/>
      <c r="H45" s="628"/>
      <c r="I45" s="629"/>
      <c r="J45" s="643"/>
      <c r="K45" s="627"/>
      <c r="L45" s="695"/>
      <c r="M45" s="702"/>
      <c r="N45" s="736"/>
      <c r="O45" s="737"/>
      <c r="P45" s="695"/>
      <c r="Q45" s="629"/>
      <c r="R45" s="9"/>
      <c r="S45" s="11"/>
      <c r="T45" s="7"/>
      <c r="U45" s="8"/>
      <c r="V45" s="9"/>
      <c r="W45" s="307" t="s">
        <v>93</v>
      </c>
      <c r="X45" s="241"/>
      <c r="Y45" s="242"/>
      <c r="Z45" s="246"/>
      <c r="AA45" s="244"/>
      <c r="AB45" s="263"/>
      <c r="AC45" s="269"/>
      <c r="AD45" s="519"/>
      <c r="AE45" s="527"/>
      <c r="AF45" s="248"/>
      <c r="AG45" s="252"/>
      <c r="AH45" s="215"/>
      <c r="AI45" s="250"/>
      <c r="AJ45" s="276"/>
      <c r="AK45" s="522"/>
      <c r="AL45" s="307" t="s">
        <v>71</v>
      </c>
      <c r="AM45" s="331" t="s">
        <v>74</v>
      </c>
      <c r="AN45" s="332" t="s">
        <v>74</v>
      </c>
      <c r="AO45" s="333" t="s">
        <v>74</v>
      </c>
      <c r="AP45" s="307" t="s">
        <v>72</v>
      </c>
      <c r="AQ45" s="310" t="s">
        <v>71</v>
      </c>
      <c r="AR45" s="332" t="s">
        <v>70</v>
      </c>
      <c r="AS45" s="333" t="s">
        <v>70</v>
      </c>
      <c r="AT45" s="334" t="s">
        <v>70</v>
      </c>
      <c r="AU45" s="310" t="s">
        <v>72</v>
      </c>
      <c r="AV45" s="380" t="s">
        <v>69</v>
      </c>
      <c r="AW45" s="585"/>
      <c r="AX45" s="45"/>
      <c r="AY45" s="46"/>
      <c r="AZ45" s="588"/>
      <c r="BA45" s="589">
        <v>6.5</v>
      </c>
      <c r="BB45" s="590" t="s">
        <v>143</v>
      </c>
      <c r="BC45" s="648">
        <v>5</v>
      </c>
      <c r="BD45" s="436"/>
    </row>
    <row r="46" spans="1:56" ht="16" x14ac:dyDescent="0.2">
      <c r="A46" s="591" t="s">
        <v>149</v>
      </c>
      <c r="B46" s="651"/>
      <c r="C46" s="652"/>
      <c r="D46" s="653"/>
      <c r="E46" s="654"/>
      <c r="F46" s="655"/>
      <c r="G46" s="656"/>
      <c r="H46" s="655"/>
      <c r="I46" s="654"/>
      <c r="J46" s="655"/>
      <c r="K46" s="656"/>
      <c r="L46" s="655"/>
      <c r="M46" s="654"/>
      <c r="N46" s="655"/>
      <c r="O46" s="656"/>
      <c r="P46" s="655"/>
      <c r="Q46" s="654"/>
      <c r="R46" s="655"/>
      <c r="S46" s="656"/>
      <c r="T46" s="655"/>
      <c r="U46" s="654"/>
      <c r="V46" s="655"/>
      <c r="W46" s="656"/>
      <c r="X46" s="655"/>
      <c r="Y46" s="654"/>
      <c r="Z46" s="655"/>
      <c r="AA46" s="656"/>
      <c r="AB46" s="655"/>
      <c r="AC46" s="654"/>
      <c r="AD46" s="655"/>
      <c r="AE46" s="656"/>
      <c r="AF46" s="655"/>
      <c r="AG46" s="654"/>
      <c r="AH46" s="655"/>
      <c r="AI46" s="656"/>
      <c r="AJ46" s="655"/>
      <c r="AK46" s="654"/>
      <c r="AL46" s="655"/>
      <c r="AM46" s="656"/>
      <c r="AN46" s="655"/>
      <c r="AO46" s="654"/>
      <c r="AP46" s="655"/>
      <c r="AQ46" s="656"/>
      <c r="AR46" s="655"/>
      <c r="AS46" s="654"/>
      <c r="AT46" s="655"/>
      <c r="AU46" s="656"/>
      <c r="AV46" s="655"/>
      <c r="AW46" s="654"/>
      <c r="AX46" s="657"/>
      <c r="AY46" s="658"/>
      <c r="AZ46" s="21"/>
      <c r="BA46" s="220"/>
      <c r="BB46" s="590" t="s">
        <v>144</v>
      </c>
      <c r="BC46" s="648">
        <v>0</v>
      </c>
      <c r="BD46" s="436"/>
    </row>
    <row r="47" spans="1:56" s="154" customFormat="1" x14ac:dyDescent="0.2">
      <c r="A47" s="591" t="s">
        <v>139</v>
      </c>
      <c r="B47" s="306" t="s">
        <v>93</v>
      </c>
      <c r="C47" s="310" t="s">
        <v>66</v>
      </c>
      <c r="D47" s="461"/>
      <c r="E47" s="465"/>
      <c r="F47" s="466"/>
      <c r="G47" s="467"/>
      <c r="H47" s="326" t="s">
        <v>66</v>
      </c>
      <c r="I47" s="565" t="s">
        <v>99</v>
      </c>
      <c r="J47" s="429" t="s">
        <v>99</v>
      </c>
      <c r="K47" s="566" t="s">
        <v>99</v>
      </c>
      <c r="L47" s="431" t="s">
        <v>98</v>
      </c>
      <c r="M47" s="432" t="s">
        <v>98</v>
      </c>
      <c r="N47" s="421" t="s">
        <v>98</v>
      </c>
      <c r="O47" s="310" t="s">
        <v>66</v>
      </c>
      <c r="P47" s="309" t="s">
        <v>66</v>
      </c>
      <c r="Q47" s="384" t="s">
        <v>85</v>
      </c>
      <c r="R47" s="352"/>
      <c r="S47" s="363"/>
      <c r="T47" s="364"/>
      <c r="U47" s="365"/>
      <c r="V47" s="173"/>
      <c r="W47" s="59"/>
      <c r="X47" s="309" t="s">
        <v>66</v>
      </c>
      <c r="Y47" s="308" t="s">
        <v>66</v>
      </c>
      <c r="Z47" s="307" t="s">
        <v>66</v>
      </c>
      <c r="AA47" s="426" t="s">
        <v>99</v>
      </c>
      <c r="AB47" s="427" t="s">
        <v>99</v>
      </c>
      <c r="AC47" s="428" t="s">
        <v>99</v>
      </c>
      <c r="AD47" s="429" t="s">
        <v>99</v>
      </c>
      <c r="AE47" s="426" t="s">
        <v>99</v>
      </c>
      <c r="AF47" s="427" t="s">
        <v>99</v>
      </c>
      <c r="AG47" s="451" t="s">
        <v>66</v>
      </c>
      <c r="AH47" s="307" t="s">
        <v>67</v>
      </c>
      <c r="AI47" s="267"/>
      <c r="AJ47" s="322"/>
      <c r="AK47" s="460" t="s">
        <v>93</v>
      </c>
      <c r="AL47" s="698"/>
      <c r="AM47" s="690"/>
      <c r="AN47" s="691"/>
      <c r="AO47" s="699"/>
      <c r="AP47" s="700"/>
      <c r="AQ47" s="701"/>
      <c r="AR47" s="691"/>
      <c r="AS47" s="699"/>
      <c r="AT47" s="694" t="s">
        <v>69</v>
      </c>
      <c r="AU47" s="383"/>
      <c r="AV47" s="61"/>
      <c r="AW47" s="398"/>
      <c r="AX47" s="134"/>
      <c r="AY47" s="20"/>
      <c r="AZ47" s="21"/>
      <c r="BA47" s="220">
        <v>9.75</v>
      </c>
      <c r="BB47" s="590" t="s">
        <v>121</v>
      </c>
      <c r="BC47" s="648">
        <v>3</v>
      </c>
      <c r="BD47" s="649"/>
    </row>
    <row r="48" spans="1:56" ht="16" x14ac:dyDescent="0.2">
      <c r="A48" s="591" t="s">
        <v>140</v>
      </c>
      <c r="B48" s="45"/>
      <c r="C48" s="46"/>
      <c r="D48" s="198"/>
      <c r="E48" s="200"/>
      <c r="F48" s="197"/>
      <c r="G48" s="199"/>
      <c r="H48" s="309" t="s">
        <v>93</v>
      </c>
      <c r="I48" s="308" t="s">
        <v>85</v>
      </c>
      <c r="J48" s="211"/>
      <c r="K48" s="258"/>
      <c r="L48" s="322"/>
      <c r="M48" s="386"/>
      <c r="N48" s="354"/>
      <c r="O48" s="387"/>
      <c r="P48" s="241"/>
      <c r="Q48" s="249"/>
      <c r="R48" s="12"/>
      <c r="S48" s="363"/>
      <c r="T48" s="382"/>
      <c r="U48" s="365"/>
      <c r="V48" s="395"/>
      <c r="W48" s="366"/>
      <c r="X48" s="309" t="s">
        <v>66</v>
      </c>
      <c r="Y48" s="308" t="s">
        <v>66</v>
      </c>
      <c r="Z48" s="307" t="s">
        <v>66</v>
      </c>
      <c r="AA48" s="422" t="s">
        <v>98</v>
      </c>
      <c r="AB48" s="431" t="s">
        <v>98</v>
      </c>
      <c r="AC48" s="432" t="s">
        <v>98</v>
      </c>
      <c r="AD48" s="425" t="s">
        <v>99</v>
      </c>
      <c r="AE48" s="426" t="s">
        <v>99</v>
      </c>
      <c r="AF48" s="427" t="s">
        <v>99</v>
      </c>
      <c r="AG48" s="451" t="s">
        <v>66</v>
      </c>
      <c r="AH48" s="307" t="s">
        <v>67</v>
      </c>
      <c r="AI48" s="310" t="s">
        <v>67</v>
      </c>
      <c r="AJ48" s="276"/>
      <c r="AK48" s="242"/>
      <c r="AL48" s="307" t="s">
        <v>71</v>
      </c>
      <c r="AM48" s="331" t="s">
        <v>78</v>
      </c>
      <c r="AN48" s="332" t="s">
        <v>78</v>
      </c>
      <c r="AO48" s="308" t="s">
        <v>72</v>
      </c>
      <c r="AP48" s="243"/>
      <c r="AQ48" s="258"/>
      <c r="AR48" s="241"/>
      <c r="AS48" s="315" t="s">
        <v>71</v>
      </c>
      <c r="AT48" s="397" t="s">
        <v>80</v>
      </c>
      <c r="AU48" s="390" t="s">
        <v>80</v>
      </c>
      <c r="AV48" s="376" t="s">
        <v>80</v>
      </c>
      <c r="AW48" s="308" t="s">
        <v>72</v>
      </c>
      <c r="AX48" s="324" t="s">
        <v>69</v>
      </c>
      <c r="AY48" s="20"/>
      <c r="AZ48" s="21"/>
      <c r="BA48" s="220">
        <v>9.25</v>
      </c>
      <c r="BB48" s="590" t="s">
        <v>145</v>
      </c>
      <c r="BC48" s="648">
        <v>1</v>
      </c>
      <c r="BD48" s="436"/>
    </row>
    <row r="49" spans="1:56" ht="16" x14ac:dyDescent="0.2">
      <c r="A49" s="591" t="s">
        <v>141</v>
      </c>
      <c r="B49" s="45"/>
      <c r="C49" s="46"/>
      <c r="D49" s="198"/>
      <c r="E49" s="200"/>
      <c r="F49" s="197"/>
      <c r="G49" s="199"/>
      <c r="H49" s="197"/>
      <c r="I49" s="200"/>
      <c r="J49" s="197"/>
      <c r="K49" s="199"/>
      <c r="L49" s="197"/>
      <c r="M49" s="200"/>
      <c r="N49" s="197"/>
      <c r="O49" s="199"/>
      <c r="P49" s="197"/>
      <c r="Q49" s="200"/>
      <c r="R49" s="197"/>
      <c r="S49" s="199"/>
      <c r="T49" s="197"/>
      <c r="U49" s="200"/>
      <c r="V49" s="197"/>
      <c r="W49" s="199"/>
      <c r="X49" s="197"/>
      <c r="Y49" s="200"/>
      <c r="Z49" s="197"/>
      <c r="AA49" s="199"/>
      <c r="AB49" s="197"/>
      <c r="AC49" s="200"/>
      <c r="AD49" s="197"/>
      <c r="AE49" s="199"/>
      <c r="AF49" s="197"/>
      <c r="AG49" s="200"/>
      <c r="AH49" s="197"/>
      <c r="AI49" s="199"/>
      <c r="AJ49" s="197"/>
      <c r="AK49" s="200"/>
      <c r="AL49" s="197"/>
      <c r="AM49" s="199"/>
      <c r="AN49" s="197"/>
      <c r="AO49" s="200"/>
      <c r="AP49" s="197"/>
      <c r="AQ49" s="199"/>
      <c r="AR49" s="197"/>
      <c r="AS49" s="200"/>
      <c r="AT49" s="197"/>
      <c r="AU49" s="199"/>
      <c r="AV49" s="197"/>
      <c r="AW49" s="200"/>
      <c r="AX49" s="134"/>
      <c r="AY49" s="10"/>
      <c r="AZ49" s="7"/>
      <c r="BA49" s="220"/>
      <c r="BB49" s="590" t="s">
        <v>146</v>
      </c>
      <c r="BC49" s="648">
        <v>0.5</v>
      </c>
      <c r="BD49" s="436"/>
    </row>
    <row r="50" spans="1:56" ht="17" thickBot="1" x14ac:dyDescent="0.25">
      <c r="A50" s="591" t="s">
        <v>142</v>
      </c>
      <c r="B50" s="45"/>
      <c r="C50" s="46"/>
      <c r="D50" s="198"/>
      <c r="E50" s="200"/>
      <c r="F50" s="12"/>
      <c r="G50" s="363"/>
      <c r="H50" s="132"/>
      <c r="I50" s="569"/>
      <c r="J50" s="570"/>
      <c r="K50" s="571"/>
      <c r="L50" s="685"/>
      <c r="M50" s="569"/>
      <c r="N50" s="570"/>
      <c r="O50" s="11"/>
      <c r="P50" s="61"/>
      <c r="Q50" s="105"/>
      <c r="R50" s="352"/>
      <c r="S50" s="363"/>
      <c r="T50" s="364"/>
      <c r="U50" s="365"/>
      <c r="V50" s="173"/>
      <c r="W50" s="59"/>
      <c r="X50" s="61"/>
      <c r="Y50" s="13"/>
      <c r="Z50" s="12"/>
      <c r="AA50" s="686"/>
      <c r="AB50" s="687"/>
      <c r="AC50" s="688"/>
      <c r="AD50" s="570"/>
      <c r="AE50" s="571"/>
      <c r="AF50" s="685"/>
      <c r="AG50" s="482"/>
      <c r="AH50" s="12"/>
      <c r="AI50" s="11"/>
      <c r="AJ50" s="689"/>
      <c r="AK50" s="13"/>
      <c r="AL50" s="12"/>
      <c r="AM50" s="11"/>
      <c r="AN50" s="61"/>
      <c r="AO50" s="398"/>
      <c r="AP50" s="352"/>
      <c r="AQ50" s="383"/>
      <c r="AR50" s="61"/>
      <c r="AS50" s="398"/>
      <c r="AT50" s="134"/>
      <c r="AU50" s="199"/>
      <c r="AV50" s="197"/>
      <c r="AW50" s="200"/>
      <c r="AX50" s="9"/>
      <c r="AY50" s="10"/>
      <c r="AZ50" s="7"/>
      <c r="BA50" s="684">
        <f>SUM(BA44:BA48)</f>
        <v>30</v>
      </c>
      <c r="BB50" s="593" t="s">
        <v>123</v>
      </c>
      <c r="BC50" s="648"/>
      <c r="BD50" s="436"/>
    </row>
    <row r="51" spans="1:56" ht="17" thickTop="1" thickBot="1" x14ac:dyDescent="0.25">
      <c r="A51" s="1059"/>
      <c r="B51" s="1060"/>
      <c r="C51" s="1060"/>
      <c r="D51" s="1060"/>
      <c r="E51" s="1060"/>
      <c r="F51" s="1060"/>
      <c r="G51" s="1060"/>
      <c r="H51" s="1060"/>
      <c r="I51" s="1060"/>
      <c r="J51" s="1060"/>
      <c r="K51" s="1060"/>
      <c r="L51" s="1060"/>
      <c r="M51" s="1060"/>
      <c r="N51" s="1060"/>
      <c r="O51" s="1060"/>
      <c r="P51" s="1060"/>
      <c r="Q51" s="1060"/>
      <c r="R51" s="1060"/>
      <c r="S51" s="1060"/>
      <c r="T51" s="1060"/>
      <c r="U51" s="1060"/>
      <c r="V51" s="1060"/>
      <c r="W51" s="1060"/>
      <c r="X51" s="1060"/>
      <c r="Y51" s="1060"/>
      <c r="Z51" s="1060"/>
      <c r="AA51" s="1060"/>
      <c r="AB51" s="1060"/>
      <c r="AC51" s="1060"/>
      <c r="AD51" s="1060"/>
      <c r="AE51" s="1060"/>
      <c r="AF51" s="1060"/>
      <c r="AG51" s="1060"/>
      <c r="AH51" s="1060"/>
      <c r="AI51" s="1060"/>
      <c r="AJ51" s="1060"/>
      <c r="AK51" s="1060"/>
      <c r="AL51" s="1060"/>
      <c r="AM51" s="1060"/>
      <c r="AN51" s="1060"/>
      <c r="AO51" s="1060"/>
      <c r="AP51" s="1060"/>
      <c r="AQ51" s="1060"/>
      <c r="AR51" s="1060"/>
      <c r="AS51" s="1060"/>
      <c r="AT51" s="1060"/>
      <c r="AU51" s="1060"/>
      <c r="AV51" s="1060"/>
      <c r="AW51" s="1060"/>
      <c r="AX51" s="1060"/>
      <c r="AY51" s="1060"/>
      <c r="AZ51" s="1060"/>
      <c r="BA51" s="1060"/>
      <c r="BB51" s="18"/>
    </row>
    <row r="52" spans="1:56" ht="16" thickTop="1" x14ac:dyDescent="0.2">
      <c r="A52" s="1062">
        <v>6</v>
      </c>
      <c r="B52" s="1082" t="s">
        <v>1</v>
      </c>
      <c r="C52" s="1084" t="s">
        <v>2</v>
      </c>
      <c r="D52" s="1086" t="s">
        <v>3</v>
      </c>
      <c r="E52" s="1088" t="s">
        <v>4</v>
      </c>
      <c r="F52" s="1022" t="s">
        <v>5</v>
      </c>
      <c r="G52" s="1023" t="s">
        <v>6</v>
      </c>
      <c r="H52" s="1018" t="s">
        <v>7</v>
      </c>
      <c r="I52" s="1020" t="s">
        <v>8</v>
      </c>
      <c r="J52" s="1022" t="s">
        <v>9</v>
      </c>
      <c r="K52" s="1023" t="s">
        <v>10</v>
      </c>
      <c r="L52" s="1018" t="s">
        <v>11</v>
      </c>
      <c r="M52" s="1020" t="s">
        <v>12</v>
      </c>
      <c r="N52" s="1022" t="s">
        <v>13</v>
      </c>
      <c r="O52" s="1023" t="s">
        <v>14</v>
      </c>
      <c r="P52" s="1018" t="s">
        <v>15</v>
      </c>
      <c r="Q52" s="1020" t="s">
        <v>16</v>
      </c>
      <c r="R52" s="1022" t="s">
        <v>17</v>
      </c>
      <c r="S52" s="1023" t="s">
        <v>18</v>
      </c>
      <c r="T52" s="1018" t="s">
        <v>19</v>
      </c>
      <c r="U52" s="1020" t="s">
        <v>20</v>
      </c>
      <c r="V52" s="1022" t="s">
        <v>21</v>
      </c>
      <c r="W52" s="1023" t="s">
        <v>22</v>
      </c>
      <c r="X52" s="1018" t="s">
        <v>23</v>
      </c>
      <c r="Y52" s="1020" t="s">
        <v>24</v>
      </c>
      <c r="Z52" s="1014" t="s">
        <v>25</v>
      </c>
      <c r="AA52" s="1069" t="s">
        <v>26</v>
      </c>
      <c r="AB52" s="1071" t="s">
        <v>27</v>
      </c>
      <c r="AC52" s="1073" t="s">
        <v>28</v>
      </c>
      <c r="AD52" s="1014" t="s">
        <v>29</v>
      </c>
      <c r="AE52" s="1069" t="s">
        <v>30</v>
      </c>
      <c r="AF52" s="1071" t="s">
        <v>31</v>
      </c>
      <c r="AG52" s="1073" t="s">
        <v>32</v>
      </c>
      <c r="AH52" s="1014" t="s">
        <v>33</v>
      </c>
      <c r="AI52" s="1069" t="s">
        <v>34</v>
      </c>
      <c r="AJ52" s="1071" t="s">
        <v>35</v>
      </c>
      <c r="AK52" s="1073" t="s">
        <v>36</v>
      </c>
      <c r="AL52" s="1014" t="s">
        <v>37</v>
      </c>
      <c r="AM52" s="1069" t="s">
        <v>38</v>
      </c>
      <c r="AN52" s="1071" t="s">
        <v>39</v>
      </c>
      <c r="AO52" s="1073" t="s">
        <v>40</v>
      </c>
      <c r="AP52" s="1014" t="s">
        <v>41</v>
      </c>
      <c r="AQ52" s="1069" t="s">
        <v>42</v>
      </c>
      <c r="AR52" s="1071" t="s">
        <v>43</v>
      </c>
      <c r="AS52" s="1073" t="s">
        <v>44</v>
      </c>
      <c r="AT52" s="1014" t="s">
        <v>45</v>
      </c>
      <c r="AU52" s="1069" t="s">
        <v>46</v>
      </c>
      <c r="AV52" s="1071" t="s">
        <v>47</v>
      </c>
      <c r="AW52" s="1073" t="s">
        <v>48</v>
      </c>
      <c r="AX52" s="1014" t="s">
        <v>49</v>
      </c>
      <c r="AY52" s="940" t="s">
        <v>50</v>
      </c>
      <c r="AZ52" s="942" t="s">
        <v>51</v>
      </c>
      <c r="BA52" s="1117" t="s">
        <v>52</v>
      </c>
      <c r="BB52" s="18"/>
    </row>
    <row r="53" spans="1:56" ht="16" thickBot="1" x14ac:dyDescent="0.25">
      <c r="A53" s="1063"/>
      <c r="B53" s="1083"/>
      <c r="C53" s="1085"/>
      <c r="D53" s="1087"/>
      <c r="E53" s="1089"/>
      <c r="F53" s="1075"/>
      <c r="G53" s="1076"/>
      <c r="H53" s="1077"/>
      <c r="I53" s="1078"/>
      <c r="J53" s="1075"/>
      <c r="K53" s="1076"/>
      <c r="L53" s="1077"/>
      <c r="M53" s="1078"/>
      <c r="N53" s="1075"/>
      <c r="O53" s="1076"/>
      <c r="P53" s="1077"/>
      <c r="Q53" s="1078"/>
      <c r="R53" s="1075"/>
      <c r="S53" s="1076"/>
      <c r="T53" s="1077"/>
      <c r="U53" s="1078"/>
      <c r="V53" s="1075"/>
      <c r="W53" s="1076"/>
      <c r="X53" s="1077"/>
      <c r="Y53" s="1078"/>
      <c r="Z53" s="1068"/>
      <c r="AA53" s="1070"/>
      <c r="AB53" s="1072"/>
      <c r="AC53" s="1074"/>
      <c r="AD53" s="1068"/>
      <c r="AE53" s="1070"/>
      <c r="AF53" s="1072"/>
      <c r="AG53" s="1074"/>
      <c r="AH53" s="1068"/>
      <c r="AI53" s="1070"/>
      <c r="AJ53" s="1072"/>
      <c r="AK53" s="1074"/>
      <c r="AL53" s="1068"/>
      <c r="AM53" s="1070"/>
      <c r="AN53" s="1072"/>
      <c r="AO53" s="1074"/>
      <c r="AP53" s="1068"/>
      <c r="AQ53" s="1070"/>
      <c r="AR53" s="1072"/>
      <c r="AS53" s="1074"/>
      <c r="AT53" s="1068"/>
      <c r="AU53" s="1070"/>
      <c r="AV53" s="1072"/>
      <c r="AW53" s="1074"/>
      <c r="AX53" s="1068"/>
      <c r="AY53" s="941"/>
      <c r="AZ53" s="943"/>
      <c r="BA53" s="1118"/>
      <c r="BB53" s="18"/>
    </row>
    <row r="54" spans="1:56" ht="15" customHeight="1" thickTop="1" thickBot="1" x14ac:dyDescent="0.25">
      <c r="A54" s="619" t="s">
        <v>124</v>
      </c>
      <c r="B54" s="38"/>
      <c r="C54" s="36"/>
      <c r="D54" s="37"/>
      <c r="E54" s="39"/>
      <c r="F54" s="38"/>
      <c r="G54" s="36"/>
      <c r="H54" s="37"/>
      <c r="I54" s="39"/>
      <c r="J54" s="38"/>
      <c r="K54" s="36"/>
      <c r="L54" s="37"/>
      <c r="M54" s="39"/>
      <c r="N54" s="38"/>
      <c r="O54" s="36"/>
      <c r="P54" s="37"/>
      <c r="Q54" s="39"/>
      <c r="R54" s="38"/>
      <c r="S54" s="36"/>
      <c r="T54" s="37"/>
      <c r="U54" s="39"/>
      <c r="V54" s="38"/>
      <c r="W54" s="36"/>
      <c r="X54" s="309" t="s">
        <v>93</v>
      </c>
      <c r="Y54" s="308" t="s">
        <v>66</v>
      </c>
      <c r="Z54" s="449" t="s">
        <v>66</v>
      </c>
      <c r="AA54" s="433" t="s">
        <v>99</v>
      </c>
      <c r="AB54" s="434" t="s">
        <v>99</v>
      </c>
      <c r="AC54" s="435" t="s">
        <v>99</v>
      </c>
      <c r="AD54" s="430" t="s">
        <v>98</v>
      </c>
      <c r="AE54" s="422" t="s">
        <v>98</v>
      </c>
      <c r="AF54" s="431" t="s">
        <v>98</v>
      </c>
      <c r="AG54" s="451" t="s">
        <v>66</v>
      </c>
      <c r="AH54" s="307" t="s">
        <v>67</v>
      </c>
      <c r="AI54" s="494"/>
      <c r="AJ54" s="504"/>
      <c r="AK54" s="542" t="s">
        <v>126</v>
      </c>
      <c r="AL54" s="541" t="s">
        <v>126</v>
      </c>
      <c r="AM54" s="443"/>
      <c r="AN54" s="309" t="s">
        <v>71</v>
      </c>
      <c r="AO54" s="308" t="s">
        <v>71</v>
      </c>
      <c r="AP54" s="348" t="s">
        <v>60</v>
      </c>
      <c r="AQ54" s="351" t="s">
        <v>60</v>
      </c>
      <c r="AR54" s="342" t="s">
        <v>60</v>
      </c>
      <c r="AS54" s="308" t="s">
        <v>72</v>
      </c>
      <c r="AT54" s="274"/>
      <c r="AU54" s="275"/>
      <c r="AV54" s="276"/>
      <c r="AW54" s="377" t="s">
        <v>96</v>
      </c>
      <c r="AX54" s="115" t="s">
        <v>69</v>
      </c>
      <c r="AY54" s="36"/>
      <c r="AZ54" s="37"/>
      <c r="BA54" s="582">
        <v>6.75</v>
      </c>
      <c r="BB54" s="18"/>
      <c r="BD54" s="436" t="s">
        <v>148</v>
      </c>
    </row>
    <row r="55" spans="1:56" ht="17" thickTop="1" x14ac:dyDescent="0.2">
      <c r="A55" s="583" t="s">
        <v>125</v>
      </c>
      <c r="B55" s="45"/>
      <c r="C55" s="46"/>
      <c r="D55" s="584"/>
      <c r="E55" s="585"/>
      <c r="F55" s="307" t="s">
        <v>93</v>
      </c>
      <c r="G55" s="325" t="s">
        <v>66</v>
      </c>
      <c r="H55" s="326" t="s">
        <v>66</v>
      </c>
      <c r="I55" s="421" t="s">
        <v>98</v>
      </c>
      <c r="J55" s="421" t="s">
        <v>98</v>
      </c>
      <c r="K55" s="567" t="s">
        <v>98</v>
      </c>
      <c r="L55" s="568" t="s">
        <v>99</v>
      </c>
      <c r="M55" s="565" t="s">
        <v>99</v>
      </c>
      <c r="N55" s="429" t="s">
        <v>99</v>
      </c>
      <c r="O55" s="310" t="s">
        <v>67</v>
      </c>
      <c r="P55" s="309" t="s">
        <v>67</v>
      </c>
      <c r="Q55" s="321" t="s">
        <v>94</v>
      </c>
      <c r="R55" s="12"/>
      <c r="S55" s="143"/>
      <c r="T55" s="7"/>
      <c r="U55" s="8"/>
      <c r="V55" s="9"/>
      <c r="W55" s="10"/>
      <c r="X55" s="309" t="s">
        <v>66</v>
      </c>
      <c r="Y55" s="308" t="s">
        <v>66</v>
      </c>
      <c r="Z55" s="307" t="s">
        <v>66</v>
      </c>
      <c r="AA55" s="433" t="s">
        <v>99</v>
      </c>
      <c r="AB55" s="434" t="s">
        <v>99</v>
      </c>
      <c r="AC55" s="565" t="s">
        <v>99</v>
      </c>
      <c r="AD55" s="672" t="s">
        <v>99</v>
      </c>
      <c r="AE55" s="673" t="s">
        <v>99</v>
      </c>
      <c r="AF55" s="568" t="s">
        <v>99</v>
      </c>
      <c r="AG55" s="451" t="s">
        <v>66</v>
      </c>
      <c r="AH55" s="307" t="s">
        <v>67</v>
      </c>
      <c r="AI55" s="508"/>
      <c r="AJ55" s="512"/>
      <c r="AK55" s="468"/>
      <c r="AL55" s="243"/>
      <c r="AM55" s="275"/>
      <c r="AN55" s="241"/>
      <c r="AO55" s="260"/>
      <c r="AP55" s="243"/>
      <c r="AQ55" s="250"/>
      <c r="AR55" s="241"/>
      <c r="AS55" s="253"/>
      <c r="AT55" s="243"/>
      <c r="AU55" s="283"/>
      <c r="AV55" s="380" t="s">
        <v>69</v>
      </c>
      <c r="AW55" s="585"/>
      <c r="AX55" s="45"/>
      <c r="AY55" s="46"/>
      <c r="AZ55" s="588"/>
      <c r="BA55" s="589">
        <v>9.25</v>
      </c>
      <c r="BB55" s="590" t="s">
        <v>143</v>
      </c>
      <c r="BC55" s="648">
        <v>4</v>
      </c>
      <c r="BD55" s="436"/>
    </row>
    <row r="56" spans="1:56" ht="16" x14ac:dyDescent="0.2">
      <c r="A56" s="591" t="s">
        <v>149</v>
      </c>
      <c r="B56" s="651"/>
      <c r="C56" s="652"/>
      <c r="D56" s="653"/>
      <c r="E56" s="654"/>
      <c r="F56" s="655"/>
      <c r="G56" s="656"/>
      <c r="H56" s="655"/>
      <c r="I56" s="654"/>
      <c r="J56" s="655"/>
      <c r="K56" s="656"/>
      <c r="L56" s="655"/>
      <c r="M56" s="654"/>
      <c r="N56" s="655"/>
      <c r="O56" s="656"/>
      <c r="P56" s="655"/>
      <c r="Q56" s="654"/>
      <c r="R56" s="655"/>
      <c r="S56" s="656"/>
      <c r="T56" s="655"/>
      <c r="U56" s="654"/>
      <c r="V56" s="655"/>
      <c r="W56" s="656"/>
      <c r="X56" s="655"/>
      <c r="Y56" s="654"/>
      <c r="Z56" s="655"/>
      <c r="AA56" s="656"/>
      <c r="AB56" s="655"/>
      <c r="AC56" s="654"/>
      <c r="AD56" s="655"/>
      <c r="AE56" s="656"/>
      <c r="AF56" s="655"/>
      <c r="AG56" s="654"/>
      <c r="AH56" s="655"/>
      <c r="AI56" s="656"/>
      <c r="AJ56" s="655"/>
      <c r="AK56" s="654"/>
      <c r="AL56" s="655"/>
      <c r="AM56" s="656"/>
      <c r="AN56" s="655"/>
      <c r="AO56" s="654"/>
      <c r="AP56" s="655"/>
      <c r="AQ56" s="656"/>
      <c r="AR56" s="655"/>
      <c r="AS56" s="654"/>
      <c r="AT56" s="655"/>
      <c r="AU56" s="656"/>
      <c r="AV56" s="655"/>
      <c r="AW56" s="654"/>
      <c r="AX56" s="657"/>
      <c r="AY56" s="658"/>
      <c r="AZ56" s="21"/>
      <c r="BA56" s="220"/>
      <c r="BB56" s="590" t="s">
        <v>144</v>
      </c>
      <c r="BC56" s="648">
        <v>1</v>
      </c>
      <c r="BD56" s="436"/>
    </row>
    <row r="57" spans="1:56" ht="16" x14ac:dyDescent="0.2">
      <c r="A57" s="591" t="s">
        <v>139</v>
      </c>
      <c r="B57" s="306" t="s">
        <v>93</v>
      </c>
      <c r="C57" s="310" t="s">
        <v>66</v>
      </c>
      <c r="D57" s="461"/>
      <c r="E57" s="465"/>
      <c r="F57" s="466"/>
      <c r="G57" s="467"/>
      <c r="H57" s="326" t="s">
        <v>66</v>
      </c>
      <c r="I57" s="311" t="s">
        <v>85</v>
      </c>
      <c r="J57" s="211"/>
      <c r="K57" s="258"/>
      <c r="L57" s="322"/>
      <c r="M57" s="386"/>
      <c r="N57" s="354"/>
      <c r="O57" s="387"/>
      <c r="P57" s="241"/>
      <c r="Q57" s="288"/>
      <c r="R57" s="211"/>
      <c r="S57" s="291"/>
      <c r="T57" s="265"/>
      <c r="U57" s="288"/>
      <c r="V57" s="211"/>
      <c r="W57" s="264"/>
      <c r="X57" s="30"/>
      <c r="Y57" s="13"/>
      <c r="Z57" s="352"/>
      <c r="AA57" s="366"/>
      <c r="AB57" s="382"/>
      <c r="AC57" s="391"/>
      <c r="AD57" s="356"/>
      <c r="AE57" s="283"/>
      <c r="AF57" s="531"/>
      <c r="AG57" s="532"/>
      <c r="AH57" s="243"/>
      <c r="AI57" s="258"/>
      <c r="AJ57" s="533"/>
      <c r="AK57" s="308" t="s">
        <v>71</v>
      </c>
      <c r="AL57" s="334" t="s">
        <v>77</v>
      </c>
      <c r="AM57" s="331" t="s">
        <v>77</v>
      </c>
      <c r="AN57" s="309" t="s">
        <v>72</v>
      </c>
      <c r="AO57" s="253"/>
      <c r="AP57" s="243"/>
      <c r="AQ57" s="385"/>
      <c r="AR57" s="241"/>
      <c r="AS57" s="460" t="s">
        <v>93</v>
      </c>
      <c r="AT57" s="197"/>
      <c r="AU57" s="199"/>
      <c r="AV57" s="197"/>
      <c r="AW57" s="200"/>
      <c r="AX57" s="19"/>
      <c r="AY57" s="20"/>
      <c r="AZ57" s="21"/>
      <c r="BA57" s="220">
        <v>9.5</v>
      </c>
      <c r="BB57" s="590" t="s">
        <v>121</v>
      </c>
      <c r="BC57" s="648">
        <v>2</v>
      </c>
      <c r="BD57" s="436"/>
    </row>
    <row r="58" spans="1:56" ht="16" x14ac:dyDescent="0.2">
      <c r="A58" s="591" t="s">
        <v>140</v>
      </c>
      <c r="B58" s="45"/>
      <c r="C58" s="46"/>
      <c r="D58" s="198"/>
      <c r="E58" s="200"/>
      <c r="F58" s="197"/>
      <c r="G58" s="199"/>
      <c r="H58" s="197"/>
      <c r="I58" s="200"/>
      <c r="J58" s="197"/>
      <c r="K58" s="199"/>
      <c r="L58" s="197"/>
      <c r="M58" s="200"/>
      <c r="N58" s="197"/>
      <c r="O58" s="199"/>
      <c r="P58" s="197"/>
      <c r="Q58" s="308" t="s">
        <v>93</v>
      </c>
      <c r="R58" s="356"/>
      <c r="S58" s="258"/>
      <c r="T58" s="241"/>
      <c r="U58" s="242"/>
      <c r="V58" s="243"/>
      <c r="W58" s="250"/>
      <c r="X58" s="512"/>
      <c r="Y58" s="496"/>
      <c r="Z58" s="243"/>
      <c r="AA58" s="357"/>
      <c r="AB58" s="358"/>
      <c r="AC58" s="359"/>
      <c r="AD58" s="534"/>
      <c r="AE58" s="535"/>
      <c r="AF58" s="539"/>
      <c r="AG58" s="269"/>
      <c r="AH58" s="324" t="s">
        <v>93</v>
      </c>
      <c r="AI58" s="199"/>
      <c r="AJ58" s="197"/>
      <c r="AK58" s="200"/>
      <c r="AL58" s="197"/>
      <c r="AM58" s="199"/>
      <c r="AN58" s="197"/>
      <c r="AO58" s="200"/>
      <c r="AP58" s="197"/>
      <c r="AQ58" s="199"/>
      <c r="AR58" s="197"/>
      <c r="AS58" s="200"/>
      <c r="AT58" s="197"/>
      <c r="AU58" s="199"/>
      <c r="AV58" s="197"/>
      <c r="AW58" s="200"/>
      <c r="AX58" s="19"/>
      <c r="AY58" s="20"/>
      <c r="AZ58" s="21"/>
      <c r="BA58" s="220">
        <v>4.5</v>
      </c>
      <c r="BB58" s="590" t="s">
        <v>145</v>
      </c>
      <c r="BC58" s="648">
        <v>0</v>
      </c>
      <c r="BD58" s="436"/>
    </row>
    <row r="59" spans="1:56" ht="16" x14ac:dyDescent="0.2">
      <c r="A59" s="591" t="s">
        <v>141</v>
      </c>
      <c r="B59" s="45"/>
      <c r="C59" s="46"/>
      <c r="D59" s="198"/>
      <c r="E59" s="200"/>
      <c r="F59" s="197"/>
      <c r="G59" s="199"/>
      <c r="H59" s="197"/>
      <c r="I59" s="200"/>
      <c r="J59" s="197"/>
      <c r="K59" s="199"/>
      <c r="L59" s="197"/>
      <c r="M59" s="200"/>
      <c r="N59" s="197"/>
      <c r="O59" s="199"/>
      <c r="P59" s="197"/>
      <c r="Q59" s="200"/>
      <c r="R59" s="197"/>
      <c r="S59" s="199"/>
      <c r="T59" s="197"/>
      <c r="U59" s="200"/>
      <c r="V59" s="197"/>
      <c r="W59" s="199"/>
      <c r="X59" s="197"/>
      <c r="Y59" s="200"/>
      <c r="Z59" s="197"/>
      <c r="AA59" s="199"/>
      <c r="AB59" s="197"/>
      <c r="AC59" s="200"/>
      <c r="AD59" s="197"/>
      <c r="AE59" s="199"/>
      <c r="AF59" s="197"/>
      <c r="AG59" s="200"/>
      <c r="AH59" s="197"/>
      <c r="AI59" s="199"/>
      <c r="AJ59" s="197"/>
      <c r="AK59" s="200"/>
      <c r="AL59" s="197"/>
      <c r="AM59" s="199"/>
      <c r="AN59" s="197"/>
      <c r="AO59" s="200"/>
      <c r="AP59" s="197"/>
      <c r="AQ59" s="199"/>
      <c r="AR59" s="197"/>
      <c r="AS59" s="200"/>
      <c r="AT59" s="197"/>
      <c r="AU59" s="199"/>
      <c r="AV59" s="197"/>
      <c r="AW59" s="200"/>
      <c r="AX59" s="134"/>
      <c r="AY59" s="10"/>
      <c r="AZ59" s="7"/>
      <c r="BA59" s="220"/>
      <c r="BB59" s="590" t="s">
        <v>146</v>
      </c>
      <c r="BC59" s="648">
        <v>1.5</v>
      </c>
      <c r="BD59" s="436"/>
    </row>
    <row r="60" spans="1:56" ht="17" thickBot="1" x14ac:dyDescent="0.25">
      <c r="A60" s="591" t="s">
        <v>142</v>
      </c>
      <c r="B60" s="45"/>
      <c r="C60" s="46"/>
      <c r="D60" s="198"/>
      <c r="E60" s="200"/>
      <c r="F60" s="197"/>
      <c r="G60" s="199"/>
      <c r="H60" s="197"/>
      <c r="I60" s="200"/>
      <c r="J60" s="197"/>
      <c r="K60" s="199"/>
      <c r="L60" s="197"/>
      <c r="M60" s="200"/>
      <c r="N60" s="197"/>
      <c r="O60" s="199"/>
      <c r="P60" s="197"/>
      <c r="Q60" s="200"/>
      <c r="R60" s="197"/>
      <c r="S60" s="199"/>
      <c r="T60" s="197"/>
      <c r="U60" s="200"/>
      <c r="V60" s="197"/>
      <c r="W60" s="199"/>
      <c r="X60" s="197"/>
      <c r="Y60" s="200"/>
      <c r="Z60" s="197"/>
      <c r="AA60" s="199"/>
      <c r="AB60" s="197"/>
      <c r="AC60" s="200"/>
      <c r="AD60" s="197"/>
      <c r="AE60" s="199"/>
      <c r="AF60" s="197"/>
      <c r="AG60" s="200"/>
      <c r="AH60" s="197"/>
      <c r="AI60" s="199"/>
      <c r="AJ60" s="197"/>
      <c r="AK60" s="200"/>
      <c r="AL60" s="197"/>
      <c r="AM60" s="199"/>
      <c r="AN60" s="197"/>
      <c r="AO60" s="200"/>
      <c r="AP60" s="197"/>
      <c r="AQ60" s="199"/>
      <c r="AR60" s="197"/>
      <c r="AS60" s="200"/>
      <c r="AT60" s="197"/>
      <c r="AU60" s="199"/>
      <c r="AV60" s="197"/>
      <c r="AW60" s="200"/>
      <c r="AX60" s="9"/>
      <c r="AY60" s="10"/>
      <c r="AZ60" s="7"/>
      <c r="BA60" s="684">
        <f>SUM(BA54:BA58)</f>
        <v>30</v>
      </c>
      <c r="BB60" s="593" t="s">
        <v>123</v>
      </c>
      <c r="BC60" s="648"/>
      <c r="BD60" s="436"/>
    </row>
    <row r="61" spans="1:56" ht="17" thickTop="1" thickBot="1" x14ac:dyDescent="0.25">
      <c r="A61" s="1059"/>
      <c r="B61" s="1060"/>
      <c r="C61" s="1060"/>
      <c r="D61" s="1060"/>
      <c r="E61" s="1060"/>
      <c r="F61" s="1060"/>
      <c r="G61" s="1060"/>
      <c r="H61" s="1060"/>
      <c r="I61" s="1060"/>
      <c r="J61" s="1060"/>
      <c r="K61" s="1060"/>
      <c r="L61" s="1060"/>
      <c r="M61" s="1060"/>
      <c r="N61" s="1060"/>
      <c r="O61" s="1060"/>
      <c r="P61" s="1060"/>
      <c r="Q61" s="1060"/>
      <c r="R61" s="1060"/>
      <c r="S61" s="1060"/>
      <c r="T61" s="1060"/>
      <c r="U61" s="1060"/>
      <c r="V61" s="1060"/>
      <c r="W61" s="1060"/>
      <c r="X61" s="1060"/>
      <c r="Y61" s="1060"/>
      <c r="Z61" s="1060"/>
      <c r="AA61" s="1060"/>
      <c r="AB61" s="1060"/>
      <c r="AC61" s="1060"/>
      <c r="AD61" s="1060"/>
      <c r="AE61" s="1060"/>
      <c r="AF61" s="1060"/>
      <c r="AG61" s="1060"/>
      <c r="AH61" s="1060"/>
      <c r="AI61" s="1060"/>
      <c r="AJ61" s="1060"/>
      <c r="AK61" s="1060"/>
      <c r="AL61" s="1060"/>
      <c r="AM61" s="1060"/>
      <c r="AN61" s="1060"/>
      <c r="AO61" s="1060"/>
      <c r="AP61" s="1060"/>
      <c r="AQ61" s="1060"/>
      <c r="AR61" s="1060"/>
      <c r="AS61" s="1060"/>
      <c r="AT61" s="1060"/>
      <c r="AU61" s="1060"/>
      <c r="AV61" s="1060"/>
      <c r="AW61" s="1060"/>
      <c r="AX61" s="1060"/>
      <c r="AY61" s="1060"/>
      <c r="AZ61" s="1060"/>
      <c r="BA61" s="1060"/>
      <c r="BB61" s="18"/>
    </row>
    <row r="62" spans="1:56" ht="16" thickTop="1" x14ac:dyDescent="0.2">
      <c r="A62" s="1062">
        <v>7</v>
      </c>
      <c r="B62" s="1082" t="s">
        <v>1</v>
      </c>
      <c r="C62" s="1084" t="s">
        <v>2</v>
      </c>
      <c r="D62" s="1086" t="s">
        <v>3</v>
      </c>
      <c r="E62" s="1088" t="s">
        <v>4</v>
      </c>
      <c r="F62" s="1022" t="s">
        <v>5</v>
      </c>
      <c r="G62" s="1023" t="s">
        <v>6</v>
      </c>
      <c r="H62" s="1018" t="s">
        <v>7</v>
      </c>
      <c r="I62" s="1020" t="s">
        <v>8</v>
      </c>
      <c r="J62" s="1022" t="s">
        <v>9</v>
      </c>
      <c r="K62" s="1023" t="s">
        <v>10</v>
      </c>
      <c r="L62" s="1018" t="s">
        <v>11</v>
      </c>
      <c r="M62" s="1020" t="s">
        <v>12</v>
      </c>
      <c r="N62" s="1022" t="s">
        <v>13</v>
      </c>
      <c r="O62" s="1023" t="s">
        <v>14</v>
      </c>
      <c r="P62" s="1018" t="s">
        <v>15</v>
      </c>
      <c r="Q62" s="1020" t="s">
        <v>16</v>
      </c>
      <c r="R62" s="1022" t="s">
        <v>17</v>
      </c>
      <c r="S62" s="1023" t="s">
        <v>18</v>
      </c>
      <c r="T62" s="1018" t="s">
        <v>19</v>
      </c>
      <c r="U62" s="1020" t="s">
        <v>20</v>
      </c>
      <c r="V62" s="1022" t="s">
        <v>21</v>
      </c>
      <c r="W62" s="1023" t="s">
        <v>22</v>
      </c>
      <c r="X62" s="1018" t="s">
        <v>23</v>
      </c>
      <c r="Y62" s="1020" t="s">
        <v>24</v>
      </c>
      <c r="Z62" s="1014" t="s">
        <v>25</v>
      </c>
      <c r="AA62" s="1069" t="s">
        <v>26</v>
      </c>
      <c r="AB62" s="1071" t="s">
        <v>27</v>
      </c>
      <c r="AC62" s="1073" t="s">
        <v>28</v>
      </c>
      <c r="AD62" s="1014" t="s">
        <v>29</v>
      </c>
      <c r="AE62" s="1069" t="s">
        <v>30</v>
      </c>
      <c r="AF62" s="1071" t="s">
        <v>31</v>
      </c>
      <c r="AG62" s="1073" t="s">
        <v>32</v>
      </c>
      <c r="AH62" s="1014" t="s">
        <v>33</v>
      </c>
      <c r="AI62" s="1069" t="s">
        <v>34</v>
      </c>
      <c r="AJ62" s="1071" t="s">
        <v>35</v>
      </c>
      <c r="AK62" s="1073" t="s">
        <v>36</v>
      </c>
      <c r="AL62" s="1014" t="s">
        <v>37</v>
      </c>
      <c r="AM62" s="1069" t="s">
        <v>38</v>
      </c>
      <c r="AN62" s="1071" t="s">
        <v>39</v>
      </c>
      <c r="AO62" s="1073" t="s">
        <v>40</v>
      </c>
      <c r="AP62" s="1014" t="s">
        <v>41</v>
      </c>
      <c r="AQ62" s="1069" t="s">
        <v>42</v>
      </c>
      <c r="AR62" s="1071" t="s">
        <v>43</v>
      </c>
      <c r="AS62" s="1073" t="s">
        <v>44</v>
      </c>
      <c r="AT62" s="1014" t="s">
        <v>45</v>
      </c>
      <c r="AU62" s="1069" t="s">
        <v>46</v>
      </c>
      <c r="AV62" s="1071" t="s">
        <v>47</v>
      </c>
      <c r="AW62" s="1073" t="s">
        <v>48</v>
      </c>
      <c r="AX62" s="1014" t="s">
        <v>49</v>
      </c>
      <c r="AY62" s="940" t="s">
        <v>50</v>
      </c>
      <c r="AZ62" s="942" t="s">
        <v>51</v>
      </c>
      <c r="BA62" s="1117" t="s">
        <v>52</v>
      </c>
      <c r="BB62" s="18"/>
    </row>
    <row r="63" spans="1:56" ht="15.75" customHeight="1" thickBot="1" x14ac:dyDescent="0.25">
      <c r="A63" s="1063"/>
      <c r="B63" s="1083"/>
      <c r="C63" s="1085"/>
      <c r="D63" s="1087"/>
      <c r="E63" s="1089"/>
      <c r="F63" s="1075"/>
      <c r="G63" s="1076"/>
      <c r="H63" s="1077"/>
      <c r="I63" s="1078"/>
      <c r="J63" s="1075"/>
      <c r="K63" s="1076"/>
      <c r="L63" s="1077"/>
      <c r="M63" s="1078"/>
      <c r="N63" s="1075"/>
      <c r="O63" s="1076"/>
      <c r="P63" s="1077"/>
      <c r="Q63" s="1078"/>
      <c r="R63" s="1075"/>
      <c r="S63" s="1076"/>
      <c r="T63" s="1077"/>
      <c r="U63" s="1078"/>
      <c r="V63" s="1075"/>
      <c r="W63" s="1076"/>
      <c r="X63" s="1077"/>
      <c r="Y63" s="1078"/>
      <c r="Z63" s="1068"/>
      <c r="AA63" s="1070"/>
      <c r="AB63" s="1072"/>
      <c r="AC63" s="1074"/>
      <c r="AD63" s="1068"/>
      <c r="AE63" s="1070"/>
      <c r="AF63" s="1072"/>
      <c r="AG63" s="1074"/>
      <c r="AH63" s="1068"/>
      <c r="AI63" s="1070"/>
      <c r="AJ63" s="1072"/>
      <c r="AK63" s="1074"/>
      <c r="AL63" s="1068"/>
      <c r="AM63" s="1070"/>
      <c r="AN63" s="1072"/>
      <c r="AO63" s="1074"/>
      <c r="AP63" s="1068"/>
      <c r="AQ63" s="1070"/>
      <c r="AR63" s="1072"/>
      <c r="AS63" s="1074"/>
      <c r="AT63" s="1068"/>
      <c r="AU63" s="1070"/>
      <c r="AV63" s="1072"/>
      <c r="AW63" s="1074"/>
      <c r="AX63" s="1068"/>
      <c r="AY63" s="941"/>
      <c r="AZ63" s="943"/>
      <c r="BA63" s="1118"/>
      <c r="BB63" s="18"/>
    </row>
    <row r="64" spans="1:56" ht="15" customHeight="1" thickTop="1" thickBot="1" x14ac:dyDescent="0.25">
      <c r="A64" s="619" t="s">
        <v>124</v>
      </c>
      <c r="B64" s="38"/>
      <c r="C64" s="36"/>
      <c r="D64" s="37"/>
      <c r="E64" s="39"/>
      <c r="F64" s="38"/>
      <c r="G64" s="36"/>
      <c r="H64" s="37"/>
      <c r="I64" s="39"/>
      <c r="J64" s="38"/>
      <c r="K64" s="36"/>
      <c r="L64" s="37"/>
      <c r="M64" s="39"/>
      <c r="N64" s="38"/>
      <c r="O64" s="36"/>
      <c r="P64" s="37"/>
      <c r="Q64" s="39"/>
      <c r="R64" s="38"/>
      <c r="S64" s="36"/>
      <c r="T64" s="37"/>
      <c r="U64" s="39"/>
      <c r="V64" s="38"/>
      <c r="W64" s="36"/>
      <c r="X64" s="37"/>
      <c r="Y64" s="39"/>
      <c r="Z64" s="38"/>
      <c r="AA64" s="36"/>
      <c r="AB64" s="37"/>
      <c r="AC64" s="39"/>
      <c r="AD64" s="38"/>
      <c r="AE64" s="36"/>
      <c r="AF64" s="37"/>
      <c r="AG64" s="310" t="s">
        <v>93</v>
      </c>
      <c r="AH64" s="215"/>
      <c r="AI64" s="250"/>
      <c r="AJ64" s="241"/>
      <c r="AK64" s="242"/>
      <c r="AL64" s="243"/>
      <c r="AM64" s="258"/>
      <c r="AN64" s="241"/>
      <c r="AO64" s="242"/>
      <c r="AP64" s="246"/>
      <c r="AQ64" s="247"/>
      <c r="AR64" s="248"/>
      <c r="AS64" s="252"/>
      <c r="AT64" s="274"/>
      <c r="AU64" s="247"/>
      <c r="AV64" s="323"/>
      <c r="AW64" s="377" t="s">
        <v>96</v>
      </c>
      <c r="AX64" s="115" t="s">
        <v>69</v>
      </c>
      <c r="AY64" s="36"/>
      <c r="AZ64" s="37"/>
      <c r="BA64" s="582">
        <v>4.5</v>
      </c>
      <c r="BB64" s="18"/>
      <c r="BD64" s="436" t="s">
        <v>148</v>
      </c>
    </row>
    <row r="65" spans="1:56" ht="15" customHeight="1" thickTop="1" x14ac:dyDescent="0.2">
      <c r="A65" s="583" t="s">
        <v>125</v>
      </c>
      <c r="B65" s="45"/>
      <c r="C65" s="46"/>
      <c r="D65" s="584"/>
      <c r="E65" s="585"/>
      <c r="F65" s="586"/>
      <c r="G65" s="587"/>
      <c r="H65" s="586"/>
      <c r="I65" s="585"/>
      <c r="J65" s="586"/>
      <c r="K65" s="587"/>
      <c r="L65" s="586"/>
      <c r="M65" s="585"/>
      <c r="N65" s="586"/>
      <c r="O65" s="587"/>
      <c r="P65" s="586"/>
      <c r="Q65" s="311" t="s">
        <v>93</v>
      </c>
      <c r="R65" s="246"/>
      <c r="S65" s="247"/>
      <c r="T65" s="248"/>
      <c r="U65" s="252"/>
      <c r="V65" s="246"/>
      <c r="W65" s="258"/>
      <c r="X65" s="61"/>
      <c r="Y65" s="13"/>
      <c r="Z65" s="148"/>
      <c r="AA65" s="559"/>
      <c r="AB65" s="560"/>
      <c r="AC65" s="561"/>
      <c r="AD65" s="562"/>
      <c r="AE65" s="563"/>
      <c r="AF65" s="564"/>
      <c r="AG65" s="262"/>
      <c r="AH65" s="469"/>
      <c r="AI65" s="506"/>
      <c r="AJ65" s="507"/>
      <c r="AK65" s="496"/>
      <c r="AL65" s="307" t="s">
        <v>71</v>
      </c>
      <c r="AM65" s="331" t="s">
        <v>73</v>
      </c>
      <c r="AN65" s="332" t="s">
        <v>73</v>
      </c>
      <c r="AO65" s="333" t="s">
        <v>73</v>
      </c>
      <c r="AP65" s="307" t="s">
        <v>72</v>
      </c>
      <c r="AQ65" s="502"/>
      <c r="AR65" s="503"/>
      <c r="AS65" s="418" t="s">
        <v>71</v>
      </c>
      <c r="AT65" s="348" t="s">
        <v>60</v>
      </c>
      <c r="AU65" s="351" t="s">
        <v>60</v>
      </c>
      <c r="AV65" s="342" t="s">
        <v>60</v>
      </c>
      <c r="AW65" s="308" t="s">
        <v>72</v>
      </c>
      <c r="AX65" s="307" t="s">
        <v>72</v>
      </c>
      <c r="AY65" s="117" t="s">
        <v>69</v>
      </c>
      <c r="AZ65" s="588"/>
      <c r="BA65" s="589">
        <v>7.25</v>
      </c>
      <c r="BB65" s="590" t="s">
        <v>143</v>
      </c>
      <c r="BC65" s="648">
        <v>2</v>
      </c>
      <c r="BD65" s="436"/>
    </row>
    <row r="66" spans="1:56" ht="15" customHeight="1" x14ac:dyDescent="0.2">
      <c r="A66" s="591" t="s">
        <v>149</v>
      </c>
      <c r="B66" s="45"/>
      <c r="C66" s="726" t="s">
        <v>93</v>
      </c>
      <c r="D66" s="728"/>
      <c r="E66" s="729"/>
      <c r="F66" s="739"/>
      <c r="G66" s="740"/>
      <c r="H66" s="326" t="s">
        <v>66</v>
      </c>
      <c r="I66" s="308" t="s">
        <v>85</v>
      </c>
      <c r="J66" s="274"/>
      <c r="K66" s="255"/>
      <c r="L66" s="401"/>
      <c r="M66" s="402"/>
      <c r="N66" s="403"/>
      <c r="O66" s="283"/>
      <c r="P66" s="248"/>
      <c r="Q66" s="249"/>
      <c r="R66" s="246"/>
      <c r="S66" s="277"/>
      <c r="T66" s="212"/>
      <c r="U66" s="213"/>
      <c r="V66" s="493"/>
      <c r="W66" s="741"/>
      <c r="X66" s="61"/>
      <c r="Y66" s="8"/>
      <c r="Z66" s="9"/>
      <c r="AA66" s="10"/>
      <c r="AB66" s="7"/>
      <c r="AC66" s="307" t="s">
        <v>71</v>
      </c>
      <c r="AD66" s="543" t="s">
        <v>70</v>
      </c>
      <c r="AE66" s="544" t="s">
        <v>70</v>
      </c>
      <c r="AF66" s="545" t="s">
        <v>127</v>
      </c>
      <c r="AG66" s="308" t="s">
        <v>72</v>
      </c>
      <c r="AH66" s="243"/>
      <c r="AI66" s="283"/>
      <c r="AJ66" s="322"/>
      <c r="AK66" s="308" t="s">
        <v>71</v>
      </c>
      <c r="AL66" s="543" t="s">
        <v>76</v>
      </c>
      <c r="AM66" s="550" t="s">
        <v>76</v>
      </c>
      <c r="AN66" s="548" t="s">
        <v>76</v>
      </c>
      <c r="AO66" s="311"/>
      <c r="AP66" s="211"/>
      <c r="AQ66" s="525"/>
      <c r="AR66" s="507"/>
      <c r="AS66" s="308" t="s">
        <v>71</v>
      </c>
      <c r="AT66" s="742"/>
      <c r="AU66" s="710"/>
      <c r="AV66" s="743"/>
      <c r="AW66" s="377" t="s">
        <v>96</v>
      </c>
      <c r="AX66" s="117" t="s">
        <v>69</v>
      </c>
      <c r="AY66" s="153"/>
      <c r="AZ66" s="21"/>
      <c r="BA66" s="220">
        <v>10.25</v>
      </c>
      <c r="BB66" s="590" t="s">
        <v>144</v>
      </c>
      <c r="BC66" s="648">
        <v>1</v>
      </c>
      <c r="BD66" s="436"/>
    </row>
    <row r="67" spans="1:56" ht="15" customHeight="1" x14ac:dyDescent="0.2">
      <c r="A67" s="591" t="s">
        <v>139</v>
      </c>
      <c r="B67" s="58"/>
      <c r="C67" s="11"/>
      <c r="D67" s="61"/>
      <c r="E67" s="133"/>
      <c r="F67" s="307" t="s">
        <v>93</v>
      </c>
      <c r="G67" s="325" t="s">
        <v>66</v>
      </c>
      <c r="H67" s="326" t="s">
        <v>66</v>
      </c>
      <c r="I67" s="565" t="s">
        <v>99</v>
      </c>
      <c r="J67" s="429" t="s">
        <v>99</v>
      </c>
      <c r="K67" s="566" t="s">
        <v>99</v>
      </c>
      <c r="L67" s="431" t="s">
        <v>98</v>
      </c>
      <c r="M67" s="432" t="s">
        <v>98</v>
      </c>
      <c r="N67" s="421" t="s">
        <v>98</v>
      </c>
      <c r="O67" s="310" t="s">
        <v>66</v>
      </c>
      <c r="P67" s="309" t="s">
        <v>66</v>
      </c>
      <c r="Q67" s="384" t="s">
        <v>85</v>
      </c>
      <c r="R67" s="352"/>
      <c r="S67" s="363"/>
      <c r="T67" s="364"/>
      <c r="U67" s="365"/>
      <c r="V67" s="173"/>
      <c r="W67" s="59"/>
      <c r="X67" s="309" t="s">
        <v>66</v>
      </c>
      <c r="Y67" s="308" t="s">
        <v>66</v>
      </c>
      <c r="Z67" s="307" t="s">
        <v>66</v>
      </c>
      <c r="AA67" s="422" t="s">
        <v>98</v>
      </c>
      <c r="AB67" s="423" t="s">
        <v>98</v>
      </c>
      <c r="AC67" s="424" t="s">
        <v>98</v>
      </c>
      <c r="AD67" s="429" t="s">
        <v>99</v>
      </c>
      <c r="AE67" s="426" t="s">
        <v>99</v>
      </c>
      <c r="AF67" s="427" t="s">
        <v>99</v>
      </c>
      <c r="AG67" s="451" t="s">
        <v>66</v>
      </c>
      <c r="AH67" s="307" t="s">
        <v>67</v>
      </c>
      <c r="AI67" s="98"/>
      <c r="AJ67" s="251"/>
      <c r="AK67" s="460" t="s">
        <v>93</v>
      </c>
      <c r="AL67" s="626"/>
      <c r="AM67" s="627"/>
      <c r="AN67" s="628"/>
      <c r="AO67" s="702"/>
      <c r="AP67" s="703"/>
      <c r="AQ67" s="697"/>
      <c r="AR67" s="628"/>
      <c r="AS67" s="702"/>
      <c r="AT67" s="633"/>
      <c r="AU67" s="199"/>
      <c r="AV67" s="197"/>
      <c r="AW67" s="200"/>
      <c r="AX67" s="19"/>
      <c r="AY67" s="20"/>
      <c r="AZ67" s="21"/>
      <c r="BA67" s="220">
        <v>6.5</v>
      </c>
      <c r="BB67" s="590" t="s">
        <v>121</v>
      </c>
      <c r="BC67" s="648">
        <v>3</v>
      </c>
      <c r="BD67" s="436"/>
    </row>
    <row r="68" spans="1:56" ht="15" customHeight="1" x14ac:dyDescent="0.2">
      <c r="A68" s="650" t="s">
        <v>140</v>
      </c>
      <c r="B68" s="651"/>
      <c r="C68" s="652"/>
      <c r="D68" s="653"/>
      <c r="E68" s="654"/>
      <c r="F68" s="655"/>
      <c r="G68" s="656"/>
      <c r="H68" s="655"/>
      <c r="I68" s="654"/>
      <c r="J68" s="655"/>
      <c r="K68" s="656"/>
      <c r="L68" s="655"/>
      <c r="M68" s="654"/>
      <c r="N68" s="655"/>
      <c r="O68" s="656"/>
      <c r="P68" s="655"/>
      <c r="Q68" s="654"/>
      <c r="R68" s="655"/>
      <c r="S68" s="656"/>
      <c r="T68" s="655"/>
      <c r="U68" s="654"/>
      <c r="V68" s="655"/>
      <c r="W68" s="656"/>
      <c r="X68" s="655"/>
      <c r="Y68" s="654"/>
      <c r="Z68" s="655"/>
      <c r="AA68" s="656"/>
      <c r="AB68" s="655"/>
      <c r="AC68" s="654"/>
      <c r="AD68" s="655"/>
      <c r="AE68" s="656"/>
      <c r="AF68" s="655"/>
      <c r="AG68" s="654"/>
      <c r="AH68" s="655"/>
      <c r="AI68" s="656"/>
      <c r="AJ68" s="655"/>
      <c r="AK68" s="654"/>
      <c r="AL68" s="655"/>
      <c r="AM68" s="656"/>
      <c r="AN68" s="655"/>
      <c r="AO68" s="654"/>
      <c r="AP68" s="655"/>
      <c r="AQ68" s="656"/>
      <c r="AR68" s="655"/>
      <c r="AS68" s="654"/>
      <c r="AT68" s="655"/>
      <c r="AU68" s="656"/>
      <c r="AV68" s="655"/>
      <c r="AW68" s="654"/>
      <c r="AX68" s="657"/>
      <c r="AY68" s="658"/>
      <c r="AZ68" s="21"/>
      <c r="BA68" s="220"/>
      <c r="BB68" s="590" t="s">
        <v>145</v>
      </c>
      <c r="BC68" s="648">
        <v>0</v>
      </c>
      <c r="BD68" s="436"/>
    </row>
    <row r="69" spans="1:56" ht="16" x14ac:dyDescent="0.2">
      <c r="A69" s="591" t="s">
        <v>141</v>
      </c>
      <c r="B69" s="45"/>
      <c r="C69" s="46"/>
      <c r="D69" s="198"/>
      <c r="E69" s="200"/>
      <c r="F69" s="197"/>
      <c r="G69" s="199"/>
      <c r="H69" s="197"/>
      <c r="I69" s="200"/>
      <c r="J69" s="197"/>
      <c r="K69" s="199"/>
      <c r="L69" s="197"/>
      <c r="M69" s="200"/>
      <c r="N69" s="197"/>
      <c r="O69" s="199"/>
      <c r="P69" s="197"/>
      <c r="Q69" s="200"/>
      <c r="R69" s="197"/>
      <c r="S69" s="199"/>
      <c r="T69" s="197"/>
      <c r="U69" s="200"/>
      <c r="V69" s="197"/>
      <c r="W69" s="199"/>
      <c r="X69" s="197"/>
      <c r="Y69" s="200"/>
      <c r="Z69" s="197"/>
      <c r="AA69" s="199"/>
      <c r="AB69" s="197"/>
      <c r="AC69" s="200"/>
      <c r="AD69" s="197"/>
      <c r="AE69" s="199"/>
      <c r="AF69" s="197"/>
      <c r="AG69" s="200"/>
      <c r="AH69" s="197"/>
      <c r="AI69" s="199"/>
      <c r="AJ69" s="197"/>
      <c r="AK69" s="200"/>
      <c r="AL69" s="197"/>
      <c r="AM69" s="199"/>
      <c r="AN69" s="197"/>
      <c r="AO69" s="200"/>
      <c r="AP69" s="197"/>
      <c r="AQ69" s="199"/>
      <c r="AR69" s="197"/>
      <c r="AS69" s="200"/>
      <c r="AT69" s="197"/>
      <c r="AU69" s="199"/>
      <c r="AV69" s="197"/>
      <c r="AW69" s="200"/>
      <c r="AX69" s="134"/>
      <c r="AY69" s="10"/>
      <c r="AZ69" s="7"/>
      <c r="BA69" s="220"/>
      <c r="BB69" s="590" t="s">
        <v>146</v>
      </c>
      <c r="BC69" s="648">
        <v>2</v>
      </c>
      <c r="BD69" s="436"/>
    </row>
    <row r="70" spans="1:56" ht="17" thickBot="1" x14ac:dyDescent="0.25">
      <c r="A70" s="591" t="s">
        <v>142</v>
      </c>
      <c r="B70" s="45"/>
      <c r="C70" s="46"/>
      <c r="D70" s="198"/>
      <c r="E70" s="200"/>
      <c r="F70" s="197"/>
      <c r="G70" s="199"/>
      <c r="H70" s="197"/>
      <c r="I70" s="200"/>
      <c r="J70" s="197"/>
      <c r="K70" s="199"/>
      <c r="L70" s="197"/>
      <c r="M70" s="200"/>
      <c r="N70" s="197"/>
      <c r="O70" s="199"/>
      <c r="P70" s="197"/>
      <c r="Q70" s="200"/>
      <c r="R70" s="197"/>
      <c r="S70" s="199"/>
      <c r="T70" s="197"/>
      <c r="U70" s="200"/>
      <c r="V70" s="197"/>
      <c r="W70" s="199"/>
      <c r="X70" s="197"/>
      <c r="Y70" s="200"/>
      <c r="Z70" s="197"/>
      <c r="AA70" s="199"/>
      <c r="AB70" s="197"/>
      <c r="AC70" s="200"/>
      <c r="AD70" s="197"/>
      <c r="AE70" s="199"/>
      <c r="AF70" s="197"/>
      <c r="AG70" s="200"/>
      <c r="AH70" s="197"/>
      <c r="AI70" s="199"/>
      <c r="AJ70" s="197"/>
      <c r="AK70" s="200"/>
      <c r="AL70" s="197"/>
      <c r="AM70" s="199"/>
      <c r="AN70" s="197"/>
      <c r="AO70" s="200"/>
      <c r="AP70" s="197"/>
      <c r="AQ70" s="199"/>
      <c r="AR70" s="197"/>
      <c r="AS70" s="200"/>
      <c r="AT70" s="197"/>
      <c r="AU70" s="199"/>
      <c r="AV70" s="197"/>
      <c r="AW70" s="200"/>
      <c r="AX70" s="9"/>
      <c r="AY70" s="10"/>
      <c r="AZ70" s="7"/>
      <c r="BA70" s="684">
        <f>SUM(BA64:BA69)</f>
        <v>28.5</v>
      </c>
      <c r="BB70" s="593" t="s">
        <v>123</v>
      </c>
      <c r="BC70" s="648"/>
      <c r="BD70" s="436"/>
    </row>
    <row r="71" spans="1:56" ht="15" customHeight="1" thickTop="1" thickBot="1" x14ac:dyDescent="0.25">
      <c r="A71" s="1059"/>
      <c r="B71" s="1060"/>
      <c r="C71" s="1060"/>
      <c r="D71" s="1060"/>
      <c r="E71" s="1060"/>
      <c r="F71" s="1060"/>
      <c r="G71" s="1060"/>
      <c r="H71" s="1060"/>
      <c r="I71" s="1060"/>
      <c r="J71" s="1060"/>
      <c r="K71" s="1060"/>
      <c r="L71" s="1060"/>
      <c r="M71" s="1060"/>
      <c r="N71" s="1060"/>
      <c r="O71" s="1060"/>
      <c r="P71" s="1060"/>
      <c r="Q71" s="1060"/>
      <c r="R71" s="1060"/>
      <c r="S71" s="1060"/>
      <c r="T71" s="1060"/>
      <c r="U71" s="1060"/>
      <c r="V71" s="1060"/>
      <c r="W71" s="1060"/>
      <c r="X71" s="1060"/>
      <c r="Y71" s="1060"/>
      <c r="Z71" s="1060"/>
      <c r="AA71" s="1060"/>
      <c r="AB71" s="1060"/>
      <c r="AC71" s="1060"/>
      <c r="AD71" s="1060"/>
      <c r="AE71" s="1060"/>
      <c r="AF71" s="1060"/>
      <c r="AG71" s="1060"/>
      <c r="AH71" s="1060"/>
      <c r="AI71" s="1060"/>
      <c r="AJ71" s="1060"/>
      <c r="AK71" s="1060"/>
      <c r="AL71" s="1060"/>
      <c r="AM71" s="1060"/>
      <c r="AN71" s="1060"/>
      <c r="AO71" s="1060"/>
      <c r="AP71" s="1060"/>
      <c r="AQ71" s="1060"/>
      <c r="AR71" s="1060"/>
      <c r="AS71" s="1060"/>
      <c r="AT71" s="1060"/>
      <c r="AU71" s="1060"/>
      <c r="AV71" s="1060"/>
      <c r="AW71" s="1060"/>
      <c r="AX71" s="1060"/>
      <c r="AY71" s="1060"/>
      <c r="AZ71" s="1060"/>
      <c r="BA71" s="1060"/>
      <c r="BB71" s="18"/>
    </row>
    <row r="72" spans="1:56" ht="15" customHeight="1" thickTop="1" x14ac:dyDescent="0.2">
      <c r="A72" s="1062">
        <v>8</v>
      </c>
      <c r="B72" s="1082" t="s">
        <v>1</v>
      </c>
      <c r="C72" s="1084" t="s">
        <v>2</v>
      </c>
      <c r="D72" s="1086" t="s">
        <v>3</v>
      </c>
      <c r="E72" s="1088" t="s">
        <v>4</v>
      </c>
      <c r="F72" s="1022" t="s">
        <v>5</v>
      </c>
      <c r="G72" s="1023" t="s">
        <v>6</v>
      </c>
      <c r="H72" s="1018" t="s">
        <v>7</v>
      </c>
      <c r="I72" s="1020" t="s">
        <v>8</v>
      </c>
      <c r="J72" s="1022" t="s">
        <v>9</v>
      </c>
      <c r="K72" s="1023" t="s">
        <v>10</v>
      </c>
      <c r="L72" s="1018" t="s">
        <v>11</v>
      </c>
      <c r="M72" s="1020" t="s">
        <v>12</v>
      </c>
      <c r="N72" s="1022" t="s">
        <v>13</v>
      </c>
      <c r="O72" s="1023" t="s">
        <v>14</v>
      </c>
      <c r="P72" s="1018" t="s">
        <v>15</v>
      </c>
      <c r="Q72" s="1020" t="s">
        <v>16</v>
      </c>
      <c r="R72" s="1022" t="s">
        <v>17</v>
      </c>
      <c r="S72" s="1023" t="s">
        <v>18</v>
      </c>
      <c r="T72" s="1018" t="s">
        <v>19</v>
      </c>
      <c r="U72" s="1020" t="s">
        <v>20</v>
      </c>
      <c r="V72" s="1022" t="s">
        <v>21</v>
      </c>
      <c r="W72" s="1023" t="s">
        <v>22</v>
      </c>
      <c r="X72" s="1018" t="s">
        <v>23</v>
      </c>
      <c r="Y72" s="1020" t="s">
        <v>24</v>
      </c>
      <c r="Z72" s="1014" t="s">
        <v>25</v>
      </c>
      <c r="AA72" s="1069" t="s">
        <v>26</v>
      </c>
      <c r="AB72" s="1071" t="s">
        <v>27</v>
      </c>
      <c r="AC72" s="1073" t="s">
        <v>28</v>
      </c>
      <c r="AD72" s="1014" t="s">
        <v>29</v>
      </c>
      <c r="AE72" s="1069" t="s">
        <v>30</v>
      </c>
      <c r="AF72" s="1071" t="s">
        <v>31</v>
      </c>
      <c r="AG72" s="1073" t="s">
        <v>32</v>
      </c>
      <c r="AH72" s="1014" t="s">
        <v>33</v>
      </c>
      <c r="AI72" s="1069" t="s">
        <v>34</v>
      </c>
      <c r="AJ72" s="1071" t="s">
        <v>35</v>
      </c>
      <c r="AK72" s="1073" t="s">
        <v>36</v>
      </c>
      <c r="AL72" s="1014" t="s">
        <v>37</v>
      </c>
      <c r="AM72" s="1069" t="s">
        <v>38</v>
      </c>
      <c r="AN72" s="1071" t="s">
        <v>39</v>
      </c>
      <c r="AO72" s="1073" t="s">
        <v>40</v>
      </c>
      <c r="AP72" s="1014" t="s">
        <v>41</v>
      </c>
      <c r="AQ72" s="1069" t="s">
        <v>42</v>
      </c>
      <c r="AR72" s="1071" t="s">
        <v>43</v>
      </c>
      <c r="AS72" s="1073" t="s">
        <v>44</v>
      </c>
      <c r="AT72" s="1014" t="s">
        <v>45</v>
      </c>
      <c r="AU72" s="1069" t="s">
        <v>46</v>
      </c>
      <c r="AV72" s="1071" t="s">
        <v>47</v>
      </c>
      <c r="AW72" s="1073" t="s">
        <v>48</v>
      </c>
      <c r="AX72" s="1014" t="s">
        <v>49</v>
      </c>
      <c r="AY72" s="940" t="s">
        <v>50</v>
      </c>
      <c r="AZ72" s="942" t="s">
        <v>51</v>
      </c>
      <c r="BA72" s="1117" t="s">
        <v>52</v>
      </c>
      <c r="BB72" s="18"/>
    </row>
    <row r="73" spans="1:56" ht="15" customHeight="1" thickBot="1" x14ac:dyDescent="0.25">
      <c r="A73" s="1063"/>
      <c r="B73" s="1083"/>
      <c r="C73" s="1085"/>
      <c r="D73" s="1087"/>
      <c r="E73" s="1089"/>
      <c r="F73" s="1075"/>
      <c r="G73" s="1076"/>
      <c r="H73" s="1077"/>
      <c r="I73" s="1078"/>
      <c r="J73" s="1075"/>
      <c r="K73" s="1076"/>
      <c r="L73" s="1077"/>
      <c r="M73" s="1078"/>
      <c r="N73" s="1075"/>
      <c r="O73" s="1076"/>
      <c r="P73" s="1077"/>
      <c r="Q73" s="1078"/>
      <c r="R73" s="1075"/>
      <c r="S73" s="1076"/>
      <c r="T73" s="1077"/>
      <c r="U73" s="1078"/>
      <c r="V73" s="1075"/>
      <c r="W73" s="1076"/>
      <c r="X73" s="1077"/>
      <c r="Y73" s="1078"/>
      <c r="Z73" s="1068"/>
      <c r="AA73" s="1070"/>
      <c r="AB73" s="1072"/>
      <c r="AC73" s="1074"/>
      <c r="AD73" s="1068"/>
      <c r="AE73" s="1070"/>
      <c r="AF73" s="1072"/>
      <c r="AG73" s="1074"/>
      <c r="AH73" s="1068"/>
      <c r="AI73" s="1070"/>
      <c r="AJ73" s="1072"/>
      <c r="AK73" s="1074"/>
      <c r="AL73" s="1068"/>
      <c r="AM73" s="1070"/>
      <c r="AN73" s="1072"/>
      <c r="AO73" s="1074"/>
      <c r="AP73" s="1068"/>
      <c r="AQ73" s="1070"/>
      <c r="AR73" s="1072"/>
      <c r="AS73" s="1074"/>
      <c r="AT73" s="1068"/>
      <c r="AU73" s="1070"/>
      <c r="AV73" s="1072"/>
      <c r="AW73" s="1074"/>
      <c r="AX73" s="1068"/>
      <c r="AY73" s="941"/>
      <c r="AZ73" s="943"/>
      <c r="BA73" s="1118"/>
      <c r="BB73" s="18"/>
    </row>
    <row r="74" spans="1:56" ht="15.75" customHeight="1" thickTop="1" thickBot="1" x14ac:dyDescent="0.25">
      <c r="A74" s="619" t="s">
        <v>124</v>
      </c>
      <c r="B74" s="38"/>
      <c r="C74" s="36"/>
      <c r="D74" s="37"/>
      <c r="E74" s="39"/>
      <c r="F74" s="38"/>
      <c r="G74" s="36"/>
      <c r="H74" s="37"/>
      <c r="I74" s="39"/>
      <c r="J74" s="38"/>
      <c r="K74" s="36"/>
      <c r="L74" s="37"/>
      <c r="M74" s="39"/>
      <c r="N74" s="38"/>
      <c r="O74" s="36"/>
      <c r="P74" s="37"/>
      <c r="Q74" s="311" t="s">
        <v>93</v>
      </c>
      <c r="R74" s="243"/>
      <c r="S74" s="247"/>
      <c r="T74" s="248"/>
      <c r="U74" s="252"/>
      <c r="V74" s="246"/>
      <c r="W74" s="250"/>
      <c r="X74" s="241"/>
      <c r="Y74" s="242"/>
      <c r="Z74" s="243"/>
      <c r="AA74" s="267"/>
      <c r="AB74" s="401"/>
      <c r="AC74" s="402"/>
      <c r="AD74" s="403"/>
      <c r="AE74" s="283"/>
      <c r="AF74" s="248"/>
      <c r="AG74" s="258"/>
      <c r="AH74" s="324" t="s">
        <v>69</v>
      </c>
      <c r="AI74" s="36"/>
      <c r="AJ74" s="578"/>
      <c r="AK74" s="579"/>
      <c r="AL74" s="580"/>
      <c r="AM74" s="581"/>
      <c r="AN74" s="578"/>
      <c r="AO74" s="579"/>
      <c r="AP74" s="580"/>
      <c r="AQ74" s="581"/>
      <c r="AR74" s="578"/>
      <c r="AS74" s="579"/>
      <c r="AT74" s="580"/>
      <c r="AU74" s="581"/>
      <c r="AV74" s="578"/>
      <c r="AW74" s="579"/>
      <c r="AX74" s="38"/>
      <c r="AY74" s="36"/>
      <c r="AZ74" s="37"/>
      <c r="BA74" s="582">
        <v>4.5</v>
      </c>
      <c r="BB74" s="18"/>
      <c r="BD74" s="436" t="s">
        <v>148</v>
      </c>
    </row>
    <row r="75" spans="1:56" ht="17" thickTop="1" x14ac:dyDescent="0.2">
      <c r="A75" s="583" t="s">
        <v>125</v>
      </c>
      <c r="B75" s="45"/>
      <c r="C75" s="46"/>
      <c r="D75" s="584"/>
      <c r="E75" s="585"/>
      <c r="F75" s="307" t="s">
        <v>93</v>
      </c>
      <c r="G75" s="325" t="s">
        <v>66</v>
      </c>
      <c r="H75" s="326" t="s">
        <v>66</v>
      </c>
      <c r="I75" s="565" t="s">
        <v>99</v>
      </c>
      <c r="J75" s="429" t="s">
        <v>99</v>
      </c>
      <c r="K75" s="566" t="s">
        <v>99</v>
      </c>
      <c r="L75" s="568" t="s">
        <v>99</v>
      </c>
      <c r="M75" s="565" t="s">
        <v>99</v>
      </c>
      <c r="N75" s="429" t="s">
        <v>99</v>
      </c>
      <c r="O75" s="310" t="s">
        <v>67</v>
      </c>
      <c r="P75" s="309" t="s">
        <v>67</v>
      </c>
      <c r="Q75" s="321" t="s">
        <v>94</v>
      </c>
      <c r="R75" s="9"/>
      <c r="S75" s="10"/>
      <c r="T75" s="7"/>
      <c r="U75" s="8"/>
      <c r="V75" s="101"/>
      <c r="W75" s="160"/>
      <c r="X75" s="61"/>
      <c r="Y75" s="308" t="s">
        <v>66</v>
      </c>
      <c r="Z75" s="307" t="s">
        <v>66</v>
      </c>
      <c r="AA75" s="555" t="s">
        <v>99</v>
      </c>
      <c r="AB75" s="557" t="s">
        <v>99</v>
      </c>
      <c r="AC75" s="428" t="s">
        <v>99</v>
      </c>
      <c r="AD75" s="558" t="s">
        <v>98</v>
      </c>
      <c r="AE75" s="556" t="s">
        <v>98</v>
      </c>
      <c r="AF75" s="431" t="s">
        <v>98</v>
      </c>
      <c r="AG75" s="451" t="s">
        <v>66</v>
      </c>
      <c r="AH75" s="307" t="s">
        <v>67</v>
      </c>
      <c r="AI75" s="258"/>
      <c r="AJ75" s="241"/>
      <c r="AK75" s="242"/>
      <c r="AL75" s="243"/>
      <c r="AM75" s="275"/>
      <c r="AN75" s="241"/>
      <c r="AO75" s="253"/>
      <c r="AP75" s="307" t="s">
        <v>71</v>
      </c>
      <c r="AQ75" s="331" t="s">
        <v>74</v>
      </c>
      <c r="AR75" s="332" t="s">
        <v>74</v>
      </c>
      <c r="AS75" s="333" t="s">
        <v>74</v>
      </c>
      <c r="AT75" s="307" t="s">
        <v>72</v>
      </c>
      <c r="AU75" s="494"/>
      <c r="AV75" s="268"/>
      <c r="AW75" s="377" t="s">
        <v>96</v>
      </c>
      <c r="AX75" s="115" t="s">
        <v>69</v>
      </c>
      <c r="AY75" s="46"/>
      <c r="AZ75" s="588"/>
      <c r="BA75" s="589">
        <v>9.5</v>
      </c>
      <c r="BB75" s="590" t="s">
        <v>143</v>
      </c>
      <c r="BC75" s="648">
        <v>5</v>
      </c>
      <c r="BD75" s="436"/>
    </row>
    <row r="76" spans="1:56" ht="16" x14ac:dyDescent="0.2">
      <c r="A76" s="591" t="s">
        <v>149</v>
      </c>
      <c r="B76" s="45"/>
      <c r="C76" s="46"/>
      <c r="D76" s="198"/>
      <c r="E76" s="200"/>
      <c r="F76" s="197"/>
      <c r="G76" s="199"/>
      <c r="H76" s="197"/>
      <c r="I76" s="200"/>
      <c r="J76" s="197"/>
      <c r="K76" s="199"/>
      <c r="L76" s="197"/>
      <c r="M76" s="200"/>
      <c r="N76" s="197"/>
      <c r="O76" s="199"/>
      <c r="P76" s="197"/>
      <c r="Q76" s="200"/>
      <c r="R76" s="197"/>
      <c r="S76" s="199"/>
      <c r="T76" s="197"/>
      <c r="U76" s="200"/>
      <c r="V76" s="197"/>
      <c r="W76" s="199"/>
      <c r="X76" s="197"/>
      <c r="Y76" s="200"/>
      <c r="Z76" s="317" t="s">
        <v>93</v>
      </c>
      <c r="AA76" s="710"/>
      <c r="AB76" s="265"/>
      <c r="AC76" s="262"/>
      <c r="AD76" s="266"/>
      <c r="AE76" s="267"/>
      <c r="AF76" s="241"/>
      <c r="AG76" s="308" t="s">
        <v>71</v>
      </c>
      <c r="AH76" s="307" t="s">
        <v>71</v>
      </c>
      <c r="AI76" s="544" t="s">
        <v>77</v>
      </c>
      <c r="AJ76" s="545" t="s">
        <v>77</v>
      </c>
      <c r="AK76" s="308" t="s">
        <v>72</v>
      </c>
      <c r="AL76" s="552"/>
      <c r="AM76" s="267"/>
      <c r="AN76" s="268"/>
      <c r="AO76" s="249"/>
      <c r="AP76" s="307" t="s">
        <v>71</v>
      </c>
      <c r="AQ76" s="331" t="s">
        <v>74</v>
      </c>
      <c r="AR76" s="332" t="s">
        <v>74</v>
      </c>
      <c r="AS76" s="333" t="s">
        <v>74</v>
      </c>
      <c r="AT76" s="307" t="s">
        <v>72</v>
      </c>
      <c r="AU76" s="244"/>
      <c r="AV76" s="263"/>
      <c r="AW76" s="377" t="s">
        <v>96</v>
      </c>
      <c r="AX76" s="115" t="s">
        <v>69</v>
      </c>
      <c r="AY76" s="20"/>
      <c r="AZ76" s="21"/>
      <c r="BA76" s="220">
        <v>6.25</v>
      </c>
      <c r="BB76" s="590" t="s">
        <v>144</v>
      </c>
      <c r="BC76" s="648">
        <v>0</v>
      </c>
      <c r="BD76" s="436"/>
    </row>
    <row r="77" spans="1:56" ht="16" x14ac:dyDescent="0.2">
      <c r="A77" s="591" t="s">
        <v>139</v>
      </c>
      <c r="B77" s="45"/>
      <c r="C77" s="46"/>
      <c r="D77" s="198"/>
      <c r="E77" s="200"/>
      <c r="F77" s="307" t="s">
        <v>93</v>
      </c>
      <c r="G77" s="325" t="s">
        <v>66</v>
      </c>
      <c r="H77" s="326" t="s">
        <v>66</v>
      </c>
      <c r="I77" s="565" t="s">
        <v>99</v>
      </c>
      <c r="J77" s="429" t="s">
        <v>99</v>
      </c>
      <c r="K77" s="566" t="s">
        <v>99</v>
      </c>
      <c r="L77" s="664" t="s">
        <v>98</v>
      </c>
      <c r="M77" s="665" t="s">
        <v>98</v>
      </c>
      <c r="N77" s="666" t="s">
        <v>98</v>
      </c>
      <c r="O77" s="310" t="s">
        <v>66</v>
      </c>
      <c r="P77" s="309" t="s">
        <v>66</v>
      </c>
      <c r="Q77" s="384" t="s">
        <v>85</v>
      </c>
      <c r="R77" s="352"/>
      <c r="S77" s="11"/>
      <c r="T77" s="7"/>
      <c r="U77" s="8"/>
      <c r="V77" s="12"/>
      <c r="W77" s="11"/>
      <c r="X77" s="309" t="s">
        <v>66</v>
      </c>
      <c r="Y77" s="308" t="s">
        <v>66</v>
      </c>
      <c r="Z77" s="307" t="s">
        <v>66</v>
      </c>
      <c r="AA77" s="426" t="s">
        <v>99</v>
      </c>
      <c r="AB77" s="427" t="s">
        <v>99</v>
      </c>
      <c r="AC77" s="428" t="s">
        <v>99</v>
      </c>
      <c r="AD77" s="421" t="s">
        <v>98</v>
      </c>
      <c r="AE77" s="422" t="s">
        <v>98</v>
      </c>
      <c r="AF77" s="423" t="s">
        <v>98</v>
      </c>
      <c r="AG77" s="451" t="s">
        <v>66</v>
      </c>
      <c r="AH77" s="307" t="s">
        <v>67</v>
      </c>
      <c r="AI77" s="98"/>
      <c r="AJ77" s="526"/>
      <c r="AK77" s="308" t="s">
        <v>71</v>
      </c>
      <c r="AL77" s="334" t="s">
        <v>70</v>
      </c>
      <c r="AM77" s="331" t="s">
        <v>70</v>
      </c>
      <c r="AN77" s="332" t="s">
        <v>70</v>
      </c>
      <c r="AO77" s="308" t="s">
        <v>71</v>
      </c>
      <c r="AP77" s="243"/>
      <c r="AQ77" s="258"/>
      <c r="AR77" s="533"/>
      <c r="AS77" s="242"/>
      <c r="AT77" s="243"/>
      <c r="AU77" s="258"/>
      <c r="AV77" s="241"/>
      <c r="AW77" s="377" t="s">
        <v>96</v>
      </c>
      <c r="AX77" s="115" t="s">
        <v>69</v>
      </c>
      <c r="AY77" s="20"/>
      <c r="AZ77" s="21"/>
      <c r="BA77" s="220">
        <v>9.75</v>
      </c>
      <c r="BB77" s="590" t="s">
        <v>121</v>
      </c>
      <c r="BC77" s="648">
        <v>4</v>
      </c>
      <c r="BD77" s="436"/>
    </row>
    <row r="78" spans="1:56" ht="16" x14ac:dyDescent="0.2">
      <c r="A78" s="650" t="s">
        <v>140</v>
      </c>
      <c r="B78" s="651"/>
      <c r="C78" s="652"/>
      <c r="D78" s="653"/>
      <c r="E78" s="654"/>
      <c r="F78" s="655"/>
      <c r="G78" s="656"/>
      <c r="H78" s="655"/>
      <c r="I78" s="654"/>
      <c r="J78" s="655"/>
      <c r="K78" s="656"/>
      <c r="L78" s="655"/>
      <c r="M78" s="654"/>
      <c r="N78" s="655"/>
      <c r="O78" s="656"/>
      <c r="P78" s="655"/>
      <c r="Q78" s="654"/>
      <c r="R78" s="655"/>
      <c r="S78" s="656"/>
      <c r="T78" s="655"/>
      <c r="U78" s="654"/>
      <c r="V78" s="655"/>
      <c r="W78" s="656"/>
      <c r="X78" s="655"/>
      <c r="Y78" s="654"/>
      <c r="Z78" s="655"/>
      <c r="AA78" s="656"/>
      <c r="AB78" s="655"/>
      <c r="AC78" s="654"/>
      <c r="AD78" s="655"/>
      <c r="AE78" s="656"/>
      <c r="AF78" s="655"/>
      <c r="AG78" s="654"/>
      <c r="AH78" s="655"/>
      <c r="AI78" s="656"/>
      <c r="AJ78" s="655"/>
      <c r="AK78" s="654"/>
      <c r="AL78" s="655"/>
      <c r="AM78" s="656"/>
      <c r="AN78" s="655"/>
      <c r="AO78" s="654"/>
      <c r="AP78" s="655"/>
      <c r="AQ78" s="656"/>
      <c r="AR78" s="655"/>
      <c r="AS78" s="654"/>
      <c r="AT78" s="655"/>
      <c r="AU78" s="656"/>
      <c r="AV78" s="655"/>
      <c r="AW78" s="654"/>
      <c r="AX78" s="657"/>
      <c r="AY78" s="658"/>
      <c r="AZ78" s="21"/>
      <c r="BA78" s="220"/>
      <c r="BB78" s="590" t="s">
        <v>145</v>
      </c>
      <c r="BC78" s="648">
        <v>0</v>
      </c>
      <c r="BD78" s="436"/>
    </row>
    <row r="79" spans="1:56" ht="16" x14ac:dyDescent="0.2">
      <c r="A79" s="591" t="s">
        <v>141</v>
      </c>
      <c r="B79" s="45"/>
      <c r="C79" s="46"/>
      <c r="D79" s="198"/>
      <c r="E79" s="200"/>
      <c r="F79" s="197"/>
      <c r="G79" s="199"/>
      <c r="H79" s="197"/>
      <c r="I79" s="200"/>
      <c r="J79" s="197"/>
      <c r="K79" s="199"/>
      <c r="L79" s="197"/>
      <c r="M79" s="200"/>
      <c r="N79" s="197"/>
      <c r="O79" s="199"/>
      <c r="P79" s="197"/>
      <c r="Q79" s="200"/>
      <c r="R79" s="197"/>
      <c r="S79" s="199"/>
      <c r="T79" s="197"/>
      <c r="U79" s="200"/>
      <c r="V79" s="197"/>
      <c r="W79" s="199"/>
      <c r="X79" s="197"/>
      <c r="Y79" s="200"/>
      <c r="Z79" s="197"/>
      <c r="AA79" s="199"/>
      <c r="AB79" s="197"/>
      <c r="AC79" s="200"/>
      <c r="AD79" s="197"/>
      <c r="AE79" s="199"/>
      <c r="AF79" s="197"/>
      <c r="AG79" s="200"/>
      <c r="AH79" s="197"/>
      <c r="AI79" s="199"/>
      <c r="AJ79" s="197"/>
      <c r="AK79" s="200"/>
      <c r="AL79" s="197"/>
      <c r="AM79" s="199"/>
      <c r="AN79" s="197"/>
      <c r="AO79" s="200"/>
      <c r="AP79" s="197"/>
      <c r="AQ79" s="199"/>
      <c r="AR79" s="197"/>
      <c r="AS79" s="200"/>
      <c r="AT79" s="197"/>
      <c r="AU79" s="199"/>
      <c r="AV79" s="197"/>
      <c r="AW79" s="200"/>
      <c r="AX79" s="134"/>
      <c r="AY79" s="10"/>
      <c r="AZ79" s="7"/>
      <c r="BA79" s="220"/>
      <c r="BB79" s="590" t="s">
        <v>146</v>
      </c>
      <c r="BC79" s="648">
        <v>0</v>
      </c>
      <c r="BD79" s="436"/>
    </row>
    <row r="80" spans="1:56" ht="17" thickBot="1" x14ac:dyDescent="0.25">
      <c r="A80" s="591" t="s">
        <v>142</v>
      </c>
      <c r="B80" s="45"/>
      <c r="C80" s="46"/>
      <c r="D80" s="198"/>
      <c r="E80" s="200"/>
      <c r="F80" s="197"/>
      <c r="G80" s="199"/>
      <c r="H80" s="197"/>
      <c r="I80" s="200"/>
      <c r="J80" s="197"/>
      <c r="K80" s="199"/>
      <c r="L80" s="197"/>
      <c r="M80" s="200"/>
      <c r="N80" s="197"/>
      <c r="O80" s="199"/>
      <c r="P80" s="197"/>
      <c r="Q80" s="200"/>
      <c r="R80" s="197"/>
      <c r="S80" s="199"/>
      <c r="T80" s="197"/>
      <c r="U80" s="200"/>
      <c r="V80" s="197"/>
      <c r="W80" s="199"/>
      <c r="X80" s="197"/>
      <c r="Y80" s="200"/>
      <c r="Z80" s="197"/>
      <c r="AA80" s="199"/>
      <c r="AB80" s="197"/>
      <c r="AC80" s="200"/>
      <c r="AD80" s="197"/>
      <c r="AE80" s="199"/>
      <c r="AF80" s="197"/>
      <c r="AG80" s="200"/>
      <c r="AH80" s="197"/>
      <c r="AI80" s="199"/>
      <c r="AJ80" s="197"/>
      <c r="AK80" s="200"/>
      <c r="AL80" s="197"/>
      <c r="AM80" s="199"/>
      <c r="AN80" s="197"/>
      <c r="AO80" s="200"/>
      <c r="AP80" s="197"/>
      <c r="AQ80" s="199"/>
      <c r="AR80" s="197"/>
      <c r="AS80" s="200"/>
      <c r="AT80" s="197"/>
      <c r="AU80" s="199"/>
      <c r="AV80" s="197"/>
      <c r="AW80" s="200"/>
      <c r="AX80" s="9"/>
      <c r="AY80" s="10"/>
      <c r="AZ80" s="7"/>
      <c r="BA80" s="684">
        <f>SUM(BA74:BA79)</f>
        <v>30</v>
      </c>
      <c r="BB80" s="593" t="s">
        <v>123</v>
      </c>
      <c r="BC80" s="648"/>
      <c r="BD80" s="436"/>
    </row>
    <row r="81" spans="1:56" ht="17" thickTop="1" thickBot="1" x14ac:dyDescent="0.25">
      <c r="A81" s="1059"/>
      <c r="B81" s="1060"/>
      <c r="C81" s="1060"/>
      <c r="D81" s="1060"/>
      <c r="E81" s="1060"/>
      <c r="F81" s="1060"/>
      <c r="G81" s="1060"/>
      <c r="H81" s="1060"/>
      <c r="I81" s="1060"/>
      <c r="J81" s="1060"/>
      <c r="K81" s="1060"/>
      <c r="L81" s="1060"/>
      <c r="M81" s="1060"/>
      <c r="N81" s="1060"/>
      <c r="O81" s="1060"/>
      <c r="P81" s="1060"/>
      <c r="Q81" s="1060"/>
      <c r="R81" s="1060"/>
      <c r="S81" s="1060"/>
      <c r="T81" s="1060"/>
      <c r="U81" s="1060"/>
      <c r="V81" s="1060"/>
      <c r="W81" s="1060"/>
      <c r="X81" s="1060"/>
      <c r="Y81" s="1060"/>
      <c r="Z81" s="1060"/>
      <c r="AA81" s="1060"/>
      <c r="AB81" s="1060"/>
      <c r="AC81" s="1060"/>
      <c r="AD81" s="1060"/>
      <c r="AE81" s="1060"/>
      <c r="AF81" s="1060"/>
      <c r="AG81" s="1060"/>
      <c r="AH81" s="1060"/>
      <c r="AI81" s="1060"/>
      <c r="AJ81" s="1060"/>
      <c r="AK81" s="1060"/>
      <c r="AL81" s="1060"/>
      <c r="AM81" s="1060"/>
      <c r="AN81" s="1060"/>
      <c r="AO81" s="1060"/>
      <c r="AP81" s="1060"/>
      <c r="AQ81" s="1060"/>
      <c r="AR81" s="1060"/>
      <c r="AS81" s="1060"/>
      <c r="AT81" s="1060"/>
      <c r="AU81" s="1060"/>
      <c r="AV81" s="1060"/>
      <c r="AW81" s="1060"/>
      <c r="AX81" s="1060"/>
      <c r="AY81" s="1060"/>
      <c r="AZ81" s="1060"/>
      <c r="BA81" s="1060"/>
      <c r="BB81" s="18"/>
    </row>
    <row r="82" spans="1:56" ht="16" thickTop="1" x14ac:dyDescent="0.2">
      <c r="A82" s="1062">
        <v>9</v>
      </c>
      <c r="B82" s="1082" t="s">
        <v>1</v>
      </c>
      <c r="C82" s="1084" t="s">
        <v>2</v>
      </c>
      <c r="D82" s="1086" t="s">
        <v>3</v>
      </c>
      <c r="E82" s="1088" t="s">
        <v>4</v>
      </c>
      <c r="F82" s="1022" t="s">
        <v>5</v>
      </c>
      <c r="G82" s="1023" t="s">
        <v>6</v>
      </c>
      <c r="H82" s="1018" t="s">
        <v>7</v>
      </c>
      <c r="I82" s="1020" t="s">
        <v>8</v>
      </c>
      <c r="J82" s="1022" t="s">
        <v>9</v>
      </c>
      <c r="K82" s="1023" t="s">
        <v>10</v>
      </c>
      <c r="L82" s="1018" t="s">
        <v>11</v>
      </c>
      <c r="M82" s="1020" t="s">
        <v>12</v>
      </c>
      <c r="N82" s="1022" t="s">
        <v>13</v>
      </c>
      <c r="O82" s="1023" t="s">
        <v>14</v>
      </c>
      <c r="P82" s="1018" t="s">
        <v>15</v>
      </c>
      <c r="Q82" s="1020" t="s">
        <v>16</v>
      </c>
      <c r="R82" s="1022" t="s">
        <v>17</v>
      </c>
      <c r="S82" s="1023" t="s">
        <v>18</v>
      </c>
      <c r="T82" s="1018" t="s">
        <v>19</v>
      </c>
      <c r="U82" s="1020" t="s">
        <v>20</v>
      </c>
      <c r="V82" s="1022" t="s">
        <v>21</v>
      </c>
      <c r="W82" s="1023" t="s">
        <v>22</v>
      </c>
      <c r="X82" s="1018" t="s">
        <v>23</v>
      </c>
      <c r="Y82" s="1020" t="s">
        <v>24</v>
      </c>
      <c r="Z82" s="1014" t="s">
        <v>25</v>
      </c>
      <c r="AA82" s="1069" t="s">
        <v>26</v>
      </c>
      <c r="AB82" s="1071" t="s">
        <v>27</v>
      </c>
      <c r="AC82" s="1073" t="s">
        <v>28</v>
      </c>
      <c r="AD82" s="1014" t="s">
        <v>29</v>
      </c>
      <c r="AE82" s="1069" t="s">
        <v>30</v>
      </c>
      <c r="AF82" s="1071" t="s">
        <v>31</v>
      </c>
      <c r="AG82" s="1073" t="s">
        <v>32</v>
      </c>
      <c r="AH82" s="1014" t="s">
        <v>33</v>
      </c>
      <c r="AI82" s="1069" t="s">
        <v>34</v>
      </c>
      <c r="AJ82" s="1071" t="s">
        <v>35</v>
      </c>
      <c r="AK82" s="1073" t="s">
        <v>36</v>
      </c>
      <c r="AL82" s="1014" t="s">
        <v>37</v>
      </c>
      <c r="AM82" s="1069" t="s">
        <v>38</v>
      </c>
      <c r="AN82" s="1071" t="s">
        <v>39</v>
      </c>
      <c r="AO82" s="1073" t="s">
        <v>40</v>
      </c>
      <c r="AP82" s="1014" t="s">
        <v>41</v>
      </c>
      <c r="AQ82" s="1069" t="s">
        <v>42</v>
      </c>
      <c r="AR82" s="1071" t="s">
        <v>43</v>
      </c>
      <c r="AS82" s="1073" t="s">
        <v>44</v>
      </c>
      <c r="AT82" s="1014" t="s">
        <v>45</v>
      </c>
      <c r="AU82" s="1069" t="s">
        <v>46</v>
      </c>
      <c r="AV82" s="1071" t="s">
        <v>47</v>
      </c>
      <c r="AW82" s="1073" t="s">
        <v>48</v>
      </c>
      <c r="AX82" s="1014" t="s">
        <v>49</v>
      </c>
      <c r="AY82" s="940" t="s">
        <v>50</v>
      </c>
      <c r="AZ82" s="942" t="s">
        <v>51</v>
      </c>
      <c r="BA82" s="1117" t="s">
        <v>52</v>
      </c>
      <c r="BB82" s="18"/>
    </row>
    <row r="83" spans="1:56" ht="16" thickBot="1" x14ac:dyDescent="0.25">
      <c r="A83" s="1063"/>
      <c r="B83" s="1083"/>
      <c r="C83" s="1085"/>
      <c r="D83" s="1087"/>
      <c r="E83" s="1089"/>
      <c r="F83" s="1075"/>
      <c r="G83" s="1076"/>
      <c r="H83" s="1077"/>
      <c r="I83" s="1078"/>
      <c r="J83" s="1075"/>
      <c r="K83" s="1076"/>
      <c r="L83" s="1077"/>
      <c r="M83" s="1078"/>
      <c r="N83" s="1075"/>
      <c r="O83" s="1076"/>
      <c r="P83" s="1077"/>
      <c r="Q83" s="1078"/>
      <c r="R83" s="1075"/>
      <c r="S83" s="1076"/>
      <c r="T83" s="1077"/>
      <c r="U83" s="1078"/>
      <c r="V83" s="1075"/>
      <c r="W83" s="1076"/>
      <c r="X83" s="1077"/>
      <c r="Y83" s="1078"/>
      <c r="Z83" s="1068"/>
      <c r="AA83" s="1070"/>
      <c r="AB83" s="1072"/>
      <c r="AC83" s="1074"/>
      <c r="AD83" s="1068"/>
      <c r="AE83" s="1070"/>
      <c r="AF83" s="1072"/>
      <c r="AG83" s="1074"/>
      <c r="AH83" s="1068"/>
      <c r="AI83" s="1070"/>
      <c r="AJ83" s="1072"/>
      <c r="AK83" s="1074"/>
      <c r="AL83" s="1068"/>
      <c r="AM83" s="1070"/>
      <c r="AN83" s="1072"/>
      <c r="AO83" s="1074"/>
      <c r="AP83" s="1068"/>
      <c r="AQ83" s="1070"/>
      <c r="AR83" s="1072"/>
      <c r="AS83" s="1074"/>
      <c r="AT83" s="1068"/>
      <c r="AU83" s="1070"/>
      <c r="AV83" s="1072"/>
      <c r="AW83" s="1074"/>
      <c r="AX83" s="1068"/>
      <c r="AY83" s="941"/>
      <c r="AZ83" s="943"/>
      <c r="BA83" s="1118"/>
      <c r="BB83" s="18"/>
    </row>
    <row r="84" spans="1:56" ht="17" thickTop="1" thickBot="1" x14ac:dyDescent="0.25">
      <c r="A84" s="619" t="s">
        <v>124</v>
      </c>
      <c r="B84" s="38"/>
      <c r="C84" s="36"/>
      <c r="D84" s="37"/>
      <c r="E84" s="39"/>
      <c r="F84" s="38"/>
      <c r="G84" s="36"/>
      <c r="H84" s="37"/>
      <c r="I84" s="39"/>
      <c r="J84" s="38"/>
      <c r="K84" s="36"/>
      <c r="L84" s="37"/>
      <c r="M84" s="39"/>
      <c r="N84" s="38"/>
      <c r="O84" s="36"/>
      <c r="P84" s="37"/>
      <c r="Q84" s="39"/>
      <c r="R84" s="38"/>
      <c r="S84" s="36"/>
      <c r="T84" s="37"/>
      <c r="U84" s="39"/>
      <c r="V84" s="38"/>
      <c r="W84" s="36"/>
      <c r="X84" s="309" t="s">
        <v>93</v>
      </c>
      <c r="Y84" s="308" t="s">
        <v>66</v>
      </c>
      <c r="Z84" s="449" t="s">
        <v>66</v>
      </c>
      <c r="AA84" s="426" t="s">
        <v>99</v>
      </c>
      <c r="AB84" s="427" t="s">
        <v>99</v>
      </c>
      <c r="AC84" s="428" t="s">
        <v>99</v>
      </c>
      <c r="AD84" s="430" t="s">
        <v>98</v>
      </c>
      <c r="AE84" s="422" t="s">
        <v>98</v>
      </c>
      <c r="AF84" s="431" t="s">
        <v>98</v>
      </c>
      <c r="AG84" s="451" t="s">
        <v>66</v>
      </c>
      <c r="AH84" s="307" t="s">
        <v>67</v>
      </c>
      <c r="AI84" s="494"/>
      <c r="AJ84" s="241"/>
      <c r="AK84" s="242"/>
      <c r="AL84" s="274"/>
      <c r="AM84" s="275"/>
      <c r="AN84" s="241"/>
      <c r="AO84" s="242"/>
      <c r="AP84" s="254"/>
      <c r="AQ84" s="255"/>
      <c r="AR84" s="256"/>
      <c r="AS84" s="260"/>
      <c r="AT84" s="274"/>
      <c r="AU84" s="275"/>
      <c r="AV84" s="276"/>
      <c r="AW84" s="377" t="s">
        <v>96</v>
      </c>
      <c r="AX84" s="115" t="s">
        <v>69</v>
      </c>
      <c r="AY84" s="36"/>
      <c r="AZ84" s="37"/>
      <c r="BA84" s="582">
        <v>6.75</v>
      </c>
      <c r="BB84" s="18"/>
      <c r="BD84" s="436" t="s">
        <v>148</v>
      </c>
    </row>
    <row r="85" spans="1:56" ht="17" thickTop="1" x14ac:dyDescent="0.2">
      <c r="A85" s="659" t="s">
        <v>125</v>
      </c>
      <c r="B85" s="651"/>
      <c r="C85" s="652"/>
      <c r="D85" s="660"/>
      <c r="E85" s="661"/>
      <c r="F85" s="662"/>
      <c r="G85" s="663"/>
      <c r="H85" s="662"/>
      <c r="I85" s="661"/>
      <c r="J85" s="662"/>
      <c r="K85" s="663"/>
      <c r="L85" s="662"/>
      <c r="M85" s="661"/>
      <c r="N85" s="662"/>
      <c r="O85" s="663"/>
      <c r="P85" s="662"/>
      <c r="Q85" s="661"/>
      <c r="R85" s="662"/>
      <c r="S85" s="663"/>
      <c r="T85" s="662"/>
      <c r="U85" s="661"/>
      <c r="V85" s="662"/>
      <c r="W85" s="663"/>
      <c r="X85" s="662"/>
      <c r="Y85" s="661"/>
      <c r="Z85" s="662"/>
      <c r="AA85" s="663"/>
      <c r="AB85" s="662"/>
      <c r="AC85" s="661"/>
      <c r="AD85" s="662"/>
      <c r="AE85" s="663"/>
      <c r="AF85" s="662"/>
      <c r="AG85" s="661"/>
      <c r="AH85" s="662"/>
      <c r="AI85" s="663"/>
      <c r="AJ85" s="662"/>
      <c r="AK85" s="661"/>
      <c r="AL85" s="662"/>
      <c r="AM85" s="663"/>
      <c r="AN85" s="662"/>
      <c r="AO85" s="661"/>
      <c r="AP85" s="662"/>
      <c r="AQ85" s="663"/>
      <c r="AR85" s="662"/>
      <c r="AS85" s="661"/>
      <c r="AT85" s="662"/>
      <c r="AU85" s="663"/>
      <c r="AV85" s="662"/>
      <c r="AW85" s="661"/>
      <c r="AX85" s="651"/>
      <c r="AY85" s="652"/>
      <c r="AZ85" s="588"/>
      <c r="BA85" s="589"/>
      <c r="BB85" s="590" t="s">
        <v>143</v>
      </c>
      <c r="BC85" s="648">
        <v>4</v>
      </c>
      <c r="BD85" s="436"/>
    </row>
    <row r="86" spans="1:56" ht="16" x14ac:dyDescent="0.2">
      <c r="A86" s="591" t="s">
        <v>149</v>
      </c>
      <c r="B86" s="306" t="s">
        <v>93</v>
      </c>
      <c r="C86" s="310" t="s">
        <v>66</v>
      </c>
      <c r="D86" s="461"/>
      <c r="E86" s="465"/>
      <c r="F86" s="466"/>
      <c r="G86" s="467"/>
      <c r="H86" s="326" t="s">
        <v>66</v>
      </c>
      <c r="I86" s="565" t="s">
        <v>99</v>
      </c>
      <c r="J86" s="429" t="s">
        <v>99</v>
      </c>
      <c r="K86" s="566" t="s">
        <v>99</v>
      </c>
      <c r="L86" s="431" t="s">
        <v>98</v>
      </c>
      <c r="M86" s="432" t="s">
        <v>98</v>
      </c>
      <c r="N86" s="421" t="s">
        <v>98</v>
      </c>
      <c r="O86" s="310" t="s">
        <v>67</v>
      </c>
      <c r="P86" s="309" t="s">
        <v>67</v>
      </c>
      <c r="Q86" s="384" t="s">
        <v>85</v>
      </c>
      <c r="R86" s="294"/>
      <c r="S86" s="141"/>
      <c r="T86" s="136"/>
      <c r="U86" s="138"/>
      <c r="V86" s="12"/>
      <c r="W86" s="10"/>
      <c r="X86" s="276"/>
      <c r="Y86" s="522"/>
      <c r="Z86" s="211"/>
      <c r="AA86" s="264"/>
      <c r="AB86" s="265"/>
      <c r="AC86" s="253"/>
      <c r="AD86" s="211"/>
      <c r="AE86" s="283"/>
      <c r="AF86" s="241"/>
      <c r="AG86" s="460" t="s">
        <v>93</v>
      </c>
      <c r="AH86" s="703" t="s">
        <v>70</v>
      </c>
      <c r="AI86" s="627"/>
      <c r="AJ86" s="695" t="s">
        <v>75</v>
      </c>
      <c r="AK86" s="725" t="s">
        <v>75</v>
      </c>
      <c r="AL86" s="703" t="s">
        <v>75</v>
      </c>
      <c r="AM86" s="627"/>
      <c r="AN86" s="628"/>
      <c r="AO86" s="200"/>
      <c r="AP86" s="197"/>
      <c r="AQ86" s="199"/>
      <c r="AR86" s="197"/>
      <c r="AS86" s="200"/>
      <c r="AT86" s="197"/>
      <c r="AU86" s="199"/>
      <c r="AV86" s="197"/>
      <c r="AW86" s="200"/>
      <c r="AX86" s="19"/>
      <c r="AY86" s="20"/>
      <c r="AZ86" s="21"/>
      <c r="BA86" s="220">
        <v>6.5</v>
      </c>
      <c r="BB86" s="590" t="s">
        <v>144</v>
      </c>
      <c r="BC86" s="648">
        <v>0</v>
      </c>
      <c r="BD86" s="436"/>
    </row>
    <row r="87" spans="1:56" ht="16" x14ac:dyDescent="0.2">
      <c r="A87" s="591" t="s">
        <v>139</v>
      </c>
      <c r="B87" s="45"/>
      <c r="C87" s="46"/>
      <c r="D87" s="198"/>
      <c r="E87" s="200"/>
      <c r="F87" s="197"/>
      <c r="G87" s="199"/>
      <c r="H87" s="197"/>
      <c r="I87" s="200"/>
      <c r="J87" s="197"/>
      <c r="K87" s="199"/>
      <c r="L87" s="197"/>
      <c r="M87" s="200"/>
      <c r="N87" s="197"/>
      <c r="O87" s="199"/>
      <c r="P87" s="197"/>
      <c r="Q87" s="311" t="s">
        <v>93</v>
      </c>
      <c r="R87" s="211"/>
      <c r="S87" s="291"/>
      <c r="T87" s="265"/>
      <c r="U87" s="288"/>
      <c r="V87" s="211"/>
      <c r="W87" s="264"/>
      <c r="X87" s="241"/>
      <c r="Y87" s="253"/>
      <c r="Z87" s="274"/>
      <c r="AA87" s="275"/>
      <c r="AB87" s="276"/>
      <c r="AC87" s="260"/>
      <c r="AD87" s="352"/>
      <c r="AE87" s="388"/>
      <c r="AF87" s="364"/>
      <c r="AG87" s="482"/>
      <c r="AH87" s="173"/>
      <c r="AI87" s="103"/>
      <c r="AJ87" s="341"/>
      <c r="AK87" s="242"/>
      <c r="AL87" s="243"/>
      <c r="AM87" s="258"/>
      <c r="AN87" s="341"/>
      <c r="AO87" s="312" t="s">
        <v>71</v>
      </c>
      <c r="AP87" s="334" t="s">
        <v>70</v>
      </c>
      <c r="AQ87" s="389" t="s">
        <v>70</v>
      </c>
      <c r="AR87" s="332" t="s">
        <v>70</v>
      </c>
      <c r="AS87" s="308" t="s">
        <v>72</v>
      </c>
      <c r="AT87" s="243"/>
      <c r="AU87" s="258"/>
      <c r="AV87" s="241"/>
      <c r="AW87" s="377" t="s">
        <v>96</v>
      </c>
      <c r="AX87" s="115" t="s">
        <v>69</v>
      </c>
      <c r="AY87" s="20"/>
      <c r="AZ87" s="21"/>
      <c r="BA87" s="220">
        <v>7</v>
      </c>
      <c r="BB87" s="590" t="s">
        <v>121</v>
      </c>
      <c r="BC87" s="648">
        <v>2</v>
      </c>
      <c r="BD87" s="436"/>
    </row>
    <row r="88" spans="1:56" ht="16" x14ac:dyDescent="0.2">
      <c r="A88" s="591" t="s">
        <v>140</v>
      </c>
      <c r="B88" s="45"/>
      <c r="C88" s="46"/>
      <c r="D88" s="198"/>
      <c r="E88" s="200"/>
      <c r="F88" s="307" t="s">
        <v>93</v>
      </c>
      <c r="G88" s="325" t="s">
        <v>66</v>
      </c>
      <c r="H88" s="326" t="s">
        <v>66</v>
      </c>
      <c r="I88" s="432" t="s">
        <v>98</v>
      </c>
      <c r="J88" s="421" t="s">
        <v>98</v>
      </c>
      <c r="K88" s="567" t="s">
        <v>98</v>
      </c>
      <c r="L88" s="568" t="s">
        <v>99</v>
      </c>
      <c r="M88" s="565" t="s">
        <v>99</v>
      </c>
      <c r="N88" s="429" t="s">
        <v>99</v>
      </c>
      <c r="O88" s="310" t="s">
        <v>67</v>
      </c>
      <c r="P88" s="309" t="s">
        <v>67</v>
      </c>
      <c r="Q88" s="384" t="s">
        <v>85</v>
      </c>
      <c r="R88" s="12"/>
      <c r="S88" s="10"/>
      <c r="T88" s="7"/>
      <c r="U88" s="13"/>
      <c r="V88" s="9"/>
      <c r="W88" s="11"/>
      <c r="X88" s="309" t="s">
        <v>66</v>
      </c>
      <c r="Y88" s="308" t="s">
        <v>66</v>
      </c>
      <c r="Z88" s="307" t="s">
        <v>66</v>
      </c>
      <c r="AA88" s="426" t="s">
        <v>99</v>
      </c>
      <c r="AB88" s="427" t="s">
        <v>99</v>
      </c>
      <c r="AC88" s="428" t="s">
        <v>99</v>
      </c>
      <c r="AD88" s="430" t="s">
        <v>98</v>
      </c>
      <c r="AE88" s="422" t="s">
        <v>98</v>
      </c>
      <c r="AF88" s="431" t="s">
        <v>98</v>
      </c>
      <c r="AG88" s="451" t="s">
        <v>66</v>
      </c>
      <c r="AH88" s="307" t="s">
        <v>67</v>
      </c>
      <c r="AI88" s="459" t="s">
        <v>67</v>
      </c>
      <c r="AJ88" s="341"/>
      <c r="AK88" s="522"/>
      <c r="AL88" s="307" t="s">
        <v>71</v>
      </c>
      <c r="AM88" s="331" t="s">
        <v>70</v>
      </c>
      <c r="AN88" s="332" t="s">
        <v>70</v>
      </c>
      <c r="AO88" s="333" t="s">
        <v>70</v>
      </c>
      <c r="AP88" s="307" t="s">
        <v>72</v>
      </c>
      <c r="AQ88" s="258"/>
      <c r="AR88" s="241"/>
      <c r="AS88" s="242"/>
      <c r="AT88" s="356"/>
      <c r="AU88" s="275"/>
      <c r="AV88" s="276"/>
      <c r="AW88" s="377" t="s">
        <v>96</v>
      </c>
      <c r="AX88" s="324" t="s">
        <v>69</v>
      </c>
      <c r="AY88" s="20"/>
      <c r="AZ88" s="21"/>
      <c r="BA88" s="220">
        <v>9.75</v>
      </c>
      <c r="BB88" s="590" t="s">
        <v>145</v>
      </c>
      <c r="BC88" s="648">
        <v>0</v>
      </c>
      <c r="BD88" s="436"/>
    </row>
    <row r="89" spans="1:56" ht="16" x14ac:dyDescent="0.2">
      <c r="A89" s="591" t="s">
        <v>141</v>
      </c>
      <c r="B89" s="45"/>
      <c r="C89" s="46"/>
      <c r="D89" s="198"/>
      <c r="E89" s="200"/>
      <c r="F89" s="197"/>
      <c r="G89" s="199"/>
      <c r="H89" s="197"/>
      <c r="I89" s="200"/>
      <c r="J89" s="197"/>
      <c r="K89" s="199"/>
      <c r="L89" s="197"/>
      <c r="M89" s="200"/>
      <c r="N89" s="197"/>
      <c r="O89" s="199"/>
      <c r="P89" s="197"/>
      <c r="Q89" s="200"/>
      <c r="R89" s="197"/>
      <c r="S89" s="199"/>
      <c r="T89" s="197"/>
      <c r="U89" s="200"/>
      <c r="V89" s="197"/>
      <c r="W89" s="199"/>
      <c r="X89" s="197"/>
      <c r="Y89" s="200"/>
      <c r="Z89" s="197"/>
      <c r="AA89" s="199"/>
      <c r="AB89" s="197"/>
      <c r="AC89" s="200"/>
      <c r="AD89" s="197"/>
      <c r="AE89" s="199"/>
      <c r="AF89" s="197"/>
      <c r="AG89" s="200"/>
      <c r="AH89" s="197"/>
      <c r="AI89" s="199"/>
      <c r="AJ89" s="197"/>
      <c r="AK89" s="200"/>
      <c r="AL89" s="197"/>
      <c r="AM89" s="199"/>
      <c r="AN89" s="197"/>
      <c r="AO89" s="200"/>
      <c r="AP89" s="197"/>
      <c r="AQ89" s="199"/>
      <c r="AR89" s="197"/>
      <c r="AS89" s="200"/>
      <c r="AT89" s="197"/>
      <c r="AU89" s="199"/>
      <c r="AV89" s="197"/>
      <c r="AW89" s="200"/>
      <c r="AX89" s="134"/>
      <c r="AY89" s="10"/>
      <c r="AZ89" s="7"/>
      <c r="BA89" s="220"/>
      <c r="BB89" s="590" t="s">
        <v>146</v>
      </c>
      <c r="BC89" s="648">
        <v>0</v>
      </c>
      <c r="BD89" s="436"/>
    </row>
    <row r="90" spans="1:56" ht="17" thickBot="1" x14ac:dyDescent="0.25">
      <c r="A90" s="591" t="s">
        <v>142</v>
      </c>
      <c r="B90" s="45"/>
      <c r="C90" s="46"/>
      <c r="D90" s="198"/>
      <c r="E90" s="200"/>
      <c r="F90" s="197"/>
      <c r="G90" s="199"/>
      <c r="H90" s="197"/>
      <c r="I90" s="200"/>
      <c r="J90" s="197"/>
      <c r="K90" s="199"/>
      <c r="L90" s="197"/>
      <c r="M90" s="200"/>
      <c r="N90" s="197"/>
      <c r="O90" s="199"/>
      <c r="P90" s="197"/>
      <c r="Q90" s="200"/>
      <c r="R90" s="197"/>
      <c r="S90" s="199"/>
      <c r="T90" s="197"/>
      <c r="U90" s="200"/>
      <c r="V90" s="197"/>
      <c r="W90" s="199"/>
      <c r="X90" s="197"/>
      <c r="Y90" s="200"/>
      <c r="Z90" s="197"/>
      <c r="AA90" s="199"/>
      <c r="AB90" s="197"/>
      <c r="AC90" s="200"/>
      <c r="AD90" s="197"/>
      <c r="AE90" s="199"/>
      <c r="AF90" s="197"/>
      <c r="AG90" s="200"/>
      <c r="AH90" s="197"/>
      <c r="AI90" s="199"/>
      <c r="AJ90" s="197"/>
      <c r="AK90" s="200"/>
      <c r="AL90" s="197"/>
      <c r="AM90" s="199"/>
      <c r="AN90" s="197"/>
      <c r="AO90" s="200"/>
      <c r="AP90" s="197"/>
      <c r="AQ90" s="199"/>
      <c r="AR90" s="197"/>
      <c r="AS90" s="200"/>
      <c r="AT90" s="197"/>
      <c r="AU90" s="199"/>
      <c r="AV90" s="197"/>
      <c r="AW90" s="200"/>
      <c r="AX90" s="9"/>
      <c r="AY90" s="10"/>
      <c r="AZ90" s="7"/>
      <c r="BA90" s="684">
        <f>SUM(BA84:BA88)</f>
        <v>30</v>
      </c>
      <c r="BB90" s="593" t="s">
        <v>123</v>
      </c>
      <c r="BC90" s="648"/>
      <c r="BD90" s="436"/>
    </row>
    <row r="91" spans="1:56" ht="17" thickTop="1" thickBot="1" x14ac:dyDescent="0.25">
      <c r="A91" s="1059"/>
      <c r="B91" s="1060"/>
      <c r="C91" s="1060"/>
      <c r="D91" s="1060"/>
      <c r="E91" s="1060"/>
      <c r="F91" s="1060"/>
      <c r="G91" s="1060"/>
      <c r="H91" s="1060"/>
      <c r="I91" s="1060"/>
      <c r="J91" s="1060"/>
      <c r="K91" s="1060"/>
      <c r="L91" s="1060"/>
      <c r="M91" s="1060"/>
      <c r="N91" s="1060"/>
      <c r="O91" s="1060"/>
      <c r="P91" s="1060"/>
      <c r="Q91" s="1060"/>
      <c r="R91" s="1060"/>
      <c r="S91" s="1060"/>
      <c r="T91" s="1060"/>
      <c r="U91" s="1060"/>
      <c r="V91" s="1060"/>
      <c r="W91" s="1060"/>
      <c r="X91" s="1060"/>
      <c r="Y91" s="1060"/>
      <c r="Z91" s="1060"/>
      <c r="AA91" s="1060"/>
      <c r="AB91" s="1060"/>
      <c r="AC91" s="1060"/>
      <c r="AD91" s="1060"/>
      <c r="AE91" s="1060"/>
      <c r="AF91" s="1060"/>
      <c r="AG91" s="1060"/>
      <c r="AH91" s="1060"/>
      <c r="AI91" s="1060"/>
      <c r="AJ91" s="1060"/>
      <c r="AK91" s="1060"/>
      <c r="AL91" s="1060"/>
      <c r="AM91" s="1060"/>
      <c r="AN91" s="1060"/>
      <c r="AO91" s="1060"/>
      <c r="AP91" s="1060"/>
      <c r="AQ91" s="1060"/>
      <c r="AR91" s="1060"/>
      <c r="AS91" s="1060"/>
      <c r="AT91" s="1060"/>
      <c r="AU91" s="1060"/>
      <c r="AV91" s="1060"/>
      <c r="AW91" s="1060"/>
      <c r="AX91" s="1060"/>
      <c r="AY91" s="1060"/>
      <c r="AZ91" s="1060"/>
      <c r="BA91" s="1060"/>
    </row>
    <row r="92" spans="1:56" ht="16" thickTop="1" x14ac:dyDescent="0.2">
      <c r="A92" s="1062">
        <v>10</v>
      </c>
      <c r="B92" s="1082" t="s">
        <v>1</v>
      </c>
      <c r="C92" s="1084" t="s">
        <v>2</v>
      </c>
      <c r="D92" s="1086" t="s">
        <v>3</v>
      </c>
      <c r="E92" s="1088" t="s">
        <v>4</v>
      </c>
      <c r="F92" s="1022" t="s">
        <v>5</v>
      </c>
      <c r="G92" s="1023" t="s">
        <v>6</v>
      </c>
      <c r="H92" s="1018" t="s">
        <v>7</v>
      </c>
      <c r="I92" s="1020" t="s">
        <v>8</v>
      </c>
      <c r="J92" s="1022" t="s">
        <v>9</v>
      </c>
      <c r="K92" s="1023" t="s">
        <v>10</v>
      </c>
      <c r="L92" s="1018" t="s">
        <v>11</v>
      </c>
      <c r="M92" s="1020" t="s">
        <v>12</v>
      </c>
      <c r="N92" s="1022" t="s">
        <v>13</v>
      </c>
      <c r="O92" s="1023" t="s">
        <v>14</v>
      </c>
      <c r="P92" s="1018" t="s">
        <v>15</v>
      </c>
      <c r="Q92" s="1020" t="s">
        <v>16</v>
      </c>
      <c r="R92" s="1022" t="s">
        <v>17</v>
      </c>
      <c r="S92" s="1023" t="s">
        <v>18</v>
      </c>
      <c r="T92" s="1018" t="s">
        <v>19</v>
      </c>
      <c r="U92" s="1020" t="s">
        <v>20</v>
      </c>
      <c r="V92" s="1022" t="s">
        <v>21</v>
      </c>
      <c r="W92" s="1023" t="s">
        <v>22</v>
      </c>
      <c r="X92" s="1018" t="s">
        <v>23</v>
      </c>
      <c r="Y92" s="1020" t="s">
        <v>24</v>
      </c>
      <c r="Z92" s="1014" t="s">
        <v>25</v>
      </c>
      <c r="AA92" s="1069" t="s">
        <v>26</v>
      </c>
      <c r="AB92" s="1071" t="s">
        <v>27</v>
      </c>
      <c r="AC92" s="1073" t="s">
        <v>28</v>
      </c>
      <c r="AD92" s="1014" t="s">
        <v>29</v>
      </c>
      <c r="AE92" s="1069" t="s">
        <v>30</v>
      </c>
      <c r="AF92" s="1071" t="s">
        <v>31</v>
      </c>
      <c r="AG92" s="1073" t="s">
        <v>32</v>
      </c>
      <c r="AH92" s="1014" t="s">
        <v>33</v>
      </c>
      <c r="AI92" s="1069" t="s">
        <v>34</v>
      </c>
      <c r="AJ92" s="1071" t="s">
        <v>35</v>
      </c>
      <c r="AK92" s="1073" t="s">
        <v>36</v>
      </c>
      <c r="AL92" s="1014" t="s">
        <v>37</v>
      </c>
      <c r="AM92" s="1069" t="s">
        <v>38</v>
      </c>
      <c r="AN92" s="1071" t="s">
        <v>39</v>
      </c>
      <c r="AO92" s="1073" t="s">
        <v>40</v>
      </c>
      <c r="AP92" s="1014" t="s">
        <v>41</v>
      </c>
      <c r="AQ92" s="1069" t="s">
        <v>42</v>
      </c>
      <c r="AR92" s="1071" t="s">
        <v>43</v>
      </c>
      <c r="AS92" s="1073" t="s">
        <v>44</v>
      </c>
      <c r="AT92" s="1014" t="s">
        <v>45</v>
      </c>
      <c r="AU92" s="1069" t="s">
        <v>46</v>
      </c>
      <c r="AV92" s="1071" t="s">
        <v>47</v>
      </c>
      <c r="AW92" s="1073" t="s">
        <v>48</v>
      </c>
      <c r="AX92" s="1014" t="s">
        <v>49</v>
      </c>
      <c r="AY92" s="940" t="s">
        <v>50</v>
      </c>
      <c r="AZ92" s="942" t="s">
        <v>51</v>
      </c>
      <c r="BA92" s="1117" t="s">
        <v>52</v>
      </c>
    </row>
    <row r="93" spans="1:56" ht="16" thickBot="1" x14ac:dyDescent="0.25">
      <c r="A93" s="1063"/>
      <c r="B93" s="1083"/>
      <c r="C93" s="1085"/>
      <c r="D93" s="1087"/>
      <c r="E93" s="1089"/>
      <c r="F93" s="1075"/>
      <c r="G93" s="1076"/>
      <c r="H93" s="1077"/>
      <c r="I93" s="1078"/>
      <c r="J93" s="1075"/>
      <c r="K93" s="1076"/>
      <c r="L93" s="1077"/>
      <c r="M93" s="1078"/>
      <c r="N93" s="1075"/>
      <c r="O93" s="1076"/>
      <c r="P93" s="1077"/>
      <c r="Q93" s="1078"/>
      <c r="R93" s="1075"/>
      <c r="S93" s="1076"/>
      <c r="T93" s="1077"/>
      <c r="U93" s="1078"/>
      <c r="V93" s="1075"/>
      <c r="W93" s="1076"/>
      <c r="X93" s="1077"/>
      <c r="Y93" s="1078"/>
      <c r="Z93" s="1068"/>
      <c r="AA93" s="1070"/>
      <c r="AB93" s="1072"/>
      <c r="AC93" s="1074"/>
      <c r="AD93" s="1068"/>
      <c r="AE93" s="1070"/>
      <c r="AF93" s="1072"/>
      <c r="AG93" s="1074"/>
      <c r="AH93" s="1068"/>
      <c r="AI93" s="1070"/>
      <c r="AJ93" s="1072"/>
      <c r="AK93" s="1074"/>
      <c r="AL93" s="1068"/>
      <c r="AM93" s="1070"/>
      <c r="AN93" s="1072"/>
      <c r="AO93" s="1074"/>
      <c r="AP93" s="1068"/>
      <c r="AQ93" s="1070"/>
      <c r="AR93" s="1072"/>
      <c r="AS93" s="1074"/>
      <c r="AT93" s="1068"/>
      <c r="AU93" s="1070"/>
      <c r="AV93" s="1072"/>
      <c r="AW93" s="1074"/>
      <c r="AX93" s="1068"/>
      <c r="AY93" s="941"/>
      <c r="AZ93" s="943"/>
      <c r="BA93" s="1118"/>
    </row>
    <row r="94" spans="1:56" ht="17" thickTop="1" thickBot="1" x14ac:dyDescent="0.25">
      <c r="A94" s="619" t="s">
        <v>124</v>
      </c>
      <c r="B94" s="38"/>
      <c r="C94" s="36"/>
      <c r="D94" s="37"/>
      <c r="E94" s="39"/>
      <c r="F94" s="38"/>
      <c r="G94" s="36"/>
      <c r="H94" s="37"/>
      <c r="I94" s="39"/>
      <c r="J94" s="38"/>
      <c r="K94" s="36"/>
      <c r="L94" s="37"/>
      <c r="M94" s="39"/>
      <c r="N94" s="38"/>
      <c r="O94" s="36"/>
      <c r="P94" s="37"/>
      <c r="Q94" s="39"/>
      <c r="R94" s="38"/>
      <c r="S94" s="36"/>
      <c r="T94" s="37"/>
      <c r="U94" s="39"/>
      <c r="V94" s="38"/>
      <c r="W94" s="36"/>
      <c r="X94" s="309" t="s">
        <v>93</v>
      </c>
      <c r="Y94" s="308" t="s">
        <v>66</v>
      </c>
      <c r="Z94" s="449" t="s">
        <v>66</v>
      </c>
      <c r="AA94" s="669" t="s">
        <v>98</v>
      </c>
      <c r="AB94" s="670" t="s">
        <v>98</v>
      </c>
      <c r="AC94" s="671" t="s">
        <v>98</v>
      </c>
      <c r="AD94" s="429" t="s">
        <v>99</v>
      </c>
      <c r="AE94" s="566" t="s">
        <v>99</v>
      </c>
      <c r="AF94" s="568" t="s">
        <v>99</v>
      </c>
      <c r="AG94" s="451" t="s">
        <v>66</v>
      </c>
      <c r="AH94" s="307" t="s">
        <v>67</v>
      </c>
      <c r="AI94" s="267"/>
      <c r="AJ94" s="341"/>
      <c r="AK94" s="505"/>
      <c r="AL94" s="214"/>
      <c r="AM94" s="277"/>
      <c r="AN94" s="241"/>
      <c r="AO94" s="242"/>
      <c r="AP94" s="455"/>
      <c r="AQ94" s="443"/>
      <c r="AR94" s="456"/>
      <c r="AS94" s="308" t="s">
        <v>71</v>
      </c>
      <c r="AT94" s="348" t="s">
        <v>60</v>
      </c>
      <c r="AU94" s="351" t="s">
        <v>60</v>
      </c>
      <c r="AV94" s="342" t="s">
        <v>60</v>
      </c>
      <c r="AW94" s="308" t="s">
        <v>72</v>
      </c>
      <c r="AX94" s="307" t="s">
        <v>72</v>
      </c>
      <c r="AY94" s="117" t="s">
        <v>69</v>
      </c>
      <c r="AZ94" s="37"/>
      <c r="BA94" s="582">
        <v>7</v>
      </c>
      <c r="BD94" s="436" t="s">
        <v>148</v>
      </c>
    </row>
    <row r="95" spans="1:56" ht="15.75" customHeight="1" thickTop="1" x14ac:dyDescent="0.2">
      <c r="A95" s="583" t="s">
        <v>125</v>
      </c>
      <c r="B95" s="45"/>
      <c r="C95" s="46"/>
      <c r="D95" s="584"/>
      <c r="E95" s="585"/>
      <c r="F95" s="586"/>
      <c r="G95" s="587"/>
      <c r="H95" s="309" t="s">
        <v>93</v>
      </c>
      <c r="I95" s="308" t="s">
        <v>85</v>
      </c>
      <c r="J95" s="274"/>
      <c r="K95" s="255"/>
      <c r="L95" s="248"/>
      <c r="M95" s="296"/>
      <c r="N95" s="287"/>
      <c r="O95" s="286"/>
      <c r="P95" s="248"/>
      <c r="Q95" s="252"/>
      <c r="R95" s="243"/>
      <c r="S95" s="258"/>
      <c r="T95" s="241"/>
      <c r="U95" s="242"/>
      <c r="V95" s="243"/>
      <c r="W95" s="258"/>
      <c r="X95" s="61"/>
      <c r="Y95" s="13"/>
      <c r="Z95" s="134"/>
      <c r="AA95" s="141"/>
      <c r="AB95" s="136"/>
      <c r="AC95" s="138"/>
      <c r="AD95" s="519"/>
      <c r="AE95" s="247"/>
      <c r="AF95" s="248"/>
      <c r="AG95" s="521"/>
      <c r="AH95" s="529"/>
      <c r="AI95" s="511"/>
      <c r="AJ95" s="512"/>
      <c r="AK95" s="500"/>
      <c r="AL95" s="455"/>
      <c r="AM95" s="501"/>
      <c r="AN95" s="309" t="s">
        <v>71</v>
      </c>
      <c r="AO95" s="312" t="s">
        <v>71</v>
      </c>
      <c r="AP95" s="348" t="s">
        <v>60</v>
      </c>
      <c r="AQ95" s="351" t="s">
        <v>60</v>
      </c>
      <c r="AR95" s="342" t="s">
        <v>60</v>
      </c>
      <c r="AS95" s="417" t="s">
        <v>71</v>
      </c>
      <c r="AT95" s="274"/>
      <c r="AU95" s="275"/>
      <c r="AV95" s="276"/>
      <c r="AW95" s="377" t="s">
        <v>96</v>
      </c>
      <c r="AX95" s="115" t="s">
        <v>69</v>
      </c>
      <c r="AY95" s="46"/>
      <c r="AZ95" s="588"/>
      <c r="BA95" s="589">
        <v>9.25</v>
      </c>
      <c r="BB95" s="590" t="s">
        <v>143</v>
      </c>
      <c r="BC95" s="648">
        <v>4</v>
      </c>
      <c r="BD95" s="436"/>
    </row>
    <row r="96" spans="1:56" ht="16" x14ac:dyDescent="0.2">
      <c r="A96" s="591" t="s">
        <v>149</v>
      </c>
      <c r="B96" s="643"/>
      <c r="C96" s="627"/>
      <c r="D96" s="628"/>
      <c r="E96" s="640"/>
      <c r="F96" s="307" t="s">
        <v>93</v>
      </c>
      <c r="G96" s="325" t="s">
        <v>66</v>
      </c>
      <c r="H96" s="326" t="s">
        <v>66</v>
      </c>
      <c r="I96" s="432" t="s">
        <v>98</v>
      </c>
      <c r="J96" s="421" t="s">
        <v>98</v>
      </c>
      <c r="K96" s="567" t="s">
        <v>98</v>
      </c>
      <c r="L96" s="568" t="s">
        <v>99</v>
      </c>
      <c r="M96" s="565" t="s">
        <v>99</v>
      </c>
      <c r="N96" s="429" t="s">
        <v>99</v>
      </c>
      <c r="O96" s="310" t="s">
        <v>67</v>
      </c>
      <c r="P96" s="309" t="s">
        <v>67</v>
      </c>
      <c r="Q96" s="384" t="s">
        <v>85</v>
      </c>
      <c r="R96" s="294"/>
      <c r="S96" s="141"/>
      <c r="T96" s="136"/>
      <c r="U96" s="138"/>
      <c r="V96" s="12"/>
      <c r="W96" s="10"/>
      <c r="X96" s="526"/>
      <c r="Y96" s="242"/>
      <c r="Z96" s="243"/>
      <c r="AA96" s="316" t="s">
        <v>71</v>
      </c>
      <c r="AB96" s="329" t="s">
        <v>70</v>
      </c>
      <c r="AC96" s="374" t="s">
        <v>70</v>
      </c>
      <c r="AD96" s="327" t="s">
        <v>70</v>
      </c>
      <c r="AE96" s="317" t="s">
        <v>72</v>
      </c>
      <c r="AF96" s="309" t="s">
        <v>71</v>
      </c>
      <c r="AG96" s="333" t="s">
        <v>70</v>
      </c>
      <c r="AH96" s="334" t="s">
        <v>70</v>
      </c>
      <c r="AI96" s="331" t="s">
        <v>70</v>
      </c>
      <c r="AJ96" s="309" t="s">
        <v>72</v>
      </c>
      <c r="AK96" s="324" t="s">
        <v>69</v>
      </c>
      <c r="AL96" s="197"/>
      <c r="AM96" s="199"/>
      <c r="AN96" s="197"/>
      <c r="AO96" s="200"/>
      <c r="AP96" s="197"/>
      <c r="AQ96" s="199"/>
      <c r="AR96" s="197"/>
      <c r="AS96" s="200"/>
      <c r="AT96" s="197"/>
      <c r="AU96" s="199"/>
      <c r="AV96" s="197"/>
      <c r="AW96" s="200"/>
      <c r="AX96" s="19"/>
      <c r="AY96" s="20"/>
      <c r="AZ96" s="21"/>
      <c r="BA96" s="220">
        <v>6.5</v>
      </c>
      <c r="BB96" s="590" t="s">
        <v>144</v>
      </c>
      <c r="BC96" s="648">
        <v>2</v>
      </c>
      <c r="BD96" s="436"/>
    </row>
    <row r="97" spans="1:56" ht="16" x14ac:dyDescent="0.2">
      <c r="A97" s="650" t="s">
        <v>139</v>
      </c>
      <c r="B97" s="651"/>
      <c r="C97" s="652"/>
      <c r="D97" s="653"/>
      <c r="E97" s="654"/>
      <c r="F97" s="655"/>
      <c r="G97" s="656"/>
      <c r="H97" s="655"/>
      <c r="I97" s="654"/>
      <c r="J97" s="655"/>
      <c r="K97" s="656"/>
      <c r="L97" s="655"/>
      <c r="M97" s="654"/>
      <c r="N97" s="655"/>
      <c r="O97" s="656"/>
      <c r="P97" s="655"/>
      <c r="Q97" s="654"/>
      <c r="R97" s="655"/>
      <c r="S97" s="656"/>
      <c r="T97" s="655"/>
      <c r="U97" s="654"/>
      <c r="V97" s="655"/>
      <c r="W97" s="656"/>
      <c r="X97" s="655"/>
      <c r="Y97" s="654"/>
      <c r="Z97" s="655"/>
      <c r="AA97" s="656"/>
      <c r="AB97" s="655"/>
      <c r="AC97" s="654"/>
      <c r="AD97" s="655"/>
      <c r="AE97" s="656"/>
      <c r="AF97" s="655"/>
      <c r="AG97" s="654"/>
      <c r="AH97" s="655"/>
      <c r="AI97" s="656"/>
      <c r="AJ97" s="655"/>
      <c r="AK97" s="654"/>
      <c r="AL97" s="655"/>
      <c r="AM97" s="656"/>
      <c r="AN97" s="655"/>
      <c r="AO97" s="654"/>
      <c r="AP97" s="655"/>
      <c r="AQ97" s="656"/>
      <c r="AR97" s="655"/>
      <c r="AS97" s="654"/>
      <c r="AT97" s="655"/>
      <c r="AU97" s="656"/>
      <c r="AV97" s="655"/>
      <c r="AW97" s="654"/>
      <c r="AX97" s="657"/>
      <c r="AY97" s="658"/>
      <c r="AZ97" s="21"/>
      <c r="BA97" s="220"/>
      <c r="BB97" s="590" t="s">
        <v>121</v>
      </c>
      <c r="BC97" s="648">
        <v>2</v>
      </c>
      <c r="BD97" s="436"/>
    </row>
    <row r="98" spans="1:56" ht="16" x14ac:dyDescent="0.2">
      <c r="A98" s="591" t="s">
        <v>140</v>
      </c>
      <c r="B98" s="306" t="s">
        <v>93</v>
      </c>
      <c r="C98" s="310" t="s">
        <v>66</v>
      </c>
      <c r="D98" s="461"/>
      <c r="E98" s="465"/>
      <c r="F98" s="466"/>
      <c r="G98" s="467"/>
      <c r="H98" s="326" t="s">
        <v>66</v>
      </c>
      <c r="I98" s="565" t="s">
        <v>100</v>
      </c>
      <c r="J98" s="429" t="s">
        <v>99</v>
      </c>
      <c r="K98" s="566" t="s">
        <v>99</v>
      </c>
      <c r="L98" s="664" t="s">
        <v>98</v>
      </c>
      <c r="M98" s="665" t="s">
        <v>98</v>
      </c>
      <c r="N98" s="666" t="s">
        <v>98</v>
      </c>
      <c r="O98" s="310" t="s">
        <v>66</v>
      </c>
      <c r="P98" s="309" t="s">
        <v>66</v>
      </c>
      <c r="Q98" s="321" t="s">
        <v>94</v>
      </c>
      <c r="R98" s="294"/>
      <c r="S98" s="11"/>
      <c r="T98" s="61"/>
      <c r="U98" s="13"/>
      <c r="V98" s="12"/>
      <c r="W98" s="143"/>
      <c r="X98" s="309" t="s">
        <v>66</v>
      </c>
      <c r="Y98" s="308" t="s">
        <v>66</v>
      </c>
      <c r="Z98" s="307" t="s">
        <v>66</v>
      </c>
      <c r="AA98" s="433" t="s">
        <v>99</v>
      </c>
      <c r="AB98" s="434" t="s">
        <v>99</v>
      </c>
      <c r="AC98" s="435" t="s">
        <v>99</v>
      </c>
      <c r="AD98" s="666" t="s">
        <v>98</v>
      </c>
      <c r="AE98" s="668" t="s">
        <v>98</v>
      </c>
      <c r="AF98" s="664" t="s">
        <v>98</v>
      </c>
      <c r="AG98" s="451" t="s">
        <v>66</v>
      </c>
      <c r="AH98" s="307" t="s">
        <v>67</v>
      </c>
      <c r="AI98" s="459" t="s">
        <v>67</v>
      </c>
      <c r="AJ98" s="326" t="s">
        <v>69</v>
      </c>
      <c r="AK98" s="200"/>
      <c r="AL98" s="197"/>
      <c r="AM98" s="199"/>
      <c r="AN98" s="197"/>
      <c r="AO98" s="200"/>
      <c r="AP98" s="197"/>
      <c r="AQ98" s="199"/>
      <c r="AR98" s="197"/>
      <c r="AS98" s="200"/>
      <c r="AT98" s="197"/>
      <c r="AU98" s="199"/>
      <c r="AV98" s="197"/>
      <c r="AW98" s="200"/>
      <c r="AX98" s="19"/>
      <c r="AY98" s="20"/>
      <c r="AZ98" s="21"/>
      <c r="BA98" s="220">
        <v>7.25</v>
      </c>
      <c r="BB98" s="590" t="s">
        <v>145</v>
      </c>
      <c r="BC98" s="648">
        <v>0</v>
      </c>
      <c r="BD98" s="436"/>
    </row>
    <row r="99" spans="1:56" ht="16" x14ac:dyDescent="0.2">
      <c r="A99" s="591" t="s">
        <v>141</v>
      </c>
      <c r="B99" s="45"/>
      <c r="C99" s="46"/>
      <c r="D99" s="198"/>
      <c r="E99" s="200"/>
      <c r="F99" s="197"/>
      <c r="G99" s="199"/>
      <c r="H99" s="197"/>
      <c r="I99" s="200"/>
      <c r="J99" s="197"/>
      <c r="K99" s="199"/>
      <c r="L99" s="197"/>
      <c r="M99" s="200"/>
      <c r="N99" s="197"/>
      <c r="O99" s="199"/>
      <c r="P99" s="197"/>
      <c r="Q99" s="200"/>
      <c r="R99" s="197"/>
      <c r="S99" s="199"/>
      <c r="T99" s="197"/>
      <c r="U99" s="200"/>
      <c r="V99" s="197"/>
      <c r="W99" s="199"/>
      <c r="X99" s="197"/>
      <c r="Y99" s="200"/>
      <c r="Z99" s="197"/>
      <c r="AA99" s="199"/>
      <c r="AB99" s="197"/>
      <c r="AC99" s="200"/>
      <c r="AD99" s="197"/>
      <c r="AE99" s="199"/>
      <c r="AF99" s="197"/>
      <c r="AG99" s="200"/>
      <c r="AH99" s="197"/>
      <c r="AI99" s="199"/>
      <c r="AJ99" s="197"/>
      <c r="AK99" s="200"/>
      <c r="AL99" s="197"/>
      <c r="AM99" s="199"/>
      <c r="AN99" s="197"/>
      <c r="AO99" s="200"/>
      <c r="AP99" s="197"/>
      <c r="AQ99" s="199"/>
      <c r="AR99" s="197"/>
      <c r="AS99" s="200"/>
      <c r="AT99" s="197"/>
      <c r="AU99" s="199"/>
      <c r="AV99" s="197"/>
      <c r="AW99" s="200"/>
      <c r="AX99" s="134"/>
      <c r="AY99" s="10"/>
      <c r="AZ99" s="7"/>
      <c r="BA99" s="220"/>
      <c r="BB99" s="590" t="s">
        <v>146</v>
      </c>
      <c r="BC99" s="648">
        <v>2</v>
      </c>
      <c r="BD99" s="436"/>
    </row>
    <row r="100" spans="1:56" ht="17" thickBot="1" x14ac:dyDescent="0.25">
      <c r="A100" s="591" t="s">
        <v>142</v>
      </c>
      <c r="B100" s="45"/>
      <c r="C100" s="46"/>
      <c r="D100" s="198"/>
      <c r="E100" s="200"/>
      <c r="F100" s="197"/>
      <c r="G100" s="199"/>
      <c r="H100" s="197"/>
      <c r="I100" s="200"/>
      <c r="J100" s="197"/>
      <c r="K100" s="199"/>
      <c r="L100" s="197"/>
      <c r="M100" s="200"/>
      <c r="N100" s="197"/>
      <c r="O100" s="199"/>
      <c r="P100" s="197"/>
      <c r="Q100" s="200"/>
      <c r="R100" s="197"/>
      <c r="S100" s="199"/>
      <c r="T100" s="197"/>
      <c r="U100" s="200"/>
      <c r="V100" s="197"/>
      <c r="W100" s="199"/>
      <c r="X100" s="197"/>
      <c r="Y100" s="200"/>
      <c r="Z100" s="197"/>
      <c r="AA100" s="199"/>
      <c r="AB100" s="197"/>
      <c r="AC100" s="200"/>
      <c r="AD100" s="197"/>
      <c r="AE100" s="199"/>
      <c r="AF100" s="197"/>
      <c r="AG100" s="200"/>
      <c r="AH100" s="197"/>
      <c r="AI100" s="199"/>
      <c r="AJ100" s="197"/>
      <c r="AK100" s="200"/>
      <c r="AL100" s="197"/>
      <c r="AM100" s="199"/>
      <c r="AN100" s="197"/>
      <c r="AO100" s="200"/>
      <c r="AP100" s="197"/>
      <c r="AQ100" s="199"/>
      <c r="AR100" s="197"/>
      <c r="AS100" s="200"/>
      <c r="AT100" s="197"/>
      <c r="AU100" s="199"/>
      <c r="AV100" s="197"/>
      <c r="AW100" s="200"/>
      <c r="AX100" s="9"/>
      <c r="AY100" s="10"/>
      <c r="AZ100" s="7"/>
      <c r="BA100" s="684">
        <f>SUM(BA94:BA98)</f>
        <v>30</v>
      </c>
      <c r="BB100" s="593" t="s">
        <v>123</v>
      </c>
      <c r="BC100" s="648"/>
      <c r="BD100" s="436"/>
    </row>
    <row r="101" spans="1:56" ht="17" thickTop="1" thickBot="1" x14ac:dyDescent="0.25">
      <c r="A101" s="1059"/>
      <c r="B101" s="1060"/>
      <c r="C101" s="1060"/>
      <c r="D101" s="1060"/>
      <c r="E101" s="1060"/>
      <c r="F101" s="1060"/>
      <c r="G101" s="1060"/>
      <c r="H101" s="1060"/>
      <c r="I101" s="1060"/>
      <c r="J101" s="1060"/>
      <c r="K101" s="1060"/>
      <c r="L101" s="1060"/>
      <c r="M101" s="1060"/>
      <c r="N101" s="1060"/>
      <c r="O101" s="1060"/>
      <c r="P101" s="1060"/>
      <c r="Q101" s="1060"/>
      <c r="R101" s="1060"/>
      <c r="S101" s="1060"/>
      <c r="T101" s="1060"/>
      <c r="U101" s="1060"/>
      <c r="V101" s="1060"/>
      <c r="W101" s="1060"/>
      <c r="X101" s="1060"/>
      <c r="Y101" s="1060"/>
      <c r="Z101" s="1060"/>
      <c r="AA101" s="1060"/>
      <c r="AB101" s="1060"/>
      <c r="AC101" s="1060"/>
      <c r="AD101" s="1060"/>
      <c r="AE101" s="1060"/>
      <c r="AF101" s="1060"/>
      <c r="AG101" s="1060"/>
      <c r="AH101" s="1060"/>
      <c r="AI101" s="1060"/>
      <c r="AJ101" s="1060"/>
      <c r="AK101" s="1060"/>
      <c r="AL101" s="1060"/>
      <c r="AM101" s="1060"/>
      <c r="AN101" s="1060"/>
      <c r="AO101" s="1060"/>
      <c r="AP101" s="1060"/>
      <c r="AQ101" s="1060"/>
      <c r="AR101" s="1060"/>
      <c r="AS101" s="1060"/>
      <c r="AT101" s="1060"/>
      <c r="AU101" s="1060"/>
      <c r="AV101" s="1060"/>
      <c r="AW101" s="1060"/>
      <c r="AX101" s="1060"/>
      <c r="AY101" s="1060"/>
      <c r="AZ101" s="1060"/>
      <c r="BA101" s="1060"/>
    </row>
    <row r="102" spans="1:56" ht="16" thickTop="1" x14ac:dyDescent="0.2">
      <c r="A102" s="1062">
        <v>11</v>
      </c>
      <c r="B102" s="1082" t="s">
        <v>1</v>
      </c>
      <c r="C102" s="1084" t="s">
        <v>2</v>
      </c>
      <c r="D102" s="1086" t="s">
        <v>3</v>
      </c>
      <c r="E102" s="1088" t="s">
        <v>4</v>
      </c>
      <c r="F102" s="1022" t="s">
        <v>5</v>
      </c>
      <c r="G102" s="1023" t="s">
        <v>6</v>
      </c>
      <c r="H102" s="1018" t="s">
        <v>7</v>
      </c>
      <c r="I102" s="1020" t="s">
        <v>8</v>
      </c>
      <c r="J102" s="1022" t="s">
        <v>9</v>
      </c>
      <c r="K102" s="1023" t="s">
        <v>10</v>
      </c>
      <c r="L102" s="1018" t="s">
        <v>11</v>
      </c>
      <c r="M102" s="1020" t="s">
        <v>12</v>
      </c>
      <c r="N102" s="1022" t="s">
        <v>13</v>
      </c>
      <c r="O102" s="1023" t="s">
        <v>14</v>
      </c>
      <c r="P102" s="1018" t="s">
        <v>15</v>
      </c>
      <c r="Q102" s="1020" t="s">
        <v>16</v>
      </c>
      <c r="R102" s="1022" t="s">
        <v>17</v>
      </c>
      <c r="S102" s="1023" t="s">
        <v>18</v>
      </c>
      <c r="T102" s="1018" t="s">
        <v>19</v>
      </c>
      <c r="U102" s="1020" t="s">
        <v>20</v>
      </c>
      <c r="V102" s="1022" t="s">
        <v>21</v>
      </c>
      <c r="W102" s="1023" t="s">
        <v>22</v>
      </c>
      <c r="X102" s="1018" t="s">
        <v>23</v>
      </c>
      <c r="Y102" s="1020" t="s">
        <v>24</v>
      </c>
      <c r="Z102" s="1014" t="s">
        <v>25</v>
      </c>
      <c r="AA102" s="1069" t="s">
        <v>26</v>
      </c>
      <c r="AB102" s="1071" t="s">
        <v>27</v>
      </c>
      <c r="AC102" s="1073" t="s">
        <v>28</v>
      </c>
      <c r="AD102" s="1014" t="s">
        <v>29</v>
      </c>
      <c r="AE102" s="1069" t="s">
        <v>30</v>
      </c>
      <c r="AF102" s="1071" t="s">
        <v>31</v>
      </c>
      <c r="AG102" s="1073" t="s">
        <v>32</v>
      </c>
      <c r="AH102" s="1014" t="s">
        <v>33</v>
      </c>
      <c r="AI102" s="1069" t="s">
        <v>34</v>
      </c>
      <c r="AJ102" s="1071" t="s">
        <v>35</v>
      </c>
      <c r="AK102" s="1073" t="s">
        <v>36</v>
      </c>
      <c r="AL102" s="1014" t="s">
        <v>37</v>
      </c>
      <c r="AM102" s="1069" t="s">
        <v>38</v>
      </c>
      <c r="AN102" s="1071" t="s">
        <v>39</v>
      </c>
      <c r="AO102" s="1073" t="s">
        <v>40</v>
      </c>
      <c r="AP102" s="1014" t="s">
        <v>41</v>
      </c>
      <c r="AQ102" s="1069" t="s">
        <v>42</v>
      </c>
      <c r="AR102" s="1071" t="s">
        <v>43</v>
      </c>
      <c r="AS102" s="1073" t="s">
        <v>44</v>
      </c>
      <c r="AT102" s="1014" t="s">
        <v>45</v>
      </c>
      <c r="AU102" s="1069" t="s">
        <v>46</v>
      </c>
      <c r="AV102" s="1071" t="s">
        <v>47</v>
      </c>
      <c r="AW102" s="1073" t="s">
        <v>48</v>
      </c>
      <c r="AX102" s="1014" t="s">
        <v>49</v>
      </c>
      <c r="AY102" s="940" t="s">
        <v>50</v>
      </c>
      <c r="AZ102" s="942" t="s">
        <v>51</v>
      </c>
      <c r="BA102" s="1117" t="s">
        <v>52</v>
      </c>
    </row>
    <row r="103" spans="1:56" ht="16" thickBot="1" x14ac:dyDescent="0.25">
      <c r="A103" s="1063"/>
      <c r="B103" s="1083"/>
      <c r="C103" s="1085"/>
      <c r="D103" s="1087"/>
      <c r="E103" s="1089"/>
      <c r="F103" s="1075"/>
      <c r="G103" s="1076"/>
      <c r="H103" s="1077"/>
      <c r="I103" s="1078"/>
      <c r="J103" s="1075"/>
      <c r="K103" s="1076"/>
      <c r="L103" s="1077"/>
      <c r="M103" s="1078"/>
      <c r="N103" s="1075"/>
      <c r="O103" s="1076"/>
      <c r="P103" s="1077"/>
      <c r="Q103" s="1078"/>
      <c r="R103" s="1075"/>
      <c r="S103" s="1076"/>
      <c r="T103" s="1077"/>
      <c r="U103" s="1078"/>
      <c r="V103" s="1075"/>
      <c r="W103" s="1076"/>
      <c r="X103" s="1077"/>
      <c r="Y103" s="1078"/>
      <c r="Z103" s="1068"/>
      <c r="AA103" s="1070"/>
      <c r="AB103" s="1072"/>
      <c r="AC103" s="1074"/>
      <c r="AD103" s="1068"/>
      <c r="AE103" s="1070"/>
      <c r="AF103" s="1072"/>
      <c r="AG103" s="1074"/>
      <c r="AH103" s="1068"/>
      <c r="AI103" s="1070"/>
      <c r="AJ103" s="1072"/>
      <c r="AK103" s="1074"/>
      <c r="AL103" s="1068"/>
      <c r="AM103" s="1070"/>
      <c r="AN103" s="1072"/>
      <c r="AO103" s="1074"/>
      <c r="AP103" s="1068"/>
      <c r="AQ103" s="1070"/>
      <c r="AR103" s="1072"/>
      <c r="AS103" s="1074"/>
      <c r="AT103" s="1068"/>
      <c r="AU103" s="1070"/>
      <c r="AV103" s="1072"/>
      <c r="AW103" s="1074"/>
      <c r="AX103" s="1068"/>
      <c r="AY103" s="941"/>
      <c r="AZ103" s="943"/>
      <c r="BA103" s="1118"/>
    </row>
    <row r="104" spans="1:56" ht="17" thickTop="1" thickBot="1" x14ac:dyDescent="0.25">
      <c r="A104" s="619" t="s">
        <v>124</v>
      </c>
      <c r="B104" s="38"/>
      <c r="C104" s="36"/>
      <c r="D104" s="37"/>
      <c r="E104" s="39"/>
      <c r="F104" s="38"/>
      <c r="G104" s="36"/>
      <c r="H104" s="37"/>
      <c r="I104" s="39"/>
      <c r="J104" s="38"/>
      <c r="K104" s="36"/>
      <c r="L104" s="37"/>
      <c r="M104" s="39"/>
      <c r="N104" s="38"/>
      <c r="O104" s="36"/>
      <c r="P104" s="37"/>
      <c r="Q104" s="308" t="s">
        <v>93</v>
      </c>
      <c r="R104" s="214"/>
      <c r="S104" s="247"/>
      <c r="T104" s="248"/>
      <c r="U104" s="249"/>
      <c r="V104" s="246"/>
      <c r="W104" s="250"/>
      <c r="X104" s="241"/>
      <c r="Y104" s="242"/>
      <c r="Z104" s="243"/>
      <c r="AA104" s="244"/>
      <c r="AB104" s="401"/>
      <c r="AC104" s="402"/>
      <c r="AD104" s="403"/>
      <c r="AE104" s="283"/>
      <c r="AF104" s="212"/>
      <c r="AG104" s="213"/>
      <c r="AH104" s="356"/>
      <c r="AI104" s="116" t="s">
        <v>69</v>
      </c>
      <c r="AJ104" s="578"/>
      <c r="AK104" s="579"/>
      <c r="AL104" s="580"/>
      <c r="AM104" s="581"/>
      <c r="AN104" s="578"/>
      <c r="AO104" s="579"/>
      <c r="AP104" s="580"/>
      <c r="AQ104" s="581"/>
      <c r="AR104" s="578"/>
      <c r="AS104" s="579"/>
      <c r="AT104" s="580"/>
      <c r="AU104" s="581"/>
      <c r="AV104" s="578"/>
      <c r="AW104" s="579"/>
      <c r="AX104" s="38"/>
      <c r="AY104" s="36"/>
      <c r="AZ104" s="37"/>
      <c r="BA104" s="582">
        <v>4.75</v>
      </c>
      <c r="BD104" s="436" t="s">
        <v>148</v>
      </c>
    </row>
    <row r="105" spans="1:56" ht="17" thickTop="1" x14ac:dyDescent="0.2">
      <c r="A105" s="583" t="s">
        <v>125</v>
      </c>
      <c r="B105" s="45"/>
      <c r="C105" s="46"/>
      <c r="D105" s="584"/>
      <c r="E105" s="585"/>
      <c r="F105" s="586"/>
      <c r="G105" s="587"/>
      <c r="H105" s="586"/>
      <c r="I105" s="308" t="s">
        <v>93</v>
      </c>
      <c r="J105" s="306" t="s">
        <v>66</v>
      </c>
      <c r="K105" s="351" t="s">
        <v>62</v>
      </c>
      <c r="L105" s="342" t="s">
        <v>62</v>
      </c>
      <c r="M105" s="453" t="s">
        <v>62</v>
      </c>
      <c r="N105" s="459" t="s">
        <v>67</v>
      </c>
      <c r="O105" s="457"/>
      <c r="P105" s="458"/>
      <c r="Q105" s="444"/>
      <c r="R105" s="243"/>
      <c r="S105" s="250"/>
      <c r="T105" s="285"/>
      <c r="U105" s="284"/>
      <c r="V105" s="281"/>
      <c r="W105" s="258"/>
      <c r="X105" s="61"/>
      <c r="Y105" s="13"/>
      <c r="Z105" s="87"/>
      <c r="AA105" s="88"/>
      <c r="AB105" s="340"/>
      <c r="AC105" s="142"/>
      <c r="AD105" s="246"/>
      <c r="AE105" s="247"/>
      <c r="AF105" s="504"/>
      <c r="AG105" s="521"/>
      <c r="AH105" s="215"/>
      <c r="AI105" s="518"/>
      <c r="AJ105" s="456"/>
      <c r="AK105" s="308" t="s">
        <v>71</v>
      </c>
      <c r="AL105" s="334" t="s">
        <v>70</v>
      </c>
      <c r="AM105" s="331" t="s">
        <v>70</v>
      </c>
      <c r="AN105" s="332" t="s">
        <v>70</v>
      </c>
      <c r="AO105" s="308" t="s">
        <v>72</v>
      </c>
      <c r="AP105" s="353"/>
      <c r="AQ105" s="283"/>
      <c r="AR105" s="251"/>
      <c r="AS105" s="242"/>
      <c r="AT105" s="243"/>
      <c r="AU105" s="283"/>
      <c r="AV105" s="248"/>
      <c r="AW105" s="377" t="s">
        <v>96</v>
      </c>
      <c r="AX105" s="115" t="s">
        <v>69</v>
      </c>
      <c r="AY105" s="46"/>
      <c r="AZ105" s="588"/>
      <c r="BA105" s="589">
        <v>9</v>
      </c>
      <c r="BB105" s="590" t="s">
        <v>143</v>
      </c>
      <c r="BC105" s="648">
        <v>4</v>
      </c>
      <c r="BD105" s="436"/>
    </row>
    <row r="106" spans="1:56" ht="16" x14ac:dyDescent="0.2">
      <c r="A106" s="591" t="s">
        <v>149</v>
      </c>
      <c r="B106" s="45"/>
      <c r="C106" s="46"/>
      <c r="D106" s="198"/>
      <c r="E106" s="200"/>
      <c r="F106" s="307" t="s">
        <v>93</v>
      </c>
      <c r="G106" s="325" t="s">
        <v>66</v>
      </c>
      <c r="H106" s="326" t="s">
        <v>66</v>
      </c>
      <c r="I106" s="432" t="s">
        <v>98</v>
      </c>
      <c r="J106" s="421" t="s">
        <v>98</v>
      </c>
      <c r="K106" s="567" t="s">
        <v>98</v>
      </c>
      <c r="L106" s="568" t="s">
        <v>99</v>
      </c>
      <c r="M106" s="565" t="s">
        <v>99</v>
      </c>
      <c r="N106" s="429" t="s">
        <v>99</v>
      </c>
      <c r="O106" s="310" t="s">
        <v>67</v>
      </c>
      <c r="P106" s="309" t="s">
        <v>67</v>
      </c>
      <c r="Q106" s="321" t="s">
        <v>94</v>
      </c>
      <c r="R106" s="294"/>
      <c r="S106" s="141"/>
      <c r="T106" s="136"/>
      <c r="U106" s="138"/>
      <c r="V106" s="243"/>
      <c r="W106" s="275"/>
      <c r="X106" s="526"/>
      <c r="Y106" s="242"/>
      <c r="Z106" s="306" t="s">
        <v>71</v>
      </c>
      <c r="AA106" s="328" t="s">
        <v>74</v>
      </c>
      <c r="AB106" s="329" t="s">
        <v>74</v>
      </c>
      <c r="AC106" s="330" t="s">
        <v>74</v>
      </c>
      <c r="AD106" s="306" t="s">
        <v>72</v>
      </c>
      <c r="AE106" s="258"/>
      <c r="AF106" s="322"/>
      <c r="AG106" s="367"/>
      <c r="AH106" s="455"/>
      <c r="AI106" s="443"/>
      <c r="AJ106" s="456"/>
      <c r="AK106" s="308" t="s">
        <v>71</v>
      </c>
      <c r="AL106" s="334" t="s">
        <v>78</v>
      </c>
      <c r="AM106" s="331" t="s">
        <v>78</v>
      </c>
      <c r="AN106" s="309" t="s">
        <v>72</v>
      </c>
      <c r="AO106" s="242"/>
      <c r="AP106" s="274"/>
      <c r="AQ106" s="286"/>
      <c r="AR106" s="276"/>
      <c r="AS106" s="495" t="s">
        <v>69</v>
      </c>
      <c r="AT106" s="197"/>
      <c r="AU106" s="199"/>
      <c r="AV106" s="197"/>
      <c r="AW106" s="200"/>
      <c r="AX106" s="19"/>
      <c r="AY106" s="20"/>
      <c r="AZ106" s="21"/>
      <c r="BA106" s="220">
        <v>9</v>
      </c>
      <c r="BB106" s="590" t="s">
        <v>144</v>
      </c>
      <c r="BC106" s="648">
        <v>1</v>
      </c>
      <c r="BD106" s="436"/>
    </row>
    <row r="107" spans="1:56" ht="15" customHeight="1" x14ac:dyDescent="0.2">
      <c r="A107" s="650" t="s">
        <v>139</v>
      </c>
      <c r="B107" s="651"/>
      <c r="C107" s="652"/>
      <c r="D107" s="653"/>
      <c r="E107" s="654"/>
      <c r="F107" s="655"/>
      <c r="G107" s="656"/>
      <c r="H107" s="655"/>
      <c r="I107" s="654"/>
      <c r="J107" s="655"/>
      <c r="K107" s="656"/>
      <c r="L107" s="655"/>
      <c r="M107" s="654"/>
      <c r="N107" s="655"/>
      <c r="O107" s="656"/>
      <c r="P107" s="655"/>
      <c r="Q107" s="654"/>
      <c r="R107" s="655"/>
      <c r="S107" s="656"/>
      <c r="T107" s="655"/>
      <c r="U107" s="654"/>
      <c r="V107" s="655"/>
      <c r="W107" s="656"/>
      <c r="X107" s="655"/>
      <c r="Y107" s="654"/>
      <c r="Z107" s="655"/>
      <c r="AA107" s="656"/>
      <c r="AB107" s="655"/>
      <c r="AC107" s="654"/>
      <c r="AD107" s="655"/>
      <c r="AE107" s="656"/>
      <c r="AF107" s="655"/>
      <c r="AG107" s="654"/>
      <c r="AH107" s="655"/>
      <c r="AI107" s="656"/>
      <c r="AJ107" s="655"/>
      <c r="AK107" s="654"/>
      <c r="AL107" s="655"/>
      <c r="AM107" s="656"/>
      <c r="AN107" s="655"/>
      <c r="AO107" s="654"/>
      <c r="AP107" s="655"/>
      <c r="AQ107" s="656"/>
      <c r="AR107" s="655"/>
      <c r="AS107" s="654"/>
      <c r="AT107" s="655"/>
      <c r="AU107" s="656"/>
      <c r="AV107" s="655"/>
      <c r="AW107" s="654"/>
      <c r="AX107" s="657"/>
      <c r="AY107" s="658"/>
      <c r="AZ107" s="21"/>
      <c r="BA107" s="220"/>
      <c r="BB107" s="590" t="s">
        <v>121</v>
      </c>
      <c r="BC107" s="648">
        <v>3</v>
      </c>
      <c r="BD107" s="436"/>
    </row>
    <row r="108" spans="1:56" ht="16" x14ac:dyDescent="0.2">
      <c r="A108" s="591" t="s">
        <v>140</v>
      </c>
      <c r="B108" s="306" t="s">
        <v>93</v>
      </c>
      <c r="C108" s="310" t="s">
        <v>66</v>
      </c>
      <c r="D108" s="461"/>
      <c r="E108" s="465"/>
      <c r="F108" s="466"/>
      <c r="G108" s="467"/>
      <c r="H108" s="326" t="s">
        <v>66</v>
      </c>
      <c r="I108" s="432" t="s">
        <v>98</v>
      </c>
      <c r="J108" s="421" t="s">
        <v>98</v>
      </c>
      <c r="K108" s="567" t="s">
        <v>98</v>
      </c>
      <c r="L108" s="568" t="s">
        <v>99</v>
      </c>
      <c r="M108" s="565" t="s">
        <v>99</v>
      </c>
      <c r="N108" s="429" t="s">
        <v>99</v>
      </c>
      <c r="O108" s="310" t="s">
        <v>67</v>
      </c>
      <c r="P108" s="309" t="s">
        <v>67</v>
      </c>
      <c r="Q108" s="384" t="s">
        <v>85</v>
      </c>
      <c r="R108" s="12"/>
      <c r="S108" s="103"/>
      <c r="T108" s="104"/>
      <c r="U108" s="105"/>
      <c r="V108" s="106"/>
      <c r="W108" s="143"/>
      <c r="X108" s="309" t="s">
        <v>66</v>
      </c>
      <c r="Y108" s="308" t="s">
        <v>66</v>
      </c>
      <c r="Z108" s="307" t="s">
        <v>66</v>
      </c>
      <c r="AA108" s="433" t="s">
        <v>99</v>
      </c>
      <c r="AB108" s="434" t="s">
        <v>99</v>
      </c>
      <c r="AC108" s="435" t="s">
        <v>99</v>
      </c>
      <c r="AD108" s="667" t="s">
        <v>99</v>
      </c>
      <c r="AE108" s="433" t="s">
        <v>99</v>
      </c>
      <c r="AF108" s="568" t="s">
        <v>99</v>
      </c>
      <c r="AG108" s="451" t="s">
        <v>66</v>
      </c>
      <c r="AH108" s="307" t="s">
        <v>67</v>
      </c>
      <c r="AI108" s="459" t="s">
        <v>67</v>
      </c>
      <c r="AJ108" s="380" t="s">
        <v>69</v>
      </c>
      <c r="AK108" s="200"/>
      <c r="AL108" s="197"/>
      <c r="AM108" s="199"/>
      <c r="AN108" s="197"/>
      <c r="AO108" s="200"/>
      <c r="AP108" s="197"/>
      <c r="AQ108" s="199"/>
      <c r="AR108" s="197"/>
      <c r="AS108" s="200"/>
      <c r="AT108" s="197"/>
      <c r="AU108" s="199"/>
      <c r="AV108" s="197"/>
      <c r="AW108" s="200"/>
      <c r="AX108" s="19"/>
      <c r="AY108" s="20"/>
      <c r="AZ108" s="21"/>
      <c r="BA108" s="220">
        <v>7.25</v>
      </c>
      <c r="BB108" s="590" t="s">
        <v>145</v>
      </c>
      <c r="BC108" s="648">
        <v>0</v>
      </c>
      <c r="BD108" s="436"/>
    </row>
    <row r="109" spans="1:56" ht="16" x14ac:dyDescent="0.2">
      <c r="A109" s="591" t="s">
        <v>141</v>
      </c>
      <c r="B109" s="45"/>
      <c r="C109" s="46"/>
      <c r="D109" s="198"/>
      <c r="E109" s="200"/>
      <c r="F109" s="197"/>
      <c r="G109" s="199"/>
      <c r="H109" s="197"/>
      <c r="I109" s="200"/>
      <c r="J109" s="197"/>
      <c r="K109" s="199"/>
      <c r="L109" s="197"/>
      <c r="M109" s="200"/>
      <c r="N109" s="197"/>
      <c r="O109" s="199"/>
      <c r="P109" s="197"/>
      <c r="Q109" s="200"/>
      <c r="R109" s="197"/>
      <c r="S109" s="199"/>
      <c r="T109" s="197"/>
      <c r="U109" s="200"/>
      <c r="V109" s="197"/>
      <c r="W109" s="199"/>
      <c r="X109" s="197"/>
      <c r="Y109" s="200"/>
      <c r="Z109" s="197"/>
      <c r="AA109" s="199"/>
      <c r="AB109" s="197"/>
      <c r="AC109" s="200"/>
      <c r="AD109" s="197"/>
      <c r="AE109" s="199"/>
      <c r="AF109" s="197"/>
      <c r="AG109" s="200"/>
      <c r="AH109" s="197"/>
      <c r="AI109" s="199"/>
      <c r="AJ109" s="197"/>
      <c r="AK109" s="200"/>
      <c r="AL109" s="197"/>
      <c r="AM109" s="199"/>
      <c r="AN109" s="197"/>
      <c r="AO109" s="200"/>
      <c r="AP109" s="197"/>
      <c r="AQ109" s="199"/>
      <c r="AR109" s="197"/>
      <c r="AS109" s="200"/>
      <c r="AT109" s="197"/>
      <c r="AU109" s="199"/>
      <c r="AV109" s="197"/>
      <c r="AW109" s="200"/>
      <c r="AX109" s="134"/>
      <c r="AY109" s="10"/>
      <c r="AZ109" s="7"/>
      <c r="BA109" s="220"/>
      <c r="BB109" s="590" t="s">
        <v>146</v>
      </c>
      <c r="BC109" s="648">
        <v>2</v>
      </c>
      <c r="BD109" s="436"/>
    </row>
    <row r="110" spans="1:56" ht="17" thickBot="1" x14ac:dyDescent="0.25">
      <c r="A110" s="591" t="s">
        <v>142</v>
      </c>
      <c r="B110" s="45"/>
      <c r="C110" s="46"/>
      <c r="D110" s="198"/>
      <c r="E110" s="200"/>
      <c r="F110" s="197"/>
      <c r="G110" s="199"/>
      <c r="H110" s="197"/>
      <c r="I110" s="200"/>
      <c r="J110" s="197"/>
      <c r="K110" s="199"/>
      <c r="L110" s="197"/>
      <c r="M110" s="200"/>
      <c r="N110" s="197"/>
      <c r="O110" s="199"/>
      <c r="P110" s="197"/>
      <c r="Q110" s="200"/>
      <c r="R110" s="197"/>
      <c r="S110" s="199"/>
      <c r="T110" s="197"/>
      <c r="U110" s="200"/>
      <c r="V110" s="197"/>
      <c r="W110" s="199"/>
      <c r="X110" s="197"/>
      <c r="Y110" s="200"/>
      <c r="Z110" s="197"/>
      <c r="AA110" s="199"/>
      <c r="AB110" s="197"/>
      <c r="AC110" s="200"/>
      <c r="AD110" s="197"/>
      <c r="AE110" s="199"/>
      <c r="AF110" s="197"/>
      <c r="AG110" s="200"/>
      <c r="AH110" s="197"/>
      <c r="AI110" s="199"/>
      <c r="AJ110" s="197"/>
      <c r="AK110" s="200"/>
      <c r="AL110" s="197"/>
      <c r="AM110" s="199"/>
      <c r="AN110" s="197"/>
      <c r="AO110" s="200"/>
      <c r="AP110" s="197"/>
      <c r="AQ110" s="199"/>
      <c r="AR110" s="197"/>
      <c r="AS110" s="200"/>
      <c r="AT110" s="197"/>
      <c r="AU110" s="199"/>
      <c r="AV110" s="197"/>
      <c r="AW110" s="200"/>
      <c r="AX110" s="9"/>
      <c r="AY110" s="10"/>
      <c r="AZ110" s="7"/>
      <c r="BA110" s="684">
        <f>SUM(BA104:BA108)</f>
        <v>30</v>
      </c>
      <c r="BB110" s="593" t="s">
        <v>123</v>
      </c>
      <c r="BC110" s="648"/>
      <c r="BD110" s="436"/>
    </row>
    <row r="111" spans="1:56" ht="17" thickTop="1" thickBot="1" x14ac:dyDescent="0.25">
      <c r="A111" s="1059"/>
      <c r="B111" s="1060"/>
      <c r="C111" s="1060"/>
      <c r="D111" s="1060"/>
      <c r="E111" s="1060"/>
      <c r="F111" s="1060"/>
      <c r="G111" s="1060"/>
      <c r="H111" s="1060"/>
      <c r="I111" s="1060"/>
      <c r="J111" s="1060"/>
      <c r="K111" s="1060"/>
      <c r="L111" s="1060"/>
      <c r="M111" s="1060"/>
      <c r="N111" s="1060"/>
      <c r="O111" s="1060"/>
      <c r="P111" s="1060"/>
      <c r="Q111" s="1060"/>
      <c r="R111" s="1060"/>
      <c r="S111" s="1060"/>
      <c r="T111" s="1060"/>
      <c r="U111" s="1060"/>
      <c r="V111" s="1060"/>
      <c r="W111" s="1060"/>
      <c r="X111" s="1060"/>
      <c r="Y111" s="1060"/>
      <c r="Z111" s="1060"/>
      <c r="AA111" s="1060"/>
      <c r="AB111" s="1060"/>
      <c r="AC111" s="1060"/>
      <c r="AD111" s="1060"/>
      <c r="AE111" s="1060"/>
      <c r="AF111" s="1060"/>
      <c r="AG111" s="1060"/>
      <c r="AH111" s="1060"/>
      <c r="AI111" s="1060"/>
      <c r="AJ111" s="1060"/>
      <c r="AK111" s="1060"/>
      <c r="AL111" s="1060"/>
      <c r="AM111" s="1060"/>
      <c r="AN111" s="1060"/>
      <c r="AO111" s="1060"/>
      <c r="AP111" s="1060"/>
      <c r="AQ111" s="1060"/>
      <c r="AR111" s="1060"/>
      <c r="AS111" s="1060"/>
      <c r="AT111" s="1060"/>
      <c r="AU111" s="1060"/>
      <c r="AV111" s="1060"/>
      <c r="AW111" s="1060"/>
      <c r="AX111" s="1060"/>
      <c r="AY111" s="1060"/>
      <c r="AZ111" s="1060"/>
      <c r="BA111" s="1060"/>
    </row>
    <row r="112" spans="1:56" ht="16" thickTop="1" x14ac:dyDescent="0.2">
      <c r="A112" s="1062">
        <v>12</v>
      </c>
      <c r="B112" s="1082" t="s">
        <v>1</v>
      </c>
      <c r="C112" s="1084" t="s">
        <v>2</v>
      </c>
      <c r="D112" s="1086" t="s">
        <v>3</v>
      </c>
      <c r="E112" s="1088" t="s">
        <v>4</v>
      </c>
      <c r="F112" s="1022" t="s">
        <v>5</v>
      </c>
      <c r="G112" s="1023" t="s">
        <v>6</v>
      </c>
      <c r="H112" s="1018" t="s">
        <v>7</v>
      </c>
      <c r="I112" s="1020" t="s">
        <v>8</v>
      </c>
      <c r="J112" s="1022" t="s">
        <v>9</v>
      </c>
      <c r="K112" s="1023" t="s">
        <v>10</v>
      </c>
      <c r="L112" s="1018" t="s">
        <v>11</v>
      </c>
      <c r="M112" s="1020" t="s">
        <v>12</v>
      </c>
      <c r="N112" s="1022" t="s">
        <v>13</v>
      </c>
      <c r="O112" s="1023" t="s">
        <v>14</v>
      </c>
      <c r="P112" s="1018" t="s">
        <v>15</v>
      </c>
      <c r="Q112" s="1020" t="s">
        <v>16</v>
      </c>
      <c r="R112" s="1022" t="s">
        <v>17</v>
      </c>
      <c r="S112" s="1023" t="s">
        <v>18</v>
      </c>
      <c r="T112" s="1018" t="s">
        <v>19</v>
      </c>
      <c r="U112" s="1020" t="s">
        <v>20</v>
      </c>
      <c r="V112" s="1022" t="s">
        <v>21</v>
      </c>
      <c r="W112" s="1023" t="s">
        <v>22</v>
      </c>
      <c r="X112" s="1018" t="s">
        <v>23</v>
      </c>
      <c r="Y112" s="1020" t="s">
        <v>24</v>
      </c>
      <c r="Z112" s="1014" t="s">
        <v>25</v>
      </c>
      <c r="AA112" s="1069" t="s">
        <v>26</v>
      </c>
      <c r="AB112" s="1071" t="s">
        <v>27</v>
      </c>
      <c r="AC112" s="1073" t="s">
        <v>28</v>
      </c>
      <c r="AD112" s="1014" t="s">
        <v>29</v>
      </c>
      <c r="AE112" s="1069" t="s">
        <v>30</v>
      </c>
      <c r="AF112" s="1071" t="s">
        <v>31</v>
      </c>
      <c r="AG112" s="1073" t="s">
        <v>32</v>
      </c>
      <c r="AH112" s="1014" t="s">
        <v>33</v>
      </c>
      <c r="AI112" s="1069" t="s">
        <v>34</v>
      </c>
      <c r="AJ112" s="1071" t="s">
        <v>35</v>
      </c>
      <c r="AK112" s="1073" t="s">
        <v>36</v>
      </c>
      <c r="AL112" s="1014" t="s">
        <v>37</v>
      </c>
      <c r="AM112" s="1069" t="s">
        <v>38</v>
      </c>
      <c r="AN112" s="1071" t="s">
        <v>39</v>
      </c>
      <c r="AO112" s="1073" t="s">
        <v>40</v>
      </c>
      <c r="AP112" s="1014" t="s">
        <v>41</v>
      </c>
      <c r="AQ112" s="1069" t="s">
        <v>42</v>
      </c>
      <c r="AR112" s="1071" t="s">
        <v>43</v>
      </c>
      <c r="AS112" s="1073" t="s">
        <v>44</v>
      </c>
      <c r="AT112" s="1014" t="s">
        <v>45</v>
      </c>
      <c r="AU112" s="1069" t="s">
        <v>46</v>
      </c>
      <c r="AV112" s="1071" t="s">
        <v>47</v>
      </c>
      <c r="AW112" s="1073" t="s">
        <v>48</v>
      </c>
      <c r="AX112" s="1014" t="s">
        <v>49</v>
      </c>
      <c r="AY112" s="940" t="s">
        <v>50</v>
      </c>
      <c r="AZ112" s="942" t="s">
        <v>51</v>
      </c>
      <c r="BA112" s="1117" t="s">
        <v>52</v>
      </c>
    </row>
    <row r="113" spans="1:56" ht="16" thickBot="1" x14ac:dyDescent="0.25">
      <c r="A113" s="1063"/>
      <c r="B113" s="1083"/>
      <c r="C113" s="1085"/>
      <c r="D113" s="1087"/>
      <c r="E113" s="1089"/>
      <c r="F113" s="1075"/>
      <c r="G113" s="1076"/>
      <c r="H113" s="1077"/>
      <c r="I113" s="1078"/>
      <c r="J113" s="1075"/>
      <c r="K113" s="1076"/>
      <c r="L113" s="1077"/>
      <c r="M113" s="1078"/>
      <c r="N113" s="1075"/>
      <c r="O113" s="1076"/>
      <c r="P113" s="1077"/>
      <c r="Q113" s="1078"/>
      <c r="R113" s="1075"/>
      <c r="S113" s="1076"/>
      <c r="T113" s="1077"/>
      <c r="U113" s="1078"/>
      <c r="V113" s="1075"/>
      <c r="W113" s="1076"/>
      <c r="X113" s="1077"/>
      <c r="Y113" s="1078"/>
      <c r="Z113" s="1068"/>
      <c r="AA113" s="1070"/>
      <c r="AB113" s="1072"/>
      <c r="AC113" s="1074"/>
      <c r="AD113" s="1068"/>
      <c r="AE113" s="1070"/>
      <c r="AF113" s="1072"/>
      <c r="AG113" s="1074"/>
      <c r="AH113" s="1068"/>
      <c r="AI113" s="1070"/>
      <c r="AJ113" s="1072"/>
      <c r="AK113" s="1074"/>
      <c r="AL113" s="1068"/>
      <c r="AM113" s="1070"/>
      <c r="AN113" s="1072"/>
      <c r="AO113" s="1074"/>
      <c r="AP113" s="1068"/>
      <c r="AQ113" s="1070"/>
      <c r="AR113" s="1072"/>
      <c r="AS113" s="1074"/>
      <c r="AT113" s="1068"/>
      <c r="AU113" s="1070"/>
      <c r="AV113" s="1072"/>
      <c r="AW113" s="1074"/>
      <c r="AX113" s="1068"/>
      <c r="AY113" s="941"/>
      <c r="AZ113" s="943"/>
      <c r="BA113" s="1118"/>
    </row>
    <row r="114" spans="1:56" ht="17" thickTop="1" thickBot="1" x14ac:dyDescent="0.25">
      <c r="A114" s="619" t="s">
        <v>124</v>
      </c>
      <c r="B114" s="38"/>
      <c r="C114" s="36"/>
      <c r="D114" s="37"/>
      <c r="E114" s="39"/>
      <c r="F114" s="38"/>
      <c r="G114" s="36"/>
      <c r="H114" s="37"/>
      <c r="I114" s="39"/>
      <c r="J114" s="38"/>
      <c r="K114" s="36"/>
      <c r="L114" s="37"/>
      <c r="M114" s="39"/>
      <c r="N114" s="38"/>
      <c r="O114" s="36"/>
      <c r="P114" s="37"/>
      <c r="Q114" s="39"/>
      <c r="R114" s="38"/>
      <c r="S114" s="36"/>
      <c r="T114" s="37"/>
      <c r="U114" s="39"/>
      <c r="V114" s="38"/>
      <c r="W114" s="36"/>
      <c r="X114" s="37"/>
      <c r="Y114" s="308" t="s">
        <v>93</v>
      </c>
      <c r="Z114" s="449" t="s">
        <v>66</v>
      </c>
      <c r="AA114" s="433" t="s">
        <v>99</v>
      </c>
      <c r="AB114" s="434" t="s">
        <v>99</v>
      </c>
      <c r="AC114" s="435" t="s">
        <v>99</v>
      </c>
      <c r="AD114" s="429" t="s">
        <v>99</v>
      </c>
      <c r="AE114" s="566" t="s">
        <v>99</v>
      </c>
      <c r="AF114" s="568" t="s">
        <v>99</v>
      </c>
      <c r="AG114" s="451" t="s">
        <v>66</v>
      </c>
      <c r="AH114" s="307" t="s">
        <v>67</v>
      </c>
      <c r="AI114" s="267"/>
      <c r="AJ114" s="452"/>
      <c r="AK114" s="450"/>
      <c r="AL114" s="307" t="s">
        <v>71</v>
      </c>
      <c r="AM114" s="331" t="s">
        <v>78</v>
      </c>
      <c r="AN114" s="332" t="s">
        <v>78</v>
      </c>
      <c r="AO114" s="308" t="s">
        <v>72</v>
      </c>
      <c r="AP114" s="254"/>
      <c r="AQ114" s="255"/>
      <c r="AR114" s="241"/>
      <c r="AS114" s="242"/>
      <c r="AT114" s="454" t="s">
        <v>93</v>
      </c>
      <c r="AU114" s="581"/>
      <c r="AV114" s="578"/>
      <c r="AW114" s="579"/>
      <c r="AX114" s="38"/>
      <c r="AY114" s="36"/>
      <c r="AZ114" s="37"/>
      <c r="BA114" s="582">
        <v>5.5</v>
      </c>
      <c r="BD114" s="436" t="s">
        <v>148</v>
      </c>
    </row>
    <row r="115" spans="1:56" ht="17" thickTop="1" x14ac:dyDescent="0.2">
      <c r="A115" s="659" t="s">
        <v>125</v>
      </c>
      <c r="B115" s="651"/>
      <c r="C115" s="652"/>
      <c r="D115" s="660"/>
      <c r="E115" s="661"/>
      <c r="F115" s="662"/>
      <c r="G115" s="663"/>
      <c r="H115" s="662"/>
      <c r="I115" s="661"/>
      <c r="J115" s="662"/>
      <c r="K115" s="663"/>
      <c r="L115" s="662"/>
      <c r="M115" s="661"/>
      <c r="N115" s="662"/>
      <c r="O115" s="663"/>
      <c r="P115" s="662"/>
      <c r="Q115" s="661"/>
      <c r="R115" s="662"/>
      <c r="S115" s="663"/>
      <c r="T115" s="662"/>
      <c r="U115" s="661"/>
      <c r="V115" s="662"/>
      <c r="W115" s="663"/>
      <c r="X115" s="662"/>
      <c r="Y115" s="661"/>
      <c r="Z115" s="662"/>
      <c r="AA115" s="663"/>
      <c r="AB115" s="662"/>
      <c r="AC115" s="661"/>
      <c r="AD115" s="662"/>
      <c r="AE115" s="663"/>
      <c r="AF115" s="662"/>
      <c r="AG115" s="661"/>
      <c r="AH115" s="662"/>
      <c r="AI115" s="663"/>
      <c r="AJ115" s="662"/>
      <c r="AK115" s="661"/>
      <c r="AL115" s="662"/>
      <c r="AM115" s="663"/>
      <c r="AN115" s="662"/>
      <c r="AO115" s="661"/>
      <c r="AP115" s="662"/>
      <c r="AQ115" s="663"/>
      <c r="AR115" s="662"/>
      <c r="AS115" s="661"/>
      <c r="AT115" s="662"/>
      <c r="AU115" s="663"/>
      <c r="AV115" s="662"/>
      <c r="AW115" s="661"/>
      <c r="AX115" s="651"/>
      <c r="AY115" s="652"/>
      <c r="AZ115" s="588"/>
      <c r="BA115" s="589"/>
      <c r="BB115" s="590" t="s">
        <v>143</v>
      </c>
      <c r="BC115" s="648">
        <v>3</v>
      </c>
      <c r="BD115" s="436"/>
    </row>
    <row r="116" spans="1:56" ht="16" x14ac:dyDescent="0.2">
      <c r="A116" s="591" t="s">
        <v>149</v>
      </c>
      <c r="B116" s="45"/>
      <c r="C116" s="46"/>
      <c r="D116" s="198"/>
      <c r="E116" s="200"/>
      <c r="F116" s="197"/>
      <c r="G116" s="199"/>
      <c r="H116" s="309" t="s">
        <v>93</v>
      </c>
      <c r="I116" s="308" t="s">
        <v>85</v>
      </c>
      <c r="J116" s="279"/>
      <c r="K116" s="244"/>
      <c r="L116" s="263"/>
      <c r="M116" s="240"/>
      <c r="N116" s="279"/>
      <c r="O116" s="244"/>
      <c r="P116" s="263"/>
      <c r="Q116" s="240"/>
      <c r="R116" s="279"/>
      <c r="S116" s="244"/>
      <c r="T116" s="263"/>
      <c r="U116" s="240"/>
      <c r="V116" s="12"/>
      <c r="W116" s="10"/>
      <c r="X116" s="7"/>
      <c r="Y116" s="13"/>
      <c r="Z116" s="306" t="s">
        <v>71</v>
      </c>
      <c r="AA116" s="328" t="s">
        <v>73</v>
      </c>
      <c r="AB116" s="329" t="s">
        <v>73</v>
      </c>
      <c r="AC116" s="330" t="s">
        <v>73</v>
      </c>
      <c r="AD116" s="306" t="s">
        <v>72</v>
      </c>
      <c r="AE116" s="443"/>
      <c r="AF116" s="456"/>
      <c r="AG116" s="242"/>
      <c r="AH116" s="307" t="s">
        <v>71</v>
      </c>
      <c r="AI116" s="375"/>
      <c r="AJ116" s="332"/>
      <c r="AK116" s="554"/>
      <c r="AL116" s="274"/>
      <c r="AM116" s="275"/>
      <c r="AN116" s="322"/>
      <c r="AO116" s="367"/>
      <c r="AP116" s="274"/>
      <c r="AQ116" s="286"/>
      <c r="AR116" s="265"/>
      <c r="AS116" s="242"/>
      <c r="AT116" s="274"/>
      <c r="AU116" s="275"/>
      <c r="AV116" s="276"/>
      <c r="AW116" s="377" t="s">
        <v>96</v>
      </c>
      <c r="AX116" s="115" t="s">
        <v>69</v>
      </c>
      <c r="AY116" s="20"/>
      <c r="AZ116" s="21"/>
      <c r="BA116" s="220">
        <v>9.75</v>
      </c>
      <c r="BB116" s="590" t="s">
        <v>144</v>
      </c>
      <c r="BC116" s="648">
        <v>2</v>
      </c>
      <c r="BD116" s="436"/>
    </row>
    <row r="117" spans="1:56" ht="16" x14ac:dyDescent="0.2">
      <c r="A117" s="591" t="s">
        <v>139</v>
      </c>
      <c r="B117" s="45"/>
      <c r="C117" s="46"/>
      <c r="D117" s="198"/>
      <c r="E117" s="200"/>
      <c r="F117" s="197"/>
      <c r="G117" s="199"/>
      <c r="H117" s="197"/>
      <c r="I117" s="308" t="s">
        <v>93</v>
      </c>
      <c r="J117" s="306" t="s">
        <v>66</v>
      </c>
      <c r="K117" s="351" t="s">
        <v>62</v>
      </c>
      <c r="L117" s="342" t="s">
        <v>62</v>
      </c>
      <c r="M117" s="453" t="s">
        <v>62</v>
      </c>
      <c r="N117" s="459" t="s">
        <v>67</v>
      </c>
      <c r="O117" s="457"/>
      <c r="P117" s="458"/>
      <c r="Q117" s="444"/>
      <c r="R117" s="243"/>
      <c r="S117" s="250"/>
      <c r="T117" s="285"/>
      <c r="U117" s="284"/>
      <c r="V117" s="281"/>
      <c r="W117" s="258"/>
      <c r="X117" s="61"/>
      <c r="Y117" s="13"/>
      <c r="Z117" s="352"/>
      <c r="AA117" s="366"/>
      <c r="AB117" s="382"/>
      <c r="AC117" s="145"/>
      <c r="AD117" s="246"/>
      <c r="AE117" s="520"/>
      <c r="AF117" s="261"/>
      <c r="AG117" s="471"/>
      <c r="AH117" s="215"/>
      <c r="AI117" s="325" t="s">
        <v>93</v>
      </c>
      <c r="AJ117" s="197"/>
      <c r="AK117" s="200"/>
      <c r="AL117" s="197"/>
      <c r="AM117" s="199"/>
      <c r="AN117" s="197"/>
      <c r="AO117" s="200"/>
      <c r="AP117" s="197"/>
      <c r="AQ117" s="199"/>
      <c r="AR117" s="197"/>
      <c r="AS117" s="200"/>
      <c r="AT117" s="197"/>
      <c r="AU117" s="199"/>
      <c r="AV117" s="197"/>
      <c r="AW117" s="200"/>
      <c r="AX117" s="19"/>
      <c r="AY117" s="20"/>
      <c r="AZ117" s="21"/>
      <c r="BA117" s="220">
        <v>5.25</v>
      </c>
      <c r="BB117" s="590" t="s">
        <v>121</v>
      </c>
      <c r="BC117" s="648">
        <v>2</v>
      </c>
      <c r="BD117" s="436"/>
    </row>
    <row r="118" spans="1:56" ht="17" thickBot="1" x14ac:dyDescent="0.25">
      <c r="A118" s="591" t="s">
        <v>140</v>
      </c>
      <c r="B118" s="45"/>
      <c r="C118" s="46"/>
      <c r="D118" s="198"/>
      <c r="E118" s="200"/>
      <c r="F118" s="197"/>
      <c r="G118" s="199"/>
      <c r="H118" s="309" t="s">
        <v>93</v>
      </c>
      <c r="I118" s="308" t="s">
        <v>85</v>
      </c>
      <c r="J118" s="211"/>
      <c r="K118" s="258"/>
      <c r="L118" s="322"/>
      <c r="M118" s="367"/>
      <c r="N118" s="356"/>
      <c r="O118" s="283"/>
      <c r="P118" s="276"/>
      <c r="Q118" s="288"/>
      <c r="R118" s="12"/>
      <c r="S118" s="363"/>
      <c r="T118" s="364"/>
      <c r="U118" s="13"/>
      <c r="V118" s="352"/>
      <c r="W118" s="11"/>
      <c r="X118" s="309" t="s">
        <v>66</v>
      </c>
      <c r="Y118" s="308" t="s">
        <v>66</v>
      </c>
      <c r="Z118" s="307" t="s">
        <v>66</v>
      </c>
      <c r="AA118" s="422" t="s">
        <v>98</v>
      </c>
      <c r="AB118" s="423" t="s">
        <v>98</v>
      </c>
      <c r="AC118" s="424" t="s">
        <v>98</v>
      </c>
      <c r="AD118" s="425" t="s">
        <v>99</v>
      </c>
      <c r="AE118" s="426" t="s">
        <v>99</v>
      </c>
      <c r="AF118" s="427" t="s">
        <v>99</v>
      </c>
      <c r="AG118" s="451" t="s">
        <v>66</v>
      </c>
      <c r="AH118" s="307" t="s">
        <v>67</v>
      </c>
      <c r="AI118" s="459" t="s">
        <v>67</v>
      </c>
      <c r="AJ118" s="499"/>
      <c r="AK118" s="468"/>
      <c r="AL118" s="274"/>
      <c r="AM118" s="275"/>
      <c r="AN118" s="322"/>
      <c r="AO118" s="367"/>
      <c r="AP118" s="356"/>
      <c r="AQ118" s="497"/>
      <c r="AR118" s="498"/>
      <c r="AS118" s="418" t="s">
        <v>71</v>
      </c>
      <c r="AT118" s="348" t="s">
        <v>60</v>
      </c>
      <c r="AU118" s="351" t="s">
        <v>60</v>
      </c>
      <c r="AV118" s="342" t="s">
        <v>60</v>
      </c>
      <c r="AW118" s="308" t="s">
        <v>72</v>
      </c>
      <c r="AX118" s="319" t="s">
        <v>72</v>
      </c>
      <c r="AY118" s="394" t="s">
        <v>69</v>
      </c>
      <c r="AZ118" s="21"/>
      <c r="BA118" s="220">
        <v>9.5</v>
      </c>
      <c r="BB118" s="590" t="s">
        <v>145</v>
      </c>
      <c r="BC118" s="648">
        <v>0</v>
      </c>
      <c r="BD118" s="436"/>
    </row>
    <row r="119" spans="1:56" ht="17" thickTop="1" x14ac:dyDescent="0.2">
      <c r="A119" s="591" t="s">
        <v>141</v>
      </c>
      <c r="B119" s="45"/>
      <c r="C119" s="46"/>
      <c r="D119" s="198"/>
      <c r="E119" s="200"/>
      <c r="F119" s="197"/>
      <c r="G119" s="199"/>
      <c r="H119" s="197"/>
      <c r="I119" s="200"/>
      <c r="J119" s="197"/>
      <c r="K119" s="199"/>
      <c r="L119" s="197"/>
      <c r="M119" s="200"/>
      <c r="N119" s="197"/>
      <c r="O119" s="199"/>
      <c r="P119" s="197"/>
      <c r="Q119" s="200"/>
      <c r="R119" s="197"/>
      <c r="S119" s="199"/>
      <c r="T119" s="197"/>
      <c r="U119" s="200"/>
      <c r="V119" s="197"/>
      <c r="W119" s="199"/>
      <c r="X119" s="197"/>
      <c r="Y119" s="200"/>
      <c r="Z119" s="197"/>
      <c r="AA119" s="199"/>
      <c r="AB119" s="197"/>
      <c r="AC119" s="200"/>
      <c r="AD119" s="197"/>
      <c r="AE119" s="199"/>
      <c r="AF119" s="197"/>
      <c r="AG119" s="200"/>
      <c r="AH119" s="197"/>
      <c r="AI119" s="199"/>
      <c r="AJ119" s="197"/>
      <c r="AK119" s="200"/>
      <c r="AL119" s="197"/>
      <c r="AM119" s="199"/>
      <c r="AN119" s="197"/>
      <c r="AO119" s="200"/>
      <c r="AP119" s="197"/>
      <c r="AQ119" s="199"/>
      <c r="AR119" s="197"/>
      <c r="AS119" s="200"/>
      <c r="AT119" s="197"/>
      <c r="AU119" s="199"/>
      <c r="AV119" s="197"/>
      <c r="AW119" s="200"/>
      <c r="AX119" s="134"/>
      <c r="AY119" s="10"/>
      <c r="AZ119" s="7"/>
      <c r="BA119" s="220"/>
      <c r="BB119" s="590" t="s">
        <v>146</v>
      </c>
      <c r="BC119" s="648">
        <v>2.25</v>
      </c>
      <c r="BD119" s="436"/>
    </row>
    <row r="120" spans="1:56" ht="17" thickBot="1" x14ac:dyDescent="0.25">
      <c r="A120" s="591" t="s">
        <v>142</v>
      </c>
      <c r="B120" s="45"/>
      <c r="C120" s="46"/>
      <c r="D120" s="198"/>
      <c r="E120" s="200"/>
      <c r="F120" s="197"/>
      <c r="G120" s="199"/>
      <c r="H120" s="197"/>
      <c r="I120" s="200"/>
      <c r="J120" s="197"/>
      <c r="K120" s="199"/>
      <c r="L120" s="197"/>
      <c r="M120" s="200"/>
      <c r="N120" s="197"/>
      <c r="O120" s="199"/>
      <c r="P120" s="197"/>
      <c r="Q120" s="200"/>
      <c r="R120" s="197"/>
      <c r="S120" s="199"/>
      <c r="T120" s="197"/>
      <c r="U120" s="200"/>
      <c r="V120" s="197"/>
      <c r="W120" s="199"/>
      <c r="X120" s="197"/>
      <c r="Y120" s="200"/>
      <c r="Z120" s="197"/>
      <c r="AA120" s="199"/>
      <c r="AB120" s="197"/>
      <c r="AC120" s="200"/>
      <c r="AD120" s="197"/>
      <c r="AE120" s="199"/>
      <c r="AF120" s="197"/>
      <c r="AG120" s="200"/>
      <c r="AH120" s="197"/>
      <c r="AI120" s="199"/>
      <c r="AJ120" s="197"/>
      <c r="AK120" s="200"/>
      <c r="AL120" s="197"/>
      <c r="AM120" s="199"/>
      <c r="AN120" s="197"/>
      <c r="AO120" s="200"/>
      <c r="AP120" s="197"/>
      <c r="AQ120" s="199"/>
      <c r="AR120" s="197"/>
      <c r="AS120" s="200"/>
      <c r="AT120" s="197"/>
      <c r="AU120" s="199"/>
      <c r="AV120" s="197"/>
      <c r="AW120" s="200"/>
      <c r="AX120" s="9"/>
      <c r="AY120" s="10"/>
      <c r="AZ120" s="7"/>
      <c r="BA120" s="684">
        <f>SUM(BA114:BA118)</f>
        <v>30</v>
      </c>
      <c r="BB120" s="593" t="s">
        <v>123</v>
      </c>
      <c r="BC120" s="648"/>
      <c r="BD120" s="436"/>
    </row>
    <row r="121" spans="1:56" ht="17" thickTop="1" thickBot="1" x14ac:dyDescent="0.25">
      <c r="A121" s="1059"/>
      <c r="B121" s="1060"/>
      <c r="C121" s="1060"/>
      <c r="D121" s="1060"/>
      <c r="E121" s="1060"/>
      <c r="F121" s="1060"/>
      <c r="G121" s="1060"/>
      <c r="H121" s="1060"/>
      <c r="I121" s="1060"/>
      <c r="J121" s="1060"/>
      <c r="K121" s="1060"/>
      <c r="L121" s="1060"/>
      <c r="M121" s="1060"/>
      <c r="N121" s="1060"/>
      <c r="O121" s="1060"/>
      <c r="P121" s="1060"/>
      <c r="Q121" s="1060"/>
      <c r="R121" s="1060"/>
      <c r="S121" s="1060"/>
      <c r="T121" s="1060"/>
      <c r="U121" s="1060"/>
      <c r="V121" s="1060"/>
      <c r="W121" s="1060"/>
      <c r="X121" s="1060"/>
      <c r="Y121" s="1060"/>
      <c r="Z121" s="1060"/>
      <c r="AA121" s="1060"/>
      <c r="AB121" s="1060"/>
      <c r="AC121" s="1060"/>
      <c r="AD121" s="1060"/>
      <c r="AE121" s="1060"/>
      <c r="AF121" s="1060"/>
      <c r="AG121" s="1060"/>
      <c r="AH121" s="1060"/>
      <c r="AI121" s="1060"/>
      <c r="AJ121" s="1060"/>
      <c r="AK121" s="1060"/>
      <c r="AL121" s="1060"/>
      <c r="AM121" s="1060"/>
      <c r="AN121" s="1060"/>
      <c r="AO121" s="1060"/>
      <c r="AP121" s="1060"/>
      <c r="AQ121" s="1060"/>
      <c r="AR121" s="1060"/>
      <c r="AS121" s="1060"/>
      <c r="AT121" s="1060"/>
      <c r="AU121" s="1060"/>
      <c r="AV121" s="1060"/>
      <c r="AW121" s="1060"/>
      <c r="AX121" s="1060"/>
      <c r="AY121" s="1060"/>
      <c r="AZ121" s="1060"/>
      <c r="BA121" s="1060"/>
    </row>
    <row r="122" spans="1:56" ht="16" thickTop="1" x14ac:dyDescent="0.2"/>
    <row r="212" spans="10:10" x14ac:dyDescent="0.2">
      <c r="J212" t="e">
        <f>-'[1]Semaine Bleue'!M10</f>
        <v>#VALUE!</v>
      </c>
    </row>
  </sheetData>
  <mergeCells count="649">
    <mergeCell ref="A121:BA121"/>
    <mergeCell ref="AV112:AV113"/>
    <mergeCell ref="AW112:AW113"/>
    <mergeCell ref="AX112:AX113"/>
    <mergeCell ref="AY112:AY113"/>
    <mergeCell ref="AZ112:AZ113"/>
    <mergeCell ref="BA112:BA113"/>
    <mergeCell ref="AP112:AP113"/>
    <mergeCell ref="AQ112:AQ113"/>
    <mergeCell ref="AR112:AR113"/>
    <mergeCell ref="AS112:AS113"/>
    <mergeCell ref="AT112:AT113"/>
    <mergeCell ref="AU112:AU113"/>
    <mergeCell ref="AJ112:AJ113"/>
    <mergeCell ref="AK112:AK113"/>
    <mergeCell ref="AL112:AL113"/>
    <mergeCell ref="AM112:AM113"/>
    <mergeCell ref="AN112:AN113"/>
    <mergeCell ref="AO112:AO113"/>
    <mergeCell ref="AD112:AD113"/>
    <mergeCell ref="AE112:AE113"/>
    <mergeCell ref="AF112:AF113"/>
    <mergeCell ref="AG112:AG113"/>
    <mergeCell ref="AH112:AH113"/>
    <mergeCell ref="AI112:AI113"/>
    <mergeCell ref="X112:X113"/>
    <mergeCell ref="Y112:Y113"/>
    <mergeCell ref="Z112:Z113"/>
    <mergeCell ref="AA112:AA113"/>
    <mergeCell ref="AB112:AB113"/>
    <mergeCell ref="AC112:AC113"/>
    <mergeCell ref="R112:R113"/>
    <mergeCell ref="S112:S113"/>
    <mergeCell ref="T112:T113"/>
    <mergeCell ref="U112:U113"/>
    <mergeCell ref="V112:V113"/>
    <mergeCell ref="W112:W113"/>
    <mergeCell ref="L112:L113"/>
    <mergeCell ref="M112:M113"/>
    <mergeCell ref="N112:N113"/>
    <mergeCell ref="O112:O113"/>
    <mergeCell ref="P112:P113"/>
    <mergeCell ref="Q112:Q113"/>
    <mergeCell ref="F112:F113"/>
    <mergeCell ref="G112:G113"/>
    <mergeCell ref="H112:H113"/>
    <mergeCell ref="I112:I113"/>
    <mergeCell ref="J112:J113"/>
    <mergeCell ref="K112:K113"/>
    <mergeCell ref="AX102:AX103"/>
    <mergeCell ref="AY102:AY103"/>
    <mergeCell ref="AZ102:AZ103"/>
    <mergeCell ref="BA102:BA103"/>
    <mergeCell ref="A111:BA111"/>
    <mergeCell ref="A112:A113"/>
    <mergeCell ref="B112:B113"/>
    <mergeCell ref="C112:C113"/>
    <mergeCell ref="D112:D113"/>
    <mergeCell ref="E112:E113"/>
    <mergeCell ref="AR102:AR103"/>
    <mergeCell ref="AS102:AS103"/>
    <mergeCell ref="AT102:AT103"/>
    <mergeCell ref="AU102:AU103"/>
    <mergeCell ref="AV102:AV103"/>
    <mergeCell ref="AW102:AW103"/>
    <mergeCell ref="AL102:AL103"/>
    <mergeCell ref="AM102:AM103"/>
    <mergeCell ref="AN102:AN103"/>
    <mergeCell ref="AO102:AO103"/>
    <mergeCell ref="AP102:AP103"/>
    <mergeCell ref="AQ102:AQ103"/>
    <mergeCell ref="AF102:AF103"/>
    <mergeCell ref="AG102:AG103"/>
    <mergeCell ref="AH102:AH103"/>
    <mergeCell ref="AI102:AI103"/>
    <mergeCell ref="AJ102:AJ103"/>
    <mergeCell ref="AK102:AK103"/>
    <mergeCell ref="Z102:Z103"/>
    <mergeCell ref="AA102:AA103"/>
    <mergeCell ref="AB102:AB103"/>
    <mergeCell ref="AC102:AC103"/>
    <mergeCell ref="AD102:AD103"/>
    <mergeCell ref="AE102:AE103"/>
    <mergeCell ref="T102:T103"/>
    <mergeCell ref="U102:U103"/>
    <mergeCell ref="V102:V103"/>
    <mergeCell ref="W102:W103"/>
    <mergeCell ref="X102:X103"/>
    <mergeCell ref="Y102:Y103"/>
    <mergeCell ref="N102:N103"/>
    <mergeCell ref="O102:O103"/>
    <mergeCell ref="P102:P103"/>
    <mergeCell ref="Q102:Q103"/>
    <mergeCell ref="R102:R103"/>
    <mergeCell ref="S102:S103"/>
    <mergeCell ref="H102:H103"/>
    <mergeCell ref="I102:I103"/>
    <mergeCell ref="J102:J103"/>
    <mergeCell ref="K102:K103"/>
    <mergeCell ref="L102:L103"/>
    <mergeCell ref="M102:M103"/>
    <mergeCell ref="AZ92:AZ93"/>
    <mergeCell ref="BA92:BA93"/>
    <mergeCell ref="A101:BA101"/>
    <mergeCell ref="A102:A103"/>
    <mergeCell ref="B102:B103"/>
    <mergeCell ref="C102:C103"/>
    <mergeCell ref="D102:D103"/>
    <mergeCell ref="E102:E103"/>
    <mergeCell ref="F102:F103"/>
    <mergeCell ref="G102:G103"/>
    <mergeCell ref="AT92:AT93"/>
    <mergeCell ref="AU92:AU93"/>
    <mergeCell ref="AV92:AV93"/>
    <mergeCell ref="AW92:AW93"/>
    <mergeCell ref="AX92:AX93"/>
    <mergeCell ref="AY92:AY93"/>
    <mergeCell ref="AN92:AN93"/>
    <mergeCell ref="AO92:AO93"/>
    <mergeCell ref="AP92:AP93"/>
    <mergeCell ref="AQ92:AQ93"/>
    <mergeCell ref="AR92:AR93"/>
    <mergeCell ref="AS92:AS93"/>
    <mergeCell ref="AH92:AH93"/>
    <mergeCell ref="AI92:AI93"/>
    <mergeCell ref="AJ92:AJ93"/>
    <mergeCell ref="AK92:AK93"/>
    <mergeCell ref="AL92:AL93"/>
    <mergeCell ref="AM92:AM93"/>
    <mergeCell ref="AD92:AD93"/>
    <mergeCell ref="AE92:AE93"/>
    <mergeCell ref="AF92:AF93"/>
    <mergeCell ref="AG92:AG93"/>
    <mergeCell ref="V92:V93"/>
    <mergeCell ref="W92:W93"/>
    <mergeCell ref="X92:X93"/>
    <mergeCell ref="Y92:Y93"/>
    <mergeCell ref="Z92:Z93"/>
    <mergeCell ref="AA92:AA93"/>
    <mergeCell ref="A91:BA91"/>
    <mergeCell ref="A92:A93"/>
    <mergeCell ref="B92:B93"/>
    <mergeCell ref="C92:C93"/>
    <mergeCell ref="D92:D93"/>
    <mergeCell ref="E92:E93"/>
    <mergeCell ref="F92:F93"/>
    <mergeCell ref="G92:G93"/>
    <mergeCell ref="H92:H93"/>
    <mergeCell ref="I92:I93"/>
    <mergeCell ref="P92:P93"/>
    <mergeCell ref="Q92:Q93"/>
    <mergeCell ref="R92:R93"/>
    <mergeCell ref="S92:S93"/>
    <mergeCell ref="T92:T93"/>
    <mergeCell ref="U92:U93"/>
    <mergeCell ref="J92:J93"/>
    <mergeCell ref="K92:K93"/>
    <mergeCell ref="L92:L93"/>
    <mergeCell ref="M92:M93"/>
    <mergeCell ref="N92:N93"/>
    <mergeCell ref="O92:O93"/>
    <mergeCell ref="AB92:AB93"/>
    <mergeCell ref="AC92:AC93"/>
    <mergeCell ref="AV82:AV83"/>
    <mergeCell ref="AW82:AW83"/>
    <mergeCell ref="AX82:AX83"/>
    <mergeCell ref="AY82:AY83"/>
    <mergeCell ref="AZ82:AZ83"/>
    <mergeCell ref="BA82:BA83"/>
    <mergeCell ref="AP82:AP83"/>
    <mergeCell ref="AQ82:AQ83"/>
    <mergeCell ref="AR82:AR83"/>
    <mergeCell ref="AS82:AS83"/>
    <mergeCell ref="AT82:AT83"/>
    <mergeCell ref="AU82:AU83"/>
    <mergeCell ref="AJ82:AJ83"/>
    <mergeCell ref="AK82:AK83"/>
    <mergeCell ref="AL82:AL83"/>
    <mergeCell ref="AM82:AM83"/>
    <mergeCell ref="AN82:AN83"/>
    <mergeCell ref="AO82:AO83"/>
    <mergeCell ref="AD82:AD83"/>
    <mergeCell ref="AE82:AE83"/>
    <mergeCell ref="AF82:AF83"/>
    <mergeCell ref="AG82:AG83"/>
    <mergeCell ref="AH82:AH83"/>
    <mergeCell ref="AI82:AI83"/>
    <mergeCell ref="X82:X83"/>
    <mergeCell ref="Y82:Y83"/>
    <mergeCell ref="Z82:Z83"/>
    <mergeCell ref="AA82:AA83"/>
    <mergeCell ref="AB82:AB83"/>
    <mergeCell ref="AC82:AC83"/>
    <mergeCell ref="R82:R83"/>
    <mergeCell ref="S82:S83"/>
    <mergeCell ref="T82:T83"/>
    <mergeCell ref="U82:U83"/>
    <mergeCell ref="V82:V83"/>
    <mergeCell ref="W82:W83"/>
    <mergeCell ref="L82:L83"/>
    <mergeCell ref="M82:M83"/>
    <mergeCell ref="N82:N83"/>
    <mergeCell ref="O82:O83"/>
    <mergeCell ref="P82:P83"/>
    <mergeCell ref="Q82:Q83"/>
    <mergeCell ref="F82:F83"/>
    <mergeCell ref="G82:G83"/>
    <mergeCell ref="H82:H83"/>
    <mergeCell ref="I82:I83"/>
    <mergeCell ref="J82:J83"/>
    <mergeCell ref="K82:K83"/>
    <mergeCell ref="AX72:AX73"/>
    <mergeCell ref="AY72:AY73"/>
    <mergeCell ref="AZ72:AZ73"/>
    <mergeCell ref="BA72:BA73"/>
    <mergeCell ref="A81:BA81"/>
    <mergeCell ref="A82:A83"/>
    <mergeCell ref="B82:B83"/>
    <mergeCell ref="C82:C83"/>
    <mergeCell ref="D82:D83"/>
    <mergeCell ref="E82:E83"/>
    <mergeCell ref="AR72:AR73"/>
    <mergeCell ref="AS72:AS73"/>
    <mergeCell ref="AT72:AT73"/>
    <mergeCell ref="AU72:AU73"/>
    <mergeCell ref="AV72:AV73"/>
    <mergeCell ref="AW72:AW73"/>
    <mergeCell ref="AL72:AL73"/>
    <mergeCell ref="AM72:AM73"/>
    <mergeCell ref="AN72:AN73"/>
    <mergeCell ref="AO72:AO73"/>
    <mergeCell ref="AP72:AP73"/>
    <mergeCell ref="AQ72:AQ73"/>
    <mergeCell ref="AF72:AF73"/>
    <mergeCell ref="AG72:AG73"/>
    <mergeCell ref="AH72:AH73"/>
    <mergeCell ref="AI72:AI73"/>
    <mergeCell ref="AJ72:AJ73"/>
    <mergeCell ref="AK72:AK73"/>
    <mergeCell ref="Z72:Z73"/>
    <mergeCell ref="AA72:AA73"/>
    <mergeCell ref="AB72:AB73"/>
    <mergeCell ref="AC72:AC73"/>
    <mergeCell ref="AD72:AD73"/>
    <mergeCell ref="AE72:AE73"/>
    <mergeCell ref="T72:T73"/>
    <mergeCell ref="U72:U73"/>
    <mergeCell ref="V72:V73"/>
    <mergeCell ref="W72:W73"/>
    <mergeCell ref="X72:X73"/>
    <mergeCell ref="Y72:Y73"/>
    <mergeCell ref="N72:N73"/>
    <mergeCell ref="O72:O73"/>
    <mergeCell ref="P72:P73"/>
    <mergeCell ref="Q72:Q73"/>
    <mergeCell ref="R72:R73"/>
    <mergeCell ref="S72:S73"/>
    <mergeCell ref="H72:H73"/>
    <mergeCell ref="I72:I73"/>
    <mergeCell ref="J72:J73"/>
    <mergeCell ref="K72:K73"/>
    <mergeCell ref="L72:L73"/>
    <mergeCell ref="M72:M73"/>
    <mergeCell ref="AZ62:AZ63"/>
    <mergeCell ref="BA62:BA63"/>
    <mergeCell ref="A71:BA71"/>
    <mergeCell ref="A72:A73"/>
    <mergeCell ref="B72:B73"/>
    <mergeCell ref="C72:C73"/>
    <mergeCell ref="D72:D73"/>
    <mergeCell ref="E72:E73"/>
    <mergeCell ref="F72:F73"/>
    <mergeCell ref="G72:G73"/>
    <mergeCell ref="AT62:AT63"/>
    <mergeCell ref="AU62:AU63"/>
    <mergeCell ref="AV62:AV63"/>
    <mergeCell ref="AW62:AW63"/>
    <mergeCell ref="AX62:AX63"/>
    <mergeCell ref="AY62:AY63"/>
    <mergeCell ref="AN62:AN63"/>
    <mergeCell ref="AO62:AO63"/>
    <mergeCell ref="AP62:AP63"/>
    <mergeCell ref="AQ62:AQ63"/>
    <mergeCell ref="AR62:AR63"/>
    <mergeCell ref="AS62:AS63"/>
    <mergeCell ref="AH62:AH63"/>
    <mergeCell ref="AI62:AI63"/>
    <mergeCell ref="AJ62:AJ63"/>
    <mergeCell ref="AK62:AK63"/>
    <mergeCell ref="AL62:AL63"/>
    <mergeCell ref="AM62:AM63"/>
    <mergeCell ref="AD62:AD63"/>
    <mergeCell ref="AE62:AE63"/>
    <mergeCell ref="AF62:AF63"/>
    <mergeCell ref="AG62:AG63"/>
    <mergeCell ref="V62:V63"/>
    <mergeCell ref="W62:W63"/>
    <mergeCell ref="X62:X63"/>
    <mergeCell ref="Y62:Y63"/>
    <mergeCell ref="Z62:Z63"/>
    <mergeCell ref="AA62:AA63"/>
    <mergeCell ref="A61:BA61"/>
    <mergeCell ref="A62:A63"/>
    <mergeCell ref="B62:B63"/>
    <mergeCell ref="C62:C63"/>
    <mergeCell ref="D62:D63"/>
    <mergeCell ref="E62:E63"/>
    <mergeCell ref="F62:F63"/>
    <mergeCell ref="G62:G63"/>
    <mergeCell ref="H62:H63"/>
    <mergeCell ref="I62:I63"/>
    <mergeCell ref="P62:P63"/>
    <mergeCell ref="Q62:Q63"/>
    <mergeCell ref="R62:R63"/>
    <mergeCell ref="S62:S63"/>
    <mergeCell ref="T62:T63"/>
    <mergeCell ref="U62:U63"/>
    <mergeCell ref="J62:J63"/>
    <mergeCell ref="K62:K63"/>
    <mergeCell ref="L62:L63"/>
    <mergeCell ref="M62:M63"/>
    <mergeCell ref="N62:N63"/>
    <mergeCell ref="O62:O63"/>
    <mergeCell ref="AB62:AB63"/>
    <mergeCell ref="AC62:AC63"/>
    <mergeCell ref="AV52:AV53"/>
    <mergeCell ref="AW52:AW53"/>
    <mergeCell ref="AX52:AX53"/>
    <mergeCell ref="AY52:AY53"/>
    <mergeCell ref="AZ52:AZ53"/>
    <mergeCell ref="BA52:BA53"/>
    <mergeCell ref="AP52:AP53"/>
    <mergeCell ref="AQ52:AQ53"/>
    <mergeCell ref="AR52:AR53"/>
    <mergeCell ref="AS52:AS53"/>
    <mergeCell ref="AT52:AT53"/>
    <mergeCell ref="AU52:AU53"/>
    <mergeCell ref="AJ52:AJ53"/>
    <mergeCell ref="AK52:AK53"/>
    <mergeCell ref="AL52:AL53"/>
    <mergeCell ref="AM52:AM53"/>
    <mergeCell ref="AN52:AN53"/>
    <mergeCell ref="AO52:AO53"/>
    <mergeCell ref="AD52:AD53"/>
    <mergeCell ref="AE52:AE53"/>
    <mergeCell ref="AF52:AF53"/>
    <mergeCell ref="AG52:AG53"/>
    <mergeCell ref="AH52:AH53"/>
    <mergeCell ref="AI52:AI53"/>
    <mergeCell ref="X52:X53"/>
    <mergeCell ref="Y52:Y53"/>
    <mergeCell ref="Z52:Z53"/>
    <mergeCell ref="AA52:AA53"/>
    <mergeCell ref="AB52:AB53"/>
    <mergeCell ref="AC52:AC53"/>
    <mergeCell ref="R52:R53"/>
    <mergeCell ref="S52:S53"/>
    <mergeCell ref="T52:T53"/>
    <mergeCell ref="U52:U53"/>
    <mergeCell ref="V52:V53"/>
    <mergeCell ref="W52:W53"/>
    <mergeCell ref="L52:L53"/>
    <mergeCell ref="M52:M53"/>
    <mergeCell ref="N52:N53"/>
    <mergeCell ref="O52:O53"/>
    <mergeCell ref="P52:P53"/>
    <mergeCell ref="Q52:Q53"/>
    <mergeCell ref="F52:F53"/>
    <mergeCell ref="G52:G53"/>
    <mergeCell ref="H52:H53"/>
    <mergeCell ref="I52:I53"/>
    <mergeCell ref="J52:J53"/>
    <mergeCell ref="K52:K53"/>
    <mergeCell ref="AX42:AX43"/>
    <mergeCell ref="AY42:AY43"/>
    <mergeCell ref="AZ42:AZ43"/>
    <mergeCell ref="BA42:BA43"/>
    <mergeCell ref="A51:BA51"/>
    <mergeCell ref="A52:A53"/>
    <mergeCell ref="B52:B53"/>
    <mergeCell ref="C52:C53"/>
    <mergeCell ref="D52:D53"/>
    <mergeCell ref="E52:E53"/>
    <mergeCell ref="AR42:AR43"/>
    <mergeCell ref="AS42:AS43"/>
    <mergeCell ref="AT42:AT43"/>
    <mergeCell ref="AU42:AU43"/>
    <mergeCell ref="AV42:AV43"/>
    <mergeCell ref="AW42:AW43"/>
    <mergeCell ref="AL42:AL43"/>
    <mergeCell ref="AM42:AM43"/>
    <mergeCell ref="AN42:AN43"/>
    <mergeCell ref="AO42:AO43"/>
    <mergeCell ref="AP42:AP43"/>
    <mergeCell ref="AQ42:AQ43"/>
    <mergeCell ref="AF42:AF43"/>
    <mergeCell ref="AG42:AG43"/>
    <mergeCell ref="AH42:AH43"/>
    <mergeCell ref="AI42:AI43"/>
    <mergeCell ref="AJ42:AJ43"/>
    <mergeCell ref="AK42:AK43"/>
    <mergeCell ref="Z42:Z43"/>
    <mergeCell ref="AA42:AA43"/>
    <mergeCell ref="AB42:AB43"/>
    <mergeCell ref="AC42:AC43"/>
    <mergeCell ref="AD42:AD43"/>
    <mergeCell ref="AE42:AE43"/>
    <mergeCell ref="T42:T43"/>
    <mergeCell ref="U42:U43"/>
    <mergeCell ref="V42:V43"/>
    <mergeCell ref="W42:W43"/>
    <mergeCell ref="X42:X43"/>
    <mergeCell ref="Y42:Y43"/>
    <mergeCell ref="N42:N43"/>
    <mergeCell ref="O42:O43"/>
    <mergeCell ref="P42:P43"/>
    <mergeCell ref="Q42:Q43"/>
    <mergeCell ref="R42:R43"/>
    <mergeCell ref="S42:S43"/>
    <mergeCell ref="H42:H43"/>
    <mergeCell ref="I42:I43"/>
    <mergeCell ref="J42:J43"/>
    <mergeCell ref="K42:K43"/>
    <mergeCell ref="L42:L43"/>
    <mergeCell ref="M42:M43"/>
    <mergeCell ref="AZ32:AZ33"/>
    <mergeCell ref="BA32:BA33"/>
    <mergeCell ref="A41:BA41"/>
    <mergeCell ref="A42:A43"/>
    <mergeCell ref="B42:B43"/>
    <mergeCell ref="C42:C43"/>
    <mergeCell ref="D42:D43"/>
    <mergeCell ref="E42:E43"/>
    <mergeCell ref="F42:F43"/>
    <mergeCell ref="G42:G43"/>
    <mergeCell ref="AT32:AT33"/>
    <mergeCell ref="AU32:AU33"/>
    <mergeCell ref="AV32:AV33"/>
    <mergeCell ref="AW32:AW33"/>
    <mergeCell ref="AX32:AX33"/>
    <mergeCell ref="AY32:AY33"/>
    <mergeCell ref="AN32:AN33"/>
    <mergeCell ref="AO32:AO33"/>
    <mergeCell ref="AP32:AP33"/>
    <mergeCell ref="AQ32:AQ33"/>
    <mergeCell ref="AR32:AR33"/>
    <mergeCell ref="AS32:AS33"/>
    <mergeCell ref="AH32:AH33"/>
    <mergeCell ref="AI32:AI33"/>
    <mergeCell ref="AJ32:AJ33"/>
    <mergeCell ref="AK32:AK33"/>
    <mergeCell ref="AL32:AL33"/>
    <mergeCell ref="AM32:AM33"/>
    <mergeCell ref="AD32:AD33"/>
    <mergeCell ref="AE32:AE33"/>
    <mergeCell ref="AF32:AF33"/>
    <mergeCell ref="AG32:AG33"/>
    <mergeCell ref="V32:V33"/>
    <mergeCell ref="W32:W33"/>
    <mergeCell ref="X32:X33"/>
    <mergeCell ref="Y32:Y33"/>
    <mergeCell ref="Z32:Z33"/>
    <mergeCell ref="AA32:AA33"/>
    <mergeCell ref="A31:BA31"/>
    <mergeCell ref="A32:A33"/>
    <mergeCell ref="B32:B33"/>
    <mergeCell ref="C32:C33"/>
    <mergeCell ref="D32:D33"/>
    <mergeCell ref="E32:E33"/>
    <mergeCell ref="F32:F33"/>
    <mergeCell ref="G32:G33"/>
    <mergeCell ref="H32:H33"/>
    <mergeCell ref="I32:I33"/>
    <mergeCell ref="P32:P33"/>
    <mergeCell ref="Q32:Q33"/>
    <mergeCell ref="R32:R33"/>
    <mergeCell ref="S32:S33"/>
    <mergeCell ref="T32:T33"/>
    <mergeCell ref="U32:U33"/>
    <mergeCell ref="J32:J33"/>
    <mergeCell ref="K32:K33"/>
    <mergeCell ref="L32:L33"/>
    <mergeCell ref="M32:M33"/>
    <mergeCell ref="N32:N33"/>
    <mergeCell ref="O32:O33"/>
    <mergeCell ref="AB32:AB33"/>
    <mergeCell ref="AC32:AC33"/>
    <mergeCell ref="AV22:AV23"/>
    <mergeCell ref="AW22:AW23"/>
    <mergeCell ref="AX22:AX23"/>
    <mergeCell ref="AY22:AY23"/>
    <mergeCell ref="AZ22:AZ23"/>
    <mergeCell ref="BA22:BA23"/>
    <mergeCell ref="AP22:AP23"/>
    <mergeCell ref="AQ22:AQ23"/>
    <mergeCell ref="AR22:AR23"/>
    <mergeCell ref="AS22:AS23"/>
    <mergeCell ref="AT22:AT23"/>
    <mergeCell ref="AU22:AU23"/>
    <mergeCell ref="AJ22:AJ23"/>
    <mergeCell ref="AK22:AK23"/>
    <mergeCell ref="AL22:AL23"/>
    <mergeCell ref="AM22:AM23"/>
    <mergeCell ref="AN22:AN23"/>
    <mergeCell ref="AO22:AO23"/>
    <mergeCell ref="AD22:AD23"/>
    <mergeCell ref="AE22:AE23"/>
    <mergeCell ref="AF22:AF23"/>
    <mergeCell ref="AG22:AG23"/>
    <mergeCell ref="AH22:AH23"/>
    <mergeCell ref="AI22:AI23"/>
    <mergeCell ref="X22:X23"/>
    <mergeCell ref="Y22:Y23"/>
    <mergeCell ref="Z22:Z23"/>
    <mergeCell ref="AA22:AA23"/>
    <mergeCell ref="AB22:AB23"/>
    <mergeCell ref="AC22:AC23"/>
    <mergeCell ref="R22:R23"/>
    <mergeCell ref="S22:S23"/>
    <mergeCell ref="T22:T23"/>
    <mergeCell ref="U22:U23"/>
    <mergeCell ref="V22:V23"/>
    <mergeCell ref="W22:W23"/>
    <mergeCell ref="L22:L23"/>
    <mergeCell ref="M22:M23"/>
    <mergeCell ref="N22:N23"/>
    <mergeCell ref="O22:O23"/>
    <mergeCell ref="P22:P23"/>
    <mergeCell ref="Q22:Q23"/>
    <mergeCell ref="F22:F23"/>
    <mergeCell ref="G22:G23"/>
    <mergeCell ref="H22:H23"/>
    <mergeCell ref="I22:I23"/>
    <mergeCell ref="J22:J23"/>
    <mergeCell ref="K22:K23"/>
    <mergeCell ref="AX12:AX13"/>
    <mergeCell ref="AY12:AY13"/>
    <mergeCell ref="AZ12:AZ13"/>
    <mergeCell ref="BA12:BA13"/>
    <mergeCell ref="A21:BA21"/>
    <mergeCell ref="A22:A23"/>
    <mergeCell ref="B22:B23"/>
    <mergeCell ref="C22:C23"/>
    <mergeCell ref="D22:D23"/>
    <mergeCell ref="E22:E23"/>
    <mergeCell ref="AR12:AR13"/>
    <mergeCell ref="AS12:AS13"/>
    <mergeCell ref="AT12:AT13"/>
    <mergeCell ref="AU12:AU13"/>
    <mergeCell ref="AV12:AV13"/>
    <mergeCell ref="AW12:AW13"/>
    <mergeCell ref="AL12:AL13"/>
    <mergeCell ref="AM12:AM13"/>
    <mergeCell ref="AN12:AN13"/>
    <mergeCell ref="AO12:AO13"/>
    <mergeCell ref="AP12:AP13"/>
    <mergeCell ref="AQ12:AQ13"/>
    <mergeCell ref="AF12:AF13"/>
    <mergeCell ref="AG12:AG13"/>
    <mergeCell ref="AH12:AH13"/>
    <mergeCell ref="AI12:AI13"/>
    <mergeCell ref="AJ12:AJ13"/>
    <mergeCell ref="AK12:AK13"/>
    <mergeCell ref="Z12:Z13"/>
    <mergeCell ref="AA12:AA13"/>
    <mergeCell ref="AB12:AB13"/>
    <mergeCell ref="AC12:AC13"/>
    <mergeCell ref="AD12:AD13"/>
    <mergeCell ref="AE12:AE13"/>
    <mergeCell ref="T12:T13"/>
    <mergeCell ref="U12:U13"/>
    <mergeCell ref="V12:V13"/>
    <mergeCell ref="W12:W13"/>
    <mergeCell ref="X12:X13"/>
    <mergeCell ref="Y12:Y13"/>
    <mergeCell ref="N12:N13"/>
    <mergeCell ref="O12:O13"/>
    <mergeCell ref="P12:P13"/>
    <mergeCell ref="Q12:Q13"/>
    <mergeCell ref="R12:R13"/>
    <mergeCell ref="S12:S13"/>
    <mergeCell ref="H12:H13"/>
    <mergeCell ref="I12:I13"/>
    <mergeCell ref="J12:J13"/>
    <mergeCell ref="K12:K13"/>
    <mergeCell ref="L12:L13"/>
    <mergeCell ref="M12:M13"/>
    <mergeCell ref="AZ2:AZ3"/>
    <mergeCell ref="BA2:BA3"/>
    <mergeCell ref="A11:BA11"/>
    <mergeCell ref="A12:A13"/>
    <mergeCell ref="B12:B13"/>
    <mergeCell ref="C12:C13"/>
    <mergeCell ref="D12:D13"/>
    <mergeCell ref="E12:E13"/>
    <mergeCell ref="F12:F13"/>
    <mergeCell ref="G12:G13"/>
    <mergeCell ref="AT2:AT3"/>
    <mergeCell ref="AU2:AU3"/>
    <mergeCell ref="AV2:AV3"/>
    <mergeCell ref="AW2:AW3"/>
    <mergeCell ref="AX2:AX3"/>
    <mergeCell ref="AY2:AY3"/>
    <mergeCell ref="AN2:AN3"/>
    <mergeCell ref="AO2:AO3"/>
    <mergeCell ref="AP2:AP3"/>
    <mergeCell ref="AQ2:AQ3"/>
    <mergeCell ref="AR2:AR3"/>
    <mergeCell ref="AS2:AS3"/>
    <mergeCell ref="AH2:AH3"/>
    <mergeCell ref="AI2:AI3"/>
    <mergeCell ref="AJ2:AJ3"/>
    <mergeCell ref="AK2:AK3"/>
    <mergeCell ref="AL2:AL3"/>
    <mergeCell ref="AM2:AM3"/>
    <mergeCell ref="AD2:AD3"/>
    <mergeCell ref="AE2:AE3"/>
    <mergeCell ref="AF2:AF3"/>
    <mergeCell ref="AG2:AG3"/>
    <mergeCell ref="V2:V3"/>
    <mergeCell ref="W2:W3"/>
    <mergeCell ref="X2:X3"/>
    <mergeCell ref="Y2:Y3"/>
    <mergeCell ref="Z2:Z3"/>
    <mergeCell ref="AA2:AA3"/>
    <mergeCell ref="A1:BA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P2:P3"/>
    <mergeCell ref="Q2:Q3"/>
    <mergeCell ref="R2:R3"/>
    <mergeCell ref="S2:S3"/>
    <mergeCell ref="T2:T3"/>
    <mergeCell ref="U2:U3"/>
    <mergeCell ref="J2:J3"/>
    <mergeCell ref="K2:K3"/>
    <mergeCell ref="L2:L3"/>
    <mergeCell ref="M2:M3"/>
    <mergeCell ref="N2:N3"/>
    <mergeCell ref="O2:O3"/>
    <mergeCell ref="AB2:AB3"/>
    <mergeCell ref="AC2:AC3"/>
  </mergeCells>
  <pageMargins left="0.43307086614173229" right="0.23622047244094491" top="0.15748031496062992" bottom="0.15748031496062992" header="0.31496062992125984" footer="0.3149606299212598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Isa</vt:lpstr>
      <vt:lpstr>Feuil1</vt:lpstr>
      <vt:lpstr>sem vierge</vt:lpstr>
      <vt:lpstr>Plannings agents </vt:lpstr>
    </vt:vector>
  </TitlesOfParts>
  <Company>Annemasse-Agglo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jpdochesallet</dc:creator>
  <cp:lastModifiedBy>Utilisateur de Microsoft Office</cp:lastModifiedBy>
  <cp:lastPrinted>2016-09-02T14:47:33Z</cp:lastPrinted>
  <dcterms:created xsi:type="dcterms:W3CDTF">2014-07-22T13:56:02Z</dcterms:created>
  <dcterms:modified xsi:type="dcterms:W3CDTF">2017-07-23T21:06:11Z</dcterms:modified>
</cp:coreProperties>
</file>