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dacosta\Desktop\"/>
    </mc:Choice>
  </mc:AlternateContent>
  <bookViews>
    <workbookView xWindow="0" yWindow="0" windowWidth="23040" windowHeight="9408"/>
  </bookViews>
  <sheets>
    <sheet name="Aout 2017" sheetId="1" r:id="rId1"/>
    <sheet name="Septembre 2017" sheetId="4" r:id="rId2"/>
    <sheet name="Octobre 2017" sheetId="5" r:id="rId3"/>
    <sheet name="Novembre 2017" sheetId="6" r:id="rId4"/>
    <sheet name="Decembre 2017" sheetId="3" r:id="rId5"/>
    <sheet name="Bilan 2017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L4" i="1"/>
  <c r="I4" i="1"/>
  <c r="J40" i="6" l="1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O26" i="6"/>
  <c r="M26" i="6"/>
  <c r="J26" i="6"/>
  <c r="O25" i="6"/>
  <c r="M25" i="6"/>
  <c r="J25" i="6"/>
  <c r="J24" i="6"/>
  <c r="J23" i="6"/>
  <c r="J22" i="6"/>
  <c r="N21" i="6"/>
  <c r="O21" i="6" s="1"/>
  <c r="M21" i="6"/>
  <c r="J21" i="6"/>
  <c r="N20" i="6"/>
  <c r="M20" i="6"/>
  <c r="J20" i="6"/>
  <c r="N19" i="6"/>
  <c r="M19" i="6"/>
  <c r="J19" i="6"/>
  <c r="N18" i="6"/>
  <c r="M18" i="6"/>
  <c r="J18" i="6"/>
  <c r="N17" i="6"/>
  <c r="O17" i="6" s="1"/>
  <c r="M17" i="6"/>
  <c r="J17" i="6"/>
  <c r="N16" i="6"/>
  <c r="M16" i="6"/>
  <c r="J16" i="6"/>
  <c r="N15" i="6"/>
  <c r="M15" i="6"/>
  <c r="J15" i="6"/>
  <c r="N14" i="6"/>
  <c r="M14" i="6"/>
  <c r="J14" i="6"/>
  <c r="N13" i="6"/>
  <c r="O13" i="6" s="1"/>
  <c r="M13" i="6"/>
  <c r="J13" i="6"/>
  <c r="N12" i="6"/>
  <c r="M12" i="6"/>
  <c r="J12" i="6"/>
  <c r="J11" i="6"/>
  <c r="J10" i="6"/>
  <c r="J9" i="6"/>
  <c r="L8" i="6"/>
  <c r="J8" i="6"/>
  <c r="J7" i="6"/>
  <c r="J6" i="6"/>
  <c r="J5" i="6"/>
  <c r="J4" i="6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O26" i="5"/>
  <c r="M26" i="5"/>
  <c r="J26" i="5"/>
  <c r="O25" i="5"/>
  <c r="M25" i="5"/>
  <c r="J25" i="5"/>
  <c r="J24" i="5"/>
  <c r="J23" i="5"/>
  <c r="J22" i="5"/>
  <c r="N21" i="5"/>
  <c r="M21" i="5"/>
  <c r="J21" i="5"/>
  <c r="N20" i="5"/>
  <c r="M20" i="5"/>
  <c r="O20" i="5" s="1"/>
  <c r="J20" i="5"/>
  <c r="N19" i="5"/>
  <c r="M19" i="5"/>
  <c r="J19" i="5"/>
  <c r="N18" i="5"/>
  <c r="M18" i="5"/>
  <c r="J18" i="5"/>
  <c r="N17" i="5"/>
  <c r="O17" i="5" s="1"/>
  <c r="M17" i="5"/>
  <c r="J17" i="5"/>
  <c r="N16" i="5"/>
  <c r="M16" i="5"/>
  <c r="J16" i="5"/>
  <c r="N15" i="5"/>
  <c r="M15" i="5"/>
  <c r="J15" i="5"/>
  <c r="N14" i="5"/>
  <c r="M14" i="5"/>
  <c r="J14" i="5"/>
  <c r="N13" i="5"/>
  <c r="O13" i="5" s="1"/>
  <c r="M13" i="5"/>
  <c r="J13" i="5"/>
  <c r="N12" i="5"/>
  <c r="M12" i="5"/>
  <c r="J12" i="5"/>
  <c r="J11" i="5"/>
  <c r="J10" i="5"/>
  <c r="J9" i="5"/>
  <c r="L8" i="5"/>
  <c r="J8" i="5"/>
  <c r="J7" i="5"/>
  <c r="J6" i="5"/>
  <c r="J5" i="5"/>
  <c r="J4" i="5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O26" i="4"/>
  <c r="M26" i="4"/>
  <c r="J26" i="4"/>
  <c r="O25" i="4"/>
  <c r="M25" i="4"/>
  <c r="J25" i="4"/>
  <c r="J24" i="4"/>
  <c r="J23" i="4"/>
  <c r="J22" i="4"/>
  <c r="O21" i="4"/>
  <c r="N21" i="4"/>
  <c r="M21" i="4"/>
  <c r="J21" i="4"/>
  <c r="O20" i="4"/>
  <c r="N20" i="4"/>
  <c r="M20" i="4"/>
  <c r="J20" i="4"/>
  <c r="O19" i="4"/>
  <c r="N19" i="4"/>
  <c r="M19" i="4"/>
  <c r="J19" i="4"/>
  <c r="O18" i="4"/>
  <c r="N18" i="4"/>
  <c r="M18" i="4"/>
  <c r="J18" i="4"/>
  <c r="O17" i="4"/>
  <c r="N17" i="4"/>
  <c r="M17" i="4"/>
  <c r="J17" i="4"/>
  <c r="O16" i="4"/>
  <c r="N16" i="4"/>
  <c r="M16" i="4"/>
  <c r="J16" i="4"/>
  <c r="O15" i="4"/>
  <c r="N15" i="4"/>
  <c r="M15" i="4"/>
  <c r="J15" i="4"/>
  <c r="O14" i="4"/>
  <c r="N14" i="4"/>
  <c r="M14" i="4"/>
  <c r="J14" i="4"/>
  <c r="O13" i="4"/>
  <c r="N13" i="4"/>
  <c r="M13" i="4"/>
  <c r="J13" i="4"/>
  <c r="O12" i="4"/>
  <c r="N12" i="4"/>
  <c r="M12" i="4"/>
  <c r="J12" i="4"/>
  <c r="J11" i="4"/>
  <c r="J10" i="4"/>
  <c r="J9" i="4"/>
  <c r="L8" i="4"/>
  <c r="J8" i="4"/>
  <c r="J7" i="4"/>
  <c r="J6" i="4"/>
  <c r="J5" i="4"/>
  <c r="J4" i="4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O26" i="3"/>
  <c r="M26" i="3"/>
  <c r="J26" i="3"/>
  <c r="O25" i="3"/>
  <c r="M25" i="3"/>
  <c r="J25" i="3"/>
  <c r="J24" i="3"/>
  <c r="J23" i="3"/>
  <c r="J22" i="3"/>
  <c r="O21" i="3"/>
  <c r="N21" i="3"/>
  <c r="M21" i="3"/>
  <c r="J21" i="3"/>
  <c r="O20" i="3"/>
  <c r="N20" i="3"/>
  <c r="M20" i="3"/>
  <c r="J20" i="3"/>
  <c r="O19" i="3"/>
  <c r="N19" i="3"/>
  <c r="M19" i="3"/>
  <c r="J19" i="3"/>
  <c r="O18" i="3"/>
  <c r="N18" i="3"/>
  <c r="M18" i="3"/>
  <c r="J18" i="3"/>
  <c r="O17" i="3"/>
  <c r="N17" i="3"/>
  <c r="M17" i="3"/>
  <c r="J17" i="3"/>
  <c r="O16" i="3"/>
  <c r="N16" i="3"/>
  <c r="M16" i="3"/>
  <c r="J16" i="3"/>
  <c r="O15" i="3"/>
  <c r="N15" i="3"/>
  <c r="M15" i="3"/>
  <c r="J15" i="3"/>
  <c r="O14" i="3"/>
  <c r="N14" i="3"/>
  <c r="M14" i="3"/>
  <c r="J14" i="3"/>
  <c r="O13" i="3"/>
  <c r="N13" i="3"/>
  <c r="M13" i="3"/>
  <c r="J13" i="3"/>
  <c r="O12" i="3"/>
  <c r="N12" i="3"/>
  <c r="M12" i="3"/>
  <c r="J12" i="3"/>
  <c r="J11" i="3"/>
  <c r="J10" i="3"/>
  <c r="J9" i="3"/>
  <c r="L8" i="3"/>
  <c r="J8" i="3"/>
  <c r="J7" i="3"/>
  <c r="J6" i="3"/>
  <c r="J5" i="3"/>
  <c r="J4" i="3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16" i="5" l="1"/>
  <c r="O15" i="5"/>
  <c r="O19" i="5"/>
  <c r="O14" i="5"/>
  <c r="O18" i="5"/>
  <c r="O21" i="5"/>
  <c r="O12" i="5"/>
  <c r="O20" i="6"/>
  <c r="O12" i="6"/>
  <c r="O16" i="6"/>
  <c r="O15" i="6"/>
  <c r="O19" i="6"/>
  <c r="O14" i="6"/>
  <c r="O18" i="6"/>
  <c r="S13" i="1"/>
  <c r="S14" i="1"/>
  <c r="S15" i="1"/>
  <c r="S16" i="1"/>
  <c r="T16" i="1" s="1"/>
  <c r="S17" i="1"/>
  <c r="S18" i="1"/>
  <c r="S19" i="1"/>
  <c r="S20" i="1"/>
  <c r="T20" i="1" s="1"/>
  <c r="S21" i="1"/>
  <c r="S12" i="1"/>
  <c r="R14" i="1"/>
  <c r="R15" i="1"/>
  <c r="R16" i="1"/>
  <c r="R17" i="1"/>
  <c r="R18" i="1"/>
  <c r="R19" i="1"/>
  <c r="R20" i="1"/>
  <c r="R21" i="1"/>
  <c r="R13" i="1"/>
  <c r="R12" i="1"/>
  <c r="T26" i="1"/>
  <c r="T25" i="1"/>
  <c r="R25" i="1"/>
  <c r="R26" i="1"/>
  <c r="T19" i="1" l="1"/>
  <c r="T15" i="1"/>
  <c r="T12" i="1"/>
  <c r="T18" i="1"/>
  <c r="T14" i="1"/>
  <c r="T21" i="1"/>
  <c r="T17" i="1"/>
  <c r="T13" i="1"/>
  <c r="O20" i="1"/>
  <c r="Q8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4" i="1"/>
</calcChain>
</file>

<file path=xl/sharedStrings.xml><?xml version="1.0" encoding="utf-8"?>
<sst xmlns="http://schemas.openxmlformats.org/spreadsheetml/2006/main" count="248" uniqueCount="74">
  <si>
    <t>Type de paris</t>
  </si>
  <si>
    <t>Equipe A</t>
  </si>
  <si>
    <t>Equipe B</t>
  </si>
  <si>
    <t>Cote</t>
  </si>
  <si>
    <t>Mise</t>
  </si>
  <si>
    <t>Gain/Perte</t>
  </si>
  <si>
    <t>Aout 2017</t>
  </si>
  <si>
    <t>Date</t>
  </si>
  <si>
    <t>Combinaison/Simple</t>
  </si>
  <si>
    <t>Triple</t>
  </si>
  <si>
    <t>Over 2,5</t>
  </si>
  <si>
    <t>Fc Groningen Chelsea Feyenoord</t>
  </si>
  <si>
    <t>1/0</t>
  </si>
  <si>
    <t>Simple</t>
  </si>
  <si>
    <t>Tottenham</t>
  </si>
  <si>
    <t>Chelsea</t>
  </si>
  <si>
    <t>Ajax  Tottenham  Excelsior</t>
  </si>
  <si>
    <t xml:space="preserve">Aves </t>
  </si>
  <si>
    <t>Braga</t>
  </si>
  <si>
    <t>Live</t>
  </si>
  <si>
    <t>1N2 MT</t>
  </si>
  <si>
    <t>PSG</t>
  </si>
  <si>
    <t>Toulouse</t>
  </si>
  <si>
    <t>PSG (-2)</t>
  </si>
  <si>
    <t>Pronostic</t>
  </si>
  <si>
    <t>-</t>
  </si>
  <si>
    <t>Everton</t>
  </si>
  <si>
    <t>Man.City</t>
  </si>
  <si>
    <t>Approvisionnement / Virement bancaire</t>
  </si>
  <si>
    <t>Type</t>
  </si>
  <si>
    <t>Somme</t>
  </si>
  <si>
    <t>Appro.</t>
  </si>
  <si>
    <t>Vir.</t>
  </si>
  <si>
    <t>Total</t>
  </si>
  <si>
    <t>Type de paris Rentable</t>
  </si>
  <si>
    <t>1N2</t>
  </si>
  <si>
    <t>Handicap</t>
  </si>
  <si>
    <t>Over 2,5 MT</t>
  </si>
  <si>
    <t>Over 1,5</t>
  </si>
  <si>
    <t>Over 1,5 MT</t>
  </si>
  <si>
    <t>Over 3,5</t>
  </si>
  <si>
    <t>Over 3,5MT</t>
  </si>
  <si>
    <t>Buteur</t>
  </si>
  <si>
    <t>NB Gagné</t>
  </si>
  <si>
    <t>Pourcentage</t>
  </si>
  <si>
    <t>NB Joué</t>
  </si>
  <si>
    <t>Paris Gagnant ou Perdant</t>
  </si>
  <si>
    <t>Paris gagnant</t>
  </si>
  <si>
    <t>Paris perdant</t>
  </si>
  <si>
    <t xml:space="preserve">NB </t>
  </si>
  <si>
    <t>Décembre 2017</t>
  </si>
  <si>
    <t>Novembre 2017</t>
  </si>
  <si>
    <t>Octobre 2017</t>
  </si>
  <si>
    <t>Septembre 2017</t>
  </si>
  <si>
    <t>Analyse</t>
  </si>
  <si>
    <t>Championnat</t>
  </si>
  <si>
    <t>Championnat rentable</t>
  </si>
  <si>
    <t>Espagne</t>
  </si>
  <si>
    <t>Angleterre</t>
  </si>
  <si>
    <t>Italie</t>
  </si>
  <si>
    <t>Portugal</t>
  </si>
  <si>
    <t>Ligue des champions</t>
  </si>
  <si>
    <t>Ligue europa</t>
  </si>
  <si>
    <t>Allemagne</t>
  </si>
  <si>
    <t>Pays-bas</t>
  </si>
  <si>
    <t>Suède</t>
  </si>
  <si>
    <t>% Book</t>
  </si>
  <si>
    <t>% Suite analyse</t>
  </si>
  <si>
    <t>% Globale</t>
  </si>
  <si>
    <t>Multiple</t>
  </si>
  <si>
    <t>France</t>
  </si>
  <si>
    <t>Pourcentage le plus prolifique</t>
  </si>
  <si>
    <t>% Analyse</t>
  </si>
  <si>
    <t>% A miser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</si>
</sst>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Green]\ #,##0.00;[Red]\-#,##0.00;[Blue]&quot;rien&quot;\ "/>
  </numFmts>
  <fonts count="3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4" borderId="11" xfId="0" applyFill="1" applyBorder="1" applyAlignment="1">
      <alignment horizontal="center" vertical="center" wrapText="1"/>
    </xf>
    <xf numFmtId="164" fontId="0" fillId="4" borderId="12" xfId="0" applyNumberFormat="1" applyFill="1" applyBorder="1" applyAlignment="1">
      <alignment horizontal="center" vertical="center" wrapText="1"/>
    </xf>
    <xf numFmtId="16" fontId="0" fillId="6" borderId="11" xfId="0" applyNumberFormat="1" applyFill="1" applyBorder="1" applyAlignment="1">
      <alignment horizontal="center" vertical="center" wrapText="1"/>
    </xf>
    <xf numFmtId="164" fontId="0" fillId="6" borderId="12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1" xfId="0" applyFill="1" applyBorder="1"/>
    <xf numFmtId="164" fontId="0" fillId="8" borderId="12" xfId="0" applyNumberFormat="1" applyFill="1" applyBorder="1" applyAlignment="1">
      <alignment horizontal="center" vertical="center"/>
    </xf>
    <xf numFmtId="0" fontId="0" fillId="6" borderId="1" xfId="0" applyFill="1" applyBorder="1"/>
    <xf numFmtId="164" fontId="0" fillId="8" borderId="12" xfId="0" applyNumberFormat="1" applyFill="1" applyBorder="1"/>
    <xf numFmtId="0" fontId="0" fillId="6" borderId="11" xfId="0" applyFill="1" applyBorder="1"/>
    <xf numFmtId="0" fontId="0" fillId="5" borderId="16" xfId="0" applyFill="1" applyBorder="1"/>
    <xf numFmtId="0" fontId="0" fillId="5" borderId="17" xfId="0" applyFill="1" applyBorder="1"/>
    <xf numFmtId="10" fontId="0" fillId="0" borderId="12" xfId="0" applyNumberFormat="1" applyBorder="1" applyAlignment="1">
      <alignment horizontal="center" vertical="center"/>
    </xf>
    <xf numFmtId="10" fontId="0" fillId="6" borderId="12" xfId="0" applyNumberFormat="1" applyFill="1" applyBorder="1"/>
    <xf numFmtId="10" fontId="0" fillId="5" borderId="18" xfId="0" applyNumberFormat="1" applyFill="1" applyBorder="1"/>
    <xf numFmtId="164" fontId="0" fillId="0" borderId="1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 wrapText="1"/>
    </xf>
    <xf numFmtId="16" fontId="0" fillId="0" borderId="11" xfId="0" applyNumberFormat="1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0" fontId="0" fillId="0" borderId="0" xfId="0" applyNumberFormat="1"/>
    <xf numFmtId="0" fontId="0" fillId="10" borderId="11" xfId="0" applyFill="1" applyBorder="1" applyAlignment="1">
      <alignment wrapText="1"/>
    </xf>
    <xf numFmtId="0" fontId="0" fillId="11" borderId="11" xfId="0" applyFill="1" applyBorder="1" applyAlignment="1">
      <alignment wrapText="1"/>
    </xf>
    <xf numFmtId="0" fontId="0" fillId="5" borderId="11" xfId="0" applyFill="1" applyBorder="1" applyAlignment="1">
      <alignment wrapText="1"/>
    </xf>
    <xf numFmtId="0" fontId="0" fillId="12" borderId="11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13" borderId="11" xfId="0" applyFill="1" applyBorder="1" applyAlignment="1">
      <alignment wrapText="1"/>
    </xf>
    <xf numFmtId="0" fontId="0" fillId="14" borderId="11" xfId="0" applyFill="1" applyBorder="1" applyAlignment="1">
      <alignment wrapText="1"/>
    </xf>
    <xf numFmtId="0" fontId="0" fillId="15" borderId="11" xfId="0" applyFill="1" applyBorder="1" applyAlignment="1">
      <alignment wrapText="1"/>
    </xf>
    <xf numFmtId="0" fontId="0" fillId="16" borderId="11" xfId="0" applyFill="1" applyBorder="1" applyAlignment="1">
      <alignment wrapText="1"/>
    </xf>
    <xf numFmtId="0" fontId="0" fillId="9" borderId="16" xfId="0" applyFill="1" applyBorder="1" applyAlignment="1">
      <alignment wrapText="1"/>
    </xf>
    <xf numFmtId="10" fontId="0" fillId="0" borderId="0" xfId="0" applyNumberFormat="1" applyBorder="1"/>
    <xf numFmtId="10" fontId="0" fillId="0" borderId="1" xfId="0" applyNumberFormat="1" applyBorder="1"/>
    <xf numFmtId="0" fontId="0" fillId="0" borderId="16" xfId="0" applyFill="1" applyBorder="1"/>
    <xf numFmtId="0" fontId="0" fillId="0" borderId="17" xfId="0" applyFill="1" applyBorder="1"/>
    <xf numFmtId="10" fontId="0" fillId="0" borderId="18" xfId="0" applyNumberFormat="1" applyFill="1" applyBorder="1"/>
    <xf numFmtId="0" fontId="0" fillId="0" borderId="0" xfId="0" applyFill="1" applyBorder="1"/>
    <xf numFmtId="10" fontId="0" fillId="0" borderId="0" xfId="0" applyNumberFormat="1" applyFill="1" applyBorder="1"/>
    <xf numFmtId="10" fontId="0" fillId="4" borderId="1" xfId="0" applyNumberFormat="1" applyFill="1" applyBorder="1" applyAlignment="1">
      <alignment horizontal="center" vertical="center" wrapText="1"/>
    </xf>
    <xf numFmtId="10" fontId="0" fillId="6" borderId="1" xfId="0" applyNumberForma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17" xfId="0" applyNumberFormat="1" applyBorder="1"/>
    <xf numFmtId="16" fontId="0" fillId="10" borderId="11" xfId="0" applyNumberFormat="1" applyFill="1" applyBorder="1" applyAlignment="1">
      <alignment horizontal="center" vertical="center" wrapText="1"/>
    </xf>
    <xf numFmtId="16" fontId="0" fillId="10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0" fontId="0" fillId="10" borderId="1" xfId="0" applyNumberFormat="1" applyFill="1" applyBorder="1" applyAlignment="1">
      <alignment horizontal="center" vertical="center" wrapText="1"/>
    </xf>
    <xf numFmtId="164" fontId="0" fillId="10" borderId="1" xfId="0" applyNumberFormat="1" applyFill="1" applyBorder="1" applyAlignment="1">
      <alignment horizontal="center" vertical="center" wrapText="1"/>
    </xf>
    <xf numFmtId="164" fontId="0" fillId="10" borderId="12" xfId="0" applyNumberFormat="1" applyFill="1" applyBorder="1" applyAlignment="1">
      <alignment horizontal="center" vertical="center" wrapText="1"/>
    </xf>
    <xf numFmtId="16" fontId="0" fillId="15" borderId="11" xfId="0" applyNumberFormat="1" applyFill="1" applyBorder="1" applyAlignment="1">
      <alignment horizontal="center" vertical="center" wrapText="1"/>
    </xf>
    <xf numFmtId="16" fontId="0" fillId="15" borderId="1" xfId="0" applyNumberForma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10" fontId="0" fillId="15" borderId="1" xfId="0" applyNumberFormat="1" applyFill="1" applyBorder="1" applyAlignment="1">
      <alignment horizontal="center" vertical="center" wrapText="1"/>
    </xf>
    <xf numFmtId="164" fontId="0" fillId="15" borderId="1" xfId="0" applyNumberFormat="1" applyFill="1" applyBorder="1" applyAlignment="1">
      <alignment horizontal="center" vertical="center" wrapText="1"/>
    </xf>
    <xf numFmtId="164" fontId="0" fillId="15" borderId="12" xfId="0" applyNumberFormat="1" applyFill="1" applyBorder="1" applyAlignment="1">
      <alignment horizontal="center" vertical="center" wrapText="1"/>
    </xf>
    <xf numFmtId="10" fontId="0" fillId="0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tabSelected="1" zoomScaleNormal="100" zoomScaleSheetLayoutView="90" workbookViewId="0">
      <selection activeCell="N11" sqref="N11"/>
    </sheetView>
  </sheetViews>
  <sheetFormatPr baseColWidth="10" defaultRowHeight="14.4" x14ac:dyDescent="0.3"/>
  <cols>
    <col min="7" max="7" width="12.109375" customWidth="1"/>
    <col min="9" max="9" width="11.5546875" style="88"/>
    <col min="11" max="12" width="11.5546875" style="88"/>
    <col min="13" max="13" width="11.5546875" style="2"/>
    <col min="15" max="15" width="11.5546875" style="2"/>
    <col min="20" max="20" width="11.5546875" style="2"/>
  </cols>
  <sheetData>
    <row r="1" spans="1:21" ht="21" customHeight="1" x14ac:dyDescent="0.3">
      <c r="A1" s="58" t="s">
        <v>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Q1" s="52" t="s">
        <v>28</v>
      </c>
      <c r="R1" s="53"/>
      <c r="S1" s="53"/>
      <c r="T1" s="54"/>
    </row>
    <row r="2" spans="1:21" ht="21" customHeight="1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  <c r="Q2" s="55"/>
      <c r="R2" s="56"/>
      <c r="S2" s="56"/>
      <c r="T2" s="57"/>
    </row>
    <row r="3" spans="1:21" ht="28.8" x14ac:dyDescent="0.3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55</v>
      </c>
      <c r="H3" s="3" t="s">
        <v>3</v>
      </c>
      <c r="I3" s="106" t="s">
        <v>66</v>
      </c>
      <c r="J3" s="3" t="s">
        <v>54</v>
      </c>
      <c r="K3" s="106" t="s">
        <v>67</v>
      </c>
      <c r="L3" s="106" t="s">
        <v>68</v>
      </c>
      <c r="M3" s="4" t="s">
        <v>4</v>
      </c>
      <c r="N3" s="3" t="s">
        <v>12</v>
      </c>
      <c r="O3" s="22" t="s">
        <v>5</v>
      </c>
      <c r="Q3" s="15" t="s">
        <v>7</v>
      </c>
      <c r="R3" s="11" t="s">
        <v>29</v>
      </c>
      <c r="S3" s="12" t="s">
        <v>30</v>
      </c>
      <c r="T3" s="18" t="s">
        <v>33</v>
      </c>
    </row>
    <row r="4" spans="1:21" ht="43.2" x14ac:dyDescent="0.3">
      <c r="A4" s="47">
        <v>42967</v>
      </c>
      <c r="B4" s="48" t="s">
        <v>9</v>
      </c>
      <c r="C4" s="49" t="s">
        <v>10</v>
      </c>
      <c r="D4" s="49" t="s">
        <v>25</v>
      </c>
      <c r="E4" s="49" t="s">
        <v>16</v>
      </c>
      <c r="F4" s="49" t="s">
        <v>11</v>
      </c>
      <c r="G4" s="49" t="s">
        <v>69</v>
      </c>
      <c r="H4" s="49">
        <v>2.92</v>
      </c>
      <c r="I4" s="123">
        <f>1/H4</f>
        <v>0.34246575342465752</v>
      </c>
      <c r="J4" s="49"/>
      <c r="K4" s="123"/>
      <c r="L4" s="123">
        <f>I4+K4/2</f>
        <v>0.34246575342465752</v>
      </c>
      <c r="M4" s="50">
        <v>5</v>
      </c>
      <c r="N4" s="49">
        <v>0</v>
      </c>
      <c r="O4" s="51">
        <f>H4*M4*N4</f>
        <v>0</v>
      </c>
      <c r="Q4" s="16">
        <v>42967</v>
      </c>
      <c r="R4" s="13" t="s">
        <v>31</v>
      </c>
      <c r="S4" s="14">
        <v>-15</v>
      </c>
      <c r="T4" s="10"/>
    </row>
    <row r="5" spans="1:21" x14ac:dyDescent="0.3">
      <c r="A5" s="111">
        <v>42967</v>
      </c>
      <c r="B5" s="112" t="s">
        <v>13</v>
      </c>
      <c r="C5" s="113" t="s">
        <v>10</v>
      </c>
      <c r="D5" s="113" t="s">
        <v>25</v>
      </c>
      <c r="E5" s="113" t="s">
        <v>14</v>
      </c>
      <c r="F5" s="113" t="s">
        <v>15</v>
      </c>
      <c r="G5" s="113" t="s">
        <v>58</v>
      </c>
      <c r="H5" s="113">
        <v>1.73</v>
      </c>
      <c r="I5" s="114">
        <f t="shared" ref="I5:I40" si="0">1/H5</f>
        <v>0.5780346820809249</v>
      </c>
      <c r="J5" s="113" t="s">
        <v>25</v>
      </c>
      <c r="K5" s="114"/>
      <c r="L5" s="114">
        <f t="shared" ref="L5:L40" si="1">I5+K5/2</f>
        <v>0.5780346820809249</v>
      </c>
      <c r="M5" s="115">
        <v>5</v>
      </c>
      <c r="N5" s="113">
        <v>1</v>
      </c>
      <c r="O5" s="116">
        <f t="shared" ref="O5:O40" si="2">H5*M5*N5</f>
        <v>8.65</v>
      </c>
      <c r="Q5" s="16">
        <v>42968</v>
      </c>
      <c r="R5" s="13" t="s">
        <v>32</v>
      </c>
      <c r="S5" s="14">
        <v>48</v>
      </c>
      <c r="T5" s="10"/>
    </row>
    <row r="6" spans="1:21" x14ac:dyDescent="0.3">
      <c r="A6" s="23">
        <v>42967</v>
      </c>
      <c r="B6" s="5" t="s">
        <v>13</v>
      </c>
      <c r="C6" s="6" t="s">
        <v>10</v>
      </c>
      <c r="D6" s="6" t="s">
        <v>25</v>
      </c>
      <c r="E6" s="6" t="s">
        <v>17</v>
      </c>
      <c r="F6" s="6" t="s">
        <v>18</v>
      </c>
      <c r="G6" s="6" t="s">
        <v>60</v>
      </c>
      <c r="H6" s="6">
        <v>2</v>
      </c>
      <c r="I6" s="107">
        <f t="shared" si="0"/>
        <v>0.5</v>
      </c>
      <c r="J6" s="6" t="s">
        <v>25</v>
      </c>
      <c r="K6" s="107"/>
      <c r="L6" s="107">
        <f t="shared" si="1"/>
        <v>0.5</v>
      </c>
      <c r="M6" s="7">
        <v>5</v>
      </c>
      <c r="N6" s="6">
        <v>0</v>
      </c>
      <c r="O6" s="24">
        <f t="shared" si="2"/>
        <v>0</v>
      </c>
      <c r="Q6" s="17"/>
      <c r="R6" s="13"/>
      <c r="S6" s="14"/>
      <c r="T6" s="10"/>
    </row>
    <row r="7" spans="1:21" x14ac:dyDescent="0.3">
      <c r="A7" s="117">
        <v>42967</v>
      </c>
      <c r="B7" s="118" t="s">
        <v>19</v>
      </c>
      <c r="C7" s="119" t="s">
        <v>20</v>
      </c>
      <c r="D7" s="119" t="s">
        <v>21</v>
      </c>
      <c r="E7" s="119" t="s">
        <v>21</v>
      </c>
      <c r="F7" s="119" t="s">
        <v>22</v>
      </c>
      <c r="G7" s="119" t="s">
        <v>70</v>
      </c>
      <c r="H7" s="119">
        <v>2</v>
      </c>
      <c r="I7" s="120">
        <f t="shared" si="0"/>
        <v>0.5</v>
      </c>
      <c r="J7" s="119" t="s">
        <v>25</v>
      </c>
      <c r="K7" s="120"/>
      <c r="L7" s="120">
        <f t="shared" si="1"/>
        <v>0.5</v>
      </c>
      <c r="M7" s="121">
        <v>5</v>
      </c>
      <c r="N7" s="119">
        <v>1</v>
      </c>
      <c r="O7" s="122">
        <f t="shared" si="2"/>
        <v>10</v>
      </c>
      <c r="Q7" s="17"/>
      <c r="R7" s="13"/>
      <c r="S7" s="14"/>
      <c r="T7" s="10"/>
    </row>
    <row r="8" spans="1:21" ht="18.600000000000001" thickBot="1" x14ac:dyDescent="0.35">
      <c r="A8" s="117">
        <v>42967</v>
      </c>
      <c r="B8" s="118" t="s">
        <v>19</v>
      </c>
      <c r="C8" s="119" t="s">
        <v>36</v>
      </c>
      <c r="D8" s="119" t="s">
        <v>23</v>
      </c>
      <c r="E8" s="119" t="s">
        <v>21</v>
      </c>
      <c r="F8" s="119" t="s">
        <v>22</v>
      </c>
      <c r="G8" s="119" t="s">
        <v>70</v>
      </c>
      <c r="H8" s="119">
        <v>2.8</v>
      </c>
      <c r="I8" s="120">
        <f t="shared" si="0"/>
        <v>0.35714285714285715</v>
      </c>
      <c r="J8" s="119" t="s">
        <v>25</v>
      </c>
      <c r="K8" s="120"/>
      <c r="L8" s="120">
        <f t="shared" si="1"/>
        <v>0.35714285714285715</v>
      </c>
      <c r="M8" s="121">
        <v>5.65</v>
      </c>
      <c r="N8" s="119">
        <v>1</v>
      </c>
      <c r="O8" s="122">
        <f t="shared" si="2"/>
        <v>15.82</v>
      </c>
      <c r="Q8" s="64">
        <f>SUM(S4:S7)</f>
        <v>33</v>
      </c>
      <c r="R8" s="65"/>
      <c r="S8" s="65"/>
      <c r="T8" s="66"/>
    </row>
    <row r="9" spans="1:21" ht="21" customHeight="1" x14ac:dyDescent="0.3">
      <c r="A9" s="111">
        <v>42968</v>
      </c>
      <c r="B9" s="113" t="s">
        <v>19</v>
      </c>
      <c r="C9" s="113" t="s">
        <v>20</v>
      </c>
      <c r="D9" s="113" t="s">
        <v>26</v>
      </c>
      <c r="E9" s="113" t="s">
        <v>27</v>
      </c>
      <c r="F9" s="113" t="s">
        <v>26</v>
      </c>
      <c r="G9" s="113" t="s">
        <v>58</v>
      </c>
      <c r="H9" s="113">
        <v>11</v>
      </c>
      <c r="I9" s="114">
        <f t="shared" si="0"/>
        <v>9.0909090909090912E-2</v>
      </c>
      <c r="J9" s="113" t="s">
        <v>25</v>
      </c>
      <c r="K9" s="114"/>
      <c r="L9" s="114">
        <f t="shared" si="1"/>
        <v>9.0909090909090912E-2</v>
      </c>
      <c r="M9" s="115">
        <v>3</v>
      </c>
      <c r="N9" s="113">
        <v>1</v>
      </c>
      <c r="O9" s="116">
        <f t="shared" si="2"/>
        <v>33</v>
      </c>
      <c r="Q9" s="67" t="s">
        <v>34</v>
      </c>
      <c r="R9" s="68"/>
      <c r="S9" s="68"/>
      <c r="T9" s="69"/>
      <c r="U9" s="1"/>
    </row>
    <row r="10" spans="1:21" ht="21" customHeight="1" x14ac:dyDescent="0.3">
      <c r="A10" s="25"/>
      <c r="B10" s="8"/>
      <c r="C10" s="8"/>
      <c r="D10" s="8"/>
      <c r="E10" s="8"/>
      <c r="F10" s="8"/>
      <c r="G10" s="8"/>
      <c r="H10" s="8"/>
      <c r="I10" s="108" t="e">
        <f t="shared" si="0"/>
        <v>#DIV/0!</v>
      </c>
      <c r="J10" s="8"/>
      <c r="K10" s="108"/>
      <c r="L10" s="108" t="e">
        <f t="shared" si="1"/>
        <v>#DIV/0!</v>
      </c>
      <c r="M10" s="9"/>
      <c r="N10" s="8"/>
      <c r="O10" s="46">
        <f t="shared" si="2"/>
        <v>0</v>
      </c>
      <c r="Q10" s="70"/>
      <c r="R10" s="71"/>
      <c r="S10" s="71"/>
      <c r="T10" s="72"/>
      <c r="U10" s="1"/>
    </row>
    <row r="11" spans="1:21" ht="14.4" customHeight="1" x14ac:dyDescent="0.3">
      <c r="A11" s="25"/>
      <c r="B11" s="8"/>
      <c r="C11" s="8"/>
      <c r="D11" s="8"/>
      <c r="E11" s="8"/>
      <c r="F11" s="8"/>
      <c r="G11" s="8"/>
      <c r="H11" s="8"/>
      <c r="I11" s="108" t="e">
        <f t="shared" si="0"/>
        <v>#DIV/0!</v>
      </c>
      <c r="J11" s="8"/>
      <c r="K11" s="108"/>
      <c r="L11" s="108" t="e">
        <f t="shared" si="1"/>
        <v>#DIV/0!</v>
      </c>
      <c r="M11" s="9"/>
      <c r="N11" s="8"/>
      <c r="O11" s="46">
        <f t="shared" si="2"/>
        <v>0</v>
      </c>
      <c r="Q11" s="34" t="s">
        <v>29</v>
      </c>
      <c r="R11" s="33" t="s">
        <v>45</v>
      </c>
      <c r="S11" s="33" t="s">
        <v>43</v>
      </c>
      <c r="T11" s="35" t="s">
        <v>44</v>
      </c>
      <c r="U11" s="1"/>
    </row>
    <row r="12" spans="1:21" ht="14.4" customHeight="1" x14ac:dyDescent="0.3">
      <c r="A12" s="25"/>
      <c r="B12" s="8"/>
      <c r="C12" s="8"/>
      <c r="D12" s="8"/>
      <c r="E12" s="8"/>
      <c r="F12" s="8"/>
      <c r="G12" s="8"/>
      <c r="H12" s="8"/>
      <c r="I12" s="108" t="e">
        <f t="shared" si="0"/>
        <v>#DIV/0!</v>
      </c>
      <c r="J12" s="8"/>
      <c r="K12" s="108"/>
      <c r="L12" s="108" t="e">
        <f t="shared" si="1"/>
        <v>#DIV/0!</v>
      </c>
      <c r="M12" s="9"/>
      <c r="N12" s="8"/>
      <c r="O12" s="46">
        <f t="shared" si="2"/>
        <v>0</v>
      </c>
      <c r="Q12" s="26" t="s">
        <v>38</v>
      </c>
      <c r="R12" s="13">
        <f>COUNTIF($C$4:$C$40,Q12)</f>
        <v>0</v>
      </c>
      <c r="S12" s="13">
        <f>SUMPRODUCT(($C$4:$C$40=Q12)*($N$4:$N$40=1))</f>
        <v>0</v>
      </c>
      <c r="T12" s="41" t="str">
        <f>IFERROR(S12/R12,"")</f>
        <v/>
      </c>
      <c r="U12" s="1"/>
    </row>
    <row r="13" spans="1:21" x14ac:dyDescent="0.3">
      <c r="A13" s="25"/>
      <c r="B13" s="8"/>
      <c r="C13" s="8"/>
      <c r="D13" s="8"/>
      <c r="E13" s="8"/>
      <c r="F13" s="8"/>
      <c r="G13" s="8"/>
      <c r="H13" s="8"/>
      <c r="I13" s="108" t="e">
        <f t="shared" si="0"/>
        <v>#DIV/0!</v>
      </c>
      <c r="J13" s="8"/>
      <c r="K13" s="108"/>
      <c r="L13" s="108" t="e">
        <f t="shared" si="1"/>
        <v>#DIV/0!</v>
      </c>
      <c r="M13" s="9"/>
      <c r="N13" s="8"/>
      <c r="O13" s="46">
        <f t="shared" si="2"/>
        <v>0</v>
      </c>
      <c r="Q13" s="26" t="s">
        <v>10</v>
      </c>
      <c r="R13" s="13">
        <f>COUNTIF($C$4:$C$40,Q13)</f>
        <v>3</v>
      </c>
      <c r="S13" s="13">
        <f t="shared" ref="S13:S21" si="3">SUMPRODUCT(($C$4:$C$40=Q13)*($N$4:$N$40=1))</f>
        <v>1</v>
      </c>
      <c r="T13" s="41">
        <f t="shared" ref="T13:T21" si="4">IFERROR(S13/R13,"")</f>
        <v>0.33333333333333331</v>
      </c>
      <c r="U13" s="1"/>
    </row>
    <row r="14" spans="1:21" x14ac:dyDescent="0.3">
      <c r="A14" s="25"/>
      <c r="B14" s="8"/>
      <c r="C14" s="8"/>
      <c r="D14" s="8"/>
      <c r="E14" s="8"/>
      <c r="F14" s="8"/>
      <c r="G14" s="8"/>
      <c r="H14" s="8"/>
      <c r="I14" s="108" t="e">
        <f t="shared" si="0"/>
        <v>#DIV/0!</v>
      </c>
      <c r="J14" s="8"/>
      <c r="K14" s="108"/>
      <c r="L14" s="108" t="e">
        <f t="shared" si="1"/>
        <v>#DIV/0!</v>
      </c>
      <c r="M14" s="9"/>
      <c r="N14" s="8"/>
      <c r="O14" s="46">
        <f t="shared" si="2"/>
        <v>0</v>
      </c>
      <c r="Q14" s="26" t="s">
        <v>40</v>
      </c>
      <c r="R14" s="13">
        <f t="shared" ref="R14:R21" si="5">COUNTIF($C$4:$C$40,Q14)</f>
        <v>0</v>
      </c>
      <c r="S14" s="13">
        <f t="shared" si="3"/>
        <v>0</v>
      </c>
      <c r="T14" s="41" t="str">
        <f t="shared" si="4"/>
        <v/>
      </c>
      <c r="U14" s="1"/>
    </row>
    <row r="15" spans="1:21" x14ac:dyDescent="0.3">
      <c r="A15" s="25"/>
      <c r="B15" s="8"/>
      <c r="C15" s="8"/>
      <c r="D15" s="8"/>
      <c r="E15" s="8"/>
      <c r="F15" s="8"/>
      <c r="G15" s="8"/>
      <c r="H15" s="8"/>
      <c r="I15" s="108" t="e">
        <f t="shared" si="0"/>
        <v>#DIV/0!</v>
      </c>
      <c r="J15" s="8"/>
      <c r="K15" s="108"/>
      <c r="L15" s="108" t="e">
        <f t="shared" si="1"/>
        <v>#DIV/0!</v>
      </c>
      <c r="M15" s="9"/>
      <c r="N15" s="8"/>
      <c r="O15" s="46">
        <f t="shared" si="2"/>
        <v>0</v>
      </c>
      <c r="Q15" s="26" t="s">
        <v>39</v>
      </c>
      <c r="R15" s="13">
        <f t="shared" si="5"/>
        <v>0</v>
      </c>
      <c r="S15" s="13">
        <f t="shared" si="3"/>
        <v>0</v>
      </c>
      <c r="T15" s="41" t="str">
        <f t="shared" si="4"/>
        <v/>
      </c>
      <c r="U15" s="1"/>
    </row>
    <row r="16" spans="1:21" x14ac:dyDescent="0.3">
      <c r="A16" s="25"/>
      <c r="B16" s="8"/>
      <c r="C16" s="8"/>
      <c r="D16" s="8"/>
      <c r="E16" s="8"/>
      <c r="F16" s="8"/>
      <c r="G16" s="8"/>
      <c r="H16" s="8"/>
      <c r="I16" s="108" t="e">
        <f t="shared" si="0"/>
        <v>#DIV/0!</v>
      </c>
      <c r="J16" s="8"/>
      <c r="K16" s="108"/>
      <c r="L16" s="108" t="e">
        <f t="shared" si="1"/>
        <v>#DIV/0!</v>
      </c>
      <c r="M16" s="9"/>
      <c r="N16" s="8"/>
      <c r="O16" s="46">
        <f t="shared" si="2"/>
        <v>0</v>
      </c>
      <c r="Q16" s="26" t="s">
        <v>37</v>
      </c>
      <c r="R16" s="13">
        <f t="shared" si="5"/>
        <v>0</v>
      </c>
      <c r="S16" s="13">
        <f t="shared" si="3"/>
        <v>0</v>
      </c>
      <c r="T16" s="41" t="str">
        <f t="shared" si="4"/>
        <v/>
      </c>
      <c r="U16" s="1"/>
    </row>
    <row r="17" spans="1:21" x14ac:dyDescent="0.3">
      <c r="A17" s="25"/>
      <c r="B17" s="8"/>
      <c r="C17" s="8"/>
      <c r="D17" s="8"/>
      <c r="E17" s="8"/>
      <c r="F17" s="8"/>
      <c r="G17" s="8"/>
      <c r="H17" s="8"/>
      <c r="I17" s="108" t="e">
        <f t="shared" si="0"/>
        <v>#DIV/0!</v>
      </c>
      <c r="J17" s="8"/>
      <c r="K17" s="108"/>
      <c r="L17" s="108" t="e">
        <f t="shared" si="1"/>
        <v>#DIV/0!</v>
      </c>
      <c r="M17" s="9"/>
      <c r="N17" s="8"/>
      <c r="O17" s="46">
        <f t="shared" si="2"/>
        <v>0</v>
      </c>
      <c r="Q17" s="26" t="s">
        <v>41</v>
      </c>
      <c r="R17" s="13">
        <f t="shared" si="5"/>
        <v>0</v>
      </c>
      <c r="S17" s="13">
        <f t="shared" si="3"/>
        <v>0</v>
      </c>
      <c r="T17" s="41" t="str">
        <f t="shared" si="4"/>
        <v/>
      </c>
      <c r="U17" s="1"/>
    </row>
    <row r="18" spans="1:21" x14ac:dyDescent="0.3">
      <c r="A18" s="25"/>
      <c r="B18" s="8"/>
      <c r="C18" s="8"/>
      <c r="D18" s="8"/>
      <c r="E18" s="8"/>
      <c r="F18" s="8"/>
      <c r="G18" s="8"/>
      <c r="H18" s="8"/>
      <c r="I18" s="108" t="e">
        <f t="shared" si="0"/>
        <v>#DIV/0!</v>
      </c>
      <c r="J18" s="8"/>
      <c r="K18" s="108"/>
      <c r="L18" s="108" t="e">
        <f t="shared" si="1"/>
        <v>#DIV/0!</v>
      </c>
      <c r="M18" s="9"/>
      <c r="N18" s="8"/>
      <c r="O18" s="46">
        <f t="shared" si="2"/>
        <v>0</v>
      </c>
      <c r="Q18" s="26" t="s">
        <v>36</v>
      </c>
      <c r="R18" s="13">
        <f t="shared" si="5"/>
        <v>1</v>
      </c>
      <c r="S18" s="13">
        <f t="shared" si="3"/>
        <v>1</v>
      </c>
      <c r="T18" s="41">
        <f t="shared" si="4"/>
        <v>1</v>
      </c>
      <c r="U18" s="1"/>
    </row>
    <row r="19" spans="1:21" x14ac:dyDescent="0.3">
      <c r="A19" s="25"/>
      <c r="B19" s="8"/>
      <c r="C19" s="8"/>
      <c r="D19" s="8"/>
      <c r="E19" s="8"/>
      <c r="F19" s="8"/>
      <c r="G19" s="8"/>
      <c r="H19" s="8"/>
      <c r="I19" s="108" t="e">
        <f t="shared" si="0"/>
        <v>#DIV/0!</v>
      </c>
      <c r="J19" s="8"/>
      <c r="K19" s="108"/>
      <c r="L19" s="108" t="e">
        <f t="shared" si="1"/>
        <v>#DIV/0!</v>
      </c>
      <c r="M19" s="9"/>
      <c r="N19" s="8"/>
      <c r="O19" s="46">
        <f t="shared" si="2"/>
        <v>0</v>
      </c>
      <c r="Q19" s="26" t="s">
        <v>35</v>
      </c>
      <c r="R19" s="13">
        <f t="shared" si="5"/>
        <v>0</v>
      </c>
      <c r="S19" s="13">
        <f t="shared" si="3"/>
        <v>0</v>
      </c>
      <c r="T19" s="41" t="str">
        <f t="shared" si="4"/>
        <v/>
      </c>
      <c r="U19" s="1"/>
    </row>
    <row r="20" spans="1:21" x14ac:dyDescent="0.3">
      <c r="A20" s="25"/>
      <c r="B20" s="8"/>
      <c r="C20" s="8"/>
      <c r="D20" s="8"/>
      <c r="E20" s="8"/>
      <c r="F20" s="8"/>
      <c r="G20" s="8"/>
      <c r="H20" s="8"/>
      <c r="I20" s="108" t="e">
        <f t="shared" si="0"/>
        <v>#DIV/0!</v>
      </c>
      <c r="J20" s="8"/>
      <c r="K20" s="108"/>
      <c r="L20" s="108" t="e">
        <f t="shared" si="1"/>
        <v>#DIV/0!</v>
      </c>
      <c r="M20" s="9"/>
      <c r="N20" s="8"/>
      <c r="O20" s="46">
        <f t="shared" si="2"/>
        <v>0</v>
      </c>
      <c r="Q20" s="26" t="s">
        <v>20</v>
      </c>
      <c r="R20" s="13">
        <f t="shared" si="5"/>
        <v>2</v>
      </c>
      <c r="S20" s="13">
        <f t="shared" si="3"/>
        <v>2</v>
      </c>
      <c r="T20" s="41">
        <f t="shared" si="4"/>
        <v>1</v>
      </c>
      <c r="U20" s="1"/>
    </row>
    <row r="21" spans="1:21" ht="15" thickBot="1" x14ac:dyDescent="0.35">
      <c r="A21" s="25"/>
      <c r="B21" s="8"/>
      <c r="C21" s="8"/>
      <c r="D21" s="8"/>
      <c r="E21" s="8"/>
      <c r="F21" s="8"/>
      <c r="G21" s="8"/>
      <c r="H21" s="8"/>
      <c r="I21" s="108" t="e">
        <f t="shared" si="0"/>
        <v>#DIV/0!</v>
      </c>
      <c r="J21" s="8"/>
      <c r="K21" s="108"/>
      <c r="L21" s="108" t="e">
        <f t="shared" si="1"/>
        <v>#DIV/0!</v>
      </c>
      <c r="M21" s="9"/>
      <c r="N21" s="8"/>
      <c r="O21" s="46">
        <f t="shared" si="2"/>
        <v>0</v>
      </c>
      <c r="Q21" s="27" t="s">
        <v>42</v>
      </c>
      <c r="R21" s="13">
        <f t="shared" si="5"/>
        <v>0</v>
      </c>
      <c r="S21" s="13">
        <f t="shared" si="3"/>
        <v>0</v>
      </c>
      <c r="T21" s="41" t="str">
        <f t="shared" si="4"/>
        <v/>
      </c>
    </row>
    <row r="22" spans="1:21" ht="15" customHeight="1" x14ac:dyDescent="0.3">
      <c r="A22" s="25"/>
      <c r="B22" s="8"/>
      <c r="C22" s="8"/>
      <c r="D22" s="8"/>
      <c r="E22" s="8"/>
      <c r="F22" s="8"/>
      <c r="G22" s="8"/>
      <c r="H22" s="8"/>
      <c r="I22" s="108" t="e">
        <f t="shared" si="0"/>
        <v>#DIV/0!</v>
      </c>
      <c r="J22" s="8"/>
      <c r="K22" s="108"/>
      <c r="L22" s="108" t="e">
        <f t="shared" si="1"/>
        <v>#DIV/0!</v>
      </c>
      <c r="M22" s="9"/>
      <c r="N22" s="8"/>
      <c r="O22" s="46">
        <f t="shared" si="2"/>
        <v>0</v>
      </c>
      <c r="Q22" s="73" t="s">
        <v>46</v>
      </c>
      <c r="R22" s="74"/>
      <c r="S22" s="74"/>
      <c r="T22" s="75"/>
    </row>
    <row r="23" spans="1:21" ht="14.4" customHeight="1" x14ac:dyDescent="0.3">
      <c r="A23" s="25"/>
      <c r="B23" s="8"/>
      <c r="C23" s="8"/>
      <c r="D23" s="8"/>
      <c r="E23" s="8"/>
      <c r="F23" s="8"/>
      <c r="G23" s="8"/>
      <c r="H23" s="8"/>
      <c r="I23" s="108" t="e">
        <f t="shared" si="0"/>
        <v>#DIV/0!</v>
      </c>
      <c r="J23" s="8"/>
      <c r="K23" s="108"/>
      <c r="L23" s="108" t="e">
        <f t="shared" si="1"/>
        <v>#DIV/0!</v>
      </c>
      <c r="M23" s="9"/>
      <c r="N23" s="8"/>
      <c r="O23" s="46">
        <f t="shared" si="2"/>
        <v>0</v>
      </c>
      <c r="Q23" s="76"/>
      <c r="R23" s="77"/>
      <c r="S23" s="77"/>
      <c r="T23" s="78"/>
    </row>
    <row r="24" spans="1:21" ht="14.4" customHeight="1" x14ac:dyDescent="0.3">
      <c r="A24" s="25"/>
      <c r="B24" s="8"/>
      <c r="C24" s="8"/>
      <c r="D24" s="8"/>
      <c r="E24" s="8"/>
      <c r="F24" s="8"/>
      <c r="G24" s="8"/>
      <c r="H24" s="8"/>
      <c r="I24" s="108" t="e">
        <f t="shared" si="0"/>
        <v>#DIV/0!</v>
      </c>
      <c r="J24" s="8"/>
      <c r="K24" s="108"/>
      <c r="L24" s="108" t="e">
        <f t="shared" si="1"/>
        <v>#DIV/0!</v>
      </c>
      <c r="M24" s="9"/>
      <c r="N24" s="8"/>
      <c r="O24" s="46">
        <f t="shared" si="2"/>
        <v>0</v>
      </c>
      <c r="Q24" s="34"/>
      <c r="R24" s="32" t="s">
        <v>49</v>
      </c>
      <c r="S24" s="32"/>
      <c r="T24" s="37" t="s">
        <v>44</v>
      </c>
    </row>
    <row r="25" spans="1:21" x14ac:dyDescent="0.3">
      <c r="A25" s="25"/>
      <c r="B25" s="8"/>
      <c r="C25" s="8"/>
      <c r="D25" s="8"/>
      <c r="E25" s="8"/>
      <c r="F25" s="8"/>
      <c r="G25" s="8"/>
      <c r="H25" s="8"/>
      <c r="I25" s="108" t="e">
        <f t="shared" si="0"/>
        <v>#DIV/0!</v>
      </c>
      <c r="J25" s="8"/>
      <c r="K25" s="108"/>
      <c r="L25" s="108" t="e">
        <f t="shared" si="1"/>
        <v>#DIV/0!</v>
      </c>
      <c r="M25" s="9"/>
      <c r="N25" s="8"/>
      <c r="O25" s="46">
        <f t="shared" si="2"/>
        <v>0</v>
      </c>
      <c r="Q25" s="38" t="s">
        <v>47</v>
      </c>
      <c r="R25" s="36">
        <f>COUNTIF($N$4:$N$40,1)</f>
        <v>4</v>
      </c>
      <c r="S25" s="36"/>
      <c r="T25" s="42">
        <f>COUNTIF($N$4:$N$40,1)/COUNTIF($N$4:$N$40,"&gt;"&amp;-1)</f>
        <v>0.66666666666666663</v>
      </c>
    </row>
    <row r="26" spans="1:21" ht="15" thickBot="1" x14ac:dyDescent="0.35">
      <c r="A26" s="17"/>
      <c r="B26" s="13"/>
      <c r="C26" s="13"/>
      <c r="D26" s="13"/>
      <c r="E26" s="13"/>
      <c r="F26" s="13"/>
      <c r="G26" s="13"/>
      <c r="H26" s="13"/>
      <c r="I26" s="109" t="e">
        <f t="shared" si="0"/>
        <v>#DIV/0!</v>
      </c>
      <c r="J26" s="13"/>
      <c r="K26" s="109"/>
      <c r="L26" s="109" t="e">
        <f t="shared" si="1"/>
        <v>#DIV/0!</v>
      </c>
      <c r="M26" s="14"/>
      <c r="N26" s="13"/>
      <c r="O26" s="44">
        <f t="shared" si="2"/>
        <v>0</v>
      </c>
      <c r="Q26" s="39" t="s">
        <v>48</v>
      </c>
      <c r="R26" s="40">
        <f>COUNTIF($N$4:$N$40,0)</f>
        <v>2</v>
      </c>
      <c r="S26" s="40"/>
      <c r="T26" s="43">
        <f>COUNTIF($N$4:$N$40,0)/COUNTIF($N$4:$N$40,"&gt;"&amp;-1)</f>
        <v>0.33333333333333331</v>
      </c>
    </row>
    <row r="27" spans="1:21" x14ac:dyDescent="0.3">
      <c r="A27" s="17"/>
      <c r="B27" s="13"/>
      <c r="C27" s="13"/>
      <c r="D27" s="13"/>
      <c r="E27" s="13"/>
      <c r="F27" s="13"/>
      <c r="G27" s="13"/>
      <c r="H27" s="13"/>
      <c r="I27" s="109" t="e">
        <f t="shared" si="0"/>
        <v>#DIV/0!</v>
      </c>
      <c r="J27" s="13"/>
      <c r="K27" s="109"/>
      <c r="L27" s="109" t="e">
        <f t="shared" si="1"/>
        <v>#DIV/0!</v>
      </c>
      <c r="M27" s="14"/>
      <c r="N27" s="13"/>
      <c r="O27" s="44">
        <f t="shared" si="2"/>
        <v>0</v>
      </c>
      <c r="Q27" s="67" t="s">
        <v>56</v>
      </c>
      <c r="R27" s="68"/>
      <c r="S27" s="68"/>
      <c r="T27" s="69"/>
    </row>
    <row r="28" spans="1:21" x14ac:dyDescent="0.3">
      <c r="A28" s="17"/>
      <c r="B28" s="13"/>
      <c r="C28" s="13"/>
      <c r="D28" s="13"/>
      <c r="E28" s="13"/>
      <c r="F28" s="13"/>
      <c r="G28" s="13"/>
      <c r="H28" s="13"/>
      <c r="I28" s="109" t="e">
        <f t="shared" si="0"/>
        <v>#DIV/0!</v>
      </c>
      <c r="J28" s="13"/>
      <c r="K28" s="109"/>
      <c r="L28" s="109" t="e">
        <f t="shared" si="1"/>
        <v>#DIV/0!</v>
      </c>
      <c r="M28" s="14"/>
      <c r="N28" s="13"/>
      <c r="O28" s="44">
        <f t="shared" si="2"/>
        <v>0</v>
      </c>
      <c r="Q28" s="70"/>
      <c r="R28" s="71"/>
      <c r="S28" s="71"/>
      <c r="T28" s="72"/>
    </row>
    <row r="29" spans="1:21" x14ac:dyDescent="0.3">
      <c r="A29" s="17"/>
      <c r="B29" s="13"/>
      <c r="C29" s="13"/>
      <c r="D29" s="13"/>
      <c r="E29" s="13"/>
      <c r="F29" s="13"/>
      <c r="G29" s="13"/>
      <c r="H29" s="13"/>
      <c r="I29" s="109" t="e">
        <f t="shared" si="0"/>
        <v>#DIV/0!</v>
      </c>
      <c r="J29" s="13"/>
      <c r="K29" s="109"/>
      <c r="L29" s="109" t="e">
        <f t="shared" si="1"/>
        <v>#DIV/0!</v>
      </c>
      <c r="M29" s="14"/>
      <c r="N29" s="13"/>
      <c r="O29" s="44">
        <f t="shared" si="2"/>
        <v>0</v>
      </c>
      <c r="Q29" s="34" t="s">
        <v>29</v>
      </c>
      <c r="R29" s="33" t="s">
        <v>45</v>
      </c>
      <c r="S29" s="33" t="s">
        <v>43</v>
      </c>
      <c r="T29" s="35" t="s">
        <v>44</v>
      </c>
    </row>
    <row r="30" spans="1:21" x14ac:dyDescent="0.3">
      <c r="A30" s="17"/>
      <c r="B30" s="13"/>
      <c r="C30" s="13"/>
      <c r="D30" s="13"/>
      <c r="E30" s="13"/>
      <c r="F30" s="13"/>
      <c r="G30" s="13"/>
      <c r="H30" s="13"/>
      <c r="I30" s="109" t="e">
        <f t="shared" si="0"/>
        <v>#DIV/0!</v>
      </c>
      <c r="J30" s="13"/>
      <c r="K30" s="109"/>
      <c r="L30" s="109" t="e">
        <f t="shared" si="1"/>
        <v>#DIV/0!</v>
      </c>
      <c r="M30" s="14"/>
      <c r="N30" s="13"/>
      <c r="O30" s="44">
        <f t="shared" si="2"/>
        <v>0</v>
      </c>
      <c r="Q30" s="89" t="s">
        <v>58</v>
      </c>
      <c r="R30" s="13"/>
      <c r="S30" s="13"/>
      <c r="T30" s="41"/>
    </row>
    <row r="31" spans="1:21" x14ac:dyDescent="0.3">
      <c r="A31" s="17"/>
      <c r="B31" s="13"/>
      <c r="C31" s="13"/>
      <c r="D31" s="13"/>
      <c r="E31" s="13"/>
      <c r="F31" s="13"/>
      <c r="G31" s="13"/>
      <c r="H31" s="13"/>
      <c r="I31" s="109" t="e">
        <f t="shared" si="0"/>
        <v>#DIV/0!</v>
      </c>
      <c r="J31" s="13"/>
      <c r="K31" s="109"/>
      <c r="L31" s="109" t="e">
        <f t="shared" si="1"/>
        <v>#DIV/0!</v>
      </c>
      <c r="M31" s="14"/>
      <c r="N31" s="13"/>
      <c r="O31" s="44">
        <f t="shared" si="2"/>
        <v>0</v>
      </c>
      <c r="Q31" s="90" t="s">
        <v>57</v>
      </c>
      <c r="R31" s="13"/>
      <c r="S31" s="13"/>
      <c r="T31" s="41"/>
    </row>
    <row r="32" spans="1:21" x14ac:dyDescent="0.3">
      <c r="A32" s="17"/>
      <c r="B32" s="13"/>
      <c r="C32" s="13"/>
      <c r="D32" s="13"/>
      <c r="E32" s="13"/>
      <c r="F32" s="13"/>
      <c r="G32" s="13"/>
      <c r="H32" s="13"/>
      <c r="I32" s="109" t="e">
        <f t="shared" si="0"/>
        <v>#DIV/0!</v>
      </c>
      <c r="J32" s="13"/>
      <c r="K32" s="109"/>
      <c r="L32" s="109" t="e">
        <f t="shared" si="1"/>
        <v>#DIV/0!</v>
      </c>
      <c r="M32" s="14"/>
      <c r="N32" s="13"/>
      <c r="O32" s="44">
        <f t="shared" si="2"/>
        <v>0</v>
      </c>
      <c r="Q32" s="91" t="s">
        <v>59</v>
      </c>
      <c r="R32" s="13"/>
      <c r="S32" s="13"/>
      <c r="T32" s="41"/>
    </row>
    <row r="33" spans="1:20" x14ac:dyDescent="0.3">
      <c r="A33" s="17"/>
      <c r="B33" s="13"/>
      <c r="C33" s="13"/>
      <c r="D33" s="13"/>
      <c r="E33" s="13"/>
      <c r="F33" s="13"/>
      <c r="G33" s="13"/>
      <c r="H33" s="13"/>
      <c r="I33" s="109" t="e">
        <f t="shared" si="0"/>
        <v>#DIV/0!</v>
      </c>
      <c r="J33" s="13"/>
      <c r="K33" s="109"/>
      <c r="L33" s="109" t="e">
        <f t="shared" si="1"/>
        <v>#DIV/0!</v>
      </c>
      <c r="M33" s="14"/>
      <c r="N33" s="13"/>
      <c r="O33" s="44">
        <f t="shared" si="2"/>
        <v>0</v>
      </c>
      <c r="Q33" s="93" t="s">
        <v>60</v>
      </c>
      <c r="R33" s="13"/>
      <c r="S33" s="13"/>
      <c r="T33" s="41"/>
    </row>
    <row r="34" spans="1:20" ht="28.8" x14ac:dyDescent="0.3">
      <c r="A34" s="26"/>
      <c r="B34" s="19"/>
      <c r="C34" s="19"/>
      <c r="D34" s="19"/>
      <c r="E34" s="19"/>
      <c r="F34" s="19"/>
      <c r="G34" s="19"/>
      <c r="H34" s="19"/>
      <c r="I34" s="100" t="e">
        <f t="shared" si="0"/>
        <v>#DIV/0!</v>
      </c>
      <c r="J34" s="19"/>
      <c r="K34" s="100"/>
      <c r="L34" s="100" t="e">
        <f t="shared" si="1"/>
        <v>#DIV/0!</v>
      </c>
      <c r="M34" s="20"/>
      <c r="N34" s="19"/>
      <c r="O34" s="44">
        <f t="shared" si="2"/>
        <v>0</v>
      </c>
      <c r="Q34" s="94" t="s">
        <v>61</v>
      </c>
      <c r="R34" s="13"/>
      <c r="S34" s="13"/>
      <c r="T34" s="41"/>
    </row>
    <row r="35" spans="1:20" x14ac:dyDescent="0.3">
      <c r="A35" s="26"/>
      <c r="B35" s="19"/>
      <c r="C35" s="19"/>
      <c r="D35" s="19"/>
      <c r="E35" s="19"/>
      <c r="F35" s="19"/>
      <c r="G35" s="19"/>
      <c r="H35" s="19"/>
      <c r="I35" s="100" t="e">
        <f t="shared" si="0"/>
        <v>#DIV/0!</v>
      </c>
      <c r="J35" s="19"/>
      <c r="K35" s="100"/>
      <c r="L35" s="100" t="e">
        <f t="shared" si="1"/>
        <v>#DIV/0!</v>
      </c>
      <c r="M35" s="20"/>
      <c r="N35" s="19"/>
      <c r="O35" s="44">
        <f t="shared" si="2"/>
        <v>0</v>
      </c>
      <c r="Q35" s="95" t="s">
        <v>62</v>
      </c>
      <c r="R35" s="13"/>
      <c r="S35" s="13"/>
      <c r="T35" s="41"/>
    </row>
    <row r="36" spans="1:20" x14ac:dyDescent="0.3">
      <c r="A36" s="26"/>
      <c r="B36" s="19"/>
      <c r="C36" s="19"/>
      <c r="D36" s="19"/>
      <c r="E36" s="19"/>
      <c r="F36" s="19"/>
      <c r="G36" s="19"/>
      <c r="H36" s="19"/>
      <c r="I36" s="100" t="e">
        <f t="shared" si="0"/>
        <v>#DIV/0!</v>
      </c>
      <c r="J36" s="19"/>
      <c r="K36" s="100"/>
      <c r="L36" s="100" t="e">
        <f t="shared" si="1"/>
        <v>#DIV/0!</v>
      </c>
      <c r="M36" s="20"/>
      <c r="N36" s="19"/>
      <c r="O36" s="44">
        <f t="shared" si="2"/>
        <v>0</v>
      </c>
      <c r="Q36" s="96" t="s">
        <v>70</v>
      </c>
      <c r="R36" s="13"/>
      <c r="S36" s="13"/>
      <c r="T36" s="41"/>
    </row>
    <row r="37" spans="1:20" x14ac:dyDescent="0.3">
      <c r="A37" s="26"/>
      <c r="B37" s="19"/>
      <c r="C37" s="19"/>
      <c r="D37" s="19"/>
      <c r="E37" s="19"/>
      <c r="F37" s="19"/>
      <c r="G37" s="19"/>
      <c r="H37" s="19"/>
      <c r="I37" s="100" t="e">
        <f t="shared" si="0"/>
        <v>#DIV/0!</v>
      </c>
      <c r="J37" s="19"/>
      <c r="K37" s="100"/>
      <c r="L37" s="100" t="e">
        <f t="shared" si="1"/>
        <v>#DIV/0!</v>
      </c>
      <c r="M37" s="20"/>
      <c r="N37" s="19"/>
      <c r="O37" s="44">
        <f t="shared" si="2"/>
        <v>0</v>
      </c>
      <c r="Q37" s="92" t="s">
        <v>63</v>
      </c>
      <c r="R37" s="13"/>
      <c r="S37" s="13"/>
      <c r="T37" s="41"/>
    </row>
    <row r="38" spans="1:20" x14ac:dyDescent="0.3">
      <c r="A38" s="26"/>
      <c r="B38" s="19"/>
      <c r="C38" s="19"/>
      <c r="D38" s="19"/>
      <c r="E38" s="19"/>
      <c r="F38" s="19"/>
      <c r="G38" s="19"/>
      <c r="H38" s="19"/>
      <c r="I38" s="100" t="e">
        <f t="shared" si="0"/>
        <v>#DIV/0!</v>
      </c>
      <c r="J38" s="19"/>
      <c r="K38" s="100"/>
      <c r="L38" s="100" t="e">
        <f t="shared" si="1"/>
        <v>#DIV/0!</v>
      </c>
      <c r="M38" s="20"/>
      <c r="N38" s="19"/>
      <c r="O38" s="44">
        <f t="shared" si="2"/>
        <v>0</v>
      </c>
      <c r="Q38" s="97" t="s">
        <v>64</v>
      </c>
      <c r="R38" s="13"/>
      <c r="S38" s="13"/>
      <c r="T38" s="41"/>
    </row>
    <row r="39" spans="1:20" ht="15" thickBot="1" x14ac:dyDescent="0.35">
      <c r="A39" s="26"/>
      <c r="B39" s="19"/>
      <c r="C39" s="19"/>
      <c r="D39" s="19"/>
      <c r="E39" s="19"/>
      <c r="F39" s="19"/>
      <c r="G39" s="19"/>
      <c r="H39" s="19"/>
      <c r="I39" s="100" t="e">
        <f t="shared" si="0"/>
        <v>#DIV/0!</v>
      </c>
      <c r="J39" s="19"/>
      <c r="K39" s="100"/>
      <c r="L39" s="100" t="e">
        <f t="shared" si="1"/>
        <v>#DIV/0!</v>
      </c>
      <c r="M39" s="20"/>
      <c r="N39" s="19"/>
      <c r="O39" s="44">
        <f t="shared" si="2"/>
        <v>0</v>
      </c>
      <c r="Q39" s="98" t="s">
        <v>65</v>
      </c>
      <c r="R39" s="13"/>
      <c r="S39" s="13"/>
      <c r="T39" s="41"/>
    </row>
    <row r="40" spans="1:20" ht="15" thickBot="1" x14ac:dyDescent="0.35">
      <c r="A40" s="27"/>
      <c r="B40" s="28"/>
      <c r="C40" s="28"/>
      <c r="D40" s="28"/>
      <c r="E40" s="28"/>
      <c r="F40" s="28"/>
      <c r="G40" s="28"/>
      <c r="H40" s="28"/>
      <c r="I40" s="110" t="e">
        <f t="shared" si="0"/>
        <v>#DIV/0!</v>
      </c>
      <c r="J40" s="28"/>
      <c r="K40" s="110"/>
      <c r="L40" s="110" t="e">
        <f t="shared" si="1"/>
        <v>#DIV/0!</v>
      </c>
      <c r="M40" s="29"/>
      <c r="N40" s="28"/>
      <c r="O40" s="45">
        <f t="shared" si="2"/>
        <v>0</v>
      </c>
      <c r="Q40" s="73" t="s">
        <v>71</v>
      </c>
      <c r="R40" s="74"/>
      <c r="S40" s="74"/>
      <c r="T40" s="75"/>
    </row>
    <row r="41" spans="1:20" x14ac:dyDescent="0.3">
      <c r="A41" s="30"/>
      <c r="B41" s="30"/>
      <c r="C41" s="30"/>
      <c r="D41" s="30"/>
      <c r="E41" s="30"/>
      <c r="F41" s="30"/>
      <c r="G41" s="30"/>
      <c r="H41" s="30"/>
      <c r="I41" s="99"/>
      <c r="J41" s="30"/>
      <c r="K41" s="99"/>
      <c r="L41" s="99"/>
      <c r="M41" s="31"/>
      <c r="N41" s="30"/>
      <c r="O41" s="31"/>
      <c r="Q41" s="76"/>
      <c r="R41" s="77"/>
      <c r="S41" s="77"/>
      <c r="T41" s="78"/>
    </row>
    <row r="42" spans="1:20" x14ac:dyDescent="0.3">
      <c r="A42" s="30"/>
      <c r="B42" s="30"/>
      <c r="C42" s="30"/>
      <c r="D42" s="30"/>
      <c r="E42" s="30"/>
      <c r="F42" s="30"/>
      <c r="G42" s="30"/>
      <c r="H42" s="30"/>
      <c r="I42" s="99"/>
      <c r="J42" s="30"/>
      <c r="K42" s="99"/>
      <c r="L42" s="99"/>
      <c r="M42" s="31"/>
      <c r="N42" s="30"/>
      <c r="O42" s="31"/>
      <c r="Q42" s="34" t="s">
        <v>66</v>
      </c>
      <c r="R42" s="32" t="s">
        <v>72</v>
      </c>
      <c r="S42" s="32" t="s">
        <v>68</v>
      </c>
      <c r="T42" s="37" t="s">
        <v>73</v>
      </c>
    </row>
    <row r="43" spans="1:20" ht="15" thickBot="1" x14ac:dyDescent="0.35">
      <c r="A43" s="30"/>
      <c r="B43" s="30"/>
      <c r="C43" s="30"/>
      <c r="D43" s="30"/>
      <c r="E43" s="30"/>
      <c r="F43" s="30"/>
      <c r="G43" s="30"/>
      <c r="H43" s="30"/>
      <c r="I43" s="99"/>
      <c r="J43" s="30"/>
      <c r="K43" s="99"/>
      <c r="L43" s="99"/>
      <c r="M43" s="31"/>
      <c r="N43" s="30"/>
      <c r="O43" s="31"/>
      <c r="Q43" s="101"/>
      <c r="R43" s="102"/>
      <c r="S43" s="102"/>
      <c r="T43" s="103"/>
    </row>
    <row r="44" spans="1:20" x14ac:dyDescent="0.3">
      <c r="A44" s="30"/>
      <c r="B44" s="30"/>
      <c r="C44" s="30"/>
      <c r="D44" s="30"/>
      <c r="E44" s="30"/>
      <c r="F44" s="30"/>
      <c r="G44" s="30"/>
      <c r="H44" s="30"/>
      <c r="I44" s="99"/>
      <c r="J44" s="30"/>
      <c r="K44" s="99"/>
      <c r="L44" s="99"/>
      <c r="M44" s="31"/>
      <c r="N44" s="30"/>
      <c r="O44" s="31"/>
      <c r="Q44" s="104"/>
      <c r="R44" s="104"/>
      <c r="S44" s="104"/>
      <c r="T44" s="105"/>
    </row>
    <row r="45" spans="1:20" x14ac:dyDescent="0.3">
      <c r="A45" s="30"/>
      <c r="B45" s="30"/>
      <c r="C45" s="30"/>
      <c r="D45" s="30"/>
      <c r="E45" s="30"/>
      <c r="F45" s="30"/>
      <c r="G45" s="30"/>
      <c r="H45" s="30"/>
      <c r="I45" s="99"/>
      <c r="J45" s="30"/>
      <c r="K45" s="99"/>
      <c r="L45" s="99"/>
      <c r="M45" s="31"/>
      <c r="N45" s="30"/>
      <c r="O45" s="31"/>
    </row>
    <row r="46" spans="1:20" x14ac:dyDescent="0.3">
      <c r="A46" s="30"/>
      <c r="B46" s="30"/>
      <c r="C46" s="30"/>
      <c r="D46" s="30"/>
      <c r="E46" s="30"/>
      <c r="F46" s="30"/>
      <c r="G46" s="30"/>
      <c r="H46" s="30"/>
      <c r="I46" s="99"/>
      <c r="J46" s="30"/>
      <c r="K46" s="99"/>
      <c r="L46" s="99"/>
      <c r="M46" s="31"/>
      <c r="N46" s="30"/>
      <c r="O46" s="31"/>
    </row>
    <row r="47" spans="1:20" x14ac:dyDescent="0.3">
      <c r="A47" s="30"/>
      <c r="B47" s="30"/>
      <c r="C47" s="30"/>
      <c r="D47" s="30"/>
      <c r="E47" s="30"/>
      <c r="F47" s="30"/>
      <c r="G47" s="30"/>
      <c r="H47" s="30"/>
      <c r="I47" s="99"/>
      <c r="J47" s="30"/>
      <c r="K47" s="99"/>
      <c r="L47" s="99"/>
      <c r="M47" s="31"/>
      <c r="N47" s="30"/>
      <c r="O47" s="31"/>
    </row>
    <row r="48" spans="1:20" x14ac:dyDescent="0.3">
      <c r="A48" s="30"/>
      <c r="B48" s="30"/>
      <c r="C48" s="30"/>
      <c r="D48" s="30"/>
      <c r="E48" s="30"/>
      <c r="F48" s="30"/>
      <c r="G48" s="30"/>
      <c r="H48" s="30"/>
      <c r="I48" s="99"/>
      <c r="J48" s="30"/>
      <c r="K48" s="99"/>
      <c r="L48" s="99"/>
      <c r="M48" s="31"/>
      <c r="N48" s="30"/>
      <c r="O48" s="31"/>
    </row>
    <row r="49" spans="1:15" x14ac:dyDescent="0.3">
      <c r="A49" s="30"/>
      <c r="B49" s="30"/>
      <c r="C49" s="30"/>
      <c r="D49" s="30"/>
      <c r="E49" s="30"/>
      <c r="F49" s="30"/>
      <c r="G49" s="30"/>
      <c r="H49" s="30"/>
      <c r="I49" s="99"/>
      <c r="J49" s="30"/>
      <c r="K49" s="99"/>
      <c r="L49" s="99"/>
      <c r="M49" s="31"/>
      <c r="N49" s="30"/>
      <c r="O49" s="31"/>
    </row>
    <row r="50" spans="1:15" x14ac:dyDescent="0.3">
      <c r="A50" s="30"/>
      <c r="B50" s="30"/>
      <c r="C50" s="30"/>
      <c r="D50" s="30"/>
      <c r="E50" s="30"/>
      <c r="F50" s="30"/>
      <c r="G50" s="30"/>
      <c r="H50" s="30"/>
      <c r="I50" s="99"/>
      <c r="J50" s="30"/>
      <c r="K50" s="99"/>
      <c r="L50" s="99"/>
      <c r="M50" s="31"/>
      <c r="N50" s="30"/>
      <c r="O50" s="31"/>
    </row>
    <row r="51" spans="1:15" x14ac:dyDescent="0.3">
      <c r="A51" s="30"/>
      <c r="B51" s="30"/>
      <c r="C51" s="30"/>
      <c r="D51" s="30"/>
      <c r="E51" s="30"/>
      <c r="F51" s="30"/>
      <c r="G51" s="30"/>
      <c r="H51" s="30"/>
      <c r="I51" s="99"/>
      <c r="J51" s="30"/>
      <c r="K51" s="99"/>
      <c r="L51" s="99"/>
      <c r="M51" s="31"/>
      <c r="N51" s="30"/>
      <c r="O51" s="31"/>
    </row>
    <row r="52" spans="1:15" x14ac:dyDescent="0.3">
      <c r="A52" s="30"/>
      <c r="B52" s="30"/>
      <c r="C52" s="30"/>
      <c r="D52" s="30"/>
      <c r="E52" s="30"/>
      <c r="F52" s="30"/>
      <c r="G52" s="30"/>
      <c r="H52" s="30"/>
      <c r="I52" s="99"/>
      <c r="J52" s="30"/>
      <c r="K52" s="99"/>
      <c r="L52" s="99"/>
      <c r="M52" s="31"/>
      <c r="N52" s="30"/>
      <c r="O52" s="31"/>
    </row>
    <row r="53" spans="1:15" x14ac:dyDescent="0.3">
      <c r="A53" s="30"/>
      <c r="B53" s="30"/>
      <c r="C53" s="30"/>
      <c r="D53" s="30"/>
      <c r="E53" s="30"/>
      <c r="F53" s="30"/>
      <c r="G53" s="30"/>
      <c r="H53" s="30"/>
      <c r="I53" s="99"/>
      <c r="J53" s="30"/>
      <c r="K53" s="99"/>
      <c r="L53" s="99"/>
      <c r="M53" s="31"/>
      <c r="N53" s="30"/>
      <c r="O53" s="31"/>
    </row>
    <row r="54" spans="1:15" x14ac:dyDescent="0.3">
      <c r="A54" s="30"/>
      <c r="B54" s="30"/>
      <c r="C54" s="30"/>
      <c r="D54" s="30"/>
      <c r="E54" s="30"/>
      <c r="F54" s="30"/>
      <c r="G54" s="30"/>
      <c r="H54" s="30"/>
      <c r="I54" s="99"/>
      <c r="J54" s="30"/>
      <c r="K54" s="99"/>
      <c r="L54" s="99"/>
      <c r="M54" s="31"/>
      <c r="N54" s="30"/>
      <c r="O54" s="31"/>
    </row>
    <row r="55" spans="1:15" x14ac:dyDescent="0.3">
      <c r="A55" s="30"/>
      <c r="B55" s="30"/>
      <c r="C55" s="30"/>
      <c r="D55" s="30"/>
      <c r="E55" s="30"/>
      <c r="F55" s="30"/>
      <c r="G55" s="30"/>
      <c r="H55" s="30"/>
      <c r="I55" s="99"/>
      <c r="J55" s="30"/>
      <c r="K55" s="99"/>
      <c r="L55" s="99"/>
      <c r="M55" s="31"/>
      <c r="N55" s="30"/>
      <c r="O55" s="31"/>
    </row>
    <row r="56" spans="1:15" x14ac:dyDescent="0.3">
      <c r="A56" s="30"/>
      <c r="B56" s="30"/>
      <c r="C56" s="30"/>
      <c r="D56" s="30"/>
      <c r="E56" s="30"/>
      <c r="F56" s="30"/>
      <c r="G56" s="30"/>
      <c r="H56" s="30"/>
      <c r="I56" s="99"/>
      <c r="J56" s="30"/>
      <c r="K56" s="99"/>
      <c r="L56" s="99"/>
      <c r="M56" s="31"/>
      <c r="N56" s="30"/>
      <c r="O56" s="31"/>
    </row>
    <row r="57" spans="1:15" x14ac:dyDescent="0.3">
      <c r="A57" s="30"/>
      <c r="B57" s="30"/>
      <c r="C57" s="30"/>
      <c r="D57" s="30"/>
      <c r="E57" s="30"/>
      <c r="F57" s="30"/>
      <c r="G57" s="30"/>
      <c r="H57" s="30"/>
      <c r="I57" s="99"/>
      <c r="J57" s="30"/>
      <c r="K57" s="99"/>
      <c r="L57" s="99"/>
      <c r="M57" s="31"/>
      <c r="N57" s="30"/>
      <c r="O57" s="31"/>
    </row>
    <row r="58" spans="1:15" x14ac:dyDescent="0.3">
      <c r="A58" s="30"/>
      <c r="B58" s="30"/>
      <c r="C58" s="30"/>
      <c r="D58" s="30"/>
      <c r="E58" s="30"/>
      <c r="F58" s="30"/>
      <c r="G58" s="30"/>
      <c r="H58" s="30"/>
      <c r="I58" s="99"/>
      <c r="J58" s="30"/>
      <c r="K58" s="99"/>
      <c r="L58" s="99"/>
      <c r="M58" s="31"/>
      <c r="N58" s="30"/>
      <c r="O58" s="31"/>
    </row>
    <row r="59" spans="1:15" x14ac:dyDescent="0.3">
      <c r="A59" s="30"/>
      <c r="B59" s="30"/>
      <c r="C59" s="30"/>
      <c r="D59" s="30"/>
      <c r="E59" s="30"/>
      <c r="F59" s="30"/>
      <c r="G59" s="30"/>
      <c r="H59" s="30"/>
      <c r="I59" s="99"/>
      <c r="J59" s="30"/>
      <c r="K59" s="99"/>
      <c r="L59" s="99"/>
      <c r="M59" s="31"/>
      <c r="N59" s="30"/>
      <c r="O59" s="31"/>
    </row>
    <row r="60" spans="1:15" x14ac:dyDescent="0.3">
      <c r="A60" s="30"/>
      <c r="B60" s="30"/>
      <c r="C60" s="30"/>
      <c r="D60" s="30"/>
      <c r="E60" s="30"/>
      <c r="F60" s="30"/>
      <c r="G60" s="30"/>
      <c r="H60" s="30"/>
      <c r="I60" s="99"/>
      <c r="J60" s="30"/>
      <c r="K60" s="99"/>
      <c r="L60" s="99"/>
      <c r="M60" s="31"/>
      <c r="N60" s="30"/>
      <c r="O60" s="31"/>
    </row>
    <row r="61" spans="1:15" x14ac:dyDescent="0.3">
      <c r="A61" s="30"/>
      <c r="B61" s="30"/>
      <c r="C61" s="30"/>
      <c r="D61" s="30"/>
      <c r="E61" s="30"/>
      <c r="F61" s="30"/>
      <c r="G61" s="30"/>
      <c r="H61" s="30"/>
      <c r="I61" s="99"/>
      <c r="J61" s="30"/>
      <c r="K61" s="99"/>
      <c r="L61" s="99"/>
      <c r="M61" s="31"/>
      <c r="N61" s="30"/>
      <c r="O61" s="31"/>
    </row>
    <row r="62" spans="1:15" x14ac:dyDescent="0.3">
      <c r="A62" s="30"/>
      <c r="B62" s="30"/>
      <c r="C62" s="30"/>
      <c r="D62" s="30"/>
      <c r="E62" s="30"/>
      <c r="F62" s="30"/>
      <c r="G62" s="30"/>
      <c r="H62" s="30"/>
      <c r="I62" s="99"/>
      <c r="J62" s="30"/>
      <c r="K62" s="99"/>
      <c r="L62" s="99"/>
      <c r="M62" s="31"/>
      <c r="N62" s="30"/>
      <c r="O62" s="31"/>
    </row>
    <row r="63" spans="1:15" x14ac:dyDescent="0.3">
      <c r="A63" s="30"/>
      <c r="B63" s="30"/>
      <c r="C63" s="30"/>
      <c r="D63" s="30"/>
      <c r="E63" s="30"/>
      <c r="F63" s="30"/>
      <c r="G63" s="30"/>
      <c r="H63" s="30"/>
      <c r="I63" s="99"/>
      <c r="J63" s="30"/>
      <c r="K63" s="99"/>
      <c r="L63" s="99"/>
      <c r="M63" s="31"/>
      <c r="N63" s="30"/>
      <c r="O63" s="31"/>
    </row>
    <row r="64" spans="1:15" x14ac:dyDescent="0.3">
      <c r="A64" s="30"/>
      <c r="B64" s="30"/>
      <c r="C64" s="30"/>
      <c r="D64" s="30"/>
      <c r="E64" s="30"/>
      <c r="F64" s="30"/>
      <c r="G64" s="30"/>
      <c r="H64" s="30"/>
      <c r="I64" s="99"/>
      <c r="J64" s="30"/>
      <c r="K64" s="99"/>
      <c r="L64" s="99"/>
      <c r="M64" s="31"/>
      <c r="N64" s="30"/>
      <c r="O64" s="31"/>
    </row>
    <row r="65" spans="1:15" x14ac:dyDescent="0.3">
      <c r="A65" s="30"/>
      <c r="B65" s="30"/>
      <c r="C65" s="30"/>
      <c r="D65" s="30"/>
      <c r="E65" s="30"/>
      <c r="F65" s="30"/>
      <c r="G65" s="30"/>
      <c r="H65" s="30"/>
      <c r="I65" s="99"/>
      <c r="J65" s="30"/>
      <c r="K65" s="99"/>
      <c r="L65" s="99"/>
      <c r="M65" s="31"/>
      <c r="N65" s="30"/>
      <c r="O65" s="31"/>
    </row>
    <row r="66" spans="1:15" x14ac:dyDescent="0.3">
      <c r="A66" s="30"/>
      <c r="B66" s="30"/>
      <c r="C66" s="30"/>
      <c r="D66" s="30"/>
      <c r="E66" s="30"/>
      <c r="F66" s="30"/>
      <c r="G66" s="30"/>
      <c r="H66" s="30"/>
      <c r="I66" s="99"/>
      <c r="J66" s="30"/>
      <c r="K66" s="99"/>
      <c r="L66" s="99"/>
      <c r="M66" s="31"/>
      <c r="N66" s="30"/>
      <c r="O66" s="31"/>
    </row>
    <row r="67" spans="1:15" x14ac:dyDescent="0.3">
      <c r="A67" s="30"/>
      <c r="B67" s="30"/>
      <c r="C67" s="30"/>
      <c r="D67" s="30"/>
      <c r="E67" s="30"/>
      <c r="F67" s="30"/>
      <c r="G67" s="30"/>
      <c r="H67" s="30"/>
      <c r="I67" s="99"/>
      <c r="J67" s="30"/>
      <c r="K67" s="99"/>
      <c r="L67" s="99"/>
      <c r="M67" s="31"/>
      <c r="N67" s="30"/>
      <c r="O67" s="31"/>
    </row>
    <row r="68" spans="1:15" x14ac:dyDescent="0.3">
      <c r="A68" s="30"/>
      <c r="B68" s="30"/>
      <c r="C68" s="30"/>
      <c r="D68" s="30"/>
      <c r="E68" s="30"/>
      <c r="F68" s="30"/>
      <c r="G68" s="30"/>
      <c r="H68" s="30"/>
      <c r="I68" s="99"/>
      <c r="J68" s="30"/>
      <c r="K68" s="99"/>
      <c r="L68" s="99"/>
      <c r="M68" s="31"/>
      <c r="N68" s="30"/>
      <c r="O68" s="31"/>
    </row>
    <row r="69" spans="1:15" x14ac:dyDescent="0.3">
      <c r="A69" s="30"/>
      <c r="B69" s="30"/>
      <c r="C69" s="30"/>
      <c r="D69" s="30"/>
      <c r="E69" s="30"/>
      <c r="F69" s="30"/>
      <c r="G69" s="30"/>
      <c r="H69" s="30"/>
      <c r="I69" s="99"/>
      <c r="J69" s="30"/>
      <c r="K69" s="99"/>
      <c r="L69" s="99"/>
      <c r="M69" s="31"/>
      <c r="N69" s="30"/>
      <c r="O69" s="31"/>
    </row>
    <row r="70" spans="1:15" x14ac:dyDescent="0.3">
      <c r="A70" s="30"/>
      <c r="B70" s="30"/>
      <c r="C70" s="30"/>
      <c r="D70" s="30"/>
      <c r="E70" s="30"/>
      <c r="F70" s="30"/>
      <c r="G70" s="30"/>
      <c r="H70" s="30"/>
      <c r="I70" s="99"/>
      <c r="J70" s="30"/>
      <c r="K70" s="99"/>
      <c r="L70" s="99"/>
      <c r="M70" s="31"/>
      <c r="N70" s="30"/>
      <c r="O70" s="31"/>
    </row>
    <row r="71" spans="1:15" x14ac:dyDescent="0.3">
      <c r="A71" s="30"/>
      <c r="B71" s="30"/>
      <c r="C71" s="30"/>
      <c r="D71" s="30"/>
      <c r="E71" s="30"/>
      <c r="F71" s="30"/>
      <c r="G71" s="30"/>
      <c r="H71" s="30"/>
      <c r="I71" s="99"/>
      <c r="J71" s="30"/>
      <c r="K71" s="99"/>
      <c r="L71" s="99"/>
      <c r="M71" s="31"/>
      <c r="N71" s="30"/>
      <c r="O71" s="31"/>
    </row>
    <row r="72" spans="1:15" x14ac:dyDescent="0.3">
      <c r="A72" s="30"/>
      <c r="B72" s="30"/>
      <c r="C72" s="30"/>
      <c r="D72" s="30"/>
      <c r="E72" s="30"/>
      <c r="F72" s="30"/>
      <c r="G72" s="30"/>
      <c r="H72" s="30"/>
      <c r="I72" s="99"/>
      <c r="J72" s="30"/>
      <c r="K72" s="99"/>
      <c r="L72" s="99"/>
      <c r="M72" s="31"/>
      <c r="N72" s="30"/>
      <c r="O72" s="31"/>
    </row>
    <row r="73" spans="1:15" x14ac:dyDescent="0.3">
      <c r="A73" s="30"/>
      <c r="B73" s="30"/>
      <c r="C73" s="30"/>
      <c r="D73" s="30"/>
      <c r="E73" s="30"/>
      <c r="F73" s="30"/>
      <c r="G73" s="30"/>
      <c r="H73" s="30"/>
      <c r="I73" s="99"/>
      <c r="J73" s="30"/>
      <c r="K73" s="99"/>
      <c r="L73" s="99"/>
      <c r="M73" s="31"/>
      <c r="N73" s="30"/>
      <c r="O73" s="31"/>
    </row>
    <row r="74" spans="1:15" x14ac:dyDescent="0.3">
      <c r="A74" s="30"/>
      <c r="B74" s="30"/>
      <c r="C74" s="30"/>
      <c r="D74" s="30"/>
      <c r="E74" s="30"/>
      <c r="F74" s="30"/>
      <c r="G74" s="30"/>
      <c r="H74" s="30"/>
      <c r="I74" s="99"/>
      <c r="J74" s="30"/>
      <c r="K74" s="99"/>
      <c r="L74" s="99"/>
      <c r="M74" s="31"/>
      <c r="N74" s="30"/>
      <c r="O74" s="31"/>
    </row>
    <row r="75" spans="1:15" x14ac:dyDescent="0.3">
      <c r="A75" s="30"/>
      <c r="B75" s="30"/>
      <c r="C75" s="30"/>
      <c r="D75" s="30"/>
      <c r="E75" s="30"/>
      <c r="F75" s="30"/>
      <c r="G75" s="30"/>
      <c r="H75" s="30"/>
      <c r="I75" s="99"/>
      <c r="J75" s="30"/>
      <c r="K75" s="99"/>
      <c r="L75" s="99"/>
      <c r="M75" s="31"/>
      <c r="N75" s="30"/>
      <c r="O75" s="31"/>
    </row>
    <row r="76" spans="1:15" x14ac:dyDescent="0.3">
      <c r="A76" s="30"/>
      <c r="B76" s="30"/>
      <c r="C76" s="30"/>
      <c r="D76" s="30"/>
      <c r="E76" s="30"/>
      <c r="F76" s="30"/>
      <c r="G76" s="30"/>
      <c r="H76" s="30"/>
      <c r="I76" s="99"/>
      <c r="J76" s="30"/>
      <c r="K76" s="99"/>
      <c r="L76" s="99"/>
      <c r="M76" s="31"/>
      <c r="N76" s="30"/>
      <c r="O76" s="31"/>
    </row>
    <row r="77" spans="1:15" x14ac:dyDescent="0.3">
      <c r="A77" s="30"/>
      <c r="B77" s="30"/>
      <c r="C77" s="30"/>
      <c r="D77" s="30"/>
      <c r="E77" s="30"/>
      <c r="F77" s="30"/>
      <c r="G77" s="30"/>
      <c r="H77" s="30"/>
      <c r="I77" s="99"/>
      <c r="J77" s="30"/>
      <c r="K77" s="99"/>
      <c r="L77" s="99"/>
      <c r="M77" s="31"/>
      <c r="N77" s="30"/>
      <c r="O77" s="31"/>
    </row>
    <row r="78" spans="1:15" x14ac:dyDescent="0.3">
      <c r="A78" s="30"/>
      <c r="B78" s="30"/>
      <c r="C78" s="30"/>
      <c r="D78" s="30"/>
      <c r="E78" s="30"/>
      <c r="F78" s="30"/>
      <c r="G78" s="30"/>
      <c r="H78" s="30"/>
      <c r="I78" s="99"/>
      <c r="J78" s="30"/>
      <c r="K78" s="99"/>
      <c r="L78" s="99"/>
      <c r="M78" s="31"/>
      <c r="N78" s="30"/>
      <c r="O78" s="31"/>
    </row>
    <row r="79" spans="1:15" x14ac:dyDescent="0.3">
      <c r="A79" s="30"/>
      <c r="B79" s="30"/>
      <c r="C79" s="30"/>
      <c r="D79" s="30"/>
      <c r="E79" s="30"/>
      <c r="F79" s="30"/>
      <c r="G79" s="30"/>
      <c r="H79" s="30"/>
      <c r="I79" s="99"/>
      <c r="J79" s="30"/>
      <c r="K79" s="99"/>
      <c r="L79" s="99"/>
      <c r="M79" s="31"/>
      <c r="N79" s="30"/>
      <c r="O79" s="31"/>
    </row>
    <row r="80" spans="1:15" x14ac:dyDescent="0.3">
      <c r="A80" s="30"/>
      <c r="B80" s="30"/>
      <c r="C80" s="30"/>
      <c r="D80" s="30"/>
      <c r="E80" s="30"/>
      <c r="F80" s="30"/>
      <c r="G80" s="30"/>
      <c r="H80" s="30"/>
      <c r="I80" s="99"/>
      <c r="J80" s="30"/>
      <c r="K80" s="99"/>
      <c r="L80" s="99"/>
      <c r="M80" s="31"/>
      <c r="N80" s="30"/>
      <c r="O80" s="31"/>
    </row>
    <row r="81" spans="1:15" x14ac:dyDescent="0.3">
      <c r="A81" s="30"/>
      <c r="B81" s="30"/>
      <c r="C81" s="30"/>
      <c r="D81" s="30"/>
      <c r="E81" s="30"/>
      <c r="F81" s="30"/>
      <c r="G81" s="30"/>
      <c r="H81" s="30"/>
      <c r="I81" s="99"/>
      <c r="J81" s="30"/>
      <c r="K81" s="99"/>
      <c r="L81" s="99"/>
      <c r="M81" s="31"/>
      <c r="N81" s="30"/>
      <c r="O81" s="31"/>
    </row>
    <row r="82" spans="1:15" x14ac:dyDescent="0.3">
      <c r="A82" s="30"/>
      <c r="B82" s="30"/>
      <c r="C82" s="30"/>
      <c r="D82" s="30"/>
      <c r="E82" s="30"/>
      <c r="F82" s="30"/>
      <c r="G82" s="30"/>
      <c r="H82" s="30"/>
      <c r="I82" s="99"/>
      <c r="J82" s="30"/>
      <c r="K82" s="99"/>
      <c r="L82" s="99"/>
      <c r="M82" s="31"/>
      <c r="N82" s="30"/>
      <c r="O82" s="31"/>
    </row>
    <row r="83" spans="1:15" x14ac:dyDescent="0.3">
      <c r="A83" s="30"/>
      <c r="B83" s="30"/>
      <c r="C83" s="30"/>
      <c r="D83" s="30"/>
      <c r="E83" s="30"/>
      <c r="F83" s="30"/>
      <c r="G83" s="30"/>
      <c r="H83" s="30"/>
      <c r="I83" s="99"/>
      <c r="J83" s="30"/>
      <c r="K83" s="99"/>
      <c r="L83" s="99"/>
      <c r="M83" s="31"/>
      <c r="N83" s="30"/>
      <c r="O83" s="31"/>
    </row>
    <row r="84" spans="1:15" x14ac:dyDescent="0.3">
      <c r="A84" s="30"/>
      <c r="B84" s="30"/>
      <c r="C84" s="30"/>
      <c r="D84" s="30"/>
      <c r="E84" s="30"/>
      <c r="F84" s="30"/>
      <c r="G84" s="30"/>
      <c r="H84" s="30"/>
      <c r="I84" s="99"/>
      <c r="J84" s="30"/>
      <c r="K84" s="99"/>
      <c r="L84" s="99"/>
      <c r="M84" s="31"/>
      <c r="N84" s="30"/>
      <c r="O84" s="31"/>
    </row>
    <row r="85" spans="1:15" x14ac:dyDescent="0.3">
      <c r="A85" s="30"/>
      <c r="B85" s="30"/>
      <c r="C85" s="30"/>
      <c r="D85" s="30"/>
      <c r="E85" s="30"/>
      <c r="F85" s="30"/>
      <c r="G85" s="30"/>
      <c r="H85" s="30"/>
      <c r="I85" s="99"/>
      <c r="J85" s="30"/>
      <c r="K85" s="99"/>
      <c r="L85" s="99"/>
      <c r="M85" s="31"/>
      <c r="N85" s="30"/>
      <c r="O85" s="31"/>
    </row>
    <row r="86" spans="1:15" x14ac:dyDescent="0.3">
      <c r="A86" s="30"/>
      <c r="B86" s="30"/>
      <c r="C86" s="30"/>
      <c r="D86" s="30"/>
      <c r="E86" s="30"/>
      <c r="F86" s="30"/>
      <c r="G86" s="30"/>
      <c r="H86" s="30"/>
      <c r="I86" s="99"/>
      <c r="J86" s="30"/>
      <c r="K86" s="99"/>
      <c r="L86" s="99"/>
      <c r="M86" s="31"/>
      <c r="N86" s="30"/>
      <c r="O86" s="31"/>
    </row>
    <row r="87" spans="1:15" x14ac:dyDescent="0.3">
      <c r="A87" s="30"/>
      <c r="B87" s="30"/>
      <c r="C87" s="30"/>
      <c r="D87" s="30"/>
      <c r="E87" s="30"/>
      <c r="F87" s="30"/>
      <c r="G87" s="30"/>
      <c r="H87" s="30"/>
      <c r="I87" s="99"/>
      <c r="J87" s="30"/>
      <c r="K87" s="99"/>
      <c r="L87" s="99"/>
      <c r="M87" s="31"/>
      <c r="N87" s="30"/>
      <c r="O87" s="31"/>
    </row>
    <row r="88" spans="1:15" x14ac:dyDescent="0.3">
      <c r="A88" s="30"/>
      <c r="B88" s="30"/>
      <c r="C88" s="30"/>
      <c r="D88" s="30"/>
      <c r="E88" s="30"/>
      <c r="F88" s="30"/>
      <c r="G88" s="30"/>
      <c r="H88" s="30"/>
      <c r="I88" s="99"/>
      <c r="J88" s="30"/>
      <c r="K88" s="99"/>
      <c r="L88" s="99"/>
      <c r="M88" s="31"/>
      <c r="N88" s="30"/>
      <c r="O88" s="31"/>
    </row>
    <row r="89" spans="1:15" x14ac:dyDescent="0.3">
      <c r="A89" s="30"/>
      <c r="B89" s="30"/>
      <c r="C89" s="30"/>
      <c r="D89" s="30"/>
      <c r="E89" s="30"/>
      <c r="F89" s="30"/>
      <c r="G89" s="30"/>
      <c r="H89" s="30"/>
      <c r="I89" s="99"/>
      <c r="J89" s="30"/>
      <c r="K89" s="99"/>
      <c r="L89" s="99"/>
      <c r="M89" s="31"/>
      <c r="N89" s="30"/>
      <c r="O89" s="31"/>
    </row>
    <row r="90" spans="1:15" x14ac:dyDescent="0.3">
      <c r="A90" s="30"/>
      <c r="B90" s="30"/>
      <c r="C90" s="30"/>
      <c r="D90" s="30"/>
      <c r="E90" s="30"/>
      <c r="F90" s="30"/>
      <c r="G90" s="30"/>
      <c r="H90" s="30"/>
      <c r="I90" s="99"/>
      <c r="J90" s="30"/>
      <c r="K90" s="99"/>
      <c r="L90" s="99"/>
      <c r="M90" s="31"/>
      <c r="N90" s="30"/>
      <c r="O90" s="31"/>
    </row>
    <row r="91" spans="1:15" x14ac:dyDescent="0.3">
      <c r="A91" s="30"/>
      <c r="B91" s="30"/>
      <c r="C91" s="30"/>
      <c r="D91" s="30"/>
      <c r="E91" s="30"/>
      <c r="F91" s="30"/>
      <c r="G91" s="30"/>
      <c r="H91" s="30"/>
      <c r="I91" s="99"/>
      <c r="J91" s="30"/>
      <c r="K91" s="99"/>
      <c r="L91" s="99"/>
      <c r="M91" s="31"/>
      <c r="N91" s="30"/>
      <c r="O91" s="31"/>
    </row>
    <row r="92" spans="1:15" x14ac:dyDescent="0.3">
      <c r="A92" s="30"/>
      <c r="B92" s="30"/>
      <c r="C92" s="30"/>
      <c r="D92" s="30"/>
      <c r="E92" s="30"/>
      <c r="F92" s="30"/>
      <c r="G92" s="30"/>
      <c r="H92" s="30"/>
      <c r="I92" s="99"/>
      <c r="J92" s="30"/>
      <c r="K92" s="99"/>
      <c r="L92" s="99"/>
      <c r="M92" s="31"/>
      <c r="N92" s="30"/>
      <c r="O92" s="31"/>
    </row>
    <row r="93" spans="1:15" x14ac:dyDescent="0.3">
      <c r="A93" s="30"/>
      <c r="B93" s="30"/>
      <c r="C93" s="30"/>
      <c r="D93" s="30"/>
      <c r="E93" s="30"/>
      <c r="F93" s="30"/>
      <c r="G93" s="30"/>
      <c r="H93" s="30"/>
      <c r="I93" s="99"/>
      <c r="J93" s="30"/>
      <c r="K93" s="99"/>
      <c r="L93" s="99"/>
      <c r="M93" s="31"/>
      <c r="N93" s="30"/>
      <c r="O93" s="31"/>
    </row>
    <row r="94" spans="1:15" x14ac:dyDescent="0.3">
      <c r="A94" s="30"/>
      <c r="B94" s="30"/>
      <c r="C94" s="30"/>
      <c r="D94" s="30"/>
      <c r="E94" s="30"/>
      <c r="F94" s="30"/>
      <c r="G94" s="30"/>
      <c r="H94" s="30"/>
      <c r="I94" s="99"/>
      <c r="J94" s="30"/>
      <c r="K94" s="99"/>
      <c r="L94" s="99"/>
      <c r="M94" s="31"/>
      <c r="N94" s="30"/>
      <c r="O94" s="31"/>
    </row>
    <row r="95" spans="1:15" x14ac:dyDescent="0.3">
      <c r="A95" s="30"/>
      <c r="B95" s="30"/>
      <c r="C95" s="30"/>
      <c r="D95" s="30"/>
      <c r="E95" s="30"/>
      <c r="F95" s="30"/>
      <c r="G95" s="30"/>
      <c r="H95" s="30"/>
      <c r="I95" s="99"/>
      <c r="J95" s="30"/>
      <c r="K95" s="99"/>
      <c r="L95" s="99"/>
      <c r="M95" s="31"/>
      <c r="N95" s="30"/>
      <c r="O95" s="31"/>
    </row>
    <row r="96" spans="1:15" x14ac:dyDescent="0.3">
      <c r="A96" s="30"/>
      <c r="B96" s="30"/>
      <c r="C96" s="30"/>
      <c r="D96" s="30"/>
      <c r="E96" s="30"/>
      <c r="F96" s="30"/>
      <c r="G96" s="30"/>
      <c r="H96" s="30"/>
      <c r="I96" s="99"/>
      <c r="J96" s="30"/>
      <c r="K96" s="99"/>
      <c r="L96" s="99"/>
      <c r="M96" s="31"/>
      <c r="N96" s="30"/>
      <c r="O96" s="31"/>
    </row>
    <row r="97" spans="1:15" x14ac:dyDescent="0.3">
      <c r="A97" s="30"/>
      <c r="B97" s="30"/>
      <c r="C97" s="30"/>
      <c r="D97" s="30"/>
      <c r="E97" s="30"/>
      <c r="F97" s="30"/>
      <c r="G97" s="30"/>
      <c r="H97" s="30"/>
      <c r="I97" s="99"/>
      <c r="J97" s="30"/>
      <c r="K97" s="99"/>
      <c r="L97" s="99"/>
      <c r="M97" s="31"/>
      <c r="N97" s="30"/>
      <c r="O97" s="31"/>
    </row>
    <row r="98" spans="1:15" x14ac:dyDescent="0.3">
      <c r="A98" s="30"/>
      <c r="B98" s="30"/>
      <c r="C98" s="30"/>
      <c r="D98" s="30"/>
      <c r="E98" s="30"/>
      <c r="F98" s="30"/>
      <c r="G98" s="30"/>
      <c r="H98" s="30"/>
      <c r="I98" s="99"/>
      <c r="J98" s="30"/>
      <c r="K98" s="99"/>
      <c r="L98" s="99"/>
      <c r="M98" s="31"/>
      <c r="N98" s="30"/>
      <c r="O98" s="31"/>
    </row>
    <row r="99" spans="1:15" x14ac:dyDescent="0.3">
      <c r="A99" s="30"/>
      <c r="B99" s="30"/>
      <c r="C99" s="30"/>
      <c r="D99" s="30"/>
      <c r="E99" s="30"/>
      <c r="F99" s="30"/>
      <c r="G99" s="30"/>
      <c r="H99" s="30"/>
      <c r="I99" s="99"/>
      <c r="J99" s="30"/>
      <c r="K99" s="99"/>
      <c r="L99" s="99"/>
      <c r="M99" s="31"/>
      <c r="N99" s="30"/>
      <c r="O99" s="31"/>
    </row>
    <row r="100" spans="1:15" x14ac:dyDescent="0.3">
      <c r="A100" s="30"/>
      <c r="B100" s="30"/>
      <c r="C100" s="30"/>
      <c r="D100" s="30"/>
      <c r="E100" s="30"/>
      <c r="F100" s="30"/>
      <c r="G100" s="30"/>
      <c r="H100" s="30"/>
      <c r="I100" s="99"/>
      <c r="J100" s="30"/>
      <c r="K100" s="99"/>
      <c r="L100" s="99"/>
      <c r="M100" s="31"/>
      <c r="N100" s="30"/>
      <c r="O100" s="31"/>
    </row>
  </sheetData>
  <mergeCells count="7">
    <mergeCell ref="Q27:T28"/>
    <mergeCell ref="Q40:T41"/>
    <mergeCell ref="Q1:T2"/>
    <mergeCell ref="A1:O2"/>
    <mergeCell ref="Q8:T8"/>
    <mergeCell ref="Q9:T10"/>
    <mergeCell ref="Q22:T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topLeftCell="A7" zoomScaleNormal="100" zoomScaleSheetLayoutView="90" workbookViewId="0">
      <selection activeCell="M35" sqref="M35"/>
    </sheetView>
  </sheetViews>
  <sheetFormatPr baseColWidth="10" defaultRowHeight="14.4" x14ac:dyDescent="0.3"/>
  <cols>
    <col min="8" max="8" width="11.5546875" style="2"/>
    <col min="10" max="10" width="11.5546875" style="2"/>
    <col min="15" max="15" width="11.5546875" style="2"/>
  </cols>
  <sheetData>
    <row r="1" spans="1:16" ht="21" customHeight="1" x14ac:dyDescent="0.3">
      <c r="A1" s="79" t="s">
        <v>53</v>
      </c>
      <c r="B1" s="80"/>
      <c r="C1" s="80"/>
      <c r="D1" s="80"/>
      <c r="E1" s="80"/>
      <c r="F1" s="80"/>
      <c r="G1" s="80"/>
      <c r="H1" s="80"/>
      <c r="I1" s="80"/>
      <c r="J1" s="81"/>
      <c r="L1" s="52" t="s">
        <v>28</v>
      </c>
      <c r="M1" s="53"/>
      <c r="N1" s="53"/>
      <c r="O1" s="54"/>
    </row>
    <row r="2" spans="1:16" ht="21" customHeight="1" x14ac:dyDescent="0.3">
      <c r="A2" s="82"/>
      <c r="B2" s="83"/>
      <c r="C2" s="83"/>
      <c r="D2" s="83"/>
      <c r="E2" s="83"/>
      <c r="F2" s="83"/>
      <c r="G2" s="83"/>
      <c r="H2" s="83"/>
      <c r="I2" s="83"/>
      <c r="J2" s="84"/>
      <c r="L2" s="55"/>
      <c r="M2" s="56"/>
      <c r="N2" s="56"/>
      <c r="O2" s="57"/>
    </row>
    <row r="3" spans="1:16" ht="28.8" x14ac:dyDescent="0.3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3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3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3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3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" thickBot="1" x14ac:dyDescent="0.35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85">
        <f>SUM(N4:N7)</f>
        <v>0</v>
      </c>
      <c r="M8" s="86"/>
      <c r="N8" s="86"/>
      <c r="O8" s="87"/>
    </row>
    <row r="9" spans="1:16" ht="21" customHeight="1" x14ac:dyDescent="0.3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67" t="s">
        <v>34</v>
      </c>
      <c r="M9" s="68"/>
      <c r="N9" s="68"/>
      <c r="O9" s="69"/>
      <c r="P9" s="1"/>
    </row>
    <row r="10" spans="1:16" ht="21" customHeight="1" x14ac:dyDescent="0.3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70"/>
      <c r="M10" s="71"/>
      <c r="N10" s="71"/>
      <c r="O10" s="72"/>
      <c r="P10" s="1"/>
    </row>
    <row r="11" spans="1:16" ht="14.4" customHeight="1" x14ac:dyDescent="0.3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" customHeight="1" x14ac:dyDescent="0.3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3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3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3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3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3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3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3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3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" thickBot="1" x14ac:dyDescent="0.35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3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73" t="s">
        <v>46</v>
      </c>
      <c r="M22" s="74"/>
      <c r="N22" s="74"/>
      <c r="O22" s="75"/>
    </row>
    <row r="23" spans="1:16" ht="14.4" customHeight="1" x14ac:dyDescent="0.3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76"/>
      <c r="M23" s="77"/>
      <c r="N23" s="77"/>
      <c r="O23" s="78"/>
    </row>
    <row r="24" spans="1:16" ht="14.4" customHeight="1" x14ac:dyDescent="0.3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3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" thickBot="1" x14ac:dyDescent="0.35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ht="14.4" customHeight="1" x14ac:dyDescent="0.3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ht="14.4" customHeight="1" x14ac:dyDescent="0.3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3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3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3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3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3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3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3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3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3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3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3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" thickBot="1" x14ac:dyDescent="0.35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3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3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3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3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3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3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3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3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3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3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3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3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3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3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3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3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3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3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3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3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3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3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3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3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3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3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3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3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3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3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3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3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3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3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3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3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3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3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3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3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3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3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3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3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3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3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3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3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3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3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3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3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3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3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3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3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3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3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3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3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4" sqref="D14"/>
    </sheetView>
  </sheetViews>
  <sheetFormatPr baseColWidth="10" defaultRowHeight="14.4" x14ac:dyDescent="0.3"/>
  <cols>
    <col min="8" max="8" width="11.5546875" style="2"/>
    <col min="10" max="10" width="11.5546875" style="2"/>
    <col min="15" max="15" width="11.5546875" style="2"/>
  </cols>
  <sheetData>
    <row r="1" spans="1:16" ht="21" customHeight="1" x14ac:dyDescent="0.3">
      <c r="A1" s="79" t="s">
        <v>52</v>
      </c>
      <c r="B1" s="80"/>
      <c r="C1" s="80"/>
      <c r="D1" s="80"/>
      <c r="E1" s="80"/>
      <c r="F1" s="80"/>
      <c r="G1" s="80"/>
      <c r="H1" s="80"/>
      <c r="I1" s="80"/>
      <c r="J1" s="81"/>
      <c r="L1" s="52" t="s">
        <v>28</v>
      </c>
      <c r="M1" s="53"/>
      <c r="N1" s="53"/>
      <c r="O1" s="54"/>
    </row>
    <row r="2" spans="1:16" ht="21" customHeight="1" x14ac:dyDescent="0.3">
      <c r="A2" s="82"/>
      <c r="B2" s="83"/>
      <c r="C2" s="83"/>
      <c r="D2" s="83"/>
      <c r="E2" s="83"/>
      <c r="F2" s="83"/>
      <c r="G2" s="83"/>
      <c r="H2" s="83"/>
      <c r="I2" s="83"/>
      <c r="J2" s="84"/>
      <c r="L2" s="55"/>
      <c r="M2" s="56"/>
      <c r="N2" s="56"/>
      <c r="O2" s="57"/>
    </row>
    <row r="3" spans="1:16" ht="28.8" x14ac:dyDescent="0.3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3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3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3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3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" thickBot="1" x14ac:dyDescent="0.35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85">
        <f>SUM(N4:N7)</f>
        <v>0</v>
      </c>
      <c r="M8" s="86"/>
      <c r="N8" s="86"/>
      <c r="O8" s="87"/>
    </row>
    <row r="9" spans="1:16" ht="21" customHeight="1" x14ac:dyDescent="0.3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67" t="s">
        <v>34</v>
      </c>
      <c r="M9" s="68"/>
      <c r="N9" s="68"/>
      <c r="O9" s="69"/>
      <c r="P9" s="1"/>
    </row>
    <row r="10" spans="1:16" ht="21" customHeight="1" x14ac:dyDescent="0.3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70"/>
      <c r="M10" s="71"/>
      <c r="N10" s="71"/>
      <c r="O10" s="72"/>
      <c r="P10" s="1"/>
    </row>
    <row r="11" spans="1:16" ht="14.4" customHeight="1" x14ac:dyDescent="0.3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" customHeight="1" x14ac:dyDescent="0.3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3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3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3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3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3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3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3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3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" thickBot="1" x14ac:dyDescent="0.35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3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73" t="s">
        <v>46</v>
      </c>
      <c r="M22" s="74"/>
      <c r="N22" s="74"/>
      <c r="O22" s="75"/>
    </row>
    <row r="23" spans="1:16" ht="14.4" customHeight="1" x14ac:dyDescent="0.3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76"/>
      <c r="M23" s="77"/>
      <c r="N23" s="77"/>
      <c r="O23" s="78"/>
    </row>
    <row r="24" spans="1:16" ht="14.4" customHeight="1" x14ac:dyDescent="0.3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3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" thickBot="1" x14ac:dyDescent="0.35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3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3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3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3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3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3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3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3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3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3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3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3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3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" thickBot="1" x14ac:dyDescent="0.35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3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3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3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3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3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3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3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3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3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3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3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3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3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3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3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3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3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3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3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3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3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3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3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3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3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3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3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3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3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3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3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3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3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3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3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3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3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3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3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3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3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3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3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3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3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3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3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3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3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3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3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3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3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3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3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3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3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3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3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3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5" sqref="D15"/>
    </sheetView>
  </sheetViews>
  <sheetFormatPr baseColWidth="10" defaultRowHeight="14.4" x14ac:dyDescent="0.3"/>
  <cols>
    <col min="8" max="8" width="11.5546875" style="2"/>
    <col min="10" max="10" width="11.5546875" style="2"/>
    <col min="15" max="15" width="11.5546875" style="2"/>
  </cols>
  <sheetData>
    <row r="1" spans="1:16" ht="21" customHeight="1" x14ac:dyDescent="0.3">
      <c r="A1" s="79" t="s">
        <v>51</v>
      </c>
      <c r="B1" s="80"/>
      <c r="C1" s="80"/>
      <c r="D1" s="80"/>
      <c r="E1" s="80"/>
      <c r="F1" s="80"/>
      <c r="G1" s="80"/>
      <c r="H1" s="80"/>
      <c r="I1" s="80"/>
      <c r="J1" s="81"/>
      <c r="L1" s="52" t="s">
        <v>28</v>
      </c>
      <c r="M1" s="53"/>
      <c r="N1" s="53"/>
      <c r="O1" s="54"/>
    </row>
    <row r="2" spans="1:16" ht="21" customHeight="1" x14ac:dyDescent="0.3">
      <c r="A2" s="82"/>
      <c r="B2" s="83"/>
      <c r="C2" s="83"/>
      <c r="D2" s="83"/>
      <c r="E2" s="83"/>
      <c r="F2" s="83"/>
      <c r="G2" s="83"/>
      <c r="H2" s="83"/>
      <c r="I2" s="83"/>
      <c r="J2" s="84"/>
      <c r="L2" s="55"/>
      <c r="M2" s="56"/>
      <c r="N2" s="56"/>
      <c r="O2" s="57"/>
    </row>
    <row r="3" spans="1:16" ht="28.8" x14ac:dyDescent="0.3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3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3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3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3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" thickBot="1" x14ac:dyDescent="0.35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85">
        <f>SUM(N4:N7)</f>
        <v>0</v>
      </c>
      <c r="M8" s="86"/>
      <c r="N8" s="86"/>
      <c r="O8" s="87"/>
    </row>
    <row r="9" spans="1:16" ht="21" customHeight="1" x14ac:dyDescent="0.3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67" t="s">
        <v>34</v>
      </c>
      <c r="M9" s="68"/>
      <c r="N9" s="68"/>
      <c r="O9" s="69"/>
      <c r="P9" s="1"/>
    </row>
    <row r="10" spans="1:16" ht="21" customHeight="1" x14ac:dyDescent="0.3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70"/>
      <c r="M10" s="71"/>
      <c r="N10" s="71"/>
      <c r="O10" s="72"/>
      <c r="P10" s="1"/>
    </row>
    <row r="11" spans="1:16" ht="14.4" customHeight="1" x14ac:dyDescent="0.3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" customHeight="1" x14ac:dyDescent="0.3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3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3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3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3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3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3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3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3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" thickBot="1" x14ac:dyDescent="0.35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3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73" t="s">
        <v>46</v>
      </c>
      <c r="M22" s="74"/>
      <c r="N22" s="74"/>
      <c r="O22" s="75"/>
    </row>
    <row r="23" spans="1:16" ht="14.4" customHeight="1" x14ac:dyDescent="0.3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76"/>
      <c r="M23" s="77"/>
      <c r="N23" s="77"/>
      <c r="O23" s="78"/>
    </row>
    <row r="24" spans="1:16" ht="14.4" customHeight="1" x14ac:dyDescent="0.3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3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" thickBot="1" x14ac:dyDescent="0.35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3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3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3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3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3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3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3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3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3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3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3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3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3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" thickBot="1" x14ac:dyDescent="0.35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3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3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3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3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3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3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3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3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3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3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3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3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3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3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3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3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3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3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3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3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3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3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3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3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3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3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3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3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3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3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3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3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3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3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3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3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3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3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3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3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3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3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3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3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3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3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3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3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3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3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3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3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3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3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3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3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3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3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3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3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A4" sqref="A4:J9"/>
    </sheetView>
  </sheetViews>
  <sheetFormatPr baseColWidth="10" defaultRowHeight="14.4" x14ac:dyDescent="0.3"/>
  <cols>
    <col min="8" max="8" width="11.5546875" style="2"/>
    <col min="10" max="10" width="11.5546875" style="2"/>
    <col min="15" max="15" width="11.5546875" style="2"/>
  </cols>
  <sheetData>
    <row r="1" spans="1:16" ht="21" customHeight="1" x14ac:dyDescent="0.3">
      <c r="A1" s="79" t="s">
        <v>50</v>
      </c>
      <c r="B1" s="80"/>
      <c r="C1" s="80"/>
      <c r="D1" s="80"/>
      <c r="E1" s="80"/>
      <c r="F1" s="80"/>
      <c r="G1" s="80"/>
      <c r="H1" s="80"/>
      <c r="I1" s="80"/>
      <c r="J1" s="81"/>
      <c r="L1" s="52" t="s">
        <v>28</v>
      </c>
      <c r="M1" s="53"/>
      <c r="N1" s="53"/>
      <c r="O1" s="54"/>
    </row>
    <row r="2" spans="1:16" ht="21" customHeight="1" x14ac:dyDescent="0.3">
      <c r="A2" s="82"/>
      <c r="B2" s="83"/>
      <c r="C2" s="83"/>
      <c r="D2" s="83"/>
      <c r="E2" s="83"/>
      <c r="F2" s="83"/>
      <c r="G2" s="83"/>
      <c r="H2" s="83"/>
      <c r="I2" s="83"/>
      <c r="J2" s="84"/>
      <c r="L2" s="55"/>
      <c r="M2" s="56"/>
      <c r="N2" s="56"/>
      <c r="O2" s="57"/>
    </row>
    <row r="3" spans="1:16" ht="28.8" x14ac:dyDescent="0.3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3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3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3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3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" thickBot="1" x14ac:dyDescent="0.35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85">
        <f>SUM(N4:N7)</f>
        <v>0</v>
      </c>
      <c r="M8" s="86"/>
      <c r="N8" s="86"/>
      <c r="O8" s="87"/>
    </row>
    <row r="9" spans="1:16" ht="21" customHeight="1" x14ac:dyDescent="0.3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67" t="s">
        <v>34</v>
      </c>
      <c r="M9" s="68"/>
      <c r="N9" s="68"/>
      <c r="O9" s="69"/>
      <c r="P9" s="1"/>
    </row>
    <row r="10" spans="1:16" ht="21" customHeight="1" x14ac:dyDescent="0.3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70"/>
      <c r="M10" s="71"/>
      <c r="N10" s="71"/>
      <c r="O10" s="72"/>
      <c r="P10" s="1"/>
    </row>
    <row r="11" spans="1:16" ht="14.4" customHeight="1" x14ac:dyDescent="0.3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" customHeight="1" x14ac:dyDescent="0.3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3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3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3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3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3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3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3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3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" thickBot="1" x14ac:dyDescent="0.35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3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73" t="s">
        <v>46</v>
      </c>
      <c r="M22" s="74"/>
      <c r="N22" s="74"/>
      <c r="O22" s="75"/>
    </row>
    <row r="23" spans="1:16" ht="14.4" customHeight="1" x14ac:dyDescent="0.3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76"/>
      <c r="M23" s="77"/>
      <c r="N23" s="77"/>
      <c r="O23" s="78"/>
    </row>
    <row r="24" spans="1:16" ht="14.4" customHeight="1" x14ac:dyDescent="0.3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3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" thickBot="1" x14ac:dyDescent="0.35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3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3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3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3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3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3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3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3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3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3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3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3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3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" thickBot="1" x14ac:dyDescent="0.35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3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3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3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3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3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3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3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3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3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3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3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3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3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3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3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3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3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3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3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3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3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3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3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3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3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3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3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3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3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3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3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3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3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3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3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3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3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3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3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3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3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3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3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3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3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3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3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3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3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3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3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3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3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3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3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3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3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3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3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3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Aout 2017</vt:lpstr>
      <vt:lpstr>Septembre 2017</vt:lpstr>
      <vt:lpstr>Octobre 2017</vt:lpstr>
      <vt:lpstr>Novembre 2017</vt:lpstr>
      <vt:lpstr>Decembre 2017</vt:lpstr>
      <vt:lpstr>Bilan 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Joaquim DACOSTA</cp:lastModifiedBy>
  <cp:lastPrinted>2017-08-22T06:50:49Z</cp:lastPrinted>
  <dcterms:created xsi:type="dcterms:W3CDTF">2017-08-22T06:18:28Z</dcterms:created>
  <dcterms:modified xsi:type="dcterms:W3CDTF">2017-08-23T09:14:35Z</dcterms:modified>
</cp:coreProperties>
</file>