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/>
  <workbookPr/>
  <mc:AlternateContent xmlns:mc="http://schemas.openxmlformats.org/markup-compatibility/2006">
    <mc:Choice Requires="x15">
      <x15ac:absPath xmlns:x15ac="http://schemas.microsoft.com/office/spreadsheetml/2010/11/ac" url="/Volumes/Multimedia 2/Pro/Projet Entreprise /"/>
    </mc:Choice>
  </mc:AlternateContent>
  <bookViews>
    <workbookView xWindow="-2900" yWindow="480" windowWidth="25600" windowHeight="14520"/>
  </bookViews>
  <sheets>
    <sheet name="Matériaux" sheetId="1" r:id="rId1"/>
    <sheet name="Main d'œuvre" sheetId="2" r:id="rId2"/>
    <sheet name="Ouvrage" sheetId="3" r:id="rId3"/>
    <sheet name="Devis" sheetId="4" r:id="rId4"/>
  </sheets>
  <definedNames>
    <definedName name="_xlnm.Print_Area" localSheetId="0">Matériaux!$C$2:$Y$59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6" i="1" l="1"/>
  <c r="E75" i="1"/>
  <c r="O6" i="1"/>
  <c r="K6" i="1"/>
  <c r="N6" i="1"/>
  <c r="Q6" i="1"/>
  <c r="S6" i="1"/>
  <c r="E68" i="1"/>
  <c r="E69" i="1"/>
</calcChain>
</file>

<file path=xl/sharedStrings.xml><?xml version="1.0" encoding="utf-8"?>
<sst xmlns="http://schemas.openxmlformats.org/spreadsheetml/2006/main" count="297" uniqueCount="142">
  <si>
    <t>Fournisseur</t>
  </si>
  <si>
    <t>Dénomination</t>
  </si>
  <si>
    <t>Famille</t>
  </si>
  <si>
    <t>CES</t>
  </si>
  <si>
    <t>Distribution</t>
  </si>
  <si>
    <t>Rexel</t>
  </si>
  <si>
    <t>Code</t>
  </si>
  <si>
    <t>Unité</t>
  </si>
  <si>
    <t>Ml</t>
  </si>
  <si>
    <t>Appareillage</t>
  </si>
  <si>
    <t>Legrand</t>
  </si>
  <si>
    <t>U</t>
  </si>
  <si>
    <t>Philips</t>
  </si>
  <si>
    <t>Prix H.T</t>
  </si>
  <si>
    <t>Total</t>
  </si>
  <si>
    <t>Fourniture</t>
  </si>
  <si>
    <t>Frais Generaux</t>
  </si>
  <si>
    <t>Frais Chantier</t>
  </si>
  <si>
    <t xml:space="preserve">Impot + Taxe </t>
  </si>
  <si>
    <t>Frais Etude</t>
  </si>
  <si>
    <t>%</t>
  </si>
  <si>
    <t>Prise 2P+T Mosaic</t>
  </si>
  <si>
    <t>Prise RJ45 Mosaic</t>
  </si>
  <si>
    <t>Interrupteur Simple Mosaic</t>
  </si>
  <si>
    <t>Interrupteur Double Mosaic</t>
  </si>
  <si>
    <t>Prise 2P+T Plexo</t>
  </si>
  <si>
    <t>Prise RJ45 Plexo</t>
  </si>
  <si>
    <t>Interrupteur Simple Plexo</t>
  </si>
  <si>
    <t>Interrupteur Double Plexo</t>
  </si>
  <si>
    <t>Détecteur de présence</t>
  </si>
  <si>
    <t>Chemin de cable Cablofil 500x50</t>
  </si>
  <si>
    <t>Chemin de cable Marine 500x50</t>
  </si>
  <si>
    <t>Chemin de cable Cablofil 400x50</t>
  </si>
  <si>
    <t>Chemin de cable Cablofil 300x50</t>
  </si>
  <si>
    <t>Chemin de cable Cablofil 200x50</t>
  </si>
  <si>
    <t>Chemin de cable Cablofil 150x50</t>
  </si>
  <si>
    <t>Chemin de cable Cablofil 100x50</t>
  </si>
  <si>
    <t>Chemin de cable Marine 400x50</t>
  </si>
  <si>
    <t>Chemin de cable Marine 300x50</t>
  </si>
  <si>
    <t>Chemin de cable Marine 200x50</t>
  </si>
  <si>
    <t>Chemin de cable Marine 150x50</t>
  </si>
  <si>
    <t>Chemin de cable Marine 100x50</t>
  </si>
  <si>
    <t>Cable R2V 3G2,5</t>
  </si>
  <si>
    <t>Cable R2V 5G1,5</t>
  </si>
  <si>
    <t>Cable R2V 5G2,5</t>
  </si>
  <si>
    <t>PHI894253</t>
  </si>
  <si>
    <t>Etanche 2X58W/TCW060 2XTL-D58W HF FR</t>
  </si>
  <si>
    <t>Etanche 2x36W/TCW060 2XTL-D36W HF FR</t>
  </si>
  <si>
    <t>PHI894246</t>
  </si>
  <si>
    <t>PHI894222</t>
  </si>
  <si>
    <t>Etanche 1x36W/TCW060 1XTL-D36W HF FR</t>
  </si>
  <si>
    <t>Etanche 1x58W/TCW060 1XTL-D58W HF FR</t>
  </si>
  <si>
    <t>PHI894239</t>
  </si>
  <si>
    <t>Cable R2V 3G4</t>
  </si>
  <si>
    <t>Cable R2V 3G6</t>
  </si>
  <si>
    <t>Cable R2V 3G1,5</t>
  </si>
  <si>
    <t>Cable R2V 3G10</t>
  </si>
  <si>
    <t>Cable FTP CAT6</t>
  </si>
  <si>
    <t>Appareillages</t>
  </si>
  <si>
    <t>Interrupteur Simple Celiane</t>
  </si>
  <si>
    <t>Interrupteur Double Celiane</t>
  </si>
  <si>
    <t xml:space="preserve">Prise 2P+T Celiane </t>
  </si>
  <si>
    <t>Prise RJ45 Celiane</t>
  </si>
  <si>
    <t xml:space="preserve">Grille Simple </t>
  </si>
  <si>
    <t>Grille Double</t>
  </si>
  <si>
    <t>Grille Triple</t>
  </si>
  <si>
    <t>Pot Simple</t>
  </si>
  <si>
    <t>Pot Double</t>
  </si>
  <si>
    <t>Pot Triple</t>
  </si>
  <si>
    <t>Plaque Simple Mosaic BL</t>
  </si>
  <si>
    <t>Plaque Double Mosaic BL</t>
  </si>
  <si>
    <t>Plaque Triple Mosaic BL</t>
  </si>
  <si>
    <t>Plaque Simple Celiane BL</t>
  </si>
  <si>
    <t>Plaque Triple Celiane BL</t>
  </si>
  <si>
    <t>Tableau Divisionaire</t>
  </si>
  <si>
    <t>-</t>
  </si>
  <si>
    <t>Coeff =</t>
  </si>
  <si>
    <t>M001</t>
  </si>
  <si>
    <t>M002</t>
  </si>
  <si>
    <t>M003</t>
  </si>
  <si>
    <t>M004</t>
  </si>
  <si>
    <t>M005</t>
  </si>
  <si>
    <t>M006</t>
  </si>
  <si>
    <t>M007</t>
  </si>
  <si>
    <t>M008</t>
  </si>
  <si>
    <t>M009</t>
  </si>
  <si>
    <t>M010</t>
  </si>
  <si>
    <t>M011</t>
  </si>
  <si>
    <t>M012</t>
  </si>
  <si>
    <t>M013</t>
  </si>
  <si>
    <t>M014</t>
  </si>
  <si>
    <t>M015</t>
  </si>
  <si>
    <t>M016</t>
  </si>
  <si>
    <t>M017</t>
  </si>
  <si>
    <t>M018</t>
  </si>
  <si>
    <t>M019</t>
  </si>
  <si>
    <t>M020</t>
  </si>
  <si>
    <t>AP001</t>
  </si>
  <si>
    <t>AP002</t>
  </si>
  <si>
    <t>AP003</t>
  </si>
  <si>
    <t>AP004</t>
  </si>
  <si>
    <t>AP005</t>
  </si>
  <si>
    <t>AP006</t>
  </si>
  <si>
    <t>AP007</t>
  </si>
  <si>
    <t>AP008</t>
  </si>
  <si>
    <t>AP009</t>
  </si>
  <si>
    <t>AP010</t>
  </si>
  <si>
    <t>AP011</t>
  </si>
  <si>
    <t>AP012</t>
  </si>
  <si>
    <t>AP013</t>
  </si>
  <si>
    <t>AP014</t>
  </si>
  <si>
    <t>AP015</t>
  </si>
  <si>
    <t>AP016</t>
  </si>
  <si>
    <t>AP017</t>
  </si>
  <si>
    <t>AP018</t>
  </si>
  <si>
    <t>AP019</t>
  </si>
  <si>
    <t>AP020</t>
  </si>
  <si>
    <t>AP021</t>
  </si>
  <si>
    <t>AP022</t>
  </si>
  <si>
    <t>AP023</t>
  </si>
  <si>
    <t>AP024</t>
  </si>
  <si>
    <t>AP025</t>
  </si>
  <si>
    <t>AP026</t>
  </si>
  <si>
    <t>AP027</t>
  </si>
  <si>
    <t>AP028</t>
  </si>
  <si>
    <t>AP029</t>
  </si>
  <si>
    <t>Total DS</t>
  </si>
  <si>
    <t>K1</t>
  </si>
  <si>
    <t>K2</t>
  </si>
  <si>
    <r>
      <rPr>
        <b/>
        <sz val="11"/>
        <color rgb="FFFF0000"/>
        <rFont val="Calibri (Corps)"/>
      </rPr>
      <t xml:space="preserve">Charges Sociales  </t>
    </r>
    <r>
      <rPr>
        <b/>
        <u/>
        <sz val="11"/>
        <color rgb="FFFF0000"/>
        <rFont val="Calibri (Corps)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       </t>
    </r>
  </si>
  <si>
    <t>T MO</t>
  </si>
  <si>
    <t>P.H</t>
  </si>
  <si>
    <t>Reference</t>
  </si>
  <si>
    <t>T/100</t>
  </si>
  <si>
    <t xml:space="preserve">                         Matériaux</t>
  </si>
  <si>
    <t>Prix</t>
  </si>
  <si>
    <t>P.R.H.T</t>
  </si>
  <si>
    <t>*K1</t>
  </si>
  <si>
    <t>**K2</t>
  </si>
  <si>
    <t>Bénéfice</t>
  </si>
  <si>
    <t>Aleas</t>
  </si>
  <si>
    <t xml:space="preserve">Coeff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</si>
</sst>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 (Corps)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 (Corps)"/>
    </font>
    <font>
      <b/>
      <sz val="11"/>
      <color rgb="FFFF0000"/>
      <name val="Calibri (Corps)"/>
    </font>
    <font>
      <sz val="18"/>
      <color theme="1"/>
      <name val="Calibri (Corps)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NumberFormat="1"/>
    <xf numFmtId="0" fontId="0" fillId="0" borderId="0" xfId="0" applyFont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3" borderId="0" xfId="0" applyFont="1" applyFill="1"/>
    <xf numFmtId="0" fontId="6" fillId="0" borderId="0" xfId="0" applyFont="1"/>
    <xf numFmtId="0" fontId="6" fillId="0" borderId="0" xfId="0" applyFont="1" applyAlignment="1">
      <alignment vertical="top"/>
    </xf>
    <xf numFmtId="0" fontId="6" fillId="2" borderId="0" xfId="0" applyFont="1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4" borderId="1" xfId="0" applyFill="1" applyBorder="1"/>
    <xf numFmtId="0" fontId="0" fillId="6" borderId="7" xfId="0" applyFill="1" applyBorder="1" applyAlignment="1">
      <alignment horizontal="right"/>
    </xf>
    <xf numFmtId="0" fontId="0" fillId="0" borderId="8" xfId="0" applyBorder="1"/>
    <xf numFmtId="0" fontId="7" fillId="5" borderId="9" xfId="0" applyFont="1" applyFill="1" applyBorder="1"/>
    <xf numFmtId="9" fontId="0" fillId="0" borderId="0" xfId="0" applyNumberFormat="1"/>
    <xf numFmtId="0" fontId="0" fillId="0" borderId="0" xfId="0" applyAlignment="1">
      <alignment horizontal="center" vertical="center" textRotation="45"/>
    </xf>
    <xf numFmtId="0" fontId="3" fillId="0" borderId="0" xfId="0" applyFont="1" applyAlignment="1">
      <alignment horizontal="center" vertical="center" textRotation="45"/>
    </xf>
    <xf numFmtId="0" fontId="9" fillId="0" borderId="0" xfId="0" applyFont="1" applyAlignment="1">
      <alignment horizontal="center" vertical="center" textRotation="45" wrapText="1"/>
    </xf>
    <xf numFmtId="0" fontId="3" fillId="0" borderId="0" xfId="0" applyFont="1" applyAlignment="1">
      <alignment horizontal="left" vertical="center" indent="6"/>
    </xf>
    <xf numFmtId="0" fontId="12" fillId="0" borderId="0" xfId="0" applyFont="1" applyAlignment="1">
      <alignment vertical="center"/>
    </xf>
    <xf numFmtId="0" fontId="13" fillId="0" borderId="0" xfId="0" applyFont="1"/>
    <xf numFmtId="0" fontId="0" fillId="0" borderId="1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5" borderId="2" xfId="0" applyFill="1" applyBorder="1"/>
    <xf numFmtId="0" fontId="0" fillId="6" borderId="14" xfId="0" applyNumberFormat="1" applyFill="1" applyBorder="1" applyAlignment="1">
      <alignment horizontal="left"/>
    </xf>
    <xf numFmtId="0" fontId="0" fillId="0" borderId="5" xfId="0" applyNumberFormat="1" applyBorder="1"/>
    <xf numFmtId="0" fontId="0" fillId="6" borderId="10" xfId="0" applyFont="1" applyFill="1" applyBorder="1" applyAlignment="1">
      <alignment horizontal="right"/>
    </xf>
    <xf numFmtId="0" fontId="0" fillId="6" borderId="10" xfId="0" applyFill="1" applyBorder="1" applyAlignment="1">
      <alignment horizontal="left"/>
    </xf>
    <xf numFmtId="0" fontId="0" fillId="0" borderId="15" xfId="0" applyBorder="1"/>
    <xf numFmtId="0" fontId="0" fillId="0" borderId="16" xfId="0" applyBorder="1"/>
    <xf numFmtId="0" fontId="0" fillId="0" borderId="8" xfId="0" applyNumberFormat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6"/>
  <sheetViews>
    <sheetView tabSelected="1" zoomScale="125" workbookViewId="0">
      <selection activeCell="G68" sqref="G68"/>
    </sheetView>
  </sheetViews>
  <sheetFormatPr baseColWidth="10" defaultRowHeight="15" x14ac:dyDescent="0.2"/>
  <cols>
    <col min="2" max="2" width="10.1640625" customWidth="1"/>
    <col min="3" max="3" width="5.1640625" customWidth="1"/>
    <col min="4" max="4" width="26.6640625" customWidth="1"/>
    <col min="6" max="6" width="5.83203125" customWidth="1"/>
    <col min="7" max="7" width="10" customWidth="1"/>
    <col min="8" max="8" width="4.6640625" customWidth="1"/>
    <col min="9" max="9" width="5.83203125" customWidth="1"/>
    <col min="10" max="10" width="6.33203125" customWidth="1"/>
    <col min="11" max="15" width="5.83203125" customWidth="1"/>
    <col min="16" max="16" width="4.33203125" customWidth="1"/>
    <col min="17" max="17" width="5.83203125" customWidth="1"/>
    <col min="18" max="18" width="4.33203125" customWidth="1"/>
    <col min="19" max="19" width="6.83203125" customWidth="1"/>
    <col min="23" max="23" width="13.33203125" customWidth="1"/>
    <col min="24" max="24" width="4.33203125" customWidth="1"/>
    <col min="25" max="25" width="2.83203125" customWidth="1"/>
  </cols>
  <sheetData>
    <row r="1" spans="1:24" ht="46" customHeight="1" x14ac:dyDescent="0.2"/>
    <row r="2" spans="1:24" ht="41" customHeight="1" x14ac:dyDescent="0.2">
      <c r="F2" s="30" t="s">
        <v>134</v>
      </c>
      <c r="I2" s="2"/>
      <c r="J2" s="1"/>
      <c r="N2" s="3"/>
      <c r="O2" s="3"/>
      <c r="P2" s="3"/>
      <c r="Q2" s="3"/>
      <c r="S2" s="3"/>
    </row>
    <row r="3" spans="1:24" ht="55" customHeight="1" x14ac:dyDescent="0.2">
      <c r="A3" s="5"/>
      <c r="B3" s="5"/>
      <c r="C3" s="26" t="s">
        <v>6</v>
      </c>
      <c r="D3" s="29" t="s">
        <v>1</v>
      </c>
      <c r="E3" s="27" t="s">
        <v>2</v>
      </c>
      <c r="F3" s="27" t="s">
        <v>0</v>
      </c>
      <c r="G3" s="27" t="s">
        <v>132</v>
      </c>
      <c r="H3" s="27" t="s">
        <v>7</v>
      </c>
      <c r="I3" s="27" t="s">
        <v>133</v>
      </c>
      <c r="J3" s="27" t="s">
        <v>131</v>
      </c>
      <c r="K3" s="27" t="s">
        <v>130</v>
      </c>
      <c r="L3" s="28" t="s">
        <v>129</v>
      </c>
      <c r="M3" s="27" t="s">
        <v>13</v>
      </c>
      <c r="N3" s="27" t="s">
        <v>15</v>
      </c>
      <c r="O3" s="27" t="s">
        <v>126</v>
      </c>
      <c r="P3" s="27" t="s">
        <v>127</v>
      </c>
      <c r="Q3" s="27" t="s">
        <v>136</v>
      </c>
      <c r="R3" s="27" t="s">
        <v>128</v>
      </c>
      <c r="S3" s="27" t="s">
        <v>135</v>
      </c>
      <c r="V3" s="4"/>
      <c r="W3" s="6"/>
      <c r="X3" s="7"/>
    </row>
    <row r="4" spans="1:24" x14ac:dyDescent="0.2">
      <c r="P4" s="4"/>
      <c r="R4" s="25">
        <v>0.04</v>
      </c>
      <c r="X4" s="7"/>
    </row>
    <row r="5" spans="1:24" x14ac:dyDescent="0.2">
      <c r="C5" s="9" t="s">
        <v>4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  <c r="Q5" s="9"/>
      <c r="R5" s="9"/>
      <c r="S5" s="9"/>
    </row>
    <row r="6" spans="1:24" ht="13.25" customHeight="1" x14ac:dyDescent="0.2">
      <c r="C6" t="s">
        <v>77</v>
      </c>
      <c r="D6" s="13" t="s">
        <v>30</v>
      </c>
      <c r="E6" t="s">
        <v>4</v>
      </c>
      <c r="F6" t="s">
        <v>3</v>
      </c>
      <c r="H6" t="s">
        <v>8</v>
      </c>
      <c r="K6">
        <f>J6*I6</f>
        <v>0</v>
      </c>
      <c r="L6">
        <v>1.67</v>
      </c>
      <c r="N6">
        <f>1*M6</f>
        <v>0</v>
      </c>
      <c r="O6">
        <f>K6*L6*N6</f>
        <v>0</v>
      </c>
      <c r="P6">
        <v>1.23</v>
      </c>
      <c r="Q6">
        <f>O6*P6</f>
        <v>0</v>
      </c>
      <c r="R6">
        <v>1.04</v>
      </c>
      <c r="S6">
        <f>Q6*R6</f>
        <v>0</v>
      </c>
    </row>
    <row r="7" spans="1:24" ht="13.25" customHeight="1" x14ac:dyDescent="0.2">
      <c r="C7" t="s">
        <v>78</v>
      </c>
      <c r="D7" s="13" t="s">
        <v>32</v>
      </c>
      <c r="E7" t="s">
        <v>4</v>
      </c>
      <c r="F7" t="s">
        <v>3</v>
      </c>
      <c r="H7" t="s">
        <v>8</v>
      </c>
    </row>
    <row r="8" spans="1:24" ht="13.25" customHeight="1" x14ac:dyDescent="0.2">
      <c r="C8" t="s">
        <v>79</v>
      </c>
      <c r="D8" s="13" t="s">
        <v>33</v>
      </c>
      <c r="E8" t="s">
        <v>4</v>
      </c>
      <c r="F8" t="s">
        <v>3</v>
      </c>
      <c r="H8" t="s">
        <v>8</v>
      </c>
    </row>
    <row r="9" spans="1:24" ht="13.25" customHeight="1" x14ac:dyDescent="0.2">
      <c r="C9" t="s">
        <v>80</v>
      </c>
      <c r="D9" s="13" t="s">
        <v>34</v>
      </c>
      <c r="E9" t="s">
        <v>4</v>
      </c>
      <c r="F9" t="s">
        <v>3</v>
      </c>
      <c r="H9" t="s">
        <v>8</v>
      </c>
    </row>
    <row r="10" spans="1:24" ht="13.25" customHeight="1" x14ac:dyDescent="0.2">
      <c r="C10" t="s">
        <v>81</v>
      </c>
      <c r="D10" s="13" t="s">
        <v>35</v>
      </c>
      <c r="E10" t="s">
        <v>4</v>
      </c>
      <c r="F10" t="s">
        <v>3</v>
      </c>
      <c r="H10" t="s">
        <v>8</v>
      </c>
    </row>
    <row r="11" spans="1:24" ht="13.25" customHeight="1" x14ac:dyDescent="0.2">
      <c r="C11" t="s">
        <v>82</v>
      </c>
      <c r="D11" s="13" t="s">
        <v>36</v>
      </c>
      <c r="E11" t="s">
        <v>4</v>
      </c>
      <c r="F11" t="s">
        <v>3</v>
      </c>
      <c r="H11" t="s">
        <v>8</v>
      </c>
    </row>
    <row r="12" spans="1:24" x14ac:dyDescent="0.2">
      <c r="C12" t="s">
        <v>83</v>
      </c>
      <c r="D12" s="13" t="s">
        <v>31</v>
      </c>
      <c r="E12" t="s">
        <v>4</v>
      </c>
      <c r="F12" t="s">
        <v>3</v>
      </c>
      <c r="H12" t="s">
        <v>8</v>
      </c>
      <c r="X12" s="7"/>
    </row>
    <row r="13" spans="1:24" x14ac:dyDescent="0.2">
      <c r="C13" t="s">
        <v>84</v>
      </c>
      <c r="D13" s="13" t="s">
        <v>37</v>
      </c>
      <c r="E13" t="s">
        <v>4</v>
      </c>
      <c r="F13" t="s">
        <v>3</v>
      </c>
      <c r="H13" t="s">
        <v>8</v>
      </c>
      <c r="X13" s="7"/>
    </row>
    <row r="14" spans="1:24" x14ac:dyDescent="0.2">
      <c r="C14" t="s">
        <v>85</v>
      </c>
      <c r="D14" s="13" t="s">
        <v>38</v>
      </c>
      <c r="E14" t="s">
        <v>4</v>
      </c>
      <c r="F14" t="s">
        <v>3</v>
      </c>
      <c r="H14" t="s">
        <v>8</v>
      </c>
      <c r="X14" s="7"/>
    </row>
    <row r="15" spans="1:24" x14ac:dyDescent="0.2">
      <c r="C15" t="s">
        <v>86</v>
      </c>
      <c r="D15" s="13" t="s">
        <v>39</v>
      </c>
      <c r="E15" t="s">
        <v>4</v>
      </c>
      <c r="F15" t="s">
        <v>3</v>
      </c>
      <c r="H15" t="s">
        <v>8</v>
      </c>
      <c r="X15" s="7"/>
    </row>
    <row r="16" spans="1:24" x14ac:dyDescent="0.2">
      <c r="C16" t="s">
        <v>87</v>
      </c>
      <c r="D16" s="13" t="s">
        <v>40</v>
      </c>
      <c r="E16" t="s">
        <v>4</v>
      </c>
      <c r="F16" t="s">
        <v>3</v>
      </c>
      <c r="H16" t="s">
        <v>8</v>
      </c>
    </row>
    <row r="17" spans="1:19" x14ac:dyDescent="0.2">
      <c r="C17" t="s">
        <v>88</v>
      </c>
      <c r="D17" s="13" t="s">
        <v>41</v>
      </c>
      <c r="E17" t="s">
        <v>4</v>
      </c>
      <c r="F17" t="s">
        <v>3</v>
      </c>
      <c r="H17" t="s">
        <v>8</v>
      </c>
    </row>
    <row r="18" spans="1:19" ht="13.25" customHeight="1" x14ac:dyDescent="0.2">
      <c r="C18" t="s">
        <v>89</v>
      </c>
      <c r="D18" s="14" t="s">
        <v>55</v>
      </c>
      <c r="E18" t="s">
        <v>4</v>
      </c>
      <c r="F18" t="s">
        <v>5</v>
      </c>
      <c r="G18" s="5" t="s">
        <v>75</v>
      </c>
      <c r="H18" t="s">
        <v>8</v>
      </c>
      <c r="M18">
        <v>1.41</v>
      </c>
    </row>
    <row r="19" spans="1:19" x14ac:dyDescent="0.2">
      <c r="C19" t="s">
        <v>90</v>
      </c>
      <c r="D19" s="13" t="s">
        <v>42</v>
      </c>
      <c r="E19" t="s">
        <v>4</v>
      </c>
      <c r="F19" t="s">
        <v>5</v>
      </c>
      <c r="G19" s="5" t="s">
        <v>75</v>
      </c>
      <c r="H19" t="s">
        <v>8</v>
      </c>
      <c r="M19">
        <v>2.21</v>
      </c>
    </row>
    <row r="20" spans="1:19" x14ac:dyDescent="0.2">
      <c r="C20" t="s">
        <v>91</v>
      </c>
      <c r="D20" s="13" t="s">
        <v>43</v>
      </c>
      <c r="E20" t="s">
        <v>4</v>
      </c>
      <c r="F20" t="s">
        <v>5</v>
      </c>
      <c r="G20" s="5" t="s">
        <v>75</v>
      </c>
      <c r="H20" t="s">
        <v>8</v>
      </c>
      <c r="M20">
        <v>2.36</v>
      </c>
    </row>
    <row r="21" spans="1:19" x14ac:dyDescent="0.2">
      <c r="C21" t="s">
        <v>92</v>
      </c>
      <c r="D21" s="13" t="s">
        <v>44</v>
      </c>
      <c r="E21" t="s">
        <v>4</v>
      </c>
      <c r="F21" t="s">
        <v>5</v>
      </c>
      <c r="G21" s="5" t="s">
        <v>75</v>
      </c>
      <c r="H21" t="s">
        <v>8</v>
      </c>
      <c r="M21">
        <v>3.64</v>
      </c>
    </row>
    <row r="22" spans="1:19" x14ac:dyDescent="0.2">
      <c r="C22" t="s">
        <v>93</v>
      </c>
      <c r="D22" s="13" t="s">
        <v>53</v>
      </c>
      <c r="E22" t="s">
        <v>4</v>
      </c>
      <c r="F22" t="s">
        <v>5</v>
      </c>
      <c r="G22" s="5" t="s">
        <v>75</v>
      </c>
      <c r="H22" t="s">
        <v>8</v>
      </c>
      <c r="M22">
        <v>4.51</v>
      </c>
    </row>
    <row r="23" spans="1:19" x14ac:dyDescent="0.2">
      <c r="C23" t="s">
        <v>94</v>
      </c>
      <c r="D23" s="13" t="s">
        <v>54</v>
      </c>
      <c r="E23" t="s">
        <v>4</v>
      </c>
      <c r="F23" t="s">
        <v>5</v>
      </c>
      <c r="G23" s="5" t="s">
        <v>75</v>
      </c>
      <c r="H23" t="s">
        <v>8</v>
      </c>
      <c r="M23">
        <v>6.59</v>
      </c>
    </row>
    <row r="24" spans="1:19" x14ac:dyDescent="0.2">
      <c r="C24" t="s">
        <v>95</v>
      </c>
      <c r="D24" s="13" t="s">
        <v>56</v>
      </c>
      <c r="E24" t="s">
        <v>4</v>
      </c>
      <c r="F24" t="s">
        <v>5</v>
      </c>
      <c r="G24" s="5" t="s">
        <v>75</v>
      </c>
      <c r="H24" t="s">
        <v>8</v>
      </c>
      <c r="M24">
        <v>10.33</v>
      </c>
    </row>
    <row r="25" spans="1:19" x14ac:dyDescent="0.2">
      <c r="C25" t="s">
        <v>96</v>
      </c>
      <c r="D25" s="13" t="s">
        <v>57</v>
      </c>
      <c r="E25" t="s">
        <v>4</v>
      </c>
      <c r="F25" t="s">
        <v>5</v>
      </c>
      <c r="G25" s="5" t="s">
        <v>75</v>
      </c>
      <c r="H25" t="s">
        <v>8</v>
      </c>
    </row>
    <row r="26" spans="1:19" x14ac:dyDescent="0.2">
      <c r="A26" s="11"/>
      <c r="B26" s="11"/>
      <c r="C26" s="9" t="s">
        <v>58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 x14ac:dyDescent="0.2">
      <c r="C27" t="s">
        <v>97</v>
      </c>
      <c r="D27" s="13" t="s">
        <v>21</v>
      </c>
      <c r="E27" t="s">
        <v>9</v>
      </c>
      <c r="F27" t="s">
        <v>10</v>
      </c>
      <c r="H27" t="s">
        <v>11</v>
      </c>
    </row>
    <row r="28" spans="1:19" x14ac:dyDescent="0.2">
      <c r="C28" t="s">
        <v>98</v>
      </c>
      <c r="D28" s="13" t="s">
        <v>22</v>
      </c>
      <c r="E28" t="s">
        <v>9</v>
      </c>
      <c r="F28" t="s">
        <v>10</v>
      </c>
      <c r="H28" t="s">
        <v>11</v>
      </c>
    </row>
    <row r="29" spans="1:19" x14ac:dyDescent="0.2">
      <c r="C29" t="s">
        <v>99</v>
      </c>
      <c r="D29" s="13" t="s">
        <v>23</v>
      </c>
      <c r="E29" t="s">
        <v>9</v>
      </c>
      <c r="F29" t="s">
        <v>10</v>
      </c>
      <c r="H29" t="s">
        <v>11</v>
      </c>
    </row>
    <row r="30" spans="1:19" x14ac:dyDescent="0.2">
      <c r="C30" t="s">
        <v>100</v>
      </c>
      <c r="D30" s="13" t="s">
        <v>24</v>
      </c>
      <c r="E30" t="s">
        <v>9</v>
      </c>
      <c r="F30" t="s">
        <v>10</v>
      </c>
      <c r="H30" t="s">
        <v>11</v>
      </c>
    </row>
    <row r="31" spans="1:19" x14ac:dyDescent="0.2">
      <c r="C31" t="s">
        <v>101</v>
      </c>
      <c r="D31" s="13" t="s">
        <v>25</v>
      </c>
      <c r="E31" t="s">
        <v>9</v>
      </c>
      <c r="F31" t="s">
        <v>10</v>
      </c>
      <c r="H31" t="s">
        <v>11</v>
      </c>
    </row>
    <row r="32" spans="1:19" x14ac:dyDescent="0.2">
      <c r="C32" t="s">
        <v>102</v>
      </c>
      <c r="D32" s="13" t="s">
        <v>26</v>
      </c>
      <c r="E32" t="s">
        <v>9</v>
      </c>
      <c r="F32" t="s">
        <v>10</v>
      </c>
      <c r="H32" t="s">
        <v>11</v>
      </c>
    </row>
    <row r="33" spans="3:8" x14ac:dyDescent="0.2">
      <c r="C33" t="s">
        <v>103</v>
      </c>
      <c r="D33" s="13" t="s">
        <v>27</v>
      </c>
      <c r="E33" t="s">
        <v>9</v>
      </c>
      <c r="F33" t="s">
        <v>10</v>
      </c>
      <c r="H33" t="s">
        <v>11</v>
      </c>
    </row>
    <row r="34" spans="3:8" x14ac:dyDescent="0.2">
      <c r="C34" t="s">
        <v>104</v>
      </c>
      <c r="D34" s="13" t="s">
        <v>28</v>
      </c>
      <c r="E34" t="s">
        <v>9</v>
      </c>
      <c r="F34" t="s">
        <v>10</v>
      </c>
      <c r="H34" t="s">
        <v>11</v>
      </c>
    </row>
    <row r="35" spans="3:8" x14ac:dyDescent="0.2">
      <c r="C35" t="s">
        <v>105</v>
      </c>
      <c r="D35" s="13" t="s">
        <v>47</v>
      </c>
      <c r="E35" t="s">
        <v>9</v>
      </c>
      <c r="F35" t="s">
        <v>12</v>
      </c>
      <c r="G35" s="8" t="s">
        <v>48</v>
      </c>
      <c r="H35" t="s">
        <v>11</v>
      </c>
    </row>
    <row r="36" spans="3:8" x14ac:dyDescent="0.2">
      <c r="C36" t="s">
        <v>106</v>
      </c>
      <c r="D36" s="13" t="s">
        <v>46</v>
      </c>
      <c r="E36" t="s">
        <v>9</v>
      </c>
      <c r="F36" t="s">
        <v>12</v>
      </c>
      <c r="G36" t="s">
        <v>45</v>
      </c>
      <c r="H36" t="s">
        <v>11</v>
      </c>
    </row>
    <row r="37" spans="3:8" x14ac:dyDescent="0.2">
      <c r="C37" t="s">
        <v>107</v>
      </c>
      <c r="D37" s="13" t="s">
        <v>50</v>
      </c>
      <c r="E37" t="s">
        <v>9</v>
      </c>
      <c r="F37" t="s">
        <v>12</v>
      </c>
      <c r="G37" s="8" t="s">
        <v>49</v>
      </c>
      <c r="H37" t="s">
        <v>11</v>
      </c>
    </row>
    <row r="38" spans="3:8" x14ac:dyDescent="0.2">
      <c r="C38" t="s">
        <v>108</v>
      </c>
      <c r="D38" s="13" t="s">
        <v>51</v>
      </c>
      <c r="E38" t="s">
        <v>9</v>
      </c>
      <c r="F38" t="s">
        <v>12</v>
      </c>
      <c r="G38" t="s">
        <v>52</v>
      </c>
      <c r="H38" t="s">
        <v>11</v>
      </c>
    </row>
    <row r="39" spans="3:8" x14ac:dyDescent="0.2">
      <c r="C39" t="s">
        <v>109</v>
      </c>
      <c r="D39" s="13" t="s">
        <v>29</v>
      </c>
      <c r="E39" t="s">
        <v>9</v>
      </c>
      <c r="F39" t="s">
        <v>10</v>
      </c>
      <c r="H39" t="s">
        <v>11</v>
      </c>
    </row>
    <row r="40" spans="3:8" x14ac:dyDescent="0.2">
      <c r="C40" t="s">
        <v>110</v>
      </c>
      <c r="D40" s="13" t="s">
        <v>59</v>
      </c>
      <c r="E40" t="s">
        <v>9</v>
      </c>
      <c r="F40" t="s">
        <v>10</v>
      </c>
      <c r="H40" t="s">
        <v>11</v>
      </c>
    </row>
    <row r="41" spans="3:8" x14ac:dyDescent="0.2">
      <c r="C41" t="s">
        <v>111</v>
      </c>
      <c r="D41" s="13" t="s">
        <v>60</v>
      </c>
      <c r="E41" t="s">
        <v>9</v>
      </c>
      <c r="F41" t="s">
        <v>10</v>
      </c>
      <c r="H41" t="s">
        <v>11</v>
      </c>
    </row>
    <row r="42" spans="3:8" x14ac:dyDescent="0.2">
      <c r="C42" t="s">
        <v>112</v>
      </c>
      <c r="D42" s="13" t="s">
        <v>61</v>
      </c>
      <c r="E42" t="s">
        <v>9</v>
      </c>
      <c r="F42" t="s">
        <v>10</v>
      </c>
      <c r="H42" t="s">
        <v>11</v>
      </c>
    </row>
    <row r="43" spans="3:8" x14ac:dyDescent="0.2">
      <c r="C43" t="s">
        <v>113</v>
      </c>
      <c r="D43" s="13" t="s">
        <v>62</v>
      </c>
      <c r="E43" t="s">
        <v>9</v>
      </c>
      <c r="F43" t="s">
        <v>10</v>
      </c>
      <c r="H43" t="s">
        <v>11</v>
      </c>
    </row>
    <row r="44" spans="3:8" x14ac:dyDescent="0.2">
      <c r="C44" t="s">
        <v>114</v>
      </c>
      <c r="D44" s="15" t="s">
        <v>63</v>
      </c>
      <c r="E44" t="s">
        <v>9</v>
      </c>
      <c r="F44" t="s">
        <v>10</v>
      </c>
      <c r="H44" t="s">
        <v>11</v>
      </c>
    </row>
    <row r="45" spans="3:8" x14ac:dyDescent="0.2">
      <c r="C45" t="s">
        <v>115</v>
      </c>
      <c r="D45" s="15" t="s">
        <v>64</v>
      </c>
      <c r="E45" t="s">
        <v>9</v>
      </c>
      <c r="F45" t="s">
        <v>10</v>
      </c>
      <c r="H45" t="s">
        <v>11</v>
      </c>
    </row>
    <row r="46" spans="3:8" x14ac:dyDescent="0.2">
      <c r="C46" t="s">
        <v>116</v>
      </c>
      <c r="D46" s="15" t="s">
        <v>65</v>
      </c>
      <c r="E46" t="s">
        <v>9</v>
      </c>
      <c r="F46" t="s">
        <v>10</v>
      </c>
      <c r="H46" t="s">
        <v>11</v>
      </c>
    </row>
    <row r="47" spans="3:8" x14ac:dyDescent="0.2">
      <c r="C47" t="s">
        <v>117</v>
      </c>
      <c r="D47" s="15" t="s">
        <v>66</v>
      </c>
      <c r="E47" t="s">
        <v>9</v>
      </c>
      <c r="F47" t="s">
        <v>10</v>
      </c>
      <c r="H47" t="s">
        <v>11</v>
      </c>
    </row>
    <row r="48" spans="3:8" x14ac:dyDescent="0.2">
      <c r="C48" t="s">
        <v>118</v>
      </c>
      <c r="D48" s="15" t="s">
        <v>67</v>
      </c>
      <c r="E48" t="s">
        <v>9</v>
      </c>
      <c r="F48" t="s">
        <v>10</v>
      </c>
      <c r="H48" t="s">
        <v>11</v>
      </c>
    </row>
    <row r="49" spans="3:19" x14ac:dyDescent="0.2">
      <c r="C49" t="s">
        <v>119</v>
      </c>
      <c r="D49" s="15" t="s">
        <v>68</v>
      </c>
      <c r="E49" t="s">
        <v>9</v>
      </c>
      <c r="F49" t="s">
        <v>10</v>
      </c>
      <c r="H49" t="s">
        <v>11</v>
      </c>
    </row>
    <row r="50" spans="3:19" x14ac:dyDescent="0.2">
      <c r="C50" t="s">
        <v>120</v>
      </c>
      <c r="D50" s="15" t="s">
        <v>69</v>
      </c>
      <c r="E50" t="s">
        <v>9</v>
      </c>
      <c r="F50" t="s">
        <v>10</v>
      </c>
      <c r="H50" t="s">
        <v>11</v>
      </c>
    </row>
    <row r="51" spans="3:19" x14ac:dyDescent="0.2">
      <c r="C51" t="s">
        <v>121</v>
      </c>
      <c r="D51" s="15" t="s">
        <v>70</v>
      </c>
      <c r="E51" t="s">
        <v>9</v>
      </c>
      <c r="F51" t="s">
        <v>10</v>
      </c>
      <c r="H51" t="s">
        <v>11</v>
      </c>
    </row>
    <row r="52" spans="3:19" x14ac:dyDescent="0.2">
      <c r="C52" t="s">
        <v>122</v>
      </c>
      <c r="D52" s="15" t="s">
        <v>71</v>
      </c>
      <c r="E52" t="s">
        <v>9</v>
      </c>
      <c r="F52" t="s">
        <v>10</v>
      </c>
      <c r="H52" t="s">
        <v>11</v>
      </c>
    </row>
    <row r="53" spans="3:19" x14ac:dyDescent="0.2">
      <c r="C53" t="s">
        <v>123</v>
      </c>
      <c r="D53" s="15" t="s">
        <v>72</v>
      </c>
      <c r="E53" t="s">
        <v>9</v>
      </c>
      <c r="F53" t="s">
        <v>10</v>
      </c>
      <c r="H53" t="s">
        <v>11</v>
      </c>
    </row>
    <row r="54" spans="3:19" x14ac:dyDescent="0.2">
      <c r="C54" t="s">
        <v>124</v>
      </c>
      <c r="D54" s="15" t="s">
        <v>70</v>
      </c>
      <c r="E54" t="s">
        <v>9</v>
      </c>
      <c r="F54" t="s">
        <v>10</v>
      </c>
      <c r="H54" t="s">
        <v>11</v>
      </c>
    </row>
    <row r="55" spans="3:19" x14ac:dyDescent="0.2">
      <c r="C55" t="s">
        <v>125</v>
      </c>
      <c r="D55" s="15" t="s">
        <v>73</v>
      </c>
      <c r="E55" t="s">
        <v>9</v>
      </c>
      <c r="F55" t="s">
        <v>10</v>
      </c>
      <c r="H55" t="s">
        <v>11</v>
      </c>
    </row>
    <row r="56" spans="3:19" x14ac:dyDescent="0.2">
      <c r="C56" s="12" t="s">
        <v>74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61" spans="3:19" x14ac:dyDescent="0.2">
      <c r="L61" s="31"/>
    </row>
    <row r="62" spans="3:19" ht="16" thickBot="1" x14ac:dyDescent="0.25"/>
    <row r="63" spans="3:19" x14ac:dyDescent="0.2">
      <c r="C63" s="21"/>
      <c r="D63" s="23" t="s">
        <v>19</v>
      </c>
      <c r="E63" s="43">
        <v>4</v>
      </c>
      <c r="F63" s="33" t="s">
        <v>20</v>
      </c>
    </row>
    <row r="64" spans="3:19" x14ac:dyDescent="0.2">
      <c r="C64" s="16"/>
      <c r="D64" s="19" t="s">
        <v>18</v>
      </c>
      <c r="E64" s="38">
        <v>2</v>
      </c>
      <c r="F64" s="34" t="s">
        <v>20</v>
      </c>
    </row>
    <row r="65" spans="3:6" x14ac:dyDescent="0.2">
      <c r="C65" s="24" t="s">
        <v>137</v>
      </c>
      <c r="D65" s="19" t="s">
        <v>17</v>
      </c>
      <c r="E65" s="38">
        <v>5</v>
      </c>
      <c r="F65" s="34" t="s">
        <v>20</v>
      </c>
    </row>
    <row r="66" spans="3:6" x14ac:dyDescent="0.2">
      <c r="C66" s="16"/>
      <c r="D66" s="19" t="s">
        <v>16</v>
      </c>
      <c r="E66" s="38">
        <v>12</v>
      </c>
      <c r="F66" s="34" t="s">
        <v>20</v>
      </c>
    </row>
    <row r="67" spans="3:6" x14ac:dyDescent="0.2">
      <c r="C67" s="16"/>
      <c r="D67" s="19"/>
      <c r="E67" s="38"/>
      <c r="F67" s="34"/>
    </row>
    <row r="68" spans="3:6" x14ac:dyDescent="0.2">
      <c r="C68" s="16"/>
      <c r="D68" s="20" t="s">
        <v>14</v>
      </c>
      <c r="E68" s="38">
        <f>SUM(E63:E66)</f>
        <v>23</v>
      </c>
      <c r="F68" s="34" t="s">
        <v>20</v>
      </c>
    </row>
    <row r="69" spans="3:6" ht="16" thickBot="1" x14ac:dyDescent="0.25">
      <c r="C69" s="17"/>
      <c r="D69" s="22" t="s">
        <v>76</v>
      </c>
      <c r="E69" s="37">
        <f>1+E68%</f>
        <v>1.23</v>
      </c>
      <c r="F69" s="18"/>
    </row>
    <row r="71" spans="3:6" ht="16" thickBot="1" x14ac:dyDescent="0.25"/>
    <row r="72" spans="3:6" x14ac:dyDescent="0.2">
      <c r="C72" s="32"/>
      <c r="D72" s="23" t="s">
        <v>139</v>
      </c>
      <c r="E72" s="42">
        <v>2.5</v>
      </c>
      <c r="F72" s="33" t="s">
        <v>20</v>
      </c>
    </row>
    <row r="73" spans="3:6" x14ac:dyDescent="0.2">
      <c r="C73" s="36" t="s">
        <v>138</v>
      </c>
      <c r="D73" s="19" t="s">
        <v>140</v>
      </c>
      <c r="E73" s="41">
        <v>1</v>
      </c>
      <c r="F73" s="34" t="s">
        <v>20</v>
      </c>
    </row>
    <row r="74" spans="3:6" x14ac:dyDescent="0.2">
      <c r="C74" s="16"/>
      <c r="D74" s="19"/>
      <c r="E74" s="41"/>
      <c r="F74" s="34"/>
    </row>
    <row r="75" spans="3:6" x14ac:dyDescent="0.2">
      <c r="C75" s="16"/>
      <c r="D75" s="19" t="s">
        <v>14</v>
      </c>
      <c r="E75" s="41">
        <f>SUM(E72:E73)</f>
        <v>3.5</v>
      </c>
      <c r="F75" s="34"/>
    </row>
    <row r="76" spans="3:6" ht="16" thickBot="1" x14ac:dyDescent="0.25">
      <c r="C76" s="17"/>
      <c r="D76" s="39" t="s">
        <v>141</v>
      </c>
      <c r="E76" s="40">
        <f>1+E75%</f>
        <v>1.0349999999999999</v>
      </c>
      <c r="F76" s="35"/>
    </row>
  </sheetData>
  <phoneticPr fontId="8" type="noConversion"/>
  <pageMargins left="0.7" right="0.7" top="0.75" bottom="0.75" header="0.3" footer="0.3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6" sqref="D6"/>
    </sheetView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Matériaux</vt:lpstr>
      <vt:lpstr>Main d'œuvre</vt:lpstr>
      <vt:lpstr>Ouvrage</vt:lpstr>
      <vt:lpstr>Devis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Joaquim DACOSTA</dc:creator>
  <cp:lastModifiedBy>Utilisateur de Microsoft Office</cp:lastModifiedBy>
  <cp:lastPrinted>2017-07-22T12:43:09Z</cp:lastPrinted>
  <dcterms:created xsi:type="dcterms:W3CDTF">2017-07-20T12:57:51Z</dcterms:created>
  <dcterms:modified xsi:type="dcterms:W3CDTF">2017-07-22T12:59:55Z</dcterms:modified>
</cp:coreProperties>
</file>