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435" windowWidth="28800" windowHeight="11760" activeTab="1"/>
  </bookViews>
  <sheets>
    <sheet name="Listes" sheetId="1" r:id="rId1"/>
    <sheet name="Feuille de temps" sheetId="2" r:id="rId2"/>
    <sheet name="Ouverture" sheetId="5" r:id="rId3"/>
    <sheet name="admin" sheetId="11" r:id="rId4"/>
    <sheet name="Denys Foster" sheetId="13" r:id="rId5"/>
    <sheet name="Utilisateur" sheetId="12" r:id="rId6"/>
  </sheets>
  <definedNames>
    <definedName name="_xlnm.Print_Area" localSheetId="4">'Denys Foster'!$B$2:$M$31</definedName>
    <definedName name="_xlnm.Print_Area" localSheetId="1">'Feuille de temps'!$B$2:$M$31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1" i="13" l="1"/>
  <c r="K9" i="13"/>
  <c r="K10" i="13"/>
  <c r="K11" i="13"/>
  <c r="K12" i="13"/>
  <c r="K13" i="13"/>
  <c r="K14" i="13"/>
  <c r="K15" i="13"/>
  <c r="E23" i="13"/>
  <c r="E26" i="13"/>
  <c r="E24" i="13"/>
  <c r="J9" i="13"/>
  <c r="J10" i="13"/>
  <c r="J11" i="13"/>
  <c r="J12" i="13"/>
  <c r="J13" i="13"/>
  <c r="J14" i="13"/>
  <c r="J15" i="13"/>
  <c r="E22" i="13"/>
  <c r="B9" i="13"/>
  <c r="B10" i="13"/>
  <c r="B11" i="13"/>
  <c r="B12" i="13"/>
  <c r="B13" i="13"/>
  <c r="B14" i="13"/>
  <c r="B15" i="13"/>
  <c r="K4" i="13"/>
  <c r="B2" i="13"/>
  <c r="B9" i="2"/>
  <c r="B10" i="2"/>
  <c r="B11" i="2"/>
  <c r="B12" i="2"/>
  <c r="B13" i="2"/>
  <c r="B14" i="2"/>
  <c r="B15" i="2"/>
  <c r="K4" i="2"/>
  <c r="E24" i="2"/>
  <c r="L11" i="1"/>
  <c r="B24" i="5"/>
  <c r="B31" i="2"/>
  <c r="K12" i="2"/>
  <c r="K9" i="2"/>
  <c r="K10" i="2"/>
  <c r="K11" i="2"/>
  <c r="J13" i="2"/>
  <c r="K13" i="2"/>
  <c r="K14" i="2"/>
  <c r="K15" i="2"/>
  <c r="E23" i="2"/>
  <c r="E26" i="2"/>
  <c r="J10" i="2"/>
  <c r="J11" i="2"/>
  <c r="J12" i="2"/>
  <c r="J14" i="2"/>
  <c r="J9" i="2"/>
  <c r="J15" i="2"/>
  <c r="E22" i="2"/>
  <c r="B2" i="2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</calcChain>
</file>

<file path=xl/sharedStrings.xml><?xml version="1.0" encoding="utf-8"?>
<sst xmlns="http://schemas.openxmlformats.org/spreadsheetml/2006/main" count="88" uniqueCount="55">
  <si>
    <t>Heures</t>
  </si>
  <si>
    <t>heure (décalage)</t>
  </si>
  <si>
    <t>temps de repas</t>
  </si>
  <si>
    <t>temps repas (decalage)</t>
  </si>
  <si>
    <t>École</t>
  </si>
  <si>
    <t>QAL</t>
  </si>
  <si>
    <t>QBE</t>
  </si>
  <si>
    <t>QCH</t>
  </si>
  <si>
    <t>QCP</t>
  </si>
  <si>
    <t>QCT</t>
  </si>
  <si>
    <t>QCV</t>
  </si>
  <si>
    <t>QCY</t>
  </si>
  <si>
    <t>QLE</t>
  </si>
  <si>
    <t>QLO</t>
  </si>
  <si>
    <t>QLS</t>
  </si>
  <si>
    <t>QSJ</t>
  </si>
  <si>
    <t>QVB</t>
  </si>
  <si>
    <t>SAQ</t>
  </si>
  <si>
    <t>Date (2017)</t>
  </si>
  <si>
    <t xml:space="preserve">Semaine débutant le </t>
  </si>
  <si>
    <t>Numéro d'employé</t>
  </si>
  <si>
    <t>Nom de l'employé</t>
  </si>
  <si>
    <t>Heure de début de la prime soirée</t>
  </si>
  <si>
    <t>Courriel feuille de temps</t>
  </si>
  <si>
    <t>Pause</t>
  </si>
  <si>
    <t>Prime soirée</t>
  </si>
  <si>
    <t>Commentaire pour la paie</t>
  </si>
  <si>
    <t>Total heure</t>
  </si>
  <si>
    <t xml:space="preserve"> </t>
  </si>
  <si>
    <t>Besoin d'aide ?</t>
  </si>
  <si>
    <t>mots</t>
  </si>
  <si>
    <t>Heure de début</t>
  </si>
  <si>
    <t xml:space="preserve">Heure de fin </t>
  </si>
  <si>
    <t>Final</t>
  </si>
  <si>
    <t>Feuille de temps</t>
  </si>
  <si>
    <t>montant prime</t>
  </si>
  <si>
    <t>Sujet courriel</t>
  </si>
  <si>
    <t>denys.foster@hotmail.com</t>
  </si>
  <si>
    <t>dépôt oui/non</t>
  </si>
  <si>
    <t>Dépôt</t>
  </si>
  <si>
    <t>temps de depot</t>
  </si>
  <si>
    <t>Sommaire de la semaine</t>
  </si>
  <si>
    <t>Heurres travaillés</t>
  </si>
  <si>
    <t>Heures payé pour dépots</t>
  </si>
  <si>
    <t>Heures payé avec le bonus</t>
  </si>
  <si>
    <t>Actions disponible</t>
  </si>
  <si>
    <t>Version 1 : Juillet 2017 - DF</t>
  </si>
  <si>
    <t>Calcul aproximatif du bonus ($)</t>
  </si>
  <si>
    <t>Bienvenue !</t>
  </si>
  <si>
    <t xml:space="preserve">Nom d'utilisateur    </t>
  </si>
  <si>
    <t>Sélectionner votre nom d'utilisateur dans le carré blanc et cliquer sur "Connexion".</t>
  </si>
  <si>
    <t>Oui</t>
  </si>
  <si>
    <t>Ajouter utilisateur pour la feuille de temps</t>
  </si>
  <si>
    <t>Admin</t>
  </si>
  <si>
    <t>Denys Foster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</si>
</sst>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[$-F800]dddd\,\ mmmm\ dd\,\ yyyy"/>
    <numFmt numFmtId="166" formatCode="h&quot; h &quot;mm;@"/>
    <numFmt numFmtId="167" formatCode="ddd\ dd\ mmm"/>
  </numFmts>
  <fonts count="2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2"/>
      <color rgb="FF000000"/>
      <name val="CalibriHelvetica"/>
    </font>
    <font>
      <sz val="11"/>
      <color theme="1"/>
      <name val="Arial"/>
      <family val="2"/>
    </font>
    <font>
      <sz val="22"/>
      <color theme="0"/>
      <name val="Arial"/>
      <family val="2"/>
    </font>
    <font>
      <u/>
      <sz val="10"/>
      <color theme="10"/>
      <name val="Arial"/>
      <family val="2"/>
    </font>
    <font>
      <b/>
      <sz val="10"/>
      <color theme="1"/>
      <name val="Arial"/>
      <family val="2"/>
    </font>
    <font>
      <sz val="16"/>
      <color theme="0"/>
      <name val="Arial"/>
      <family val="2"/>
    </font>
    <font>
      <b/>
      <sz val="11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sz val="18"/>
      <color theme="1"/>
      <name val="Arial"/>
      <family val="2"/>
    </font>
    <font>
      <sz val="8"/>
      <color theme="1"/>
      <name val="Arial"/>
      <family val="2"/>
    </font>
    <font>
      <sz val="20"/>
      <color theme="1"/>
      <name val="Arial"/>
      <family val="2"/>
    </font>
    <font>
      <sz val="12"/>
      <color rgb="FF000000"/>
      <name val="Helvetica"/>
    </font>
    <font>
      <sz val="14"/>
      <color theme="1"/>
      <name val="Arial"/>
      <family val="2"/>
    </font>
    <font>
      <sz val="16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164" fontId="1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15" fontId="0" fillId="0" borderId="0" xfId="0" applyNumberFormat="1"/>
    <xf numFmtId="0" fontId="0" fillId="3" borderId="0" xfId="0" applyFill="1"/>
    <xf numFmtId="0" fontId="0" fillId="0" borderId="0" xfId="0" applyFill="1"/>
    <xf numFmtId="0" fontId="5" fillId="0" borderId="0" xfId="0" applyFont="1" applyFill="1"/>
    <xf numFmtId="2" fontId="8" fillId="0" borderId="0" xfId="0" applyNumberFormat="1" applyFont="1" applyFill="1" applyAlignment="1">
      <alignment horizontal="center" vertical="top"/>
    </xf>
    <xf numFmtId="0" fontId="0" fillId="0" borderId="0" xfId="0" applyNumberFormat="1" applyAlignment="1">
      <alignment horizontal="center" vertical="center"/>
    </xf>
    <xf numFmtId="0" fontId="1" fillId="0" borderId="0" xfId="3" applyAlignment="1">
      <alignment horizontal="center" vertical="center"/>
    </xf>
    <xf numFmtId="165" fontId="0" fillId="0" borderId="0" xfId="0" applyNumberFormat="1"/>
    <xf numFmtId="0" fontId="13" fillId="0" borderId="0" xfId="0" applyFont="1" applyFill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 vertical="center"/>
    </xf>
    <xf numFmtId="167" fontId="5" fillId="2" borderId="0" xfId="0" applyNumberFormat="1" applyFont="1" applyFill="1" applyAlignment="1">
      <alignment horizontal="right" vertical="center"/>
    </xf>
    <xf numFmtId="166" fontId="5" fillId="2" borderId="0" xfId="0" applyNumberFormat="1" applyFont="1" applyFill="1" applyAlignment="1">
      <alignment horizontal="center"/>
    </xf>
    <xf numFmtId="166" fontId="12" fillId="2" borderId="0" xfId="0" applyNumberFormat="1" applyFont="1" applyFill="1" applyBorder="1" applyAlignment="1">
      <alignment horizontal="center" vertical="top"/>
    </xf>
    <xf numFmtId="166" fontId="1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/>
    <xf numFmtId="0" fontId="0" fillId="2" borderId="0" xfId="0" applyFill="1"/>
    <xf numFmtId="166" fontId="5" fillId="6" borderId="1" xfId="0" applyNumberFormat="1" applyFont="1" applyFill="1" applyBorder="1" applyAlignment="1" applyProtection="1">
      <alignment horizontal="center"/>
      <protection locked="0"/>
    </xf>
    <xf numFmtId="0" fontId="5" fillId="4" borderId="0" xfId="0" applyFont="1" applyFill="1" applyBorder="1" applyAlignment="1"/>
    <xf numFmtId="0" fontId="5" fillId="0" borderId="0" xfId="0" applyFont="1"/>
    <xf numFmtId="0" fontId="0" fillId="0" borderId="0" xfId="0" applyBorder="1"/>
    <xf numFmtId="0" fontId="5" fillId="3" borderId="0" xfId="0" applyFont="1" applyFill="1" applyBorder="1" applyAlignment="1">
      <alignment vertical="center"/>
    </xf>
    <xf numFmtId="0" fontId="5" fillId="7" borderId="0" xfId="0" applyFont="1" applyFill="1" applyBorder="1" applyAlignment="1"/>
    <xf numFmtId="0" fontId="5" fillId="7" borderId="0" xfId="0" applyFont="1" applyFill="1" applyBorder="1" applyAlignment="1">
      <alignment vertical="center" wrapText="1"/>
    </xf>
    <xf numFmtId="0" fontId="5" fillId="7" borderId="0" xfId="0" applyFont="1" applyFill="1" applyBorder="1" applyAlignment="1">
      <alignment horizontal="right" vertical="center"/>
    </xf>
    <xf numFmtId="0" fontId="5" fillId="7" borderId="0" xfId="0" applyFont="1" applyFill="1" applyBorder="1" applyAlignment="1">
      <alignment horizontal="right"/>
    </xf>
    <xf numFmtId="0" fontId="0" fillId="7" borderId="0" xfId="0" applyFont="1" applyFill="1"/>
    <xf numFmtId="0" fontId="0" fillId="7" borderId="0" xfId="0" applyFill="1"/>
    <xf numFmtId="0" fontId="5" fillId="7" borderId="0" xfId="0" applyFont="1" applyFill="1"/>
    <xf numFmtId="0" fontId="18" fillId="4" borderId="0" xfId="0" applyFont="1" applyFill="1" applyBorder="1" applyAlignment="1">
      <alignment horizontal="right" vertical="center"/>
    </xf>
    <xf numFmtId="0" fontId="20" fillId="2" borderId="0" xfId="0" applyFont="1" applyFill="1"/>
    <xf numFmtId="167" fontId="0" fillId="0" borderId="0" xfId="0" applyNumberFormat="1"/>
    <xf numFmtId="166" fontId="0" fillId="0" borderId="0" xfId="0" applyNumberFormat="1"/>
    <xf numFmtId="0" fontId="0" fillId="0" borderId="0" xfId="0" applyNumberFormat="1"/>
    <xf numFmtId="0" fontId="5" fillId="2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" fillId="0" borderId="0" xfId="3" applyFill="1" applyAlignment="1" applyProtection="1">
      <alignment horizontal="center"/>
      <protection locked="0"/>
    </xf>
    <xf numFmtId="0" fontId="7" fillId="0" borderId="0" xfId="3" applyFont="1" applyFill="1" applyAlignment="1">
      <alignment horizontal="center"/>
    </xf>
    <xf numFmtId="0" fontId="16" fillId="5" borderId="0" xfId="0" applyFont="1" applyFill="1" applyAlignment="1">
      <alignment horizontal="center" vertical="center"/>
    </xf>
    <xf numFmtId="0" fontId="14" fillId="5" borderId="0" xfId="0" applyFont="1" applyFill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/>
    </xf>
    <xf numFmtId="0" fontId="5" fillId="2" borderId="0" xfId="0" applyFont="1" applyFill="1" applyAlignment="1" applyProtection="1">
      <alignment horizontal="center"/>
      <protection locked="0"/>
    </xf>
    <xf numFmtId="0" fontId="5" fillId="2" borderId="0" xfId="0" applyFont="1" applyFill="1" applyAlignment="1">
      <alignment horizontal="center" vertical="center"/>
    </xf>
    <xf numFmtId="0" fontId="5" fillId="6" borderId="2" xfId="0" applyFont="1" applyFill="1" applyBorder="1" applyAlignment="1" applyProtection="1">
      <alignment horizontal="center"/>
    </xf>
    <xf numFmtId="0" fontId="5" fillId="6" borderId="3" xfId="0" applyFont="1" applyFill="1" applyBorder="1" applyAlignment="1" applyProtection="1">
      <alignment horizontal="center"/>
    </xf>
    <xf numFmtId="0" fontId="5" fillId="6" borderId="2" xfId="0" applyFont="1" applyFill="1" applyBorder="1" applyAlignment="1" applyProtection="1">
      <alignment horizontal="center"/>
      <protection locked="0"/>
    </xf>
    <xf numFmtId="0" fontId="5" fillId="6" borderId="3" xfId="0" applyFont="1" applyFill="1" applyBorder="1" applyAlignment="1" applyProtection="1">
      <alignment horizontal="center"/>
      <protection locked="0"/>
    </xf>
    <xf numFmtId="165" fontId="15" fillId="6" borderId="2" xfId="0" applyNumberFormat="1" applyFont="1" applyFill="1" applyBorder="1" applyAlignment="1" applyProtection="1">
      <alignment horizontal="center"/>
      <protection locked="0"/>
    </xf>
    <xf numFmtId="165" fontId="15" fillId="6" borderId="4" xfId="0" applyNumberFormat="1" applyFont="1" applyFill="1" applyBorder="1" applyAlignment="1" applyProtection="1">
      <alignment horizontal="center"/>
      <protection locked="0"/>
    </xf>
    <xf numFmtId="165" fontId="15" fillId="6" borderId="3" xfId="0" applyNumberFormat="1" applyFont="1" applyFill="1" applyBorder="1" applyAlignment="1" applyProtection="1">
      <alignment horizontal="center"/>
      <protection locked="0"/>
    </xf>
    <xf numFmtId="166" fontId="5" fillId="6" borderId="2" xfId="0" applyNumberFormat="1" applyFont="1" applyFill="1" applyBorder="1" applyAlignment="1" applyProtection="1">
      <alignment horizontal="center"/>
      <protection locked="0"/>
    </xf>
    <xf numFmtId="166" fontId="5" fillId="6" borderId="4" xfId="0" applyNumberFormat="1" applyFont="1" applyFill="1" applyBorder="1" applyAlignment="1" applyProtection="1">
      <alignment horizontal="center"/>
      <protection locked="0"/>
    </xf>
    <xf numFmtId="166" fontId="5" fillId="6" borderId="3" xfId="0" applyNumberFormat="1" applyFont="1" applyFill="1" applyBorder="1" applyAlignment="1" applyProtection="1">
      <alignment horizontal="center"/>
      <protection locked="0"/>
    </xf>
    <xf numFmtId="0" fontId="5" fillId="2" borderId="0" xfId="0" applyFont="1" applyFill="1" applyAlignment="1">
      <alignment horizontal="right" vertical="center"/>
    </xf>
    <xf numFmtId="0" fontId="5" fillId="2" borderId="0" xfId="4" applyNumberFormat="1" applyFont="1" applyFill="1" applyAlignment="1">
      <alignment horizontal="center" vertical="center"/>
    </xf>
    <xf numFmtId="164" fontId="5" fillId="2" borderId="0" xfId="4" applyFont="1" applyFill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 vertical="center" wrapText="1"/>
    </xf>
    <xf numFmtId="0" fontId="21" fillId="3" borderId="2" xfId="0" applyFont="1" applyFill="1" applyBorder="1" applyAlignment="1" applyProtection="1">
      <alignment horizontal="center" vertical="center"/>
      <protection locked="0"/>
    </xf>
    <xf numFmtId="0" fontId="21" fillId="3" borderId="3" xfId="0" applyFont="1" applyFill="1" applyBorder="1" applyAlignment="1" applyProtection="1">
      <alignment horizontal="center" vertical="center"/>
      <protection locked="0"/>
    </xf>
    <xf numFmtId="165" fontId="5" fillId="2" borderId="0" xfId="0" applyNumberFormat="1" applyFont="1" applyFill="1" applyAlignment="1">
      <alignment horizontal="center" vertical="center"/>
    </xf>
    <xf numFmtId="0" fontId="16" fillId="8" borderId="0" xfId="0" applyFont="1" applyFill="1" applyAlignment="1">
      <alignment horizontal="center" vertical="center"/>
    </xf>
    <xf numFmtId="0" fontId="5" fillId="7" borderId="0" xfId="0" applyFont="1" applyFill="1" applyBorder="1" applyAlignment="1">
      <alignment horizontal="center"/>
    </xf>
    <xf numFmtId="165" fontId="5" fillId="7" borderId="0" xfId="0" applyNumberFormat="1" applyFont="1" applyFill="1" applyAlignment="1">
      <alignment horizontal="center" vertical="center"/>
    </xf>
    <xf numFmtId="0" fontId="14" fillId="8" borderId="0" xfId="0" applyFont="1" applyFill="1" applyAlignment="1">
      <alignment horizontal="center"/>
    </xf>
    <xf numFmtId="0" fontId="5" fillId="7" borderId="0" xfId="0" applyFont="1" applyFill="1" applyAlignment="1">
      <alignment horizontal="center" vertical="center"/>
    </xf>
    <xf numFmtId="164" fontId="5" fillId="7" borderId="0" xfId="4" applyFont="1" applyFill="1" applyAlignment="1">
      <alignment horizontal="center" vertical="center"/>
    </xf>
    <xf numFmtId="0" fontId="5" fillId="7" borderId="0" xfId="0" applyFont="1" applyFill="1" applyAlignment="1">
      <alignment horizontal="right" vertical="center"/>
    </xf>
    <xf numFmtId="0" fontId="5" fillId="7" borderId="0" xfId="4" applyNumberFormat="1" applyFont="1" applyFill="1" applyAlignment="1">
      <alignment horizontal="center" vertical="center"/>
    </xf>
    <xf numFmtId="0" fontId="0" fillId="7" borderId="0" xfId="0" applyFont="1" applyFill="1" applyAlignment="1">
      <alignment horizontal="center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</cellXfs>
  <cellStyles count="6">
    <cellStyle name="Lien hypertexte" xfId="1" builtinId="8" hidden="1"/>
    <cellStyle name="Lien hypertexte" xfId="3" builtinId="8"/>
    <cellStyle name="Lien hypertexte visité" xfId="2" builtinId="9" hidden="1"/>
    <cellStyle name="Lien hypertexte visité" xfId="5" builtinId="9" hidden="1"/>
    <cellStyle name="Monétaire" xfId="4" builtinId="4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B7DEE8"/>
      <color rgb="FFF5EE0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15</xdr:row>
          <xdr:rowOff>123825</xdr:rowOff>
        </xdr:from>
        <xdr:to>
          <xdr:col>12</xdr:col>
          <xdr:colOff>895350</xdr:colOff>
          <xdr:row>16</xdr:row>
          <xdr:rowOff>219075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Ajouter commentaire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638175</xdr:colOff>
          <xdr:row>25</xdr:row>
          <xdr:rowOff>38100</xdr:rowOff>
        </xdr:from>
        <xdr:to>
          <xdr:col>11</xdr:col>
          <xdr:colOff>647700</xdr:colOff>
          <xdr:row>26</xdr:row>
          <xdr:rowOff>142875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Remettre à zéro la feuille de temps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638175</xdr:colOff>
          <xdr:row>20</xdr:row>
          <xdr:rowOff>190500</xdr:rowOff>
        </xdr:from>
        <xdr:to>
          <xdr:col>11</xdr:col>
          <xdr:colOff>647700</xdr:colOff>
          <xdr:row>22</xdr:row>
          <xdr:rowOff>76200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Imprimer la feuille de temps</a:t>
              </a:r>
            </a:p>
          </xdr:txBody>
        </xdr:sp>
        <xdr:clientData/>
      </xdr:twoCellAnchor>
    </mc:Choice>
    <mc:Fallback/>
  </mc:AlternateContent>
  <xdr:twoCellAnchor editAs="oneCell">
    <xdr:from>
      <xdr:col>4</xdr:col>
      <xdr:colOff>361156</xdr:colOff>
      <xdr:row>27</xdr:row>
      <xdr:rowOff>116538</xdr:rowOff>
    </xdr:from>
    <xdr:to>
      <xdr:col>6</xdr:col>
      <xdr:colOff>638772</xdr:colOff>
      <xdr:row>29</xdr:row>
      <xdr:rowOff>95250</xdr:rowOff>
    </xdr:to>
    <xdr:pic>
      <xdr:nvPicPr>
        <xdr:cNvPr id="16" name="Image 15" descr="ésultats de recherche d'images pour « tecnic »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2875" y="5712476"/>
          <a:ext cx="1361085" cy="3597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23</xdr:row>
          <xdr:rowOff>19050</xdr:rowOff>
        </xdr:from>
        <xdr:to>
          <xdr:col>11</xdr:col>
          <xdr:colOff>638175</xdr:colOff>
          <xdr:row>24</xdr:row>
          <xdr:rowOff>114300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Envoyer à la paie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27</xdr:row>
          <xdr:rowOff>85725</xdr:rowOff>
        </xdr:from>
        <xdr:to>
          <xdr:col>11</xdr:col>
          <xdr:colOff>666750</xdr:colOff>
          <xdr:row>29</xdr:row>
          <xdr:rowOff>19050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Terminer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366258</xdr:colOff>
      <xdr:row>0</xdr:row>
      <xdr:rowOff>303634</xdr:rowOff>
    </xdr:from>
    <xdr:to>
      <xdr:col>19</xdr:col>
      <xdr:colOff>226217</xdr:colOff>
      <xdr:row>4</xdr:row>
      <xdr:rowOff>40898</xdr:rowOff>
    </xdr:to>
    <xdr:pic>
      <xdr:nvPicPr>
        <xdr:cNvPr id="14" name="Image 13" descr="ésultats de recherche d'images pour « tecnic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071" y="303634"/>
          <a:ext cx="3074646" cy="8088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21</xdr:row>
          <xdr:rowOff>161925</xdr:rowOff>
        </xdr:from>
        <xdr:to>
          <xdr:col>11</xdr:col>
          <xdr:colOff>676275</xdr:colOff>
          <xdr:row>23</xdr:row>
          <xdr:rowOff>104775</xdr:rowOff>
        </xdr:to>
        <xdr:sp macro="" textlink="">
          <xdr:nvSpPr>
            <xdr:cNvPr id="4110" name="Button 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Connexion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676275</xdr:colOff>
          <xdr:row>24</xdr:row>
          <xdr:rowOff>85725</xdr:rowOff>
        </xdr:from>
        <xdr:to>
          <xdr:col>11</xdr:col>
          <xdr:colOff>685800</xdr:colOff>
          <xdr:row>26</xdr:row>
          <xdr:rowOff>28575</xdr:rowOff>
        </xdr:to>
        <xdr:sp macro="" textlink="">
          <xdr:nvSpPr>
            <xdr:cNvPr id="4113" name="Button 17" hidden="1">
              <a:extLst>
                <a:ext uri="{63B3BB69-23CF-44E3-9099-C40C66FF867C}">
                  <a14:compatExt spid="_x0000_s4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Quiter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10</xdr:row>
          <xdr:rowOff>180975</xdr:rowOff>
        </xdr:from>
        <xdr:to>
          <xdr:col>9</xdr:col>
          <xdr:colOff>180975</xdr:colOff>
          <xdr:row>13</xdr:row>
          <xdr:rowOff>38100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Créer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714375</xdr:colOff>
          <xdr:row>24</xdr:row>
          <xdr:rowOff>0</xdr:rowOff>
        </xdr:from>
        <xdr:to>
          <xdr:col>11</xdr:col>
          <xdr:colOff>723900</xdr:colOff>
          <xdr:row>25</xdr:row>
          <xdr:rowOff>123825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Retour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15</xdr:row>
          <xdr:rowOff>123825</xdr:rowOff>
        </xdr:from>
        <xdr:to>
          <xdr:col>12</xdr:col>
          <xdr:colOff>895350</xdr:colOff>
          <xdr:row>16</xdr:row>
          <xdr:rowOff>219075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Ajouter commentaire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638175</xdr:colOff>
          <xdr:row>25</xdr:row>
          <xdr:rowOff>38100</xdr:rowOff>
        </xdr:from>
        <xdr:to>
          <xdr:col>11</xdr:col>
          <xdr:colOff>647700</xdr:colOff>
          <xdr:row>26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Remettre à zéro la feuille de temps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638175</xdr:colOff>
          <xdr:row>20</xdr:row>
          <xdr:rowOff>190500</xdr:rowOff>
        </xdr:from>
        <xdr:to>
          <xdr:col>11</xdr:col>
          <xdr:colOff>647700</xdr:colOff>
          <xdr:row>22</xdr:row>
          <xdr:rowOff>76200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Imprimer la feuille de temps</a:t>
              </a:r>
            </a:p>
          </xdr:txBody>
        </xdr:sp>
        <xdr:clientData/>
      </xdr:twoCellAnchor>
    </mc:Choice>
    <mc:Fallback/>
  </mc:AlternateContent>
  <xdr:twoCellAnchor editAs="oneCell">
    <xdr:from>
      <xdr:col>4</xdr:col>
      <xdr:colOff>361156</xdr:colOff>
      <xdr:row>27</xdr:row>
      <xdr:rowOff>116538</xdr:rowOff>
    </xdr:from>
    <xdr:to>
      <xdr:col>6</xdr:col>
      <xdr:colOff>638772</xdr:colOff>
      <xdr:row>29</xdr:row>
      <xdr:rowOff>95250</xdr:rowOff>
    </xdr:to>
    <xdr:pic>
      <xdr:nvPicPr>
        <xdr:cNvPr id="5" name="Image 4" descr="ésultats de recherche d'images pour « tecnic »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5256" y="5555313"/>
          <a:ext cx="1363466" cy="3597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23</xdr:row>
          <xdr:rowOff>19050</xdr:rowOff>
        </xdr:from>
        <xdr:to>
          <xdr:col>11</xdr:col>
          <xdr:colOff>638175</xdr:colOff>
          <xdr:row>24</xdr:row>
          <xdr:rowOff>114300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Envoyer à la paie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27</xdr:row>
          <xdr:rowOff>85725</xdr:rowOff>
        </xdr:from>
        <xdr:to>
          <xdr:col>11</xdr:col>
          <xdr:colOff>666750</xdr:colOff>
          <xdr:row>29</xdr:row>
          <xdr:rowOff>19050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Helvetica"/>
                </a:rPr>
                <a:t>Terminer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nys.foster@hotmail.com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2:O64"/>
  <sheetViews>
    <sheetView zoomScale="70" zoomScaleNormal="70" workbookViewId="0">
      <selection activeCell="L11" sqref="L11"/>
    </sheetView>
  </sheetViews>
  <sheetFormatPr baseColWidth="10" defaultRowHeight="15"/>
  <cols>
    <col min="1" max="1" width="27.140625" customWidth="1"/>
    <col min="7" max="7" width="20.7109375" customWidth="1"/>
    <col min="10" max="10" width="18.42578125" customWidth="1"/>
    <col min="11" max="11" width="23.140625" customWidth="1"/>
  </cols>
  <sheetData>
    <row r="2" spans="1:15" ht="45">
      <c r="A2" s="1" t="s">
        <v>18</v>
      </c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23</v>
      </c>
      <c r="H2" s="2"/>
      <c r="I2" s="1" t="s">
        <v>30</v>
      </c>
      <c r="J2" s="1" t="s">
        <v>36</v>
      </c>
      <c r="K2" s="1" t="s">
        <v>35</v>
      </c>
      <c r="L2" s="1" t="s">
        <v>38</v>
      </c>
      <c r="M2" s="1" t="s">
        <v>40</v>
      </c>
      <c r="N2" s="1"/>
      <c r="O2" s="1"/>
    </row>
    <row r="3" spans="1:15">
      <c r="C3" s="3">
        <v>1.0416666666666666E-2</v>
      </c>
      <c r="E3" s="3">
        <v>3.472222222222222E-3</v>
      </c>
      <c r="G3" s="1"/>
      <c r="H3" s="1"/>
      <c r="I3" s="1" t="s">
        <v>33</v>
      </c>
      <c r="J3" s="9" t="s">
        <v>34</v>
      </c>
      <c r="K3" s="1">
        <v>0.75</v>
      </c>
      <c r="L3" s="1"/>
      <c r="M3" s="1">
        <v>0.5</v>
      </c>
      <c r="N3" s="1"/>
    </row>
    <row r="4" spans="1:15">
      <c r="A4" s="11">
        <v>42946</v>
      </c>
      <c r="B4" s="3">
        <v>0.29166666666666669</v>
      </c>
      <c r="C4" s="3"/>
      <c r="D4" s="3">
        <v>0</v>
      </c>
      <c r="E4" s="1"/>
      <c r="F4" s="1" t="s">
        <v>5</v>
      </c>
      <c r="G4" s="10" t="s">
        <v>37</v>
      </c>
      <c r="H4" s="2"/>
      <c r="I4" s="1"/>
      <c r="J4" s="1"/>
      <c r="K4" s="1"/>
      <c r="L4" s="1" t="s">
        <v>51</v>
      </c>
      <c r="M4" s="1"/>
      <c r="N4" s="1"/>
    </row>
    <row r="5" spans="1:15">
      <c r="A5" s="11">
        <f>A4+7</f>
        <v>42953</v>
      </c>
      <c r="B5" s="3">
        <f>B4+$C$3</f>
        <v>0.30208333333333337</v>
      </c>
      <c r="C5" s="3"/>
      <c r="D5" s="3">
        <f>D4+$E$3</f>
        <v>3.472222222222222E-3</v>
      </c>
      <c r="E5" s="1"/>
      <c r="F5" s="1" t="s">
        <v>6</v>
      </c>
      <c r="G5" s="1"/>
      <c r="H5" s="1"/>
      <c r="I5" s="1"/>
      <c r="J5" s="1"/>
      <c r="K5" s="1"/>
      <c r="L5" s="1"/>
      <c r="M5" s="1"/>
      <c r="N5" s="1"/>
    </row>
    <row r="6" spans="1:15">
      <c r="A6" s="11">
        <f t="shared" ref="A6:A22" si="0">A5+7</f>
        <v>42960</v>
      </c>
      <c r="B6" s="3">
        <f t="shared" ref="B6:B63" si="1">B5+$C$3</f>
        <v>0.31250000000000006</v>
      </c>
      <c r="C6" s="3"/>
      <c r="D6" s="3">
        <f t="shared" ref="D6:D19" si="2">D5+$E$3</f>
        <v>6.9444444444444441E-3</v>
      </c>
      <c r="E6" s="1"/>
      <c r="F6" s="1" t="s">
        <v>7</v>
      </c>
      <c r="G6" s="1"/>
      <c r="H6" s="1"/>
      <c r="I6" s="1"/>
      <c r="J6" s="1"/>
      <c r="K6" s="1"/>
      <c r="L6" s="1"/>
      <c r="M6" s="1"/>
      <c r="N6" s="1"/>
    </row>
    <row r="7" spans="1:15">
      <c r="A7" s="11">
        <f t="shared" si="0"/>
        <v>42967</v>
      </c>
      <c r="B7" s="3">
        <f t="shared" si="1"/>
        <v>0.32291666666666674</v>
      </c>
      <c r="C7" s="3"/>
      <c r="D7" s="3">
        <f t="shared" si="2"/>
        <v>1.0416666666666666E-2</v>
      </c>
      <c r="E7" s="1"/>
      <c r="F7" s="1" t="s">
        <v>8</v>
      </c>
      <c r="G7" s="1"/>
      <c r="H7" s="1"/>
      <c r="I7" s="1"/>
      <c r="J7" s="1"/>
      <c r="K7" s="1"/>
      <c r="L7" s="1"/>
      <c r="M7" s="1"/>
      <c r="N7" s="1"/>
    </row>
    <row r="8" spans="1:15">
      <c r="A8" s="11">
        <f t="shared" si="0"/>
        <v>42974</v>
      </c>
      <c r="B8" s="3">
        <f t="shared" si="1"/>
        <v>0.33333333333333343</v>
      </c>
      <c r="C8" s="1"/>
      <c r="D8" s="3">
        <f t="shared" si="2"/>
        <v>1.3888888888888888E-2</v>
      </c>
      <c r="E8" s="1"/>
      <c r="F8" s="1" t="s">
        <v>9</v>
      </c>
      <c r="G8" s="1"/>
      <c r="H8" s="1"/>
      <c r="I8" s="1"/>
      <c r="J8" s="1"/>
      <c r="K8" s="1"/>
      <c r="L8" s="1"/>
      <c r="M8" s="1"/>
      <c r="N8" s="1"/>
    </row>
    <row r="9" spans="1:15">
      <c r="A9" s="11">
        <f t="shared" si="0"/>
        <v>42981</v>
      </c>
      <c r="B9" s="3">
        <f t="shared" si="1"/>
        <v>0.34375000000000011</v>
      </c>
      <c r="C9" s="1"/>
      <c r="D9" s="3">
        <f t="shared" si="2"/>
        <v>1.7361111111111112E-2</v>
      </c>
      <c r="E9" s="1"/>
      <c r="F9" s="1" t="s">
        <v>10</v>
      </c>
      <c r="G9" s="1"/>
      <c r="H9" s="1"/>
      <c r="I9" s="1"/>
      <c r="J9" s="1"/>
      <c r="K9" s="1"/>
      <c r="L9" s="1"/>
      <c r="M9" s="1"/>
      <c r="N9" s="1"/>
    </row>
    <row r="10" spans="1:15">
      <c r="A10" s="11">
        <f t="shared" si="0"/>
        <v>42988</v>
      </c>
      <c r="B10" s="3">
        <f t="shared" si="1"/>
        <v>0.3541666666666668</v>
      </c>
      <c r="C10" s="1"/>
      <c r="D10" s="3">
        <f t="shared" si="2"/>
        <v>2.0833333333333336E-2</v>
      </c>
      <c r="E10" s="1"/>
      <c r="F10" s="1" t="s">
        <v>11</v>
      </c>
      <c r="G10" s="1"/>
      <c r="H10" s="1"/>
      <c r="I10" s="1"/>
      <c r="J10" s="1"/>
      <c r="K10" s="1"/>
      <c r="L10" s="1"/>
      <c r="M10" s="1"/>
      <c r="N10" s="1"/>
    </row>
    <row r="11" spans="1:15">
      <c r="A11" s="11">
        <f t="shared" si="0"/>
        <v>42995</v>
      </c>
      <c r="B11" s="3">
        <f t="shared" si="1"/>
        <v>0.36458333333333348</v>
      </c>
      <c r="C11" s="1"/>
      <c r="D11" s="3">
        <f t="shared" si="2"/>
        <v>2.4305555555555559E-2</v>
      </c>
      <c r="E11" s="1"/>
      <c r="F11" s="1" t="s">
        <v>12</v>
      </c>
      <c r="G11" s="1"/>
      <c r="H11" s="1"/>
      <c r="I11" s="1"/>
      <c r="J11" s="1"/>
      <c r="K11" s="1"/>
      <c r="L11" s="1">
        <f>COUNTIF(L3:L9,"vrai")</f>
        <v>0</v>
      </c>
      <c r="M11" s="1"/>
      <c r="N11" s="1"/>
    </row>
    <row r="12" spans="1:15">
      <c r="A12" s="11">
        <f t="shared" si="0"/>
        <v>43002</v>
      </c>
      <c r="B12" s="3">
        <f t="shared" si="1"/>
        <v>0.37500000000000017</v>
      </c>
      <c r="C12" s="1"/>
      <c r="D12" s="3">
        <f t="shared" si="2"/>
        <v>2.7777777777777783E-2</v>
      </c>
      <c r="E12" s="1"/>
      <c r="F12" s="1" t="s">
        <v>13</v>
      </c>
      <c r="G12" s="1"/>
      <c r="H12" s="1"/>
      <c r="I12" s="1"/>
      <c r="J12" s="1"/>
      <c r="K12" s="1"/>
      <c r="L12" s="1"/>
      <c r="M12" s="1"/>
      <c r="N12" s="1"/>
    </row>
    <row r="13" spans="1:15">
      <c r="A13" s="11">
        <f t="shared" si="0"/>
        <v>43009</v>
      </c>
      <c r="B13" s="3">
        <f t="shared" si="1"/>
        <v>0.38541666666666685</v>
      </c>
      <c r="C13" s="1"/>
      <c r="D13" s="3">
        <f>D12+$E$3</f>
        <v>3.1250000000000007E-2</v>
      </c>
      <c r="E13" s="1"/>
      <c r="F13" s="1" t="s">
        <v>14</v>
      </c>
      <c r="G13" s="1"/>
      <c r="H13" s="1"/>
      <c r="I13" s="1"/>
      <c r="J13" s="1"/>
      <c r="K13" s="1"/>
      <c r="L13" s="1"/>
      <c r="M13" s="1"/>
      <c r="N13" s="1"/>
    </row>
    <row r="14" spans="1:15">
      <c r="A14" s="11">
        <f t="shared" si="0"/>
        <v>43016</v>
      </c>
      <c r="B14" s="3">
        <f t="shared" si="1"/>
        <v>0.39583333333333354</v>
      </c>
      <c r="C14" s="1"/>
      <c r="D14" s="3">
        <f t="shared" si="2"/>
        <v>3.4722222222222231E-2</v>
      </c>
      <c r="E14" s="1"/>
      <c r="F14" s="1" t="s">
        <v>15</v>
      </c>
      <c r="G14" s="1"/>
      <c r="H14" s="1"/>
      <c r="I14" s="1"/>
      <c r="J14" s="1"/>
      <c r="K14" s="1"/>
      <c r="L14" s="1"/>
      <c r="M14" s="1"/>
      <c r="N14" s="1"/>
    </row>
    <row r="15" spans="1:15">
      <c r="A15" s="11">
        <f t="shared" si="0"/>
        <v>43023</v>
      </c>
      <c r="B15" s="3">
        <f t="shared" si="1"/>
        <v>0.40625000000000022</v>
      </c>
      <c r="C15" s="1"/>
      <c r="D15" s="3">
        <f t="shared" si="2"/>
        <v>3.8194444444444454E-2</v>
      </c>
      <c r="E15" s="1"/>
      <c r="F15" s="1" t="s">
        <v>16</v>
      </c>
      <c r="G15" s="1"/>
      <c r="H15" s="1"/>
      <c r="I15" s="1"/>
      <c r="J15" s="1"/>
      <c r="K15" s="1"/>
      <c r="L15" s="1"/>
      <c r="M15" s="1"/>
      <c r="N15" s="1"/>
    </row>
    <row r="16" spans="1:15">
      <c r="A16" s="11">
        <f t="shared" si="0"/>
        <v>43030</v>
      </c>
      <c r="B16" s="3">
        <f t="shared" si="1"/>
        <v>0.41666666666666691</v>
      </c>
      <c r="C16" s="1"/>
      <c r="D16" s="3">
        <f t="shared" si="2"/>
        <v>4.1666666666666678E-2</v>
      </c>
      <c r="E16" s="1"/>
      <c r="F16" s="1" t="s">
        <v>17</v>
      </c>
      <c r="G16" s="1"/>
      <c r="H16" s="1"/>
      <c r="I16" s="1"/>
      <c r="J16" s="1"/>
      <c r="K16" s="1"/>
      <c r="L16" s="1"/>
      <c r="M16" s="1"/>
      <c r="N16" s="1"/>
    </row>
    <row r="17" spans="1:14">
      <c r="A17" s="11">
        <f t="shared" si="0"/>
        <v>43037</v>
      </c>
      <c r="B17" s="3">
        <f t="shared" si="1"/>
        <v>0.42708333333333359</v>
      </c>
      <c r="C17" s="1"/>
      <c r="D17" s="3">
        <f t="shared" si="2"/>
        <v>4.5138888888888902E-2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>
      <c r="A18" s="11">
        <f t="shared" si="0"/>
        <v>43044</v>
      </c>
      <c r="B18" s="3">
        <f t="shared" si="1"/>
        <v>0.43750000000000028</v>
      </c>
      <c r="C18" s="1"/>
      <c r="D18" s="3">
        <f>D17+$E$3</f>
        <v>4.8611111111111126E-2</v>
      </c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>
      <c r="A19" s="11">
        <f t="shared" si="0"/>
        <v>43051</v>
      </c>
      <c r="B19" s="3">
        <f t="shared" si="1"/>
        <v>0.44791666666666696</v>
      </c>
      <c r="C19" s="1"/>
      <c r="D19" s="3">
        <f t="shared" si="2"/>
        <v>5.208333333333335E-2</v>
      </c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>
      <c r="A20" s="11">
        <f t="shared" si="0"/>
        <v>43058</v>
      </c>
      <c r="B20" s="3">
        <f t="shared" si="1"/>
        <v>0.45833333333333365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>
      <c r="A21" s="11">
        <f t="shared" si="0"/>
        <v>43065</v>
      </c>
      <c r="B21" s="3">
        <f t="shared" si="1"/>
        <v>0.46875000000000033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>
      <c r="A22" s="11">
        <f t="shared" si="0"/>
        <v>43072</v>
      </c>
      <c r="B22" s="3">
        <f t="shared" si="1"/>
        <v>0.47916666666666702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>
      <c r="A23" s="11">
        <f>A22+7</f>
        <v>43079</v>
      </c>
      <c r="B23" s="3">
        <f t="shared" si="1"/>
        <v>0.4895833333333337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>
      <c r="A24" s="11">
        <f>A23+7</f>
        <v>43086</v>
      </c>
      <c r="B24" s="3">
        <f t="shared" si="1"/>
        <v>0.50000000000000033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>
      <c r="A25" s="11">
        <f>A24+7</f>
        <v>43093</v>
      </c>
      <c r="B25" s="3">
        <f t="shared" si="1"/>
        <v>0.51041666666666696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>
      <c r="A26" s="11">
        <f>A25+7</f>
        <v>43100</v>
      </c>
      <c r="B26" s="3">
        <f t="shared" si="1"/>
        <v>0.52083333333333359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>
      <c r="A27" s="4"/>
      <c r="B27" s="3">
        <f t="shared" si="1"/>
        <v>0.53125000000000022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>
      <c r="A28" s="4"/>
      <c r="B28" s="3">
        <f t="shared" si="1"/>
        <v>0.54166666666666685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>
      <c r="A29" s="4"/>
      <c r="B29" s="3">
        <f>B28+$C$3</f>
        <v>0.55208333333333348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>
      <c r="A30" s="4"/>
      <c r="B30" s="3">
        <f t="shared" si="1"/>
        <v>0.56250000000000011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>
      <c r="A31" s="4"/>
      <c r="B31" s="3">
        <f t="shared" si="1"/>
        <v>0.57291666666666674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>
      <c r="A32" s="4"/>
      <c r="B32" s="3">
        <f t="shared" si="1"/>
        <v>0.58333333333333337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>
      <c r="A33" s="4"/>
      <c r="B33" s="3">
        <f t="shared" si="1"/>
        <v>0.59375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>
      <c r="A34" s="4"/>
      <c r="B34" s="3">
        <f t="shared" si="1"/>
        <v>0.60416666666666663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>
      <c r="A35" s="4"/>
      <c r="B35" s="3">
        <f t="shared" si="1"/>
        <v>0.61458333333333326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>
      <c r="A36" s="4"/>
      <c r="B36" s="3">
        <f t="shared" si="1"/>
        <v>0.62499999999999989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>
      <c r="B37" s="3">
        <f t="shared" si="1"/>
        <v>0.63541666666666652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>
      <c r="B38" s="3">
        <f t="shared" si="1"/>
        <v>0.64583333333333315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>
      <c r="B39" s="3">
        <f t="shared" si="1"/>
        <v>0.65624999999999978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>
      <c r="B40" s="3">
        <f>B39+$C$3</f>
        <v>0.66666666666666641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>
      <c r="B41" s="3">
        <f t="shared" si="1"/>
        <v>0.67708333333333304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>
      <c r="B42" s="3">
        <f t="shared" si="1"/>
        <v>0.68749999999999967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>
      <c r="B43" s="3">
        <f t="shared" si="1"/>
        <v>0.6979166666666663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>
      <c r="B44" s="3">
        <f t="shared" si="1"/>
        <v>0.70833333333333293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>
      <c r="B45" s="3">
        <f t="shared" si="1"/>
        <v>0.71874999999999956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>
      <c r="B46" s="3">
        <f t="shared" si="1"/>
        <v>0.72916666666666619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>
      <c r="B47" s="3">
        <f t="shared" si="1"/>
        <v>0.73958333333333282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>
      <c r="B48" s="3">
        <f t="shared" si="1"/>
        <v>0.74999999999999944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2:14">
      <c r="B49" s="3">
        <f t="shared" si="1"/>
        <v>0.76041666666666607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2:14">
      <c r="B50" s="3">
        <f t="shared" si="1"/>
        <v>0.7708333333333327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2:14">
      <c r="B51" s="3">
        <f t="shared" si="1"/>
        <v>0.78124999999999933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2:14">
      <c r="B52" s="3">
        <f t="shared" si="1"/>
        <v>0.79166666666666596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2:14">
      <c r="B53" s="3">
        <f t="shared" si="1"/>
        <v>0.80208333333333259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2:14">
      <c r="B54" s="3">
        <f t="shared" si="1"/>
        <v>0.81249999999999922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2:14">
      <c r="B55" s="3">
        <f t="shared" si="1"/>
        <v>0.82291666666666585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2:14">
      <c r="B56" s="3">
        <f>B55+$C$3</f>
        <v>0.83333333333333248</v>
      </c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2:14">
      <c r="B57" s="3">
        <f t="shared" si="1"/>
        <v>0.84374999999999911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2:14">
      <c r="B58" s="3">
        <f t="shared" si="1"/>
        <v>0.85416666666666574</v>
      </c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2:14">
      <c r="B59" s="3">
        <f t="shared" si="1"/>
        <v>0.86458333333333237</v>
      </c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2:14">
      <c r="B60" s="3">
        <f t="shared" si="1"/>
        <v>0.874999999999999</v>
      </c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2:14">
      <c r="B61" s="3">
        <f t="shared" si="1"/>
        <v>0.88541666666666563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2:14">
      <c r="B62" s="3">
        <f t="shared" si="1"/>
        <v>0.89583333333333226</v>
      </c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2:14">
      <c r="B63" s="3">
        <f t="shared" si="1"/>
        <v>0.90624999999999889</v>
      </c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2:14">
      <c r="B64" s="3">
        <f>B63+$C$3</f>
        <v>0.91666666666666552</v>
      </c>
    </row>
  </sheetData>
  <phoneticPr fontId="3" type="noConversion"/>
  <hyperlinks>
    <hyperlink ref="G4" r:id="rId1"/>
  </hyperlinks>
  <pageMargins left="0.7" right="0.7" top="0.75" bottom="0.75" header="0.3" footer="0.3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>
    <tabColor rgb="FFFF0000"/>
    <pageSetUpPr fitToPage="1"/>
  </sheetPr>
  <dimension ref="A1:X49"/>
  <sheetViews>
    <sheetView showGridLines="0" tabSelected="1" zoomScale="70" zoomScaleNormal="70" zoomScalePageLayoutView="110" workbookViewId="0">
      <selection activeCell="F5" sqref="F5:H5"/>
    </sheetView>
  </sheetViews>
  <sheetFormatPr baseColWidth="10" defaultRowHeight="15"/>
  <cols>
    <col min="1" max="1" width="2.42578125" customWidth="1"/>
    <col min="2" max="2" width="15.85546875" customWidth="1"/>
    <col min="3" max="3" width="3.28515625" customWidth="1"/>
    <col min="4" max="4" width="13.28515625" customWidth="1"/>
    <col min="5" max="5" width="14.42578125" customWidth="1"/>
    <col min="6" max="6" width="1.85546875" customWidth="1"/>
    <col min="7" max="7" width="10.85546875" customWidth="1"/>
    <col min="8" max="8" width="7.42578125" customWidth="1"/>
    <col min="9" max="9" width="10.140625" customWidth="1"/>
    <col min="10" max="10" width="16.85546875" customWidth="1"/>
    <col min="11" max="11" width="12.42578125" customWidth="1"/>
    <col min="13" max="13" width="14.7109375" customWidth="1"/>
    <col min="14" max="14" width="2.42578125" customWidth="1"/>
    <col min="18" max="18" width="2.42578125" customWidth="1"/>
  </cols>
  <sheetData>
    <row r="1" spans="1:23" ht="12.75" customHeight="1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</row>
    <row r="2" spans="1:23" ht="24" customHeight="1">
      <c r="A2" s="6"/>
      <c r="B2" s="45" t="str">
        <f ca="1">"Feuille de temps - "&amp;K4</f>
        <v>Feuille de temps - Feuille de temps</v>
      </c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7"/>
      <c r="O2" s="42" t="s">
        <v>29</v>
      </c>
      <c r="P2" s="42"/>
      <c r="Q2" s="42"/>
      <c r="R2" s="42"/>
      <c r="S2" s="42"/>
      <c r="T2" s="42"/>
      <c r="U2" s="42"/>
      <c r="V2" s="6"/>
      <c r="W2" s="6"/>
    </row>
    <row r="3" spans="1:23">
      <c r="A3" s="6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7"/>
      <c r="O3" s="7"/>
      <c r="P3" s="7"/>
      <c r="Q3" s="7"/>
      <c r="R3" s="7"/>
      <c r="S3" s="7"/>
      <c r="T3" s="7"/>
      <c r="U3" s="7"/>
      <c r="V3" s="6"/>
      <c r="W3" s="6"/>
    </row>
    <row r="4" spans="1:23">
      <c r="A4" s="6"/>
      <c r="B4" s="13"/>
      <c r="C4" s="37" t="s">
        <v>19</v>
      </c>
      <c r="D4" s="13"/>
      <c r="E4" s="13"/>
      <c r="F4" s="55"/>
      <c r="G4" s="56"/>
      <c r="H4" s="57"/>
      <c r="I4" s="13"/>
      <c r="J4" s="37" t="s">
        <v>21</v>
      </c>
      <c r="K4" s="51" t="str">
        <f ca="1">MID(CELL("filename",A1),FIND("]",CELL("filename",A1))+1,32)</f>
        <v>Feuille de temps</v>
      </c>
      <c r="L4" s="52"/>
      <c r="M4" s="13"/>
      <c r="N4" s="7"/>
      <c r="O4" s="7"/>
      <c r="P4" s="43"/>
      <c r="Q4" s="43"/>
      <c r="R4" s="43"/>
      <c r="S4" s="43"/>
      <c r="T4" s="43"/>
      <c r="U4" s="7"/>
      <c r="V4" s="6"/>
      <c r="W4" s="6"/>
    </row>
    <row r="5" spans="1:23">
      <c r="A5" s="6"/>
      <c r="B5" s="13"/>
      <c r="C5" s="37" t="s">
        <v>22</v>
      </c>
      <c r="D5" s="13"/>
      <c r="E5" s="13"/>
      <c r="F5" s="58">
        <v>0.66666666666666641</v>
      </c>
      <c r="G5" s="59"/>
      <c r="H5" s="60"/>
      <c r="I5" s="13"/>
      <c r="J5" s="37" t="s">
        <v>20</v>
      </c>
      <c r="K5" s="53">
        <v>785</v>
      </c>
      <c r="L5" s="54"/>
      <c r="M5" s="13"/>
      <c r="N5" s="7"/>
      <c r="O5" s="7"/>
      <c r="P5" s="44"/>
      <c r="Q5" s="44"/>
      <c r="R5" s="44"/>
      <c r="S5" s="44"/>
      <c r="T5" s="44"/>
      <c r="U5" s="7"/>
      <c r="V5" s="6"/>
      <c r="W5" s="6"/>
    </row>
    <row r="6" spans="1:23">
      <c r="A6" s="6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7"/>
      <c r="O6" s="7"/>
      <c r="P6" s="7"/>
      <c r="Q6" s="7"/>
      <c r="R6" s="7"/>
      <c r="S6" s="7"/>
      <c r="T6" s="7"/>
      <c r="U6" s="7"/>
      <c r="V6" s="6"/>
      <c r="W6" s="6"/>
    </row>
    <row r="7" spans="1:23">
      <c r="A7" s="6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7"/>
      <c r="O7" s="7"/>
      <c r="P7" s="7"/>
      <c r="Q7" s="7"/>
      <c r="R7" s="7"/>
      <c r="S7" s="7"/>
      <c r="T7" s="7"/>
      <c r="U7" s="7"/>
      <c r="V7" s="6"/>
      <c r="W7" s="6"/>
    </row>
    <row r="8" spans="1:23" ht="28.5">
      <c r="A8" s="6"/>
      <c r="B8" s="14"/>
      <c r="C8" s="14"/>
      <c r="D8" s="15" t="s">
        <v>31</v>
      </c>
      <c r="E8" s="15" t="s">
        <v>32</v>
      </c>
      <c r="F8" s="16"/>
      <c r="G8" s="15" t="s">
        <v>24</v>
      </c>
      <c r="H8" s="17" t="s">
        <v>39</v>
      </c>
      <c r="I8" s="15" t="s">
        <v>4</v>
      </c>
      <c r="J8" s="15" t="s">
        <v>27</v>
      </c>
      <c r="K8" s="15" t="s">
        <v>25</v>
      </c>
      <c r="L8" s="50" t="s">
        <v>26</v>
      </c>
      <c r="M8" s="50"/>
      <c r="N8" s="7"/>
      <c r="O8" s="47"/>
      <c r="P8" s="47"/>
      <c r="Q8" s="47"/>
      <c r="R8" s="7"/>
      <c r="S8" s="47"/>
      <c r="T8" s="47"/>
      <c r="U8" s="47"/>
      <c r="V8" s="6"/>
      <c r="W8" s="6"/>
    </row>
    <row r="9" spans="1:23">
      <c r="A9" s="6"/>
      <c r="B9" s="18">
        <f>F4</f>
        <v>0</v>
      </c>
      <c r="C9" s="14"/>
      <c r="D9" s="24"/>
      <c r="E9" s="24"/>
      <c r="F9" s="19"/>
      <c r="G9" s="24"/>
      <c r="H9" s="24"/>
      <c r="I9" s="24"/>
      <c r="J9" s="19">
        <f t="shared" ref="J9:J15" si="0">(E9-D9)-G9</f>
        <v>0</v>
      </c>
      <c r="K9" s="19" t="str">
        <f>IF(D9&gt;$F$5,J9,IF(E9&gt;$F$5,E9-$F$5,"0"))</f>
        <v>0</v>
      </c>
      <c r="L9" s="49"/>
      <c r="M9" s="49"/>
      <c r="N9" s="7"/>
      <c r="O9" s="7"/>
      <c r="P9" s="7"/>
      <c r="Q9" s="7"/>
      <c r="R9" s="7"/>
      <c r="S9" s="7"/>
      <c r="T9" s="7"/>
      <c r="U9" s="7"/>
      <c r="V9" s="6"/>
      <c r="W9" s="6"/>
    </row>
    <row r="10" spans="1:23">
      <c r="A10" s="6"/>
      <c r="B10" s="18">
        <f>B9+1</f>
        <v>1</v>
      </c>
      <c r="C10" s="14"/>
      <c r="D10" s="24"/>
      <c r="E10" s="24"/>
      <c r="F10" s="19"/>
      <c r="G10" s="24"/>
      <c r="H10" s="24"/>
      <c r="I10" s="24"/>
      <c r="J10" s="19">
        <f t="shared" si="0"/>
        <v>0</v>
      </c>
      <c r="K10" s="19" t="str">
        <f>IF(D10&gt;$F$5,J10,IF(E10&gt;$F$5,E10-$F$5,"0"))</f>
        <v>0</v>
      </c>
      <c r="L10" s="49"/>
      <c r="M10" s="49"/>
      <c r="N10" s="7"/>
      <c r="O10" s="7"/>
      <c r="P10" s="7"/>
      <c r="Q10" s="7"/>
      <c r="R10" s="7"/>
      <c r="S10" s="12"/>
      <c r="T10" s="7"/>
      <c r="U10" s="7"/>
      <c r="V10" s="6"/>
      <c r="W10" s="6"/>
    </row>
    <row r="11" spans="1:23">
      <c r="A11" s="6"/>
      <c r="B11" s="18">
        <f t="shared" ref="B11:B15" si="1">B10+1</f>
        <v>2</v>
      </c>
      <c r="C11" s="14"/>
      <c r="D11" s="24"/>
      <c r="E11" s="24"/>
      <c r="F11" s="19"/>
      <c r="G11" s="24"/>
      <c r="H11" s="24"/>
      <c r="I11" s="24"/>
      <c r="J11" s="19">
        <f t="shared" si="0"/>
        <v>0</v>
      </c>
      <c r="K11" s="19" t="str">
        <f t="shared" ref="K11:K15" si="2">IF(D11&gt;$F$5,J11,IF(E11&gt;$F$5,E11-$F$5,"0"))</f>
        <v>0</v>
      </c>
      <c r="L11" s="49"/>
      <c r="M11" s="49"/>
      <c r="N11" s="7"/>
      <c r="O11" s="7"/>
      <c r="P11" s="7"/>
      <c r="Q11" s="7"/>
      <c r="R11" s="7"/>
      <c r="S11" s="12"/>
      <c r="T11" s="7"/>
      <c r="U11" s="7"/>
      <c r="V11" s="6"/>
      <c r="W11" s="6"/>
    </row>
    <row r="12" spans="1:23">
      <c r="A12" s="6"/>
      <c r="B12" s="18">
        <f t="shared" si="1"/>
        <v>3</v>
      </c>
      <c r="C12" s="14"/>
      <c r="D12" s="24"/>
      <c r="E12" s="24"/>
      <c r="F12" s="19"/>
      <c r="G12" s="24"/>
      <c r="H12" s="24"/>
      <c r="I12" s="24"/>
      <c r="J12" s="19">
        <f t="shared" si="0"/>
        <v>0</v>
      </c>
      <c r="K12" s="19" t="str">
        <f t="shared" si="2"/>
        <v>0</v>
      </c>
      <c r="L12" s="49"/>
      <c r="M12" s="49"/>
      <c r="N12" s="7"/>
      <c r="O12" s="7"/>
      <c r="P12" s="7"/>
      <c r="Q12" s="7"/>
      <c r="R12" s="7"/>
      <c r="S12" s="12"/>
      <c r="T12" s="7"/>
      <c r="U12" s="7"/>
      <c r="V12" s="6"/>
      <c r="W12" s="6"/>
    </row>
    <row r="13" spans="1:23">
      <c r="A13" s="6"/>
      <c r="B13" s="18">
        <f t="shared" si="1"/>
        <v>4</v>
      </c>
      <c r="C13" s="14"/>
      <c r="D13" s="24"/>
      <c r="E13" s="24"/>
      <c r="F13" s="19"/>
      <c r="G13" s="24"/>
      <c r="H13" s="24"/>
      <c r="I13" s="24"/>
      <c r="J13" s="19">
        <f t="shared" si="0"/>
        <v>0</v>
      </c>
      <c r="K13" s="19" t="str">
        <f t="shared" si="2"/>
        <v>0</v>
      </c>
      <c r="L13" s="49"/>
      <c r="M13" s="49"/>
      <c r="N13" s="7"/>
      <c r="O13" s="7"/>
      <c r="P13" s="7"/>
      <c r="Q13" s="7"/>
      <c r="R13" s="7"/>
      <c r="S13" s="12"/>
      <c r="T13" s="7"/>
      <c r="U13" s="7"/>
      <c r="V13" s="6"/>
      <c r="W13" s="6"/>
    </row>
    <row r="14" spans="1:23">
      <c r="A14" s="6"/>
      <c r="B14" s="18">
        <f t="shared" si="1"/>
        <v>5</v>
      </c>
      <c r="C14" s="14"/>
      <c r="D14" s="24"/>
      <c r="E14" s="24"/>
      <c r="F14" s="19"/>
      <c r="G14" s="24"/>
      <c r="H14" s="24"/>
      <c r="I14" s="24"/>
      <c r="J14" s="19">
        <f t="shared" si="0"/>
        <v>0</v>
      </c>
      <c r="K14" s="19" t="str">
        <f t="shared" si="2"/>
        <v>0</v>
      </c>
      <c r="L14" s="49"/>
      <c r="M14" s="49"/>
      <c r="N14" s="7"/>
      <c r="O14" s="7"/>
      <c r="P14" s="7"/>
      <c r="Q14" s="7"/>
      <c r="R14" s="7"/>
      <c r="S14" s="7"/>
      <c r="T14" s="7"/>
      <c r="U14" s="7"/>
      <c r="V14" s="6"/>
      <c r="W14" s="6"/>
    </row>
    <row r="15" spans="1:23">
      <c r="A15" s="6"/>
      <c r="B15" s="18">
        <f t="shared" si="1"/>
        <v>6</v>
      </c>
      <c r="C15" s="14"/>
      <c r="D15" s="24"/>
      <c r="E15" s="24"/>
      <c r="F15" s="19"/>
      <c r="G15" s="24"/>
      <c r="H15" s="24"/>
      <c r="I15" s="24"/>
      <c r="J15" s="19">
        <f t="shared" si="0"/>
        <v>0</v>
      </c>
      <c r="K15" s="19" t="str">
        <f t="shared" si="2"/>
        <v>0</v>
      </c>
      <c r="L15" s="49"/>
      <c r="M15" s="49"/>
      <c r="N15" s="7"/>
      <c r="O15" s="7"/>
      <c r="P15" s="7"/>
      <c r="Q15" s="7"/>
      <c r="R15" s="7"/>
      <c r="S15" s="7"/>
      <c r="T15" s="7"/>
      <c r="U15" s="7"/>
      <c r="V15" s="6"/>
      <c r="W15" s="6"/>
    </row>
    <row r="16" spans="1:23">
      <c r="A16" s="6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7"/>
      <c r="O16" s="7"/>
      <c r="P16" s="7"/>
      <c r="Q16" s="7"/>
      <c r="R16" s="7"/>
      <c r="S16" s="7"/>
      <c r="T16" s="7"/>
      <c r="U16" s="7"/>
      <c r="V16" s="6"/>
      <c r="W16" s="6"/>
    </row>
    <row r="17" spans="1:24" ht="23.1" customHeight="1">
      <c r="A17" s="6"/>
      <c r="B17" s="14"/>
      <c r="C17" s="14"/>
      <c r="D17" s="14"/>
      <c r="E17" s="14"/>
      <c r="F17" s="14"/>
      <c r="G17" s="14"/>
      <c r="H17" s="14"/>
      <c r="I17" s="14"/>
      <c r="J17" s="20"/>
      <c r="K17" s="21"/>
      <c r="L17" s="14"/>
      <c r="M17" s="14"/>
      <c r="N17" s="7"/>
      <c r="O17" s="7"/>
      <c r="P17" s="7"/>
      <c r="Q17" s="7"/>
      <c r="R17" s="7"/>
      <c r="S17" s="7"/>
      <c r="T17" s="7"/>
      <c r="U17" s="7"/>
      <c r="V17" s="6"/>
      <c r="W17" s="6"/>
    </row>
    <row r="18" spans="1:24" ht="0.75" customHeight="1">
      <c r="A18" s="6"/>
      <c r="B18" s="7"/>
      <c r="C18" s="7"/>
      <c r="D18" s="7"/>
      <c r="E18" s="7"/>
      <c r="F18" s="7"/>
      <c r="G18" s="7"/>
      <c r="H18" s="7"/>
      <c r="I18" s="7"/>
      <c r="J18" s="8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6"/>
      <c r="W18" s="6"/>
      <c r="X18" s="6"/>
    </row>
    <row r="19" spans="1:24">
      <c r="A19" s="6"/>
      <c r="B19" s="7"/>
      <c r="C19" s="7"/>
      <c r="D19" s="48"/>
      <c r="E19" s="48"/>
      <c r="F19" s="48"/>
      <c r="G19" s="48"/>
      <c r="H19" s="48"/>
      <c r="I19" s="48"/>
      <c r="J19" s="48"/>
      <c r="K19" s="48"/>
      <c r="L19" s="48"/>
      <c r="M19" s="7"/>
      <c r="N19" s="7"/>
      <c r="O19" s="7"/>
      <c r="P19" s="7"/>
      <c r="Q19" s="7"/>
      <c r="R19" s="7"/>
      <c r="S19" s="7"/>
      <c r="T19" s="7"/>
      <c r="U19" s="7"/>
      <c r="V19" s="6"/>
      <c r="W19" s="6"/>
    </row>
    <row r="20" spans="1:24" ht="24" customHeight="1">
      <c r="A20" s="6"/>
      <c r="B20" s="45" t="s">
        <v>41</v>
      </c>
      <c r="C20" s="45"/>
      <c r="D20" s="45"/>
      <c r="E20" s="45"/>
      <c r="F20" s="45"/>
      <c r="G20" s="45"/>
      <c r="H20" s="7"/>
      <c r="I20" s="46" t="s">
        <v>45</v>
      </c>
      <c r="J20" s="46"/>
      <c r="K20" s="46"/>
      <c r="L20" s="46"/>
      <c r="M20" s="46"/>
      <c r="N20" s="7"/>
      <c r="O20" s="7"/>
      <c r="P20" s="7"/>
      <c r="Q20" s="7"/>
      <c r="R20" s="7"/>
      <c r="S20" s="7"/>
      <c r="T20" s="7"/>
      <c r="U20" s="7"/>
      <c r="V20" s="6"/>
      <c r="W20" s="6"/>
    </row>
    <row r="21" spans="1:24" ht="15.95" customHeight="1">
      <c r="A21" s="6"/>
      <c r="B21" s="50"/>
      <c r="C21" s="50"/>
      <c r="D21" s="50"/>
      <c r="E21" s="63"/>
      <c r="F21" s="63"/>
      <c r="G21" s="63"/>
      <c r="H21" s="7"/>
      <c r="I21" s="13"/>
      <c r="J21" s="23"/>
      <c r="K21" s="13"/>
      <c r="L21" s="13"/>
      <c r="M21" s="13"/>
      <c r="N21" s="7"/>
      <c r="O21" s="7"/>
      <c r="P21" s="7"/>
      <c r="Q21" s="7"/>
      <c r="R21" s="7"/>
      <c r="S21" s="7"/>
      <c r="T21" s="7"/>
      <c r="U21" s="7"/>
      <c r="V21" s="6"/>
      <c r="W21" s="6"/>
    </row>
    <row r="22" spans="1:24">
      <c r="A22" s="6"/>
      <c r="B22" s="61" t="s">
        <v>42</v>
      </c>
      <c r="C22" s="61"/>
      <c r="D22" s="61"/>
      <c r="E22" s="62">
        <f>(J9+J10+J11+J12+J13+J14+J15)*24</f>
        <v>0</v>
      </c>
      <c r="F22" s="62"/>
      <c r="G22" s="62"/>
      <c r="H22" s="7"/>
      <c r="I22" s="13"/>
      <c r="J22" s="13"/>
      <c r="K22" s="13"/>
      <c r="L22" s="13"/>
      <c r="M22" s="13"/>
      <c r="N22" s="7"/>
      <c r="O22" s="7"/>
      <c r="P22" s="7"/>
      <c r="Q22" s="7"/>
      <c r="R22" s="7"/>
      <c r="S22" s="7"/>
      <c r="T22" s="7"/>
      <c r="U22" s="7"/>
      <c r="V22" s="6"/>
      <c r="W22" s="6"/>
    </row>
    <row r="23" spans="1:24">
      <c r="A23" s="6"/>
      <c r="B23" s="61" t="s">
        <v>44</v>
      </c>
      <c r="C23" s="61"/>
      <c r="D23" s="61"/>
      <c r="E23" s="62">
        <f>(K9+K10+K11+K12+K13+K14+K15)*24</f>
        <v>0</v>
      </c>
      <c r="F23" s="62"/>
      <c r="G23" s="62"/>
      <c r="H23" s="6"/>
      <c r="I23" s="23"/>
      <c r="J23" s="23"/>
      <c r="K23" s="23"/>
      <c r="L23" s="23"/>
      <c r="M23" s="23"/>
      <c r="N23" s="6"/>
      <c r="O23" s="6"/>
      <c r="P23" s="6"/>
      <c r="Q23" s="6"/>
      <c r="R23" s="6"/>
      <c r="S23" s="6"/>
      <c r="T23" s="6"/>
      <c r="U23" s="6"/>
      <c r="V23" s="6"/>
      <c r="W23" s="6"/>
    </row>
    <row r="24" spans="1:24">
      <c r="A24" s="6"/>
      <c r="B24" s="61" t="s">
        <v>43</v>
      </c>
      <c r="C24" s="61"/>
      <c r="D24" s="61"/>
      <c r="E24" s="62">
        <f>(COUNTIF(H9:H15,"oui"))*Listes!M3</f>
        <v>0</v>
      </c>
      <c r="F24" s="62"/>
      <c r="G24" s="62"/>
      <c r="H24" s="6"/>
      <c r="I24" s="23"/>
      <c r="J24" s="23"/>
      <c r="K24" s="23"/>
      <c r="L24" s="23"/>
      <c r="M24" s="23"/>
      <c r="N24" s="6"/>
      <c r="O24" s="6"/>
      <c r="P24" s="6"/>
      <c r="Q24" s="6"/>
      <c r="R24" s="6"/>
      <c r="S24" s="6"/>
      <c r="T24" s="6"/>
      <c r="U24" s="6"/>
      <c r="V24" s="6"/>
      <c r="W24" s="6"/>
    </row>
    <row r="25" spans="1:24">
      <c r="A25" s="6"/>
      <c r="B25" s="50"/>
      <c r="C25" s="50"/>
      <c r="D25" s="50"/>
      <c r="E25" s="63"/>
      <c r="F25" s="63"/>
      <c r="G25" s="63"/>
      <c r="H25" s="6"/>
      <c r="I25" s="23"/>
      <c r="J25" s="23" t="s">
        <v>28</v>
      </c>
      <c r="K25" s="23"/>
      <c r="L25" s="23"/>
      <c r="M25" s="23"/>
      <c r="N25" s="6"/>
      <c r="O25" s="6"/>
      <c r="P25" s="6"/>
      <c r="Q25" s="6"/>
      <c r="R25" s="6"/>
      <c r="S25" s="6"/>
      <c r="T25" s="6"/>
      <c r="U25" s="6"/>
      <c r="V25" s="6"/>
      <c r="W25" s="6"/>
    </row>
    <row r="26" spans="1:24">
      <c r="A26" s="6"/>
      <c r="B26" s="61" t="s">
        <v>47</v>
      </c>
      <c r="C26" s="61"/>
      <c r="D26" s="61"/>
      <c r="E26" s="62">
        <f>E23*Listes!K3</f>
        <v>0</v>
      </c>
      <c r="F26" s="62"/>
      <c r="G26" s="62"/>
      <c r="H26" s="6"/>
      <c r="I26" s="23"/>
      <c r="J26" s="23"/>
      <c r="K26" s="23"/>
      <c r="L26" s="23"/>
      <c r="M26" s="23"/>
      <c r="N26" s="6"/>
      <c r="O26" s="6"/>
      <c r="P26" s="6"/>
      <c r="Q26" s="6"/>
      <c r="R26" s="6"/>
      <c r="S26" s="6"/>
      <c r="T26" s="6"/>
      <c r="U26" s="6"/>
      <c r="V26" s="6"/>
      <c r="W26" s="6"/>
    </row>
    <row r="27" spans="1:24">
      <c r="A27" s="6"/>
      <c r="B27" s="64"/>
      <c r="C27" s="64"/>
      <c r="D27" s="64"/>
      <c r="E27" s="22"/>
      <c r="F27" s="22"/>
      <c r="G27" s="22"/>
      <c r="H27" s="6"/>
      <c r="I27" s="23"/>
      <c r="J27" s="23"/>
      <c r="K27" s="23"/>
      <c r="L27" s="23"/>
      <c r="M27" s="23"/>
      <c r="N27" s="6"/>
      <c r="O27" s="6"/>
      <c r="P27" s="6"/>
      <c r="Q27" s="6"/>
      <c r="R27" s="6"/>
      <c r="S27" s="6"/>
      <c r="T27" s="6"/>
      <c r="U27" s="6"/>
      <c r="V27" s="6"/>
      <c r="W27" s="6"/>
    </row>
    <row r="28" spans="1:24">
      <c r="A28" s="6"/>
      <c r="B28" s="22"/>
      <c r="C28" s="22"/>
      <c r="D28" s="22"/>
      <c r="E28" s="22"/>
      <c r="F28" s="22"/>
      <c r="G28" s="22"/>
      <c r="H28" s="6"/>
      <c r="I28" s="23"/>
      <c r="J28" s="23"/>
      <c r="K28" s="23"/>
      <c r="L28" s="23"/>
      <c r="M28" s="23"/>
      <c r="N28" s="6"/>
      <c r="O28" s="6"/>
      <c r="P28" s="6"/>
      <c r="Q28" s="6"/>
      <c r="R28" s="6"/>
      <c r="S28" s="6"/>
      <c r="T28" s="6"/>
      <c r="U28" s="6"/>
      <c r="V28" s="6"/>
      <c r="W28" s="6"/>
    </row>
    <row r="29" spans="1:24">
      <c r="A29" s="6"/>
      <c r="B29" s="23"/>
      <c r="C29" s="23"/>
      <c r="D29" s="23"/>
      <c r="E29" s="23"/>
      <c r="F29" s="23"/>
      <c r="G29" s="23"/>
      <c r="H29" s="6"/>
      <c r="I29" s="23"/>
      <c r="J29" s="23"/>
      <c r="K29" s="23"/>
      <c r="L29" s="23"/>
      <c r="M29" s="23"/>
      <c r="N29" s="6"/>
      <c r="O29" s="6"/>
      <c r="P29" s="6"/>
      <c r="Q29" s="6"/>
      <c r="R29" s="6"/>
      <c r="S29" s="6"/>
      <c r="T29" s="6"/>
      <c r="U29" s="6"/>
      <c r="V29" s="6"/>
      <c r="W29" s="6"/>
    </row>
    <row r="30" spans="1:24">
      <c r="A30" s="6"/>
      <c r="B30" s="23"/>
      <c r="C30" s="23"/>
      <c r="D30" s="23"/>
      <c r="E30" s="23"/>
      <c r="F30" s="23"/>
      <c r="G30" s="23"/>
      <c r="H30" s="6"/>
      <c r="I30" s="23"/>
      <c r="J30" s="23"/>
      <c r="K30" s="23"/>
      <c r="L30" s="23"/>
      <c r="M30" s="23"/>
      <c r="N30" s="6"/>
      <c r="O30" s="6"/>
      <c r="P30" s="6"/>
      <c r="Q30" s="6"/>
      <c r="R30" s="6"/>
      <c r="S30" s="6"/>
      <c r="T30" s="6"/>
      <c r="U30" s="6"/>
      <c r="V30" s="6"/>
      <c r="W30" s="6"/>
    </row>
    <row r="31" spans="1:24">
      <c r="A31" s="5"/>
      <c r="B31" s="6" t="str">
        <f>Ouverture!B31</f>
        <v>Version 1 : Juillet 2017 - DF</v>
      </c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</row>
    <row r="43" spans="4:9">
      <c r="D43" s="38"/>
      <c r="E43" s="39"/>
      <c r="G43" s="39"/>
      <c r="I43" s="40"/>
    </row>
    <row r="44" spans="4:9">
      <c r="D44" s="38"/>
      <c r="E44" s="39"/>
      <c r="G44" s="39"/>
      <c r="I44" s="40"/>
    </row>
    <row r="45" spans="4:9">
      <c r="D45" s="38"/>
      <c r="E45" s="39"/>
      <c r="G45" s="39"/>
      <c r="I45" s="40"/>
    </row>
    <row r="46" spans="4:9">
      <c r="D46" s="38"/>
      <c r="E46" s="39"/>
      <c r="G46" s="39"/>
      <c r="I46" s="40"/>
    </row>
    <row r="47" spans="4:9">
      <c r="D47" s="38"/>
      <c r="E47" s="39"/>
      <c r="G47" s="39"/>
      <c r="I47" s="40"/>
    </row>
    <row r="48" spans="4:9">
      <c r="D48" s="38"/>
      <c r="E48" s="39"/>
      <c r="G48" s="39"/>
      <c r="I48" s="40"/>
    </row>
    <row r="49" spans="4:7">
      <c r="D49" s="38"/>
      <c r="E49" s="39"/>
      <c r="G49" s="39"/>
    </row>
  </sheetData>
  <sheetProtection sheet="1" objects="1" scenarios="1" selectLockedCells="1"/>
  <mergeCells count="34">
    <mergeCell ref="B27:D27"/>
    <mergeCell ref="B23:D23"/>
    <mergeCell ref="E23:G23"/>
    <mergeCell ref="B24:D24"/>
    <mergeCell ref="E24:G24"/>
    <mergeCell ref="B25:D25"/>
    <mergeCell ref="E25:G25"/>
    <mergeCell ref="K4:L4"/>
    <mergeCell ref="K5:L5"/>
    <mergeCell ref="F4:H4"/>
    <mergeCell ref="F5:H5"/>
    <mergeCell ref="B26:D26"/>
    <mergeCell ref="E26:G26"/>
    <mergeCell ref="E21:G21"/>
    <mergeCell ref="B21:D21"/>
    <mergeCell ref="B22:D22"/>
    <mergeCell ref="E22:G22"/>
    <mergeCell ref="L13:M13"/>
    <mergeCell ref="O2:U2"/>
    <mergeCell ref="P4:T4"/>
    <mergeCell ref="P5:T5"/>
    <mergeCell ref="B20:G20"/>
    <mergeCell ref="I20:M20"/>
    <mergeCell ref="S8:U8"/>
    <mergeCell ref="B2:M2"/>
    <mergeCell ref="O8:Q8"/>
    <mergeCell ref="D19:L19"/>
    <mergeCell ref="L14:M14"/>
    <mergeCell ref="L15:M15"/>
    <mergeCell ref="L8:M8"/>
    <mergeCell ref="L9:M9"/>
    <mergeCell ref="L10:M10"/>
    <mergeCell ref="L11:M11"/>
    <mergeCell ref="L12:M12"/>
  </mergeCells>
  <phoneticPr fontId="3" type="noConversion"/>
  <conditionalFormatting sqref="K9">
    <cfRule type="cellIs" dxfId="1" priority="1" operator="equal">
      <formula>0</formula>
    </cfRule>
  </conditionalFormatting>
  <pageMargins left="0.7" right="0.7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autoFill="0" autoPict="0" macro="[0]!forrrrrrr">
                <anchor moveWithCells="1" sizeWithCells="1">
                  <from>
                    <xdr:col>11</xdr:col>
                    <xdr:colOff>38100</xdr:colOff>
                    <xdr:row>15</xdr:row>
                    <xdr:rowOff>123825</xdr:rowOff>
                  </from>
                  <to>
                    <xdr:col>12</xdr:col>
                    <xdr:colOff>895350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" name="Button 17">
              <controlPr defaultSize="0" autoFill="0" autoPict="0" macro="[0]!zerooooooop">
                <anchor moveWithCells="1" sizeWithCells="1">
                  <from>
                    <xdr:col>9</xdr:col>
                    <xdr:colOff>638175</xdr:colOff>
                    <xdr:row>25</xdr:row>
                    <xdr:rowOff>38100</xdr:rowOff>
                  </from>
                  <to>
                    <xdr:col>11</xdr:col>
                    <xdr:colOff>647700</xdr:colOff>
                    <xdr:row>26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6" name="Button 21">
              <controlPr defaultSize="0" autoFill="0" autoPict="0" macro="[0]!imprimmertecnic">
                <anchor moveWithCells="1" sizeWithCells="1">
                  <from>
                    <xdr:col>9</xdr:col>
                    <xdr:colOff>638175</xdr:colOff>
                    <xdr:row>20</xdr:row>
                    <xdr:rowOff>190500</xdr:rowOff>
                  </from>
                  <to>
                    <xdr:col>11</xdr:col>
                    <xdr:colOff>647700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7" name="Button 26">
              <controlPr defaultSize="0" autoFill="0" autoPict="0" macro="[0]!koala">
                <anchor moveWithCells="1" sizeWithCells="1">
                  <from>
                    <xdr:col>9</xdr:col>
                    <xdr:colOff>628650</xdr:colOff>
                    <xdr:row>23</xdr:row>
                    <xdr:rowOff>19050</xdr:rowOff>
                  </from>
                  <to>
                    <xdr:col>11</xdr:col>
                    <xdr:colOff>638175</xdr:colOff>
                    <xdr:row>24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8" name="Button 27">
              <controlPr defaultSize="0" autoFill="0" autoPict="0" macro="[0]!Boggggggddddguton19_Cliquer">
                <anchor moveWithCells="1" sizeWithCells="1">
                  <from>
                    <xdr:col>9</xdr:col>
                    <xdr:colOff>657225</xdr:colOff>
                    <xdr:row>27</xdr:row>
                    <xdr:rowOff>85725</xdr:rowOff>
                  </from>
                  <to>
                    <xdr:col>11</xdr:col>
                    <xdr:colOff>666750</xdr:colOff>
                    <xdr:row>29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Listes!$B$3:$B$64</xm:f>
          </x14:formula1>
          <xm:sqref>D9:E15 F5:H5</xm:sqref>
        </x14:dataValidation>
        <x14:dataValidation type="list" allowBlank="1" showInputMessage="1" showErrorMessage="1">
          <x14:formula1>
            <xm:f>Listes!$A$4:$A$26</xm:f>
          </x14:formula1>
          <xm:sqref>F4:H4</xm:sqref>
        </x14:dataValidation>
        <x14:dataValidation type="list" allowBlank="1" showInputMessage="1" showErrorMessage="1">
          <x14:formula1>
            <xm:f>Listes!$D$4:$D$19</xm:f>
          </x14:formula1>
          <xm:sqref>G9:G15</xm:sqref>
        </x14:dataValidation>
        <x14:dataValidation type="list" allowBlank="1" showInputMessage="1" showErrorMessage="1">
          <x14:formula1>
            <xm:f>Listes!$F$4:$F$16</xm:f>
          </x14:formula1>
          <xm:sqref>I9:I15</xm:sqref>
        </x14:dataValidation>
        <x14:dataValidation type="list" allowBlank="1" showInputMessage="1" showErrorMessage="1">
          <x14:formula1>
            <xm:f>Listes!$L$3:$L$4</xm:f>
          </x14:formula1>
          <xm:sqref>H9:H15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 enableFormatConditionsCalculation="0">
    <pageSetUpPr fitToPage="1"/>
  </sheetPr>
  <dimension ref="A1:X31"/>
  <sheetViews>
    <sheetView showGridLines="0" showRowColHeaders="0" zoomScale="70" zoomScaleNormal="70" zoomScalePageLayoutView="110" workbookViewId="0">
      <selection activeCell="H8" sqref="H8:I8"/>
    </sheetView>
  </sheetViews>
  <sheetFormatPr baseColWidth="10" defaultRowHeight="15"/>
  <cols>
    <col min="1" max="1" width="2.42578125" customWidth="1"/>
    <col min="2" max="2" width="15.85546875" customWidth="1"/>
    <col min="3" max="3" width="3.28515625" customWidth="1"/>
    <col min="4" max="4" width="13.28515625" customWidth="1"/>
    <col min="5" max="5" width="14.42578125" customWidth="1"/>
    <col min="6" max="6" width="1.85546875" customWidth="1"/>
    <col min="7" max="7" width="10.85546875" customWidth="1"/>
    <col min="8" max="8" width="7.42578125" customWidth="1"/>
    <col min="9" max="9" width="10.140625" customWidth="1"/>
    <col min="10" max="10" width="16.85546875" customWidth="1"/>
    <col min="11" max="11" width="12.42578125" customWidth="1"/>
    <col min="13" max="13" width="14.7109375" customWidth="1"/>
    <col min="14" max="14" width="2.42578125" customWidth="1"/>
    <col min="18" max="18" width="2.42578125" customWidth="1"/>
  </cols>
  <sheetData>
    <row r="1" spans="1:23" ht="24" customHeight="1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</row>
    <row r="2" spans="1:23" ht="24" customHeight="1">
      <c r="A2" s="6"/>
      <c r="B2" s="45" t="s">
        <v>48</v>
      </c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7"/>
      <c r="O2" s="42" t="s">
        <v>29</v>
      </c>
      <c r="P2" s="42"/>
      <c r="Q2" s="42"/>
      <c r="R2" s="42"/>
      <c r="S2" s="42"/>
      <c r="T2" s="42"/>
      <c r="U2" s="42"/>
      <c r="V2" s="6"/>
      <c r="W2" s="6"/>
    </row>
    <row r="3" spans="1:23">
      <c r="A3" s="6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7"/>
      <c r="O3" s="7"/>
      <c r="P3" s="7"/>
      <c r="Q3" s="7"/>
      <c r="R3" s="7"/>
      <c r="S3" s="7"/>
      <c r="T3" s="7"/>
      <c r="U3" s="7"/>
      <c r="V3" s="6"/>
      <c r="W3" s="6"/>
    </row>
    <row r="4" spans="1:23" ht="20.25">
      <c r="A4" s="6"/>
      <c r="B4" s="65" t="s">
        <v>50</v>
      </c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7"/>
      <c r="O4" s="7"/>
      <c r="P4" s="43"/>
      <c r="Q4" s="43"/>
      <c r="R4" s="43"/>
      <c r="S4" s="43"/>
      <c r="T4" s="43"/>
      <c r="U4" s="7"/>
      <c r="V4" s="6"/>
      <c r="W4" s="6"/>
    </row>
    <row r="5" spans="1:23">
      <c r="A5" s="6"/>
      <c r="B5" s="66"/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7"/>
      <c r="O5" s="7"/>
      <c r="P5" s="44"/>
      <c r="Q5" s="44"/>
      <c r="R5" s="44"/>
      <c r="S5" s="44"/>
      <c r="T5" s="44"/>
      <c r="U5" s="7"/>
      <c r="V5" s="6"/>
      <c r="W5" s="6"/>
    </row>
    <row r="6" spans="1:23">
      <c r="A6" s="6"/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7"/>
      <c r="O6" s="7"/>
      <c r="P6" s="7"/>
      <c r="Q6" s="7"/>
      <c r="R6" s="7"/>
      <c r="S6" s="7"/>
      <c r="T6" s="7"/>
      <c r="U6" s="7"/>
      <c r="V6" s="6"/>
      <c r="W6" s="6"/>
    </row>
    <row r="7" spans="1:23">
      <c r="A7" s="6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7"/>
      <c r="O7" s="7"/>
      <c r="P7" s="7"/>
      <c r="Q7" s="7"/>
      <c r="R7" s="7"/>
      <c r="S7" s="7"/>
      <c r="T7" s="7"/>
      <c r="U7" s="7"/>
      <c r="V7" s="6"/>
      <c r="W7" s="6"/>
    </row>
    <row r="8" spans="1:23" ht="20.25">
      <c r="A8" s="6"/>
      <c r="B8" s="25"/>
      <c r="C8" s="25"/>
      <c r="D8" s="25"/>
      <c r="E8" s="25"/>
      <c r="F8" s="25"/>
      <c r="G8" s="36" t="s">
        <v>49</v>
      </c>
      <c r="H8" s="67" t="s">
        <v>34</v>
      </c>
      <c r="I8" s="68"/>
      <c r="J8" s="25"/>
      <c r="K8" s="25"/>
      <c r="L8" s="25"/>
      <c r="M8" s="25"/>
      <c r="N8" s="7"/>
      <c r="O8" s="47"/>
      <c r="P8" s="47"/>
      <c r="Q8" s="47"/>
      <c r="R8" s="7"/>
      <c r="S8" s="47"/>
      <c r="T8" s="47"/>
      <c r="U8" s="47"/>
      <c r="V8" s="6"/>
      <c r="W8" s="6"/>
    </row>
    <row r="9" spans="1:23">
      <c r="A9" s="6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7"/>
      <c r="O9" s="7"/>
      <c r="P9" s="7"/>
      <c r="Q9" s="7"/>
      <c r="R9" s="7"/>
      <c r="S9" s="7"/>
      <c r="T9" s="7"/>
      <c r="U9" s="7"/>
      <c r="V9" s="6"/>
      <c r="W9" s="6"/>
    </row>
    <row r="10" spans="1:23">
      <c r="A10" s="6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7"/>
      <c r="O10" s="7"/>
      <c r="P10" s="7"/>
      <c r="Q10" s="7"/>
      <c r="R10" s="7"/>
      <c r="S10" s="12"/>
      <c r="T10" s="7"/>
      <c r="U10" s="7"/>
      <c r="V10" s="6"/>
      <c r="W10" s="6"/>
    </row>
    <row r="11" spans="1:23">
      <c r="A11" s="6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7"/>
      <c r="O11" s="7"/>
      <c r="P11" s="7"/>
      <c r="Q11" s="7"/>
      <c r="R11" s="7"/>
      <c r="S11" s="12"/>
      <c r="T11" s="7"/>
      <c r="U11" s="7"/>
      <c r="V11" s="6"/>
      <c r="W11" s="6"/>
    </row>
    <row r="12" spans="1:23">
      <c r="A12" s="6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7"/>
      <c r="O12" s="7"/>
      <c r="P12" s="7"/>
      <c r="Q12" s="7"/>
      <c r="R12" s="7"/>
      <c r="S12" s="12"/>
      <c r="T12" s="7"/>
      <c r="U12" s="7"/>
      <c r="V12" s="6"/>
      <c r="W12" s="6"/>
    </row>
    <row r="13" spans="1:23">
      <c r="A13" s="6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7"/>
      <c r="O13" s="7"/>
      <c r="P13" s="7"/>
      <c r="Q13" s="7"/>
      <c r="R13" s="7"/>
      <c r="S13" s="12"/>
      <c r="T13" s="7"/>
      <c r="U13" s="7"/>
      <c r="V13" s="6"/>
      <c r="W13" s="6"/>
    </row>
    <row r="14" spans="1:23">
      <c r="A14" s="6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7"/>
      <c r="O14" s="7"/>
      <c r="P14" s="7"/>
      <c r="Q14" s="7"/>
      <c r="R14" s="7"/>
      <c r="S14" s="7"/>
      <c r="T14" s="7"/>
      <c r="U14" s="7"/>
      <c r="V14" s="6"/>
      <c r="W14" s="6"/>
    </row>
    <row r="15" spans="1:23">
      <c r="A15" s="6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7"/>
      <c r="O15" s="7"/>
      <c r="P15" s="7"/>
      <c r="Q15" s="7"/>
      <c r="R15" s="7"/>
      <c r="S15" s="7"/>
      <c r="T15" s="7"/>
      <c r="U15" s="7"/>
      <c r="V15" s="6"/>
      <c r="W15" s="6"/>
    </row>
    <row r="16" spans="1:23">
      <c r="A16" s="6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7"/>
      <c r="O16" s="7"/>
      <c r="P16" s="7"/>
      <c r="Q16" s="7"/>
      <c r="R16" s="7"/>
      <c r="S16" s="7"/>
      <c r="T16" s="7"/>
      <c r="U16" s="7"/>
      <c r="V16" s="6"/>
      <c r="W16" s="6"/>
    </row>
    <row r="17" spans="1:24" ht="23.1" customHeight="1">
      <c r="A17" s="6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7"/>
      <c r="O17" s="7"/>
      <c r="P17" s="7"/>
      <c r="Q17" s="7"/>
      <c r="R17" s="7"/>
      <c r="S17" s="7"/>
      <c r="T17" s="7"/>
      <c r="U17" s="7"/>
      <c r="V17" s="6"/>
      <c r="W17" s="6"/>
    </row>
    <row r="18" spans="1:24" ht="0.75" customHeight="1">
      <c r="A18" s="6"/>
      <c r="B18" s="7"/>
      <c r="C18" s="7"/>
      <c r="D18" s="7"/>
      <c r="E18" s="7"/>
      <c r="F18" s="7"/>
      <c r="G18" s="7"/>
      <c r="H18" s="7"/>
      <c r="I18" s="7"/>
      <c r="J18" s="8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6"/>
      <c r="W18" s="6"/>
      <c r="X18" s="6"/>
    </row>
    <row r="19" spans="1:24">
      <c r="A19" s="6"/>
      <c r="B19" s="7"/>
      <c r="C19" s="7"/>
      <c r="D19" s="48"/>
      <c r="E19" s="48"/>
      <c r="F19" s="48"/>
      <c r="G19" s="48"/>
      <c r="H19" s="48"/>
      <c r="I19" s="48"/>
      <c r="J19" s="48"/>
      <c r="K19" s="48"/>
      <c r="L19" s="48"/>
      <c r="M19" s="7"/>
      <c r="N19" s="7"/>
      <c r="O19" s="7"/>
      <c r="P19" s="7"/>
      <c r="Q19" s="7"/>
      <c r="R19" s="7"/>
      <c r="S19" s="7"/>
      <c r="T19" s="7"/>
      <c r="U19" s="7"/>
      <c r="V19" s="6"/>
      <c r="W19" s="6"/>
    </row>
    <row r="20" spans="1:24" ht="24" customHeight="1">
      <c r="A20" s="6"/>
      <c r="B20" s="45" t="s">
        <v>41</v>
      </c>
      <c r="C20" s="45"/>
      <c r="D20" s="45"/>
      <c r="E20" s="45"/>
      <c r="F20" s="45"/>
      <c r="G20" s="45"/>
      <c r="H20" s="7"/>
      <c r="I20" s="46" t="s">
        <v>45</v>
      </c>
      <c r="J20" s="46"/>
      <c r="K20" s="46"/>
      <c r="L20" s="46"/>
      <c r="M20" s="46"/>
      <c r="N20" s="7"/>
      <c r="O20" s="7"/>
      <c r="P20" s="7"/>
      <c r="Q20" s="7"/>
      <c r="R20" s="7"/>
      <c r="S20" s="7"/>
      <c r="T20" s="7"/>
      <c r="U20" s="7"/>
      <c r="V20" s="6"/>
      <c r="W20" s="6"/>
    </row>
    <row r="21" spans="1:24" ht="15.95" customHeight="1">
      <c r="A21" s="6"/>
      <c r="B21" s="50"/>
      <c r="C21" s="50"/>
      <c r="D21" s="50"/>
      <c r="E21" s="63"/>
      <c r="F21" s="63"/>
      <c r="G21" s="63"/>
      <c r="H21" s="7"/>
      <c r="I21" s="13"/>
      <c r="J21" s="23"/>
      <c r="K21" s="13"/>
      <c r="L21" s="13"/>
      <c r="M21" s="13"/>
      <c r="N21" s="7"/>
      <c r="O21" s="7"/>
      <c r="P21" s="7"/>
      <c r="Q21" s="7"/>
      <c r="R21" s="7"/>
      <c r="S21" s="7"/>
      <c r="T21" s="7"/>
      <c r="U21" s="7"/>
      <c r="V21" s="6"/>
      <c r="W21" s="6"/>
    </row>
    <row r="22" spans="1:24">
      <c r="A22" s="6"/>
      <c r="B22" s="61"/>
      <c r="C22" s="61"/>
      <c r="D22" s="61"/>
      <c r="E22" s="62"/>
      <c r="F22" s="62"/>
      <c r="G22" s="62"/>
      <c r="H22" s="7"/>
      <c r="I22" s="13"/>
      <c r="J22" s="13"/>
      <c r="K22" s="13"/>
      <c r="L22" s="13"/>
      <c r="M22" s="13"/>
      <c r="N22" s="7"/>
      <c r="O22" s="7"/>
      <c r="P22" s="7"/>
      <c r="Q22" s="7"/>
      <c r="R22" s="7"/>
      <c r="S22" s="7"/>
      <c r="T22" s="7"/>
      <c r="U22" s="7"/>
      <c r="V22" s="6"/>
      <c r="W22" s="6"/>
    </row>
    <row r="23" spans="1:24">
      <c r="A23" s="6"/>
      <c r="B23" s="50"/>
      <c r="C23" s="50"/>
      <c r="D23" s="50"/>
      <c r="E23" s="50"/>
      <c r="F23" s="50"/>
      <c r="G23" s="50"/>
      <c r="H23" s="6"/>
      <c r="I23" s="23"/>
      <c r="J23" s="23"/>
      <c r="K23" s="23"/>
      <c r="L23" s="23"/>
      <c r="M23" s="23"/>
      <c r="N23" s="6"/>
      <c r="O23" s="6"/>
      <c r="P23" s="6"/>
      <c r="Q23" s="6"/>
      <c r="R23" s="6"/>
      <c r="S23" s="6"/>
      <c r="T23" s="6"/>
      <c r="U23" s="6"/>
      <c r="V23" s="6"/>
      <c r="W23" s="6"/>
    </row>
    <row r="24" spans="1:24">
      <c r="A24" s="6"/>
      <c r="B24" s="69">
        <f ca="1">TODAY()</f>
        <v>42937</v>
      </c>
      <c r="C24" s="69"/>
      <c r="D24" s="69"/>
      <c r="E24" s="69"/>
      <c r="F24" s="69"/>
      <c r="G24" s="69"/>
      <c r="H24" s="6"/>
      <c r="I24" s="23"/>
      <c r="J24" s="23"/>
      <c r="K24" s="23"/>
      <c r="L24" s="23"/>
      <c r="M24" s="23"/>
      <c r="N24" s="6"/>
      <c r="O24" s="6"/>
      <c r="P24" s="6"/>
      <c r="Q24" s="6"/>
      <c r="R24" s="6"/>
      <c r="S24" s="6"/>
      <c r="T24" s="6"/>
      <c r="U24" s="6"/>
      <c r="V24" s="6"/>
      <c r="W24" s="6"/>
    </row>
    <row r="25" spans="1:24">
      <c r="A25" s="6"/>
      <c r="B25" s="50"/>
      <c r="C25" s="50"/>
      <c r="D25" s="50"/>
      <c r="E25" s="63"/>
      <c r="F25" s="63"/>
      <c r="G25" s="63"/>
      <c r="H25" s="6"/>
      <c r="I25" s="23"/>
      <c r="J25" s="23" t="s">
        <v>28</v>
      </c>
      <c r="K25" s="23"/>
      <c r="L25" s="23"/>
      <c r="M25" s="23"/>
      <c r="N25" s="6"/>
      <c r="O25" s="6"/>
      <c r="P25" s="6"/>
      <c r="Q25" s="6"/>
      <c r="R25" s="6"/>
      <c r="S25" s="6"/>
      <c r="T25" s="6"/>
      <c r="U25" s="6"/>
      <c r="V25" s="6"/>
      <c r="W25" s="6"/>
    </row>
    <row r="26" spans="1:24">
      <c r="A26" s="6"/>
      <c r="B26" s="61"/>
      <c r="C26" s="61"/>
      <c r="D26" s="61"/>
      <c r="E26" s="62"/>
      <c r="F26" s="62"/>
      <c r="G26" s="62"/>
      <c r="H26" s="6"/>
      <c r="I26" s="23"/>
      <c r="J26" s="23"/>
      <c r="K26" s="23"/>
      <c r="L26" s="23"/>
      <c r="M26" s="23"/>
      <c r="N26" s="6"/>
      <c r="O26" s="6"/>
      <c r="P26" s="6"/>
      <c r="Q26" s="6"/>
      <c r="R26" s="6"/>
      <c r="S26" s="6"/>
      <c r="T26" s="6"/>
      <c r="U26" s="6"/>
      <c r="V26" s="6"/>
      <c r="W26" s="6"/>
    </row>
    <row r="27" spans="1:24">
      <c r="A27" s="6"/>
      <c r="B27" s="64"/>
      <c r="C27" s="64"/>
      <c r="D27" s="64"/>
      <c r="E27" s="22"/>
      <c r="F27" s="22"/>
      <c r="G27" s="22"/>
      <c r="H27" s="6"/>
      <c r="I27" s="23"/>
      <c r="J27" s="23"/>
      <c r="K27" s="23"/>
      <c r="L27" s="23"/>
      <c r="M27" s="23"/>
      <c r="N27" s="6"/>
      <c r="O27" s="6"/>
      <c r="P27" s="6"/>
      <c r="Q27" s="6"/>
      <c r="R27" s="6"/>
      <c r="S27" s="6"/>
      <c r="T27" s="6"/>
      <c r="U27" s="6"/>
      <c r="V27" s="6"/>
      <c r="W27" s="6"/>
    </row>
    <row r="28" spans="1:24">
      <c r="A28" s="6"/>
      <c r="B28" s="22"/>
      <c r="C28" s="22"/>
      <c r="D28" s="22"/>
      <c r="E28" s="22"/>
      <c r="F28" s="22"/>
      <c r="G28" s="22"/>
      <c r="H28" s="6"/>
      <c r="I28" s="23"/>
      <c r="J28" s="23"/>
      <c r="K28" s="23"/>
      <c r="L28" s="23"/>
      <c r="M28" s="23"/>
      <c r="N28" s="6"/>
      <c r="O28" s="6"/>
      <c r="P28" s="6"/>
      <c r="Q28" s="6"/>
      <c r="R28" s="6"/>
      <c r="S28" s="6"/>
      <c r="T28" s="6"/>
      <c r="U28" s="6"/>
      <c r="V28" s="6"/>
      <c r="W28" s="6"/>
    </row>
    <row r="29" spans="1:24">
      <c r="A29" s="6"/>
      <c r="B29" s="23"/>
      <c r="C29" s="23"/>
      <c r="D29" s="23"/>
      <c r="E29" s="23"/>
      <c r="F29" s="23"/>
      <c r="G29" s="23"/>
      <c r="H29" s="6"/>
      <c r="I29" s="23"/>
      <c r="J29" s="23"/>
      <c r="K29" s="23"/>
      <c r="L29" s="23"/>
      <c r="M29" s="23"/>
      <c r="N29" s="6"/>
      <c r="O29" s="6"/>
      <c r="P29" s="6"/>
      <c r="Q29" s="6"/>
      <c r="R29" s="6"/>
      <c r="S29" s="6"/>
      <c r="T29" s="6"/>
      <c r="U29" s="6"/>
      <c r="V29" s="6"/>
      <c r="W29" s="6"/>
    </row>
    <row r="30" spans="1:24">
      <c r="A30" s="6"/>
      <c r="B30" s="23"/>
      <c r="C30" s="23"/>
      <c r="D30" s="23"/>
      <c r="E30" s="23"/>
      <c r="F30" s="23"/>
      <c r="G30" s="23"/>
      <c r="H30" s="6"/>
      <c r="I30" s="23"/>
      <c r="J30" s="23"/>
      <c r="K30" s="23"/>
      <c r="L30" s="23"/>
      <c r="M30" s="23"/>
      <c r="N30" s="6"/>
      <c r="O30" s="6"/>
      <c r="P30" s="6"/>
      <c r="Q30" s="6"/>
      <c r="R30" s="6"/>
      <c r="S30" s="6"/>
      <c r="T30" s="6"/>
      <c r="U30" s="6"/>
      <c r="V30" s="6"/>
      <c r="W30" s="6"/>
    </row>
    <row r="31" spans="1:24">
      <c r="A31" s="5"/>
      <c r="B31" s="6" t="s">
        <v>46</v>
      </c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</row>
  </sheetData>
  <sheetProtection sheet="1" objects="1" scenarios="1" selectLockedCells="1"/>
  <mergeCells count="23">
    <mergeCell ref="D19:L19"/>
    <mergeCell ref="B20:G20"/>
    <mergeCell ref="I20:M20"/>
    <mergeCell ref="B27:D27"/>
    <mergeCell ref="H8:I8"/>
    <mergeCell ref="B23:G23"/>
    <mergeCell ref="B24:G24"/>
    <mergeCell ref="B25:D25"/>
    <mergeCell ref="E25:G25"/>
    <mergeCell ref="B26:D26"/>
    <mergeCell ref="E26:G26"/>
    <mergeCell ref="B21:D21"/>
    <mergeCell ref="E21:G21"/>
    <mergeCell ref="B22:D22"/>
    <mergeCell ref="E22:G22"/>
    <mergeCell ref="O8:Q8"/>
    <mergeCell ref="S8:U8"/>
    <mergeCell ref="B2:M2"/>
    <mergeCell ref="O2:U2"/>
    <mergeCell ref="P4:T4"/>
    <mergeCell ref="P5:T5"/>
    <mergeCell ref="B4:M4"/>
    <mergeCell ref="B5:M6"/>
  </mergeCells>
  <phoneticPr fontId="3" type="noConversion"/>
  <pageMargins left="0.7" right="0.7" top="0.75" bottom="0.75" header="0.3" footer="0.3"/>
  <pageSetup scale="5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10" r:id="rId4" name="Button 14">
              <controlPr defaultSize="0" autoFill="0" autoPict="0" macro="[0]!Bouton19_Cliquer">
                <anchor moveWithCells="1" sizeWithCells="1">
                  <from>
                    <xdr:col>9</xdr:col>
                    <xdr:colOff>657225</xdr:colOff>
                    <xdr:row>21</xdr:row>
                    <xdr:rowOff>161925</xdr:rowOff>
                  </from>
                  <to>
                    <xdr:col>11</xdr:col>
                    <xdr:colOff>676275</xdr:colOff>
                    <xdr:row>23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5" name="Button 17">
              <controlPr defaultSize="0" autoFill="0" autoPict="0" macro="[0]!Bouton18_Cliquer">
                <anchor moveWithCells="1" sizeWithCells="1">
                  <from>
                    <xdr:col>9</xdr:col>
                    <xdr:colOff>676275</xdr:colOff>
                    <xdr:row>24</xdr:row>
                    <xdr:rowOff>85725</xdr:rowOff>
                  </from>
                  <to>
                    <xdr:col>11</xdr:col>
                    <xdr:colOff>685800</xdr:colOff>
                    <xdr:row>26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Utilisateur!$A$1:$A$338</xm:f>
          </x14:formula1>
          <xm:sqref>H8:I8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5" enableFormatConditionsCalculation="0">
    <pageSetUpPr fitToPage="1"/>
  </sheetPr>
  <dimension ref="A1:X31"/>
  <sheetViews>
    <sheetView showGridLines="0" showRowColHeaders="0" zoomScale="70" zoomScaleNormal="70" zoomScalePageLayoutView="110" workbookViewId="0">
      <selection activeCell="P4" sqref="P4:T4"/>
    </sheetView>
  </sheetViews>
  <sheetFormatPr baseColWidth="10" defaultRowHeight="15"/>
  <cols>
    <col min="1" max="1" width="2.42578125" customWidth="1"/>
    <col min="2" max="2" width="15.85546875" customWidth="1"/>
    <col min="3" max="3" width="3.28515625" customWidth="1"/>
    <col min="4" max="4" width="13.28515625" customWidth="1"/>
    <col min="5" max="5" width="14.42578125" customWidth="1"/>
    <col min="6" max="6" width="1.85546875" customWidth="1"/>
    <col min="7" max="7" width="10.85546875" customWidth="1"/>
    <col min="8" max="8" width="7.42578125" customWidth="1"/>
    <col min="9" max="9" width="10.140625" customWidth="1"/>
    <col min="10" max="10" width="16.85546875" customWidth="1"/>
    <col min="11" max="11" width="12.42578125" customWidth="1"/>
    <col min="13" max="13" width="14.7109375" customWidth="1"/>
    <col min="14" max="14" width="2.42578125" customWidth="1"/>
    <col min="18" max="18" width="2.42578125" customWidth="1"/>
  </cols>
  <sheetData>
    <row r="1" spans="1:23" ht="24" customHeight="1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</row>
    <row r="2" spans="1:23" ht="24" customHeight="1">
      <c r="A2" s="6"/>
      <c r="B2" s="70" t="s">
        <v>52</v>
      </c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"/>
      <c r="O2" s="42" t="s">
        <v>29</v>
      </c>
      <c r="P2" s="42"/>
      <c r="Q2" s="42"/>
      <c r="R2" s="42"/>
      <c r="S2" s="42"/>
      <c r="T2" s="42"/>
      <c r="U2" s="42"/>
      <c r="V2" s="6"/>
      <c r="W2" s="6"/>
    </row>
    <row r="3" spans="1:23">
      <c r="A3" s="6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7"/>
      <c r="O3" s="7"/>
      <c r="P3" s="7"/>
      <c r="Q3" s="7"/>
      <c r="R3" s="7"/>
      <c r="S3" s="7"/>
      <c r="T3" s="7"/>
      <c r="U3" s="7"/>
      <c r="V3" s="6"/>
      <c r="W3" s="6"/>
    </row>
    <row r="4" spans="1:23">
      <c r="A4" s="6"/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7"/>
      <c r="O4" s="7"/>
      <c r="P4" s="43"/>
      <c r="Q4" s="43"/>
      <c r="R4" s="43"/>
      <c r="S4" s="43"/>
      <c r="T4" s="43"/>
      <c r="U4" s="7"/>
      <c r="V4" s="6"/>
      <c r="W4" s="6"/>
    </row>
    <row r="5" spans="1:23">
      <c r="A5" s="6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7"/>
      <c r="O5" s="7"/>
      <c r="P5" s="44"/>
      <c r="Q5" s="44"/>
      <c r="R5" s="44"/>
      <c r="S5" s="44"/>
      <c r="T5" s="44"/>
      <c r="U5" s="7"/>
      <c r="V5" s="6"/>
      <c r="W5" s="6"/>
    </row>
    <row r="6" spans="1:23">
      <c r="A6" s="6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7"/>
      <c r="O6" s="7"/>
      <c r="P6" s="7"/>
      <c r="Q6" s="7"/>
      <c r="R6" s="7"/>
      <c r="S6" s="7"/>
      <c r="T6" s="7"/>
      <c r="U6" s="7"/>
      <c r="V6" s="6"/>
      <c r="W6" s="6"/>
    </row>
    <row r="7" spans="1:23">
      <c r="A7" s="6"/>
      <c r="B7" s="29"/>
      <c r="C7" s="29"/>
      <c r="D7" s="29"/>
      <c r="E7" s="29"/>
      <c r="F7" s="29"/>
      <c r="G7" s="30"/>
      <c r="H7" s="29"/>
      <c r="I7" s="29"/>
      <c r="J7" s="29"/>
      <c r="K7" s="29"/>
      <c r="L7" s="29"/>
      <c r="M7" s="29"/>
      <c r="N7" s="7"/>
      <c r="O7" s="7"/>
      <c r="P7" s="7"/>
      <c r="Q7" s="7"/>
      <c r="R7" s="7"/>
      <c r="S7" s="7"/>
      <c r="T7" s="7"/>
      <c r="U7" s="7"/>
      <c r="V7" s="6"/>
      <c r="W7" s="6"/>
    </row>
    <row r="8" spans="1:23" ht="20.25">
      <c r="A8" s="6"/>
      <c r="B8" s="29"/>
      <c r="C8" s="29"/>
      <c r="D8" s="29"/>
      <c r="E8" s="29"/>
      <c r="F8" s="29"/>
      <c r="G8" s="31" t="s">
        <v>49</v>
      </c>
      <c r="H8" s="79" t="s">
        <v>54</v>
      </c>
      <c r="I8" s="80"/>
      <c r="J8" s="29"/>
      <c r="K8" s="29"/>
      <c r="L8" s="29"/>
      <c r="M8" s="29"/>
      <c r="N8" s="7"/>
      <c r="O8" s="47"/>
      <c r="P8" s="47"/>
      <c r="Q8" s="47"/>
      <c r="R8" s="7"/>
      <c r="S8" s="47"/>
      <c r="T8" s="47"/>
      <c r="U8" s="47"/>
      <c r="V8" s="6"/>
      <c r="W8" s="6"/>
    </row>
    <row r="9" spans="1:23">
      <c r="A9" s="6"/>
      <c r="B9" s="29"/>
      <c r="C9" s="29"/>
      <c r="D9" s="29"/>
      <c r="E9" s="29"/>
      <c r="F9" s="29"/>
      <c r="G9" s="32"/>
      <c r="H9" s="29"/>
      <c r="I9" s="29"/>
      <c r="J9" s="29"/>
      <c r="K9" s="29"/>
      <c r="L9" s="29"/>
      <c r="M9" s="29"/>
      <c r="N9" s="7"/>
      <c r="O9" s="7"/>
      <c r="P9" s="7"/>
      <c r="Q9" s="7"/>
      <c r="R9" s="7"/>
      <c r="S9" s="7"/>
      <c r="T9" s="7"/>
      <c r="U9" s="7"/>
      <c r="V9" s="6"/>
      <c r="W9" s="6"/>
    </row>
    <row r="10" spans="1:23">
      <c r="A10" s="6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7"/>
      <c r="O10" s="7"/>
      <c r="P10" s="7"/>
      <c r="Q10" s="7"/>
      <c r="R10" s="7"/>
      <c r="S10" s="12"/>
      <c r="T10" s="7"/>
      <c r="U10" s="7"/>
      <c r="V10" s="6"/>
      <c r="W10" s="6"/>
    </row>
    <row r="11" spans="1:23">
      <c r="A11" s="6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7"/>
      <c r="O11" s="7"/>
      <c r="P11" s="7"/>
      <c r="Q11" s="7"/>
      <c r="R11" s="7"/>
      <c r="S11" s="12"/>
      <c r="T11" s="7"/>
      <c r="U11" s="7"/>
      <c r="V11" s="6"/>
      <c r="W11" s="6"/>
    </row>
    <row r="12" spans="1:23">
      <c r="A12" s="6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7"/>
      <c r="O12" s="7"/>
      <c r="P12" s="7"/>
      <c r="Q12" s="7"/>
      <c r="R12" s="7"/>
      <c r="S12" s="12"/>
      <c r="T12" s="7"/>
      <c r="U12" s="7"/>
      <c r="V12" s="6"/>
      <c r="W12" s="6"/>
    </row>
    <row r="13" spans="1:23">
      <c r="A13" s="6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7"/>
      <c r="O13" s="7"/>
      <c r="P13" s="7"/>
      <c r="Q13" s="7"/>
      <c r="R13" s="7"/>
      <c r="S13" s="12"/>
      <c r="T13" s="7"/>
      <c r="U13" s="7"/>
      <c r="V13" s="6"/>
      <c r="W13" s="6"/>
    </row>
    <row r="14" spans="1:23">
      <c r="A14" s="6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7"/>
      <c r="O14" s="7"/>
      <c r="P14" s="7"/>
      <c r="Q14" s="7"/>
      <c r="R14" s="7"/>
      <c r="S14" s="7"/>
      <c r="T14" s="7"/>
      <c r="U14" s="7"/>
      <c r="V14" s="6"/>
      <c r="W14" s="6"/>
    </row>
    <row r="15" spans="1:23">
      <c r="A15" s="6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7"/>
      <c r="O15" s="7"/>
      <c r="P15" s="7"/>
      <c r="Q15" s="7"/>
      <c r="R15" s="7"/>
      <c r="S15" s="7"/>
      <c r="T15" s="7"/>
      <c r="U15" s="7"/>
      <c r="V15" s="6"/>
      <c r="W15" s="6"/>
    </row>
    <row r="16" spans="1:23">
      <c r="A16" s="6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7"/>
      <c r="O16" s="7"/>
      <c r="P16" s="7"/>
      <c r="Q16" s="7"/>
      <c r="R16" s="7"/>
      <c r="S16" s="7"/>
      <c r="T16" s="7"/>
      <c r="U16" s="7"/>
      <c r="V16" s="6"/>
      <c r="W16" s="6"/>
    </row>
    <row r="17" spans="1:24" ht="23.1" customHeight="1">
      <c r="A17" s="6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7"/>
      <c r="O17" s="7"/>
      <c r="P17" s="7"/>
      <c r="Q17" s="7"/>
      <c r="R17" s="7"/>
      <c r="S17" s="7"/>
      <c r="T17" s="7"/>
      <c r="U17" s="7"/>
      <c r="V17" s="6"/>
      <c r="W17" s="6"/>
    </row>
    <row r="18" spans="1:24" ht="0.75" customHeight="1">
      <c r="A18" s="6"/>
      <c r="B18" s="7"/>
      <c r="C18" s="7"/>
      <c r="D18" s="7"/>
      <c r="E18" s="7"/>
      <c r="F18" s="7"/>
      <c r="G18" s="7"/>
      <c r="H18" s="7"/>
      <c r="I18" s="7"/>
      <c r="J18" s="8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6"/>
      <c r="W18" s="6"/>
      <c r="X18" s="6"/>
    </row>
    <row r="19" spans="1:24">
      <c r="A19" s="6"/>
      <c r="B19" s="7"/>
      <c r="C19" s="7"/>
      <c r="D19" s="48"/>
      <c r="E19" s="48"/>
      <c r="F19" s="48"/>
      <c r="G19" s="48"/>
      <c r="H19" s="48"/>
      <c r="I19" s="48"/>
      <c r="J19" s="48"/>
      <c r="K19" s="48"/>
      <c r="L19" s="48"/>
      <c r="M19" s="7"/>
      <c r="N19" s="7"/>
      <c r="O19" s="7"/>
      <c r="P19" s="7"/>
      <c r="Q19" s="7"/>
      <c r="R19" s="7"/>
      <c r="S19" s="7"/>
      <c r="T19" s="7"/>
      <c r="U19" s="7"/>
      <c r="V19" s="6"/>
      <c r="W19" s="6"/>
    </row>
    <row r="20" spans="1:24" ht="24" customHeight="1">
      <c r="A20" s="6"/>
      <c r="B20" s="70"/>
      <c r="C20" s="70"/>
      <c r="D20" s="70"/>
      <c r="E20" s="70"/>
      <c r="F20" s="70"/>
      <c r="G20" s="70"/>
      <c r="H20" s="7"/>
      <c r="I20" s="73" t="s">
        <v>45</v>
      </c>
      <c r="J20" s="73"/>
      <c r="K20" s="73"/>
      <c r="L20" s="73"/>
      <c r="M20" s="73"/>
      <c r="N20" s="7"/>
      <c r="O20" s="7"/>
      <c r="P20" s="7"/>
      <c r="Q20" s="7"/>
      <c r="R20" s="7"/>
      <c r="S20" s="7"/>
      <c r="T20" s="7"/>
      <c r="U20" s="7"/>
      <c r="V20" s="6"/>
      <c r="W20" s="6"/>
    </row>
    <row r="21" spans="1:24" ht="15.95" customHeight="1">
      <c r="A21" s="6"/>
      <c r="B21" s="74"/>
      <c r="C21" s="74"/>
      <c r="D21" s="74"/>
      <c r="E21" s="75"/>
      <c r="F21" s="75"/>
      <c r="G21" s="75"/>
      <c r="H21" s="7"/>
      <c r="I21" s="35"/>
      <c r="J21" s="34"/>
      <c r="K21" s="35"/>
      <c r="L21" s="35"/>
      <c r="M21" s="35"/>
      <c r="N21" s="7"/>
      <c r="O21" s="7"/>
      <c r="P21" s="7"/>
      <c r="Q21" s="7"/>
      <c r="R21" s="7"/>
      <c r="S21" s="7"/>
      <c r="T21" s="7"/>
      <c r="U21" s="7"/>
      <c r="V21" s="6"/>
      <c r="W21" s="6"/>
    </row>
    <row r="22" spans="1:24">
      <c r="A22" s="6"/>
      <c r="B22" s="76"/>
      <c r="C22" s="76"/>
      <c r="D22" s="76"/>
      <c r="E22" s="77"/>
      <c r="F22" s="77"/>
      <c r="G22" s="77"/>
      <c r="H22" s="7"/>
      <c r="I22" s="35"/>
      <c r="J22" s="35"/>
      <c r="K22" s="35"/>
      <c r="L22" s="35"/>
      <c r="M22" s="35"/>
      <c r="N22" s="7"/>
      <c r="O22" s="7"/>
      <c r="P22" s="7"/>
      <c r="Q22" s="7"/>
      <c r="R22" s="7"/>
      <c r="S22" s="7"/>
      <c r="T22" s="7"/>
      <c r="U22" s="7"/>
      <c r="V22" s="6"/>
      <c r="W22" s="6"/>
    </row>
    <row r="23" spans="1:24">
      <c r="A23" s="6"/>
      <c r="B23" s="74"/>
      <c r="C23" s="74"/>
      <c r="D23" s="74"/>
      <c r="E23" s="74"/>
      <c r="F23" s="74"/>
      <c r="G23" s="74"/>
      <c r="H23" s="6"/>
      <c r="I23" s="34"/>
      <c r="J23" s="34"/>
      <c r="K23" s="34"/>
      <c r="L23" s="34"/>
      <c r="M23" s="34"/>
      <c r="N23" s="6"/>
      <c r="O23" s="6"/>
      <c r="P23" s="6"/>
      <c r="Q23" s="6"/>
      <c r="R23" s="6"/>
      <c r="S23" s="6"/>
      <c r="T23" s="6"/>
      <c r="U23" s="6"/>
      <c r="V23" s="6"/>
      <c r="W23" s="6"/>
    </row>
    <row r="24" spans="1:24">
      <c r="A24" s="6"/>
      <c r="B24" s="72"/>
      <c r="C24" s="72"/>
      <c r="D24" s="72"/>
      <c r="E24" s="72"/>
      <c r="F24" s="72"/>
      <c r="G24" s="72"/>
      <c r="H24" s="6"/>
      <c r="I24" s="34"/>
      <c r="J24" s="34"/>
      <c r="K24" s="34"/>
      <c r="L24" s="34"/>
      <c r="M24" s="34"/>
      <c r="N24" s="6"/>
      <c r="O24" s="6"/>
      <c r="P24" s="6"/>
      <c r="Q24" s="6"/>
      <c r="R24" s="6"/>
      <c r="S24" s="6"/>
      <c r="T24" s="6"/>
      <c r="U24" s="6"/>
      <c r="V24" s="6"/>
      <c r="W24" s="6"/>
    </row>
    <row r="25" spans="1:24">
      <c r="A25" s="6"/>
      <c r="B25" s="74"/>
      <c r="C25" s="74"/>
      <c r="D25" s="74"/>
      <c r="E25" s="75"/>
      <c r="F25" s="75"/>
      <c r="G25" s="75"/>
      <c r="H25" s="6"/>
      <c r="I25" s="34"/>
      <c r="J25" s="34" t="s">
        <v>28</v>
      </c>
      <c r="K25" s="34"/>
      <c r="L25" s="34"/>
      <c r="M25" s="34"/>
      <c r="N25" s="6"/>
      <c r="O25" s="6"/>
      <c r="P25" s="6"/>
      <c r="Q25" s="6"/>
      <c r="R25" s="6"/>
      <c r="S25" s="6"/>
      <c r="T25" s="6"/>
      <c r="U25" s="6"/>
      <c r="V25" s="6"/>
      <c r="W25" s="6"/>
    </row>
    <row r="26" spans="1:24">
      <c r="A26" s="6"/>
      <c r="B26" s="76"/>
      <c r="C26" s="76"/>
      <c r="D26" s="76"/>
      <c r="E26" s="77"/>
      <c r="F26" s="77"/>
      <c r="G26" s="77"/>
      <c r="H26" s="6"/>
      <c r="I26" s="34"/>
      <c r="J26" s="34"/>
      <c r="K26" s="34"/>
      <c r="L26" s="34"/>
      <c r="M26" s="34"/>
      <c r="N26" s="6"/>
      <c r="O26" s="6"/>
      <c r="P26" s="6"/>
      <c r="Q26" s="6"/>
      <c r="R26" s="6"/>
      <c r="S26" s="6"/>
      <c r="T26" s="6"/>
      <c r="U26" s="6"/>
      <c r="V26" s="6"/>
      <c r="W26" s="6"/>
    </row>
    <row r="27" spans="1:24">
      <c r="A27" s="6"/>
      <c r="B27" s="78"/>
      <c r="C27" s="78"/>
      <c r="D27" s="78"/>
      <c r="E27" s="33"/>
      <c r="F27" s="33"/>
      <c r="G27" s="33"/>
      <c r="H27" s="6"/>
      <c r="I27" s="34"/>
      <c r="J27" s="34"/>
      <c r="K27" s="34"/>
      <c r="L27" s="34"/>
      <c r="M27" s="34"/>
      <c r="N27" s="6"/>
      <c r="O27" s="6"/>
      <c r="P27" s="6"/>
      <c r="Q27" s="6"/>
      <c r="R27" s="6"/>
      <c r="S27" s="6"/>
      <c r="T27" s="6"/>
      <c r="U27" s="6"/>
      <c r="V27" s="6"/>
      <c r="W27" s="6"/>
    </row>
    <row r="28" spans="1:24">
      <c r="A28" s="6"/>
      <c r="B28" s="33"/>
      <c r="C28" s="33"/>
      <c r="D28" s="33"/>
      <c r="E28" s="33"/>
      <c r="F28" s="33"/>
      <c r="G28" s="33"/>
      <c r="H28" s="6"/>
      <c r="I28" s="34"/>
      <c r="J28" s="34"/>
      <c r="K28" s="34"/>
      <c r="L28" s="34"/>
      <c r="M28" s="34"/>
      <c r="N28" s="6"/>
      <c r="O28" s="6"/>
      <c r="P28" s="6"/>
      <c r="Q28" s="6"/>
      <c r="R28" s="6"/>
      <c r="S28" s="6"/>
      <c r="T28" s="6"/>
      <c r="U28" s="6"/>
      <c r="V28" s="6"/>
      <c r="W28" s="6"/>
    </row>
    <row r="29" spans="1:24">
      <c r="A29" s="6"/>
      <c r="B29" s="34"/>
      <c r="C29" s="34"/>
      <c r="D29" s="34"/>
      <c r="E29" s="34"/>
      <c r="F29" s="34"/>
      <c r="G29" s="34"/>
      <c r="H29" s="6"/>
      <c r="I29" s="34"/>
      <c r="J29" s="34"/>
      <c r="K29" s="34"/>
      <c r="L29" s="34"/>
      <c r="M29" s="34"/>
      <c r="N29" s="6"/>
      <c r="O29" s="6"/>
      <c r="P29" s="6"/>
      <c r="Q29" s="6"/>
      <c r="R29" s="6"/>
      <c r="S29" s="6"/>
      <c r="T29" s="6"/>
      <c r="U29" s="6"/>
      <c r="V29" s="6"/>
      <c r="W29" s="6"/>
    </row>
    <row r="30" spans="1:24">
      <c r="A30" s="6"/>
      <c r="B30" s="34"/>
      <c r="C30" s="34"/>
      <c r="D30" s="34"/>
      <c r="E30" s="34"/>
      <c r="F30" s="34"/>
      <c r="G30" s="34"/>
      <c r="H30" s="6"/>
      <c r="I30" s="34"/>
      <c r="J30" s="34"/>
      <c r="K30" s="34"/>
      <c r="L30" s="34"/>
      <c r="M30" s="34"/>
      <c r="N30" s="6"/>
      <c r="O30" s="6"/>
      <c r="P30" s="6"/>
      <c r="Q30" s="6"/>
      <c r="R30" s="6"/>
      <c r="S30" s="6"/>
      <c r="T30" s="6"/>
      <c r="U30" s="6"/>
      <c r="V30" s="6"/>
      <c r="W30" s="6"/>
    </row>
    <row r="31" spans="1:24">
      <c r="A31" s="5"/>
      <c r="B31" s="6" t="s">
        <v>46</v>
      </c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</row>
  </sheetData>
  <sheetProtection sheet="1" objects="1" scenarios="1" selectLockedCells="1"/>
  <mergeCells count="22">
    <mergeCell ref="B25:D25"/>
    <mergeCell ref="E25:G25"/>
    <mergeCell ref="B26:D26"/>
    <mergeCell ref="E26:G26"/>
    <mergeCell ref="B27:D27"/>
    <mergeCell ref="B24:G24"/>
    <mergeCell ref="H8:I8"/>
    <mergeCell ref="O8:Q8"/>
    <mergeCell ref="S8:U8"/>
    <mergeCell ref="D19:L19"/>
    <mergeCell ref="B20:G20"/>
    <mergeCell ref="I20:M20"/>
    <mergeCell ref="B21:D21"/>
    <mergeCell ref="E21:G21"/>
    <mergeCell ref="B22:D22"/>
    <mergeCell ref="E22:G22"/>
    <mergeCell ref="B23:G23"/>
    <mergeCell ref="B2:M2"/>
    <mergeCell ref="O2:U2"/>
    <mergeCell ref="B4:M4"/>
    <mergeCell ref="P4:T4"/>
    <mergeCell ref="P5:T5"/>
  </mergeCells>
  <phoneticPr fontId="3" type="noConversion"/>
  <pageMargins left="0.7" right="0.7" top="0.75" bottom="0.75" header="0.3" footer="0.3"/>
  <pageSetup scale="5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autoFill="0" autoPict="0" macro="[0]!Bouton19ss6_Cliquer">
                <anchor moveWithCells="1" sizeWithCells="1">
                  <from>
                    <xdr:col>6</xdr:col>
                    <xdr:colOff>104775</xdr:colOff>
                    <xdr:row>10</xdr:row>
                    <xdr:rowOff>180975</xdr:rowOff>
                  </from>
                  <to>
                    <xdr:col>9</xdr:col>
                    <xdr:colOff>180975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5" name="Button 6">
              <controlPr defaultSize="0" autoFill="0" autoPict="0" macro="[0]!Boggggggddddguton19_Cliquer">
                <anchor moveWithCells="1" sizeWithCells="1">
                  <from>
                    <xdr:col>9</xdr:col>
                    <xdr:colOff>714375</xdr:colOff>
                    <xdr:row>24</xdr:row>
                    <xdr:rowOff>0</xdr:rowOff>
                  </from>
                  <to>
                    <xdr:col>11</xdr:col>
                    <xdr:colOff>723900</xdr:colOff>
                    <xdr:row>25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>
    <tabColor rgb="FFFF0000"/>
    <pageSetUpPr fitToPage="1"/>
  </sheetPr>
  <dimension ref="A1:X49"/>
  <sheetViews>
    <sheetView showGridLines="0" zoomScale="70" zoomScaleNormal="70" zoomScalePageLayoutView="110" workbookViewId="0">
      <selection activeCell="D15" sqref="D15"/>
    </sheetView>
  </sheetViews>
  <sheetFormatPr baseColWidth="10" defaultRowHeight="15"/>
  <cols>
    <col min="1" max="1" width="2.42578125" customWidth="1"/>
    <col min="2" max="2" width="15.85546875" customWidth="1"/>
    <col min="3" max="3" width="3.28515625" customWidth="1"/>
    <col min="4" max="4" width="13.28515625" customWidth="1"/>
    <col min="5" max="5" width="14.42578125" customWidth="1"/>
    <col min="6" max="6" width="1.85546875" customWidth="1"/>
    <col min="7" max="7" width="10.85546875" customWidth="1"/>
    <col min="8" max="8" width="7.42578125" customWidth="1"/>
    <col min="9" max="9" width="10.140625" customWidth="1"/>
    <col min="10" max="10" width="16.85546875" customWidth="1"/>
    <col min="11" max="11" width="12.42578125" customWidth="1"/>
    <col min="13" max="13" width="14.7109375" customWidth="1"/>
    <col min="14" max="14" width="2.42578125" customWidth="1"/>
    <col min="18" max="18" width="2.42578125" customWidth="1"/>
  </cols>
  <sheetData>
    <row r="1" spans="1:23" ht="12.75" customHeight="1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</row>
    <row r="2" spans="1:23" ht="24" customHeight="1">
      <c r="A2" s="6"/>
      <c r="B2" s="45" t="str">
        <f ca="1">"Feuille de temps - "&amp;K4</f>
        <v>Feuille de temps - Denys Foster</v>
      </c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7"/>
      <c r="O2" s="42" t="s">
        <v>29</v>
      </c>
      <c r="P2" s="42"/>
      <c r="Q2" s="42"/>
      <c r="R2" s="42"/>
      <c r="S2" s="42"/>
      <c r="T2" s="42"/>
      <c r="U2" s="42"/>
      <c r="V2" s="6"/>
      <c r="W2" s="6"/>
    </row>
    <row r="3" spans="1:23">
      <c r="A3" s="6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7"/>
      <c r="O3" s="7"/>
      <c r="P3" s="7"/>
      <c r="Q3" s="7"/>
      <c r="R3" s="7"/>
      <c r="S3" s="7"/>
      <c r="T3" s="7"/>
      <c r="U3" s="7"/>
      <c r="V3" s="6"/>
      <c r="W3" s="6"/>
    </row>
    <row r="4" spans="1:23">
      <c r="A4" s="6"/>
      <c r="B4" s="13"/>
      <c r="C4" s="37" t="s">
        <v>19</v>
      </c>
      <c r="D4" s="13"/>
      <c r="E4" s="13"/>
      <c r="F4" s="55"/>
      <c r="G4" s="56"/>
      <c r="H4" s="57"/>
      <c r="I4" s="13"/>
      <c r="J4" s="37" t="s">
        <v>21</v>
      </c>
      <c r="K4" s="51" t="str">
        <f ca="1">MID(CELL("filename",A1),FIND("]",CELL("filename",A1))+1,32)</f>
        <v>Denys Foster</v>
      </c>
      <c r="L4" s="52"/>
      <c r="M4" s="13"/>
      <c r="N4" s="7"/>
      <c r="O4" s="7"/>
      <c r="P4" s="43"/>
      <c r="Q4" s="43"/>
      <c r="R4" s="43"/>
      <c r="S4" s="43"/>
      <c r="T4" s="43"/>
      <c r="U4" s="7"/>
      <c r="V4" s="6"/>
      <c r="W4" s="6"/>
    </row>
    <row r="5" spans="1:23">
      <c r="A5" s="6"/>
      <c r="B5" s="13"/>
      <c r="C5" s="37" t="s">
        <v>22</v>
      </c>
      <c r="D5" s="13"/>
      <c r="E5" s="13"/>
      <c r="F5" s="58">
        <v>0.66666666666666641</v>
      </c>
      <c r="G5" s="59"/>
      <c r="H5" s="60"/>
      <c r="I5" s="13"/>
      <c r="J5" s="37" t="s">
        <v>20</v>
      </c>
      <c r="K5" s="53">
        <v>785</v>
      </c>
      <c r="L5" s="54"/>
      <c r="M5" s="13"/>
      <c r="N5" s="7"/>
      <c r="O5" s="7"/>
      <c r="P5" s="44"/>
      <c r="Q5" s="44"/>
      <c r="R5" s="44"/>
      <c r="S5" s="44"/>
      <c r="T5" s="44"/>
      <c r="U5" s="7"/>
      <c r="V5" s="6"/>
      <c r="W5" s="6"/>
    </row>
    <row r="6" spans="1:23">
      <c r="A6" s="6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7"/>
      <c r="O6" s="7"/>
      <c r="P6" s="7"/>
      <c r="Q6" s="7"/>
      <c r="R6" s="7"/>
      <c r="S6" s="7"/>
      <c r="T6" s="7"/>
      <c r="U6" s="7"/>
      <c r="V6" s="6"/>
      <c r="W6" s="6"/>
    </row>
    <row r="7" spans="1:23">
      <c r="A7" s="6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7"/>
      <c r="O7" s="7"/>
      <c r="P7" s="7"/>
      <c r="Q7" s="7"/>
      <c r="R7" s="7"/>
      <c r="S7" s="7"/>
      <c r="T7" s="7"/>
      <c r="U7" s="7"/>
      <c r="V7" s="6"/>
      <c r="W7" s="6"/>
    </row>
    <row r="8" spans="1:23" ht="28.5">
      <c r="A8" s="6"/>
      <c r="B8" s="14"/>
      <c r="C8" s="14"/>
      <c r="D8" s="15" t="s">
        <v>31</v>
      </c>
      <c r="E8" s="15" t="s">
        <v>32</v>
      </c>
      <c r="F8" s="16"/>
      <c r="G8" s="15" t="s">
        <v>24</v>
      </c>
      <c r="H8" s="41" t="s">
        <v>39</v>
      </c>
      <c r="I8" s="15" t="s">
        <v>4</v>
      </c>
      <c r="J8" s="15" t="s">
        <v>27</v>
      </c>
      <c r="K8" s="15" t="s">
        <v>25</v>
      </c>
      <c r="L8" s="50" t="s">
        <v>26</v>
      </c>
      <c r="M8" s="50"/>
      <c r="N8" s="7"/>
      <c r="O8" s="47"/>
      <c r="P8" s="47"/>
      <c r="Q8" s="47"/>
      <c r="R8" s="7"/>
      <c r="S8" s="47"/>
      <c r="T8" s="47"/>
      <c r="U8" s="47"/>
      <c r="V8" s="6"/>
      <c r="W8" s="6"/>
    </row>
    <row r="9" spans="1:23">
      <c r="A9" s="6"/>
      <c r="B9" s="18">
        <f>F4</f>
        <v>0</v>
      </c>
      <c r="C9" s="14"/>
      <c r="D9" s="24"/>
      <c r="E9" s="24"/>
      <c r="F9" s="19"/>
      <c r="G9" s="24"/>
      <c r="H9" s="24"/>
      <c r="I9" s="24"/>
      <c r="J9" s="19">
        <f t="shared" ref="J9:J15" si="0">(E9-D9)-G9</f>
        <v>0</v>
      </c>
      <c r="K9" s="19" t="str">
        <f>IF(D9&gt;$F$5,J9,IF(E9&gt;$F$5,E9-$F$5,"0"))</f>
        <v>0</v>
      </c>
      <c r="L9" s="49"/>
      <c r="M9" s="49"/>
      <c r="N9" s="7"/>
      <c r="O9" s="7"/>
      <c r="P9" s="7"/>
      <c r="Q9" s="7"/>
      <c r="R9" s="7"/>
      <c r="S9" s="7"/>
      <c r="T9" s="7"/>
      <c r="U9" s="7"/>
      <c r="V9" s="6"/>
      <c r="W9" s="6"/>
    </row>
    <row r="10" spans="1:23">
      <c r="A10" s="6"/>
      <c r="B10" s="18">
        <f>B9+1</f>
        <v>1</v>
      </c>
      <c r="C10" s="14"/>
      <c r="D10" s="24"/>
      <c r="E10" s="24"/>
      <c r="F10" s="19"/>
      <c r="G10" s="24"/>
      <c r="H10" s="24"/>
      <c r="I10" s="24"/>
      <c r="J10" s="19">
        <f t="shared" si="0"/>
        <v>0</v>
      </c>
      <c r="K10" s="19" t="str">
        <f>IF(D10&gt;$F$5,J10,IF(E10&gt;$F$5,E10-$F$5,"0"))</f>
        <v>0</v>
      </c>
      <c r="L10" s="49"/>
      <c r="M10" s="49"/>
      <c r="N10" s="7"/>
      <c r="O10" s="7"/>
      <c r="P10" s="7"/>
      <c r="Q10" s="7"/>
      <c r="R10" s="7"/>
      <c r="S10" s="12"/>
      <c r="T10" s="7"/>
      <c r="U10" s="7"/>
      <c r="V10" s="6"/>
      <c r="W10" s="6"/>
    </row>
    <row r="11" spans="1:23">
      <c r="A11" s="6"/>
      <c r="B11" s="18">
        <f t="shared" ref="B11:B15" si="1">B10+1</f>
        <v>2</v>
      </c>
      <c r="C11" s="14"/>
      <c r="D11" s="24"/>
      <c r="E11" s="24"/>
      <c r="F11" s="19"/>
      <c r="G11" s="24"/>
      <c r="H11" s="24"/>
      <c r="I11" s="24"/>
      <c r="J11" s="19">
        <f t="shared" si="0"/>
        <v>0</v>
      </c>
      <c r="K11" s="19" t="str">
        <f t="shared" ref="K11:K15" si="2">IF(D11&gt;$F$5,J11,IF(E11&gt;$F$5,E11-$F$5,"0"))</f>
        <v>0</v>
      </c>
      <c r="L11" s="49"/>
      <c r="M11" s="49"/>
      <c r="N11" s="7"/>
      <c r="O11" s="7"/>
      <c r="P11" s="7"/>
      <c r="Q11" s="7"/>
      <c r="R11" s="7"/>
      <c r="S11" s="12"/>
      <c r="T11" s="7"/>
      <c r="U11" s="7"/>
      <c r="V11" s="6"/>
      <c r="W11" s="6"/>
    </row>
    <row r="12" spans="1:23">
      <c r="A12" s="6"/>
      <c r="B12" s="18">
        <f t="shared" si="1"/>
        <v>3</v>
      </c>
      <c r="C12" s="14"/>
      <c r="D12" s="24"/>
      <c r="E12" s="24"/>
      <c r="F12" s="19"/>
      <c r="G12" s="24"/>
      <c r="H12" s="24"/>
      <c r="I12" s="24"/>
      <c r="J12" s="19">
        <f t="shared" si="0"/>
        <v>0</v>
      </c>
      <c r="K12" s="19" t="str">
        <f t="shared" si="2"/>
        <v>0</v>
      </c>
      <c r="L12" s="49"/>
      <c r="M12" s="49"/>
      <c r="N12" s="7"/>
      <c r="O12" s="7"/>
      <c r="P12" s="7"/>
      <c r="Q12" s="7"/>
      <c r="R12" s="7"/>
      <c r="S12" s="12"/>
      <c r="T12" s="7"/>
      <c r="U12" s="7"/>
      <c r="V12" s="6"/>
      <c r="W12" s="6"/>
    </row>
    <row r="13" spans="1:23">
      <c r="A13" s="6"/>
      <c r="B13" s="18">
        <f t="shared" si="1"/>
        <v>4</v>
      </c>
      <c r="C13" s="14"/>
      <c r="D13" s="24"/>
      <c r="E13" s="24"/>
      <c r="F13" s="19"/>
      <c r="G13" s="24"/>
      <c r="H13" s="24"/>
      <c r="I13" s="24"/>
      <c r="J13" s="19">
        <f t="shared" si="0"/>
        <v>0</v>
      </c>
      <c r="K13" s="19" t="str">
        <f t="shared" si="2"/>
        <v>0</v>
      </c>
      <c r="L13" s="49"/>
      <c r="M13" s="49"/>
      <c r="N13" s="7"/>
      <c r="O13" s="7"/>
      <c r="P13" s="7"/>
      <c r="Q13" s="7"/>
      <c r="R13" s="7"/>
      <c r="S13" s="12"/>
      <c r="T13" s="7"/>
      <c r="U13" s="7"/>
      <c r="V13" s="6"/>
      <c r="W13" s="6"/>
    </row>
    <row r="14" spans="1:23">
      <c r="A14" s="6"/>
      <c r="B14" s="18">
        <f t="shared" si="1"/>
        <v>5</v>
      </c>
      <c r="C14" s="14"/>
      <c r="D14" s="24"/>
      <c r="E14" s="24"/>
      <c r="F14" s="19"/>
      <c r="G14" s="24"/>
      <c r="H14" s="24"/>
      <c r="I14" s="24"/>
      <c r="J14" s="19">
        <f t="shared" si="0"/>
        <v>0</v>
      </c>
      <c r="K14" s="19" t="str">
        <f t="shared" si="2"/>
        <v>0</v>
      </c>
      <c r="L14" s="49"/>
      <c r="M14" s="49"/>
      <c r="N14" s="7"/>
      <c r="O14" s="7"/>
      <c r="P14" s="7"/>
      <c r="Q14" s="7"/>
      <c r="R14" s="7"/>
      <c r="S14" s="7"/>
      <c r="T14" s="7"/>
      <c r="U14" s="7"/>
      <c r="V14" s="6"/>
      <c r="W14" s="6"/>
    </row>
    <row r="15" spans="1:23">
      <c r="A15" s="6"/>
      <c r="B15" s="18">
        <f t="shared" si="1"/>
        <v>6</v>
      </c>
      <c r="C15" s="14"/>
      <c r="D15" s="24"/>
      <c r="E15" s="24"/>
      <c r="F15" s="19"/>
      <c r="G15" s="24"/>
      <c r="H15" s="24"/>
      <c r="I15" s="24"/>
      <c r="J15" s="19">
        <f t="shared" si="0"/>
        <v>0</v>
      </c>
      <c r="K15" s="19" t="str">
        <f t="shared" si="2"/>
        <v>0</v>
      </c>
      <c r="L15" s="49"/>
      <c r="M15" s="49"/>
      <c r="N15" s="7"/>
      <c r="O15" s="7"/>
      <c r="P15" s="7"/>
      <c r="Q15" s="7"/>
      <c r="R15" s="7"/>
      <c r="S15" s="7"/>
      <c r="T15" s="7"/>
      <c r="U15" s="7"/>
      <c r="V15" s="6"/>
      <c r="W15" s="6"/>
    </row>
    <row r="16" spans="1:23">
      <c r="A16" s="6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7"/>
      <c r="O16" s="7"/>
      <c r="P16" s="7"/>
      <c r="Q16" s="7"/>
      <c r="R16" s="7"/>
      <c r="S16" s="7"/>
      <c r="T16" s="7"/>
      <c r="U16" s="7"/>
      <c r="V16" s="6"/>
      <c r="W16" s="6"/>
    </row>
    <row r="17" spans="1:24" ht="23.1" customHeight="1">
      <c r="A17" s="6"/>
      <c r="B17" s="14"/>
      <c r="C17" s="14"/>
      <c r="D17" s="14"/>
      <c r="E17" s="14"/>
      <c r="F17" s="14"/>
      <c r="G17" s="14"/>
      <c r="H17" s="14"/>
      <c r="I17" s="14"/>
      <c r="J17" s="20"/>
      <c r="K17" s="21"/>
      <c r="L17" s="14"/>
      <c r="M17" s="14"/>
      <c r="N17" s="7"/>
      <c r="O17" s="7"/>
      <c r="P17" s="7"/>
      <c r="Q17" s="7"/>
      <c r="R17" s="7"/>
      <c r="S17" s="7"/>
      <c r="T17" s="7"/>
      <c r="U17" s="7"/>
      <c r="V17" s="6"/>
      <c r="W17" s="6"/>
    </row>
    <row r="18" spans="1:24" ht="0.75" customHeight="1">
      <c r="A18" s="6"/>
      <c r="B18" s="7"/>
      <c r="C18" s="7"/>
      <c r="D18" s="7"/>
      <c r="E18" s="7"/>
      <c r="F18" s="7"/>
      <c r="G18" s="7"/>
      <c r="H18" s="7"/>
      <c r="I18" s="7"/>
      <c r="J18" s="8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6"/>
      <c r="W18" s="6"/>
      <c r="X18" s="6"/>
    </row>
    <row r="19" spans="1:24">
      <c r="A19" s="6"/>
      <c r="B19" s="7"/>
      <c r="C19" s="7"/>
      <c r="D19" s="48"/>
      <c r="E19" s="48"/>
      <c r="F19" s="48"/>
      <c r="G19" s="48"/>
      <c r="H19" s="48"/>
      <c r="I19" s="48"/>
      <c r="J19" s="48"/>
      <c r="K19" s="48"/>
      <c r="L19" s="48"/>
      <c r="M19" s="7"/>
      <c r="N19" s="7"/>
      <c r="O19" s="7"/>
      <c r="P19" s="7"/>
      <c r="Q19" s="7"/>
      <c r="R19" s="7"/>
      <c r="S19" s="7"/>
      <c r="T19" s="7"/>
      <c r="U19" s="7"/>
      <c r="V19" s="6"/>
      <c r="W19" s="6"/>
    </row>
    <row r="20" spans="1:24" ht="24" customHeight="1">
      <c r="A20" s="6"/>
      <c r="B20" s="45" t="s">
        <v>41</v>
      </c>
      <c r="C20" s="45"/>
      <c r="D20" s="45"/>
      <c r="E20" s="45"/>
      <c r="F20" s="45"/>
      <c r="G20" s="45"/>
      <c r="H20" s="7"/>
      <c r="I20" s="46" t="s">
        <v>45</v>
      </c>
      <c r="J20" s="46"/>
      <c r="K20" s="46"/>
      <c r="L20" s="46"/>
      <c r="M20" s="46"/>
      <c r="N20" s="7"/>
      <c r="O20" s="7"/>
      <c r="P20" s="7"/>
      <c r="Q20" s="7"/>
      <c r="R20" s="7"/>
      <c r="S20" s="7"/>
      <c r="T20" s="7"/>
      <c r="U20" s="7"/>
      <c r="V20" s="6"/>
      <c r="W20" s="6"/>
    </row>
    <row r="21" spans="1:24" ht="15.95" customHeight="1">
      <c r="A21" s="6"/>
      <c r="B21" s="50"/>
      <c r="C21" s="50"/>
      <c r="D21" s="50"/>
      <c r="E21" s="63"/>
      <c r="F21" s="63"/>
      <c r="G21" s="63"/>
      <c r="H21" s="7"/>
      <c r="I21" s="13"/>
      <c r="J21" s="23"/>
      <c r="K21" s="13"/>
      <c r="L21" s="13"/>
      <c r="M21" s="13"/>
      <c r="N21" s="7"/>
      <c r="O21" s="7"/>
      <c r="P21" s="7"/>
      <c r="Q21" s="7"/>
      <c r="R21" s="7"/>
      <c r="S21" s="7"/>
      <c r="T21" s="7"/>
      <c r="U21" s="7"/>
      <c r="V21" s="6"/>
      <c r="W21" s="6"/>
    </row>
    <row r="22" spans="1:24">
      <c r="A22" s="6"/>
      <c r="B22" s="61" t="s">
        <v>42</v>
      </c>
      <c r="C22" s="61"/>
      <c r="D22" s="61"/>
      <c r="E22" s="62">
        <f>(J9+J10+J11+J12+J13+J14+J15)*24</f>
        <v>0</v>
      </c>
      <c r="F22" s="62"/>
      <c r="G22" s="62"/>
      <c r="H22" s="7"/>
      <c r="I22" s="13"/>
      <c r="J22" s="13"/>
      <c r="K22" s="13"/>
      <c r="L22" s="13"/>
      <c r="M22" s="13"/>
      <c r="N22" s="7"/>
      <c r="O22" s="7"/>
      <c r="P22" s="7"/>
      <c r="Q22" s="7"/>
      <c r="R22" s="7"/>
      <c r="S22" s="7"/>
      <c r="T22" s="7"/>
      <c r="U22" s="7"/>
      <c r="V22" s="6"/>
      <c r="W22" s="6"/>
    </row>
    <row r="23" spans="1:24">
      <c r="A23" s="6"/>
      <c r="B23" s="61" t="s">
        <v>44</v>
      </c>
      <c r="C23" s="61"/>
      <c r="D23" s="61"/>
      <c r="E23" s="62">
        <f>(K9+K10+K11+K12+K13+K14+K15)*24</f>
        <v>0</v>
      </c>
      <c r="F23" s="62"/>
      <c r="G23" s="62"/>
      <c r="H23" s="6"/>
      <c r="I23" s="23"/>
      <c r="J23" s="23"/>
      <c r="K23" s="23"/>
      <c r="L23" s="23"/>
      <c r="M23" s="23"/>
      <c r="N23" s="6"/>
      <c r="O23" s="6"/>
      <c r="P23" s="6"/>
      <c r="Q23" s="6"/>
      <c r="R23" s="6"/>
      <c r="S23" s="6"/>
      <c r="T23" s="6"/>
      <c r="U23" s="6"/>
      <c r="V23" s="6"/>
      <c r="W23" s="6"/>
    </row>
    <row r="24" spans="1:24">
      <c r="A24" s="6"/>
      <c r="B24" s="61" t="s">
        <v>43</v>
      </c>
      <c r="C24" s="61"/>
      <c r="D24" s="61"/>
      <c r="E24" s="62">
        <f>(COUNTIF(H9:H15,"oui"))*Listes!M3</f>
        <v>0</v>
      </c>
      <c r="F24" s="62"/>
      <c r="G24" s="62"/>
      <c r="H24" s="6"/>
      <c r="I24" s="23"/>
      <c r="J24" s="23"/>
      <c r="K24" s="23"/>
      <c r="L24" s="23"/>
      <c r="M24" s="23"/>
      <c r="N24" s="6"/>
      <c r="O24" s="6"/>
      <c r="P24" s="6"/>
      <c r="Q24" s="6"/>
      <c r="R24" s="6"/>
      <c r="S24" s="6"/>
      <c r="T24" s="6"/>
      <c r="U24" s="6"/>
      <c r="V24" s="6"/>
      <c r="W24" s="6"/>
    </row>
    <row r="25" spans="1:24">
      <c r="A25" s="6"/>
      <c r="B25" s="50"/>
      <c r="C25" s="50"/>
      <c r="D25" s="50"/>
      <c r="E25" s="63"/>
      <c r="F25" s="63"/>
      <c r="G25" s="63"/>
      <c r="H25" s="6"/>
      <c r="I25" s="23"/>
      <c r="J25" s="23" t="s">
        <v>28</v>
      </c>
      <c r="K25" s="23"/>
      <c r="L25" s="23"/>
      <c r="M25" s="23"/>
      <c r="N25" s="6"/>
      <c r="O25" s="6"/>
      <c r="P25" s="6"/>
      <c r="Q25" s="6"/>
      <c r="R25" s="6"/>
      <c r="S25" s="6"/>
      <c r="T25" s="6"/>
      <c r="U25" s="6"/>
      <c r="V25" s="6"/>
      <c r="W25" s="6"/>
    </row>
    <row r="26" spans="1:24">
      <c r="A26" s="6"/>
      <c r="B26" s="61" t="s">
        <v>47</v>
      </c>
      <c r="C26" s="61"/>
      <c r="D26" s="61"/>
      <c r="E26" s="62">
        <f>E23*Listes!K3</f>
        <v>0</v>
      </c>
      <c r="F26" s="62"/>
      <c r="G26" s="62"/>
      <c r="H26" s="6"/>
      <c r="I26" s="23"/>
      <c r="J26" s="23"/>
      <c r="K26" s="23"/>
      <c r="L26" s="23"/>
      <c r="M26" s="23"/>
      <c r="N26" s="6"/>
      <c r="O26" s="6"/>
      <c r="P26" s="6"/>
      <c r="Q26" s="6"/>
      <c r="R26" s="6"/>
      <c r="S26" s="6"/>
      <c r="T26" s="6"/>
      <c r="U26" s="6"/>
      <c r="V26" s="6"/>
      <c r="W26" s="6"/>
    </row>
    <row r="27" spans="1:24">
      <c r="A27" s="6"/>
      <c r="B27" s="64"/>
      <c r="C27" s="64"/>
      <c r="D27" s="64"/>
      <c r="E27" s="22"/>
      <c r="F27" s="22"/>
      <c r="G27" s="22"/>
      <c r="H27" s="6"/>
      <c r="I27" s="23"/>
      <c r="J27" s="23"/>
      <c r="K27" s="23"/>
      <c r="L27" s="23"/>
      <c r="M27" s="23"/>
      <c r="N27" s="6"/>
      <c r="O27" s="6"/>
      <c r="P27" s="6"/>
      <c r="Q27" s="6"/>
      <c r="R27" s="6"/>
      <c r="S27" s="6"/>
      <c r="T27" s="6"/>
      <c r="U27" s="6"/>
      <c r="V27" s="6"/>
      <c r="W27" s="6"/>
    </row>
    <row r="28" spans="1:24">
      <c r="A28" s="6"/>
      <c r="B28" s="22"/>
      <c r="C28" s="22"/>
      <c r="D28" s="22"/>
      <c r="E28" s="22"/>
      <c r="F28" s="22"/>
      <c r="G28" s="22"/>
      <c r="H28" s="6"/>
      <c r="I28" s="23"/>
      <c r="J28" s="23"/>
      <c r="K28" s="23"/>
      <c r="L28" s="23"/>
      <c r="M28" s="23"/>
      <c r="N28" s="6"/>
      <c r="O28" s="6"/>
      <c r="P28" s="6"/>
      <c r="Q28" s="6"/>
      <c r="R28" s="6"/>
      <c r="S28" s="6"/>
      <c r="T28" s="6"/>
      <c r="U28" s="6"/>
      <c r="V28" s="6"/>
      <c r="W28" s="6"/>
    </row>
    <row r="29" spans="1:24">
      <c r="A29" s="6"/>
      <c r="B29" s="23"/>
      <c r="C29" s="23"/>
      <c r="D29" s="23"/>
      <c r="E29" s="23"/>
      <c r="F29" s="23"/>
      <c r="G29" s="23"/>
      <c r="H29" s="6"/>
      <c r="I29" s="23"/>
      <c r="J29" s="23"/>
      <c r="K29" s="23"/>
      <c r="L29" s="23"/>
      <c r="M29" s="23"/>
      <c r="N29" s="6"/>
      <c r="O29" s="6"/>
      <c r="P29" s="6"/>
      <c r="Q29" s="6"/>
      <c r="R29" s="6"/>
      <c r="S29" s="6"/>
      <c r="T29" s="6"/>
      <c r="U29" s="6"/>
      <c r="V29" s="6"/>
      <c r="W29" s="6"/>
    </row>
    <row r="30" spans="1:24">
      <c r="A30" s="6"/>
      <c r="B30" s="23"/>
      <c r="C30" s="23"/>
      <c r="D30" s="23"/>
      <c r="E30" s="23"/>
      <c r="F30" s="23"/>
      <c r="G30" s="23"/>
      <c r="H30" s="6"/>
      <c r="I30" s="23"/>
      <c r="J30" s="23"/>
      <c r="K30" s="23"/>
      <c r="L30" s="23"/>
      <c r="M30" s="23"/>
      <c r="N30" s="6"/>
      <c r="O30" s="6"/>
      <c r="P30" s="6"/>
      <c r="Q30" s="6"/>
      <c r="R30" s="6"/>
      <c r="S30" s="6"/>
      <c r="T30" s="6"/>
      <c r="U30" s="6"/>
      <c r="V30" s="6"/>
      <c r="W30" s="6"/>
    </row>
    <row r="31" spans="1:24">
      <c r="A31" s="5"/>
      <c r="B31" s="6" t="str">
        <f>Ouverture!B31</f>
        <v>Version 1 : Juillet 2017 - DF</v>
      </c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</row>
    <row r="43" spans="4:9">
      <c r="D43" s="38"/>
      <c r="E43" s="39"/>
      <c r="G43" s="39"/>
      <c r="I43" s="40"/>
    </row>
    <row r="44" spans="4:9">
      <c r="D44" s="38"/>
      <c r="E44" s="39"/>
      <c r="G44" s="39"/>
      <c r="I44" s="40"/>
    </row>
    <row r="45" spans="4:9">
      <c r="D45" s="38"/>
      <c r="E45" s="39"/>
      <c r="G45" s="39"/>
      <c r="I45" s="40"/>
    </row>
    <row r="46" spans="4:9">
      <c r="D46" s="38"/>
      <c r="E46" s="39"/>
      <c r="G46" s="39"/>
      <c r="I46" s="40"/>
    </row>
    <row r="47" spans="4:9">
      <c r="D47" s="38"/>
      <c r="E47" s="39"/>
      <c r="G47" s="39"/>
      <c r="I47" s="40"/>
    </row>
    <row r="48" spans="4:9">
      <c r="D48" s="38"/>
      <c r="E48" s="39"/>
      <c r="G48" s="39"/>
      <c r="I48" s="40"/>
    </row>
    <row r="49" spans="4:7">
      <c r="D49" s="38"/>
      <c r="E49" s="39"/>
      <c r="G49" s="39"/>
    </row>
  </sheetData>
  <sheetProtection sheet="1" objects="1" scenarios="1" selectLockedCells="1"/>
  <mergeCells count="34">
    <mergeCell ref="F5:H5"/>
    <mergeCell ref="K5:L5"/>
    <mergeCell ref="P5:T5"/>
    <mergeCell ref="B2:M2"/>
    <mergeCell ref="O2:U2"/>
    <mergeCell ref="F4:H4"/>
    <mergeCell ref="K4:L4"/>
    <mergeCell ref="P4:T4"/>
    <mergeCell ref="B20:G20"/>
    <mergeCell ref="I20:M20"/>
    <mergeCell ref="L8:M8"/>
    <mergeCell ref="O8:Q8"/>
    <mergeCell ref="S8:U8"/>
    <mergeCell ref="L9:M9"/>
    <mergeCell ref="L10:M10"/>
    <mergeCell ref="L11:M11"/>
    <mergeCell ref="L12:M12"/>
    <mergeCell ref="L13:M13"/>
    <mergeCell ref="L14:M14"/>
    <mergeCell ref="L15:M15"/>
    <mergeCell ref="D19:L19"/>
    <mergeCell ref="B21:D21"/>
    <mergeCell ref="E21:G21"/>
    <mergeCell ref="B22:D22"/>
    <mergeCell ref="E22:G22"/>
    <mergeCell ref="B23:D23"/>
    <mergeCell ref="E23:G23"/>
    <mergeCell ref="B27:D27"/>
    <mergeCell ref="B24:D24"/>
    <mergeCell ref="E24:G24"/>
    <mergeCell ref="B25:D25"/>
    <mergeCell ref="E25:G25"/>
    <mergeCell ref="B26:D26"/>
    <mergeCell ref="E26:G26"/>
  </mergeCells>
  <conditionalFormatting sqref="K9">
    <cfRule type="cellIs" dxfId="0" priority="1" operator="equal">
      <formula>0</formula>
    </cfRule>
  </conditionalFormatting>
  <pageMargins left="0.7" right="0.7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autoFill="0" autoPict="0" macro="[0]!forrrrrrr">
                <anchor moveWithCells="1" sizeWithCells="1">
                  <from>
                    <xdr:col>11</xdr:col>
                    <xdr:colOff>38100</xdr:colOff>
                    <xdr:row>15</xdr:row>
                    <xdr:rowOff>123825</xdr:rowOff>
                  </from>
                  <to>
                    <xdr:col>12</xdr:col>
                    <xdr:colOff>895350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autoFill="0" autoPict="0" macro="[0]!zerooooooop">
                <anchor moveWithCells="1" sizeWithCells="1">
                  <from>
                    <xdr:col>9</xdr:col>
                    <xdr:colOff>638175</xdr:colOff>
                    <xdr:row>25</xdr:row>
                    <xdr:rowOff>38100</xdr:rowOff>
                  </from>
                  <to>
                    <xdr:col>11</xdr:col>
                    <xdr:colOff>647700</xdr:colOff>
                    <xdr:row>26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3">
              <controlPr defaultSize="0" autoFill="0" autoPict="0" macro="[0]!imprimmertecnic">
                <anchor moveWithCells="1" sizeWithCells="1">
                  <from>
                    <xdr:col>9</xdr:col>
                    <xdr:colOff>638175</xdr:colOff>
                    <xdr:row>20</xdr:row>
                    <xdr:rowOff>190500</xdr:rowOff>
                  </from>
                  <to>
                    <xdr:col>11</xdr:col>
                    <xdr:colOff>647700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7" name="Button 4">
              <controlPr defaultSize="0" autoFill="0" autoPict="0" macro="[0]!koala">
                <anchor moveWithCells="1" sizeWithCells="1">
                  <from>
                    <xdr:col>9</xdr:col>
                    <xdr:colOff>628650</xdr:colOff>
                    <xdr:row>23</xdr:row>
                    <xdr:rowOff>19050</xdr:rowOff>
                  </from>
                  <to>
                    <xdr:col>11</xdr:col>
                    <xdr:colOff>638175</xdr:colOff>
                    <xdr:row>24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8" name="Button 5">
              <controlPr defaultSize="0" autoFill="0" autoPict="0" macro="[0]!Boggggggddddguton19_Cliquer">
                <anchor moveWithCells="1" sizeWithCells="1">
                  <from>
                    <xdr:col>9</xdr:col>
                    <xdr:colOff>657225</xdr:colOff>
                    <xdr:row>27</xdr:row>
                    <xdr:rowOff>85725</xdr:rowOff>
                  </from>
                  <to>
                    <xdr:col>11</xdr:col>
                    <xdr:colOff>666750</xdr:colOff>
                    <xdr:row>29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Listes!$L$3:$L$4</xm:f>
          </x14:formula1>
          <xm:sqref>H9:H15</xm:sqref>
        </x14:dataValidation>
        <x14:dataValidation type="list" allowBlank="1" showInputMessage="1" showErrorMessage="1">
          <x14:formula1>
            <xm:f>Listes!$F$4:$F$16</xm:f>
          </x14:formula1>
          <xm:sqref>I9:I15</xm:sqref>
        </x14:dataValidation>
        <x14:dataValidation type="list" allowBlank="1" showInputMessage="1" showErrorMessage="1">
          <x14:formula1>
            <xm:f>Listes!$D$4:$D$19</xm:f>
          </x14:formula1>
          <xm:sqref>G9:G15</xm:sqref>
        </x14:dataValidation>
        <x14:dataValidation type="list" allowBlank="1" showInputMessage="1" showErrorMessage="1">
          <x14:formula1>
            <xm:f>Listes!$A$4:$A$26</xm:f>
          </x14:formula1>
          <xm:sqref>F4:H4</xm:sqref>
        </x14:dataValidation>
        <x14:dataValidation type="list" allowBlank="1" showInputMessage="1" showErrorMessage="1">
          <x14:formula1>
            <xm:f>Listes!$B$3:$B$64</xm:f>
          </x14:formula1>
          <xm:sqref>D9:E15 F5:H5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D8"/>
  <sheetViews>
    <sheetView workbookViewId="0">
      <selection activeCell="E14" sqref="E14"/>
    </sheetView>
  </sheetViews>
  <sheetFormatPr baseColWidth="10" defaultRowHeight="15"/>
  <sheetData>
    <row r="1" spans="1:4">
      <c r="A1" t="s">
        <v>53</v>
      </c>
      <c r="C1" s="28"/>
      <c r="D1" s="28"/>
    </row>
    <row r="2" spans="1:4">
      <c r="A2" t="s">
        <v>34</v>
      </c>
      <c r="C2" s="28"/>
      <c r="D2" s="28"/>
    </row>
    <row r="3" spans="1:4">
      <c r="A3" t="s">
        <v>54</v>
      </c>
      <c r="C3" s="28"/>
      <c r="D3" s="28"/>
    </row>
    <row r="4" spans="1:4">
      <c r="C4" s="27"/>
      <c r="D4" s="27"/>
    </row>
    <row r="5" spans="1:4">
      <c r="C5" s="27"/>
      <c r="D5" s="27"/>
    </row>
    <row r="6" spans="1:4">
      <c r="C6" s="27"/>
      <c r="D6" s="27"/>
    </row>
    <row r="7" spans="1:4">
      <c r="C7" s="27"/>
      <c r="D7" s="27"/>
    </row>
    <row r="8" spans="1:4">
      <c r="D8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Listes</vt:lpstr>
      <vt:lpstr>Feuille de temps</vt:lpstr>
      <vt:lpstr>Ouverture</vt:lpstr>
      <vt:lpstr>admin</vt:lpstr>
      <vt:lpstr>Denys Foster</vt:lpstr>
      <vt:lpstr>Utilisateur</vt:lpstr>
      <vt:lpstr>'Denys Foster'!Zone_d_impression</vt:lpstr>
      <vt:lpstr>'Feuille de temps'!Zone_d_impression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Vanier</dc:creator>
  <cp:lastModifiedBy>Vanier</cp:lastModifiedBy>
  <cp:lastPrinted>2017-07-21T14:14:50Z</cp:lastPrinted>
  <dcterms:created xsi:type="dcterms:W3CDTF">2017-07-13T22:13:14Z</dcterms:created>
  <dcterms:modified xsi:type="dcterms:W3CDTF">2017-07-21T15:02:09Z</dcterms:modified>
</cp:coreProperties>
</file>