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T:\SC\Organisation\MSI\Travail\Log\MLC\01-Métier Conditionnement\Dossier Thomas\Modif Loïc\"/>
    </mc:Choice>
  </mc:AlternateContent>
  <bookViews>
    <workbookView xWindow="0" yWindow="0" windowWidth="19200" windowHeight="11595"/>
  </bookViews>
  <sheets>
    <sheet name="Mouvements" sheetId="7" r:id="rId1"/>
    <sheet name="Consultation stock" sheetId="8" r:id="rId2"/>
    <sheet name="Références" sheetId="4" r:id="rId3"/>
    <sheet name="Grille op maintenance" sheetId="1" r:id="rId4"/>
    <sheet name="Point global" sheetId="2" r:id="rId5"/>
  </sheets>
  <definedNames>
    <definedName name="_xlcn.WorksheetConnection_GestionCaisseModule.xlsmTableau51" hidden="1">Tableau5</definedName>
  </definedNames>
  <calcPr calcId="152511"/>
  <pivotCaches>
    <pivotCache cacheId="25" r:id="rId6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5-c9e82ca4-38ea-48c4-99d9-92ea13fc7dd2" name="Tableau5" connection="WorksheetConnection_Gestion Caisse Module.xlsm!Tableau5"/>
          <x15:modelTable id="Tableau7-b27566ae-9040-4ac9-835a-ec1c45b38b87" name="Tableau7" connection="Connexion2"/>
          <x15:modelTable id="Tableau6-2fd0f60f-1830-4dfc-835c-c97ac2d6cfe1" name="Tableau6" connection="Connexion1"/>
          <x15:modelTable id="Tableau5  Référence   Stock dispo-37dda075-46b2-4a2c-918c-75340d365f56" name="Tableau5  Référence   Stock dispo" connection="Connexion"/>
        </x15:modelTables>
        <x15:modelRelationships>
          <x15:modelRelationship fromTable="Tableau5" fromColumn="Référence" toTable="Tableau6" toColumn="Référence"/>
          <x15:modelRelationship fromTable="Tableau5" fromColumn="Référence" toTable="Tableau7" toColumn="Référence"/>
        </x15:modelRelationships>
      </x15:dataModel>
    </ext>
  </extLst>
</workbook>
</file>

<file path=xl/calcChain.xml><?xml version="1.0" encoding="utf-8"?>
<calcChain xmlns="http://schemas.openxmlformats.org/spreadsheetml/2006/main">
  <c r="D2" i="7" l="1"/>
  <c r="D3" i="7"/>
  <c r="D4" i="7"/>
  <c r="D5" i="7"/>
  <c r="D6" i="7"/>
  <c r="C2" i="7"/>
  <c r="C3" i="7"/>
  <c r="C4" i="7"/>
  <c r="C5" i="7"/>
  <c r="C6" i="7"/>
  <c r="A6" i="7" l="1"/>
  <c r="H6" i="7"/>
  <c r="A3" i="7"/>
  <c r="A4" i="7"/>
  <c r="A5" i="7"/>
  <c r="A2" i="7"/>
  <c r="H5" i="7" l="1"/>
  <c r="H4" i="7"/>
  <c r="H3" i="7"/>
  <c r="H2" i="7"/>
</calcChain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au5  Référence   Stock dispo-37dda075-46b2-4a2c-918c-75340d365f56"/>
      </ext>
    </extLst>
  </connection>
  <connection id="2" name="Connexion1" type="104" refreshedVersion="0" background="1">
    <extLst>
      <ext xmlns:x15="http://schemas.microsoft.com/office/spreadsheetml/2010/11/main" uri="{DE250136-89BD-433C-8126-D09CA5730AF9}">
        <x15:connection id="Tableau6-2fd0f60f-1830-4dfc-835c-c97ac2d6cfe1"/>
      </ext>
    </extLst>
  </connection>
  <connection id="3" name="Connexion2" type="104" refreshedVersion="0" background="1">
    <extLst>
      <ext xmlns:x15="http://schemas.microsoft.com/office/spreadsheetml/2010/11/main" uri="{DE250136-89BD-433C-8126-D09CA5730AF9}">
        <x15:connection id="Tableau7-b27566ae-9040-4ac9-835a-ec1c45b38b87"/>
      </ext>
    </extLst>
  </connection>
  <connection id="4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name="WorksheetConnection_Gestion Caisse Module.xlsm!Tableau5" type="102" refreshedVersion="5" minRefreshableVersion="5">
    <extLst>
      <ext xmlns:x15="http://schemas.microsoft.com/office/spreadsheetml/2010/11/main" uri="{DE250136-89BD-433C-8126-D09CA5730AF9}">
        <x15:connection id="Tableau5-c9e82ca4-38ea-48c4-99d9-92ea13fc7dd2">
          <x15:rangePr sourceName="_xlcn.WorksheetConnection_GestionCaisseModule.xlsmTableau51"/>
        </x15:connection>
      </ext>
    </extLst>
  </connection>
</connections>
</file>

<file path=xl/sharedStrings.xml><?xml version="1.0" encoding="utf-8"?>
<sst xmlns="http://schemas.openxmlformats.org/spreadsheetml/2006/main" count="173" uniqueCount="87">
  <si>
    <t>Couvercle</t>
  </si>
  <si>
    <t>Marquage</t>
  </si>
  <si>
    <t>Identification caisse (à remplir par prestataire)</t>
  </si>
  <si>
    <t>Défaut(s) - Expertise (à remplir par le fournisseur)</t>
  </si>
  <si>
    <t>Défaut(s) relevé(s) :</t>
  </si>
  <si>
    <t>Défectueux</t>
  </si>
  <si>
    <t>Qté</t>
  </si>
  <si>
    <t>Prix/u</t>
  </si>
  <si>
    <t>Grenouillères</t>
  </si>
  <si>
    <t>Crochets</t>
  </si>
  <si>
    <t>Poignées</t>
  </si>
  <si>
    <t>Total</t>
  </si>
  <si>
    <t>COUT TOTAL pour la caisse</t>
  </si>
  <si>
    <t>Accord Safran HE (à remplir par Safran HE)</t>
  </si>
  <si>
    <t>Noter R si réparation ou F si ferraillage</t>
  </si>
  <si>
    <t>Patins</t>
  </si>
  <si>
    <t>Parois</t>
  </si>
  <si>
    <t>/4</t>
  </si>
  <si>
    <t>/2</t>
  </si>
  <si>
    <t>Barres de renfort</t>
  </si>
  <si>
    <t>Fiche accompagnant le devis (à remplir par le fournisseur)</t>
  </si>
  <si>
    <t>Mousse du fond</t>
  </si>
  <si>
    <t>Mousse du couvercle</t>
  </si>
  <si>
    <t>Référence</t>
  </si>
  <si>
    <t>Prix</t>
  </si>
  <si>
    <t>Indice</t>
  </si>
  <si>
    <t xml:space="preserve">Date : </t>
  </si>
  <si>
    <t>Signature :</t>
  </si>
  <si>
    <t>Nombre total de caisses réparées :</t>
  </si>
  <si>
    <t>Férraillée ou Réparée</t>
  </si>
  <si>
    <t>Nom et fonction :</t>
  </si>
  <si>
    <t>Nom et/ou fonction :</t>
  </si>
  <si>
    <t>Module</t>
  </si>
  <si>
    <t>Moteur :</t>
  </si>
  <si>
    <t>Grille des opérations de maintenance - Caisse module</t>
  </si>
  <si>
    <t xml:space="preserve">Indice : </t>
  </si>
  <si>
    <t>N° Référence :</t>
  </si>
  <si>
    <t>Module :</t>
  </si>
  <si>
    <t>Origine :</t>
  </si>
  <si>
    <t>Type moteur</t>
  </si>
  <si>
    <t>Prix total :</t>
  </si>
  <si>
    <t>TM4711G001</t>
  </si>
  <si>
    <t>ADOUR</t>
  </si>
  <si>
    <t>TM4710G001</t>
  </si>
  <si>
    <t>TM4709G001</t>
  </si>
  <si>
    <t>TM4708G001</t>
  </si>
  <si>
    <t>10 - Boîte accessoire + pompe</t>
  </si>
  <si>
    <t>1 + 2 + 3</t>
  </si>
  <si>
    <t>ARRIEL</t>
  </si>
  <si>
    <t>1 - Boîte accessoire</t>
  </si>
  <si>
    <t>2 - Compresseur axial</t>
  </si>
  <si>
    <t>3 - Générateur</t>
  </si>
  <si>
    <t>4 - Turbine libre</t>
  </si>
  <si>
    <t>5 - Réducteur</t>
  </si>
  <si>
    <t>2 + 3 - Assemblés</t>
  </si>
  <si>
    <t>1 - Réducteur</t>
  </si>
  <si>
    <t>2 - Générateur</t>
  </si>
  <si>
    <t>ARRIUS</t>
  </si>
  <si>
    <t>3 - Turbine libre</t>
  </si>
  <si>
    <t>MAKILA</t>
  </si>
  <si>
    <t>1 - Carter d'entrée</t>
  </si>
  <si>
    <t>4 - Palier arrière</t>
  </si>
  <si>
    <t>5 - Turbine libre</t>
  </si>
  <si>
    <t>RTM 322</t>
  </si>
  <si>
    <t>1 - Compresseur axial</t>
  </si>
  <si>
    <t>2 - Support palier arrière</t>
  </si>
  <si>
    <t>4 - Arbre</t>
  </si>
  <si>
    <t>5 - Boîte accessoire</t>
  </si>
  <si>
    <t>MTR 390</t>
  </si>
  <si>
    <t>TURMO</t>
  </si>
  <si>
    <t>2 - Turbine libre</t>
  </si>
  <si>
    <t>Récapitulatif hebdomadaire - Caisse module - Lot de 10 maximum</t>
  </si>
  <si>
    <t>Froix et/ou SOF Log ?</t>
  </si>
  <si>
    <t>Date</t>
  </si>
  <si>
    <t>Quantité entrante</t>
  </si>
  <si>
    <t>Quantité Sortante</t>
  </si>
  <si>
    <t>Mouvement</t>
  </si>
  <si>
    <t>Étiquettes de colonnes</t>
  </si>
  <si>
    <t>Total général</t>
  </si>
  <si>
    <t>Somme de Mouvement</t>
  </si>
  <si>
    <t>Lieu stockage</t>
  </si>
  <si>
    <t>Bordes</t>
  </si>
  <si>
    <t>Tarnos</t>
  </si>
  <si>
    <t>Références</t>
  </si>
  <si>
    <t>6 - Ensemble séparateur particules</t>
  </si>
  <si>
    <t>PFE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</si>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</sst>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/>
    <xf numFmtId="0" fontId="0" fillId="0" borderId="5" xfId="0" applyBorder="1"/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vertical="top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top"/>
    </xf>
    <xf numFmtId="0" fontId="2" fillId="0" borderId="6" xfId="0" applyFont="1" applyBorder="1" applyAlignment="1">
      <alignment horizontal="center"/>
    </xf>
    <xf numFmtId="0" fontId="0" fillId="0" borderId="1" xfId="0" applyFill="1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/>
    <xf numFmtId="0" fontId="3" fillId="0" borderId="0" xfId="0" applyFont="1" applyFill="1" applyAlignment="1"/>
    <xf numFmtId="0" fontId="0" fillId="0" borderId="0" xfId="0" applyBorder="1" applyAlignment="1">
      <alignment vertical="top"/>
    </xf>
    <xf numFmtId="0" fontId="0" fillId="0" borderId="0" xfId="0" applyBorder="1"/>
    <xf numFmtId="0" fontId="0" fillId="0" borderId="0" xfId="0" applyAlignment="1"/>
    <xf numFmtId="0" fontId="2" fillId="0" borderId="0" xfId="0" applyFont="1" applyBorder="1" applyAlignment="1"/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4" borderId="1" xfId="0" applyFill="1" applyBorder="1"/>
    <xf numFmtId="0" fontId="0" fillId="4" borderId="7" xfId="0" applyFill="1" applyBorder="1"/>
    <xf numFmtId="0" fontId="7" fillId="5" borderId="25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 wrapText="1"/>
    </xf>
    <xf numFmtId="0" fontId="8" fillId="6" borderId="26" xfId="0" applyFont="1" applyFill="1" applyBorder="1"/>
    <xf numFmtId="0" fontId="8" fillId="0" borderId="0" xfId="0" applyFont="1"/>
    <xf numFmtId="14" fontId="7" fillId="5" borderId="25" xfId="0" applyNumberFormat="1" applyFont="1" applyFill="1" applyBorder="1" applyAlignment="1">
      <alignment horizontal="center" vertical="center"/>
    </xf>
    <xf numFmtId="14" fontId="8" fillId="6" borderId="26" xfId="0" applyNumberFormat="1" applyFont="1" applyFill="1" applyBorder="1"/>
    <xf numFmtId="14" fontId="8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7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0" fillId="0" borderId="10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2" fillId="0" borderId="8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0" borderId="8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8" fontId="7" fillId="5" borderId="25" xfId="0" applyNumberFormat="1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powerPivotData" Target="model/item.data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JEANNE_Loic" refreshedDate="42943.434404513886" createdVersion="6" refreshedVersion="5" minRefreshableVersion="3" recordCount="5">
  <cacheSource type="worksheet">
    <worksheetSource name="Tableau2"/>
  </cacheSource>
  <cacheFields count="8">
    <cacheField name="Date" numFmtId="14">
      <sharedItems containsNonDate="0" containsDate="1" containsMixedTypes="1" minDate="2017-07-27T00:00:00" maxDate="2017-07-28T00:00:00" count="2">
        <d v="2017-07-27T00:00:00"/>
        <s v="" u="1"/>
      </sharedItems>
    </cacheField>
    <cacheField name="Référence" numFmtId="0">
      <sharedItems containsBlank="1" containsMixedTypes="1" containsNumber="1" containsInteger="1" minValue="8242000290" maxValue="8242001000" count="12">
        <s v="TM4711G001"/>
        <n v="8242000290"/>
        <n v="8242001000"/>
        <n v="8242000980"/>
        <m u="1"/>
        <s v="tm789789" u="1"/>
        <s v="tm789456" u="1"/>
        <s v="ppppp" u="1"/>
        <s v="tm456132" u="1"/>
        <s v="ioiu" u="1"/>
        <s v="tm45645" u="1"/>
        <s v="tm123456" u="1"/>
      </sharedItems>
    </cacheField>
    <cacheField name="Type moteur" numFmtId="0">
      <sharedItems/>
    </cacheField>
    <cacheField name="Module" numFmtId="0">
      <sharedItems containsMixedTypes="1" containsNumber="1" containsInteger="1" minValue="1" maxValue="1"/>
    </cacheField>
    <cacheField name="Lieu stockage" numFmtId="0">
      <sharedItems containsBlank="1" count="4">
        <s v="Bordes"/>
        <s v="Tarnos"/>
        <s v="PFE"/>
        <m u="1"/>
      </sharedItems>
    </cacheField>
    <cacheField name="Quantité entrante" numFmtId="0">
      <sharedItems containsString="0" containsBlank="1" containsNumber="1" containsInteger="1" minValue="10" maxValue="30"/>
    </cacheField>
    <cacheField name="Quantité Sortante" numFmtId="0">
      <sharedItems containsString="0" containsBlank="1" containsNumber="1" containsInteger="1" minValue="10" maxValue="20"/>
    </cacheField>
    <cacheField name="Mouvement" numFmtId="0">
      <sharedItems containsSemiMixedTypes="0" containsString="0" containsNumber="1" containsInteger="1" minValue="-20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s v="ADOUR"/>
    <n v="1"/>
    <x v="0"/>
    <n v="10"/>
    <m/>
    <n v="10"/>
  </r>
  <r>
    <x v="0"/>
    <x v="0"/>
    <s v="ADOUR"/>
    <n v="1"/>
    <x v="1"/>
    <n v="30"/>
    <m/>
    <n v="30"/>
  </r>
  <r>
    <x v="0"/>
    <x v="1"/>
    <s v="ARRIUS"/>
    <s v="2 - Générateur"/>
    <x v="2"/>
    <m/>
    <n v="10"/>
    <n v="-10"/>
  </r>
  <r>
    <x v="0"/>
    <x v="2"/>
    <s v="ARRIUS"/>
    <s v="2 - Générateur"/>
    <x v="0"/>
    <m/>
    <n v="20"/>
    <n v="-20"/>
  </r>
  <r>
    <x v="0"/>
    <x v="3"/>
    <s v="RTM 322"/>
    <s v="6 - Ensemble séparateur particules"/>
    <x v="0"/>
    <n v="30"/>
    <m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5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 rowHeaderCaption="Références">
  <location ref="A4:C10" firstHeaderRow="1" firstDataRow="2" firstDataCol="1" rowPageCount="1" colPageCount="1"/>
  <pivotFields count="8">
    <pivotField axis="axisCol" numFmtId="14" subtotalTop="0" showAll="0">
      <items count="3">
        <item x="0"/>
        <item m="1" x="1"/>
        <item t="default"/>
      </items>
    </pivotField>
    <pivotField axis="axisRow" subtotalTop="0" showAll="0">
      <items count="13">
        <item m="1" x="9"/>
        <item m="1" x="7"/>
        <item m="1" x="10"/>
        <item m="1" x="11"/>
        <item m="1" x="6"/>
        <item m="1" x="5"/>
        <item m="1" x="8"/>
        <item x="0"/>
        <item m="1" x="4"/>
        <item x="1"/>
        <item x="2"/>
        <item x="3"/>
        <item t="default"/>
      </items>
    </pivotField>
    <pivotField showAll="0" defaultSubtotal="0"/>
    <pivotField showAll="0" defaultSubtotal="0"/>
    <pivotField axis="axisPage" showAll="0" defaultSubtotal="0">
      <items count="4">
        <item x="0"/>
        <item x="1"/>
        <item m="1" x="3"/>
        <item x="2"/>
      </items>
    </pivotField>
    <pivotField subtotalTop="0" showAll="0"/>
    <pivotField subtotalTop="0" showAll="0"/>
    <pivotField dataField="1" subtotalTop="0" showAll="0"/>
  </pivotFields>
  <rowFields count="1">
    <field x="1"/>
  </rowFields>
  <rowItems count="5">
    <i>
      <x v="7"/>
    </i>
    <i>
      <x v="9"/>
    </i>
    <i>
      <x v="10"/>
    </i>
    <i>
      <x v="11"/>
    </i>
    <i t="grand">
      <x/>
    </i>
  </rowItems>
  <colFields count="1">
    <field x="0"/>
  </colFields>
  <colItems count="2">
    <i>
      <x/>
    </i>
    <i t="grand">
      <x/>
    </i>
  </colItems>
  <pageFields count="1">
    <pageField fld="4" hier="-1"/>
  </pageFields>
  <dataFields count="1">
    <dataField name="Somme de Mouvement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H6" totalsRowShown="0" headerRowDxfId="12" dataDxfId="11" headerRowBorderDxfId="9" tableBorderDxfId="10" totalsRowBorderDxfId="8">
  <autoFilter ref="A1:H6"/>
  <tableColumns count="8">
    <tableColumn id="1" name="Date" dataDxfId="2">
      <calculatedColumnFormula>IF(ISBLANK(Tableau2[[#This Row],[Référence]]),"",TODAY())</calculatedColumnFormula>
    </tableColumn>
    <tableColumn id="2" name="Référence" dataDxfId="0"/>
    <tableColumn id="9" name="Type moteur" dataDxfId="1">
      <calculatedColumnFormula>VLOOKUP(Tableau2[[#This Row],[Référence]],Tableau3[#All],2,FALSE)</calculatedColumnFormula>
    </tableColumn>
    <tableColumn id="7" name="Module" dataDxfId="7">
      <calculatedColumnFormula>VLOOKUP(Tableau2[[#This Row],[Référence]],Tableau3[#All],3,FALSE)</calculatedColumnFormula>
    </tableColumn>
    <tableColumn id="8" name="Lieu stockage" dataDxfId="6"/>
    <tableColumn id="3" name="Quantité entrante" dataDxfId="5"/>
    <tableColumn id="4" name="Quantité Sortante" dataDxfId="4"/>
    <tableColumn id="5" name="Mouvement" dataDxfId="3">
      <calculatedColumnFormula>Tableau2[Quantité entrante]-Tableau2[Quantité Sortante]</calculatedColumnFormula>
    </tableColumn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C47" totalsRowShown="0" headerRowDxfId="13" dataDxfId="14">
  <autoFilter ref="A1:C47"/>
  <tableColumns count="3">
    <tableColumn id="1" name="Référence" dataDxfId="17"/>
    <tableColumn id="2" name="Type moteur" dataDxfId="16"/>
    <tableColumn id="3" name="Module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F6" sqref="F6"/>
    </sheetView>
  </sheetViews>
  <sheetFormatPr baseColWidth="10" defaultRowHeight="15" x14ac:dyDescent="0.25"/>
  <cols>
    <col min="1" max="1" width="10.7109375" style="39" bestFit="1" customWidth="1"/>
    <col min="2" max="2" width="14.7109375" style="89" bestFit="1" customWidth="1"/>
    <col min="3" max="3" width="16.85546875" style="89" bestFit="1" customWidth="1"/>
    <col min="4" max="4" width="32" style="89" bestFit="1" customWidth="1"/>
    <col min="5" max="5" width="17.42578125" style="36" bestFit="1" customWidth="1"/>
    <col min="6" max="6" width="21.7109375" style="36" bestFit="1" customWidth="1"/>
    <col min="7" max="7" width="21.5703125" style="36" bestFit="1" customWidth="1"/>
    <col min="8" max="8" width="16.5703125" style="36" bestFit="1" customWidth="1"/>
    <col min="9" max="9" width="21.140625" customWidth="1"/>
    <col min="10" max="10" width="22.140625" customWidth="1"/>
    <col min="11" max="11" width="23.85546875" bestFit="1" customWidth="1"/>
    <col min="12" max="12" width="6.42578125" customWidth="1"/>
    <col min="13" max="13" width="12.5703125" customWidth="1"/>
    <col min="14" max="14" width="7.28515625" customWidth="1"/>
    <col min="15" max="15" width="9.42578125" customWidth="1"/>
    <col min="16" max="16" width="12.5703125" bestFit="1" customWidth="1"/>
  </cols>
  <sheetData>
    <row r="1" spans="1:8" x14ac:dyDescent="0.25">
      <c r="A1" s="37" t="s">
        <v>73</v>
      </c>
      <c r="B1" s="33" t="s">
        <v>23</v>
      </c>
      <c r="C1" s="33" t="s">
        <v>39</v>
      </c>
      <c r="D1" s="87" t="s">
        <v>32</v>
      </c>
      <c r="E1" s="33" t="s">
        <v>80</v>
      </c>
      <c r="F1" s="34" t="s">
        <v>74</v>
      </c>
      <c r="G1" s="34" t="s">
        <v>75</v>
      </c>
      <c r="H1" s="33" t="s">
        <v>76</v>
      </c>
    </row>
    <row r="2" spans="1:8" x14ac:dyDescent="0.25">
      <c r="A2" s="38">
        <f ca="1">IF(ISBLANK(Tableau2[[#This Row],[Référence]]),"",TODAY())</f>
        <v>42943</v>
      </c>
      <c r="B2" s="27" t="s">
        <v>41</v>
      </c>
      <c r="C2" s="88" t="str">
        <f>VLOOKUP(Tableau2[[#This Row],[Référence]],Tableau3[#All],2,FALSE)</f>
        <v>ADOUR</v>
      </c>
      <c r="D2" s="88">
        <f>VLOOKUP(Tableau2[[#This Row],[Référence]],Tableau3[#All],3,FALSE)</f>
        <v>1</v>
      </c>
      <c r="E2" s="35" t="s">
        <v>81</v>
      </c>
      <c r="F2" s="35">
        <v>10</v>
      </c>
      <c r="G2" s="35"/>
      <c r="H2" s="35">
        <f>Tableau2[Quantité entrante]-Tableau2[Quantité Sortante]</f>
        <v>10</v>
      </c>
    </row>
    <row r="3" spans="1:8" x14ac:dyDescent="0.25">
      <c r="A3" s="38">
        <f ca="1">IF(ISBLANK(Tableau2[[#This Row],[Référence]]),"",TODAY())</f>
        <v>42943</v>
      </c>
      <c r="B3" s="88" t="s">
        <v>41</v>
      </c>
      <c r="C3" s="88" t="str">
        <f>VLOOKUP(Tableau2[[#This Row],[Référence]],Tableau3[#All],2,FALSE)</f>
        <v>ADOUR</v>
      </c>
      <c r="D3" s="88">
        <f>VLOOKUP(Tableau2[[#This Row],[Référence]],Tableau3[#All],3,FALSE)</f>
        <v>1</v>
      </c>
      <c r="E3" s="35" t="s">
        <v>82</v>
      </c>
      <c r="F3" s="35">
        <v>30</v>
      </c>
      <c r="G3" s="35"/>
      <c r="H3" s="35">
        <f>Tableau2[Quantité entrante]-Tableau2[Quantité Sortante]</f>
        <v>30</v>
      </c>
    </row>
    <row r="4" spans="1:8" x14ac:dyDescent="0.25">
      <c r="A4" s="38">
        <f ca="1">IF(ISBLANK(Tableau2[[#This Row],[Référence]]),"",TODAY())</f>
        <v>42943</v>
      </c>
      <c r="B4" s="88">
        <v>8242000290</v>
      </c>
      <c r="C4" s="88" t="str">
        <f>VLOOKUP(Tableau2[[#This Row],[Référence]],Tableau3[#All],2,FALSE)</f>
        <v>ARRIUS</v>
      </c>
      <c r="D4" s="88" t="str">
        <f>VLOOKUP(Tableau2[[#This Row],[Référence]],Tableau3[#All],3,FALSE)</f>
        <v>2 - Générateur</v>
      </c>
      <c r="E4" s="35" t="s">
        <v>85</v>
      </c>
      <c r="F4" s="35"/>
      <c r="G4" s="35">
        <v>10</v>
      </c>
      <c r="H4" s="35">
        <f>Tableau2[Quantité entrante]-Tableau2[Quantité Sortante]</f>
        <v>-10</v>
      </c>
    </row>
    <row r="5" spans="1:8" x14ac:dyDescent="0.25">
      <c r="A5" s="38">
        <f ca="1">IF(ISBLANK(Tableau2[[#This Row],[Référence]]),"",TODAY())</f>
        <v>42943</v>
      </c>
      <c r="B5" s="88">
        <v>8242001000</v>
      </c>
      <c r="C5" s="88" t="str">
        <f>VLOOKUP(Tableau2[[#This Row],[Référence]],Tableau3[#All],2,FALSE)</f>
        <v>ARRIUS</v>
      </c>
      <c r="D5" s="88" t="str">
        <f>VLOOKUP(Tableau2[[#This Row],[Référence]],Tableau3[#All],3,FALSE)</f>
        <v>2 - Générateur</v>
      </c>
      <c r="E5" s="35" t="s">
        <v>81</v>
      </c>
      <c r="F5" s="35"/>
      <c r="G5" s="35">
        <v>20</v>
      </c>
      <c r="H5" s="35">
        <f>Tableau2[Quantité entrante]-Tableau2[Quantité Sortante]</f>
        <v>-20</v>
      </c>
    </row>
    <row r="6" spans="1:8" x14ac:dyDescent="0.25">
      <c r="A6" s="38">
        <f ca="1">IF(ISBLANK(Tableau2[[#This Row],[Référence]]),"",TODAY())</f>
        <v>42943</v>
      </c>
      <c r="B6" s="88">
        <v>8242000980</v>
      </c>
      <c r="C6" s="88" t="str">
        <f>VLOOKUP(Tableau2[[#This Row],[Référence]],Tableau3[#All],2,FALSE)</f>
        <v>RTM 322</v>
      </c>
      <c r="D6" s="88" t="str">
        <f>VLOOKUP(Tableau2[[#This Row],[Référence]],Tableau3[#All],3,FALSE)</f>
        <v>6 - Ensemble séparateur particules</v>
      </c>
      <c r="E6" s="35" t="s">
        <v>81</v>
      </c>
      <c r="F6" s="35">
        <v>30</v>
      </c>
      <c r="G6" s="35"/>
      <c r="H6" s="35">
        <f>Tableau2[Quantité entrante]-Tableau2[Quantité Sortante]</f>
        <v>30</v>
      </c>
    </row>
  </sheetData>
  <dataValidations count="1">
    <dataValidation type="list" allowBlank="1" showInputMessage="1" showErrorMessage="1" sqref="E2:E6">
      <formula1>"Bordes,Tarnos,PFE,En cours de réparation"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workbookViewId="0">
      <selection activeCell="B4" sqref="B4"/>
    </sheetView>
  </sheetViews>
  <sheetFormatPr baseColWidth="10" defaultRowHeight="15" x14ac:dyDescent="0.25"/>
  <cols>
    <col min="1" max="1" width="22.140625" bestFit="1" customWidth="1"/>
    <col min="2" max="2" width="23.85546875" bestFit="1" customWidth="1"/>
    <col min="3" max="3" width="12.5703125" customWidth="1"/>
    <col min="4" max="4" width="12.5703125" bestFit="1" customWidth="1"/>
  </cols>
  <sheetData>
    <row r="2" spans="1:3" x14ac:dyDescent="0.25">
      <c r="A2" s="40" t="s">
        <v>80</v>
      </c>
      <c r="B2" t="s">
        <v>86</v>
      </c>
    </row>
    <row r="4" spans="1:3" x14ac:dyDescent="0.25">
      <c r="A4" s="40" t="s">
        <v>79</v>
      </c>
      <c r="B4" s="40" t="s">
        <v>77</v>
      </c>
    </row>
    <row r="5" spans="1:3" x14ac:dyDescent="0.25">
      <c r="A5" s="40" t="s">
        <v>83</v>
      </c>
      <c r="B5" s="90">
        <v>42943</v>
      </c>
      <c r="C5" s="90" t="s">
        <v>78</v>
      </c>
    </row>
    <row r="6" spans="1:3" x14ac:dyDescent="0.25">
      <c r="A6" s="41" t="s">
        <v>41</v>
      </c>
      <c r="B6" s="42">
        <v>40</v>
      </c>
      <c r="C6" s="42">
        <v>40</v>
      </c>
    </row>
    <row r="7" spans="1:3" x14ac:dyDescent="0.25">
      <c r="A7" s="41">
        <v>8242000290</v>
      </c>
      <c r="B7" s="42">
        <v>-10</v>
      </c>
      <c r="C7" s="42">
        <v>-10</v>
      </c>
    </row>
    <row r="8" spans="1:3" x14ac:dyDescent="0.25">
      <c r="A8" s="41">
        <v>8242001000</v>
      </c>
      <c r="B8" s="42">
        <v>-20</v>
      </c>
      <c r="C8" s="42">
        <v>-20</v>
      </c>
    </row>
    <row r="9" spans="1:3" x14ac:dyDescent="0.25">
      <c r="A9" s="41">
        <v>8242000980</v>
      </c>
      <c r="B9" s="42">
        <v>30</v>
      </c>
      <c r="C9" s="42">
        <v>30</v>
      </c>
    </row>
    <row r="10" spans="1:3" x14ac:dyDescent="0.25">
      <c r="A10" s="41" t="s">
        <v>78</v>
      </c>
      <c r="B10" s="42">
        <v>40</v>
      </c>
      <c r="C10" s="42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5"/>
  <sheetViews>
    <sheetView workbookViewId="0">
      <selection activeCell="A22" sqref="A22"/>
    </sheetView>
  </sheetViews>
  <sheetFormatPr baseColWidth="10" defaultRowHeight="15" x14ac:dyDescent="0.25"/>
  <cols>
    <col min="1" max="1" width="12.28515625" style="27" customWidth="1"/>
    <col min="2" max="2" width="18.140625" style="27" customWidth="1"/>
    <col min="3" max="3" width="20" style="27" bestFit="1" customWidth="1"/>
    <col min="4" max="4" width="15.5703125" style="29" customWidth="1"/>
    <col min="5" max="5" width="14.140625" style="29" customWidth="1"/>
    <col min="6" max="6" width="14.42578125" style="29" customWidth="1"/>
    <col min="7" max="7" width="11.42578125" style="29"/>
    <col min="8" max="8" width="16.140625" style="29" customWidth="1"/>
    <col min="9" max="9" width="12.7109375" style="29" customWidth="1"/>
    <col min="10" max="10" width="23.140625" customWidth="1"/>
  </cols>
  <sheetData>
    <row r="1" spans="1:10" x14ac:dyDescent="0.25">
      <c r="A1" s="27" t="s">
        <v>23</v>
      </c>
      <c r="B1" s="27" t="s">
        <v>39</v>
      </c>
      <c r="C1" s="27" t="s">
        <v>32</v>
      </c>
      <c r="D1" s="83"/>
      <c r="E1" s="27"/>
      <c r="F1" s="27"/>
      <c r="G1" s="83"/>
      <c r="H1" s="83"/>
      <c r="I1" s="84"/>
      <c r="J1" s="84"/>
    </row>
    <row r="2" spans="1:10" x14ac:dyDescent="0.25">
      <c r="A2" s="27" t="s">
        <v>41</v>
      </c>
      <c r="B2" s="27" t="s">
        <v>42</v>
      </c>
      <c r="C2" s="27">
        <v>1</v>
      </c>
      <c r="D2" s="30"/>
      <c r="E2" s="27"/>
      <c r="F2" s="27"/>
      <c r="G2" s="30"/>
      <c r="H2" s="30"/>
      <c r="I2" s="30"/>
      <c r="J2" s="83"/>
    </row>
    <row r="3" spans="1:10" x14ac:dyDescent="0.25">
      <c r="A3" s="27" t="s">
        <v>43</v>
      </c>
      <c r="B3" s="27" t="s">
        <v>42</v>
      </c>
      <c r="C3" s="27">
        <v>2</v>
      </c>
      <c r="D3" s="30"/>
      <c r="E3" s="30"/>
      <c r="F3" s="30"/>
      <c r="G3" s="30"/>
      <c r="H3" s="30"/>
      <c r="I3" s="30"/>
      <c r="J3" s="83"/>
    </row>
    <row r="4" spans="1:10" x14ac:dyDescent="0.25">
      <c r="A4" s="27" t="s">
        <v>44</v>
      </c>
      <c r="B4" s="27" t="s">
        <v>42</v>
      </c>
      <c r="C4" s="27">
        <v>3</v>
      </c>
      <c r="D4" s="30"/>
      <c r="E4" s="30"/>
      <c r="F4" s="30"/>
      <c r="G4" s="30"/>
      <c r="H4" s="30"/>
      <c r="I4" s="30"/>
      <c r="J4" s="83"/>
    </row>
    <row r="5" spans="1:10" x14ac:dyDescent="0.25">
      <c r="A5" s="27" t="s">
        <v>45</v>
      </c>
      <c r="B5" s="27" t="s">
        <v>42</v>
      </c>
      <c r="C5" s="27">
        <v>4</v>
      </c>
      <c r="D5" s="30"/>
      <c r="E5" s="30"/>
      <c r="F5" s="30"/>
      <c r="G5" s="30"/>
      <c r="H5" s="30"/>
      <c r="I5" s="30"/>
      <c r="J5" s="83"/>
    </row>
    <row r="6" spans="1:10" x14ac:dyDescent="0.25">
      <c r="A6" s="27">
        <v>8242001150</v>
      </c>
      <c r="B6" s="27" t="s">
        <v>42</v>
      </c>
      <c r="C6" s="27">
        <v>4</v>
      </c>
      <c r="D6" s="30"/>
      <c r="E6" s="30"/>
      <c r="F6" s="30"/>
      <c r="G6" s="30"/>
      <c r="H6" s="30"/>
      <c r="I6" s="30"/>
      <c r="J6" s="83"/>
    </row>
    <row r="7" spans="1:10" s="27" customFormat="1" ht="30" x14ac:dyDescent="0.25">
      <c r="A7" s="27">
        <v>8242000380</v>
      </c>
      <c r="B7" s="27" t="s">
        <v>42</v>
      </c>
      <c r="C7" s="28" t="s">
        <v>46</v>
      </c>
      <c r="D7" s="83"/>
      <c r="E7" s="83"/>
      <c r="F7" s="83"/>
      <c r="G7" s="83"/>
      <c r="H7" s="83"/>
      <c r="I7" s="30"/>
      <c r="J7" s="83"/>
    </row>
    <row r="8" spans="1:10" x14ac:dyDescent="0.25">
      <c r="A8" s="27">
        <v>8242001140</v>
      </c>
      <c r="B8" s="27" t="s">
        <v>42</v>
      </c>
      <c r="C8" s="27" t="s">
        <v>47</v>
      </c>
      <c r="D8" s="30"/>
      <c r="E8" s="30"/>
      <c r="F8" s="30"/>
      <c r="G8" s="30"/>
      <c r="H8" s="30"/>
      <c r="I8" s="30"/>
      <c r="J8" s="83"/>
    </row>
    <row r="9" spans="1:10" x14ac:dyDescent="0.25">
      <c r="A9" s="27">
        <v>8242000160</v>
      </c>
      <c r="B9" s="27" t="s">
        <v>48</v>
      </c>
      <c r="C9" s="27" t="s">
        <v>49</v>
      </c>
      <c r="D9" s="30"/>
      <c r="E9" s="30"/>
      <c r="F9" s="30"/>
      <c r="G9" s="30"/>
      <c r="H9" s="30"/>
      <c r="I9" s="30"/>
      <c r="J9" s="83"/>
    </row>
    <row r="10" spans="1:10" x14ac:dyDescent="0.25">
      <c r="A10" s="27">
        <v>8242000990</v>
      </c>
      <c r="B10" s="27" t="s">
        <v>48</v>
      </c>
      <c r="C10" s="27" t="s">
        <v>49</v>
      </c>
      <c r="D10" s="30"/>
      <c r="E10" s="30"/>
      <c r="F10" s="30"/>
      <c r="G10" s="30"/>
      <c r="H10" s="30"/>
      <c r="I10" s="30"/>
      <c r="J10" s="83"/>
    </row>
    <row r="11" spans="1:10" x14ac:dyDescent="0.25">
      <c r="A11" s="27">
        <v>8242001010</v>
      </c>
      <c r="B11" s="27" t="s">
        <v>48</v>
      </c>
      <c r="C11" s="27" t="s">
        <v>50</v>
      </c>
      <c r="D11" s="30"/>
      <c r="E11" s="30"/>
      <c r="F11" s="30"/>
      <c r="G11" s="30"/>
      <c r="H11" s="30"/>
      <c r="I11" s="30"/>
      <c r="J11" s="83"/>
    </row>
    <row r="12" spans="1:10" x14ac:dyDescent="0.25">
      <c r="A12" s="27">
        <v>8242000190</v>
      </c>
      <c r="B12" s="27" t="s">
        <v>48</v>
      </c>
      <c r="C12" s="27" t="s">
        <v>51</v>
      </c>
      <c r="D12" s="30"/>
      <c r="E12" s="30"/>
      <c r="F12" s="30"/>
      <c r="G12" s="30"/>
      <c r="H12" s="30"/>
      <c r="I12" s="30"/>
      <c r="J12" s="83"/>
    </row>
    <row r="13" spans="1:10" x14ac:dyDescent="0.25">
      <c r="A13" s="27">
        <v>8242000200</v>
      </c>
      <c r="B13" s="27" t="s">
        <v>48</v>
      </c>
      <c r="C13" s="27" t="s">
        <v>52</v>
      </c>
      <c r="D13" s="30"/>
      <c r="E13" s="30"/>
      <c r="F13" s="30"/>
      <c r="G13" s="30"/>
      <c r="H13" s="30"/>
      <c r="I13" s="30"/>
      <c r="J13" s="83"/>
    </row>
    <row r="14" spans="1:10" x14ac:dyDescent="0.25">
      <c r="A14" s="27">
        <v>8242000210</v>
      </c>
      <c r="B14" s="27" t="s">
        <v>48</v>
      </c>
      <c r="C14" s="27" t="s">
        <v>52</v>
      </c>
      <c r="D14" s="30"/>
      <c r="E14" s="30"/>
      <c r="F14" s="30"/>
      <c r="G14" s="30"/>
      <c r="H14" s="30"/>
      <c r="I14" s="30"/>
      <c r="J14" s="83"/>
    </row>
    <row r="15" spans="1:10" x14ac:dyDescent="0.25">
      <c r="A15" s="27">
        <v>8242000220</v>
      </c>
      <c r="B15" s="27" t="s">
        <v>48</v>
      </c>
      <c r="C15" s="27" t="s">
        <v>53</v>
      </c>
      <c r="D15" s="30"/>
      <c r="E15" s="30"/>
      <c r="F15" s="30"/>
      <c r="G15" s="30"/>
      <c r="H15" s="30"/>
      <c r="I15" s="30"/>
      <c r="J15" s="83"/>
    </row>
    <row r="16" spans="1:10" x14ac:dyDescent="0.25">
      <c r="A16" s="27">
        <v>8242000230</v>
      </c>
      <c r="B16" s="27" t="s">
        <v>48</v>
      </c>
      <c r="C16" s="27" t="s">
        <v>54</v>
      </c>
      <c r="D16" s="30"/>
      <c r="E16" s="30"/>
      <c r="F16" s="30"/>
      <c r="G16" s="30"/>
      <c r="H16" s="30"/>
      <c r="I16" s="30"/>
      <c r="J16" s="83"/>
    </row>
    <row r="17" spans="1:10" x14ac:dyDescent="0.25">
      <c r="A17" s="27">
        <v>8242000250</v>
      </c>
      <c r="B17" s="27" t="s">
        <v>57</v>
      </c>
      <c r="C17" s="27" t="s">
        <v>55</v>
      </c>
      <c r="D17" s="30"/>
      <c r="E17" s="30"/>
      <c r="F17" s="30"/>
      <c r="G17" s="30"/>
      <c r="H17" s="30"/>
      <c r="I17" s="30"/>
      <c r="J17" s="83"/>
    </row>
    <row r="18" spans="1:10" x14ac:dyDescent="0.25">
      <c r="A18" s="27">
        <v>8242000260</v>
      </c>
      <c r="B18" s="27" t="s">
        <v>57</v>
      </c>
      <c r="C18" s="27" t="s">
        <v>55</v>
      </c>
      <c r="D18" s="30"/>
      <c r="E18" s="30"/>
      <c r="F18" s="30"/>
      <c r="G18" s="30"/>
      <c r="H18" s="30"/>
      <c r="I18" s="30"/>
      <c r="J18" s="83"/>
    </row>
    <row r="19" spans="1:10" x14ac:dyDescent="0.25">
      <c r="A19" s="27">
        <v>8242000270</v>
      </c>
      <c r="B19" s="27" t="s">
        <v>57</v>
      </c>
      <c r="C19" s="27" t="s">
        <v>55</v>
      </c>
      <c r="D19" s="30"/>
      <c r="E19" s="30"/>
      <c r="F19" s="30"/>
      <c r="G19" s="30"/>
      <c r="H19" s="30"/>
      <c r="I19" s="30"/>
      <c r="J19" s="83"/>
    </row>
    <row r="20" spans="1:10" x14ac:dyDescent="0.25">
      <c r="A20" s="27">
        <v>8242000280</v>
      </c>
      <c r="B20" s="27" t="s">
        <v>57</v>
      </c>
      <c r="C20" s="27" t="s">
        <v>55</v>
      </c>
      <c r="D20" s="30"/>
      <c r="E20" s="30"/>
      <c r="F20" s="30"/>
      <c r="G20" s="30"/>
      <c r="H20" s="30"/>
      <c r="I20" s="30"/>
      <c r="J20" s="83"/>
    </row>
    <row r="21" spans="1:10" x14ac:dyDescent="0.25">
      <c r="A21" s="27">
        <v>8242001070</v>
      </c>
      <c r="B21" s="27" t="s">
        <v>57</v>
      </c>
      <c r="C21" s="27" t="s">
        <v>55</v>
      </c>
      <c r="D21" s="30"/>
      <c r="E21" s="30"/>
      <c r="F21" s="30"/>
      <c r="G21" s="30"/>
      <c r="H21" s="30"/>
      <c r="I21" s="30"/>
      <c r="J21" s="83"/>
    </row>
    <row r="22" spans="1:10" x14ac:dyDescent="0.25">
      <c r="A22" s="27">
        <v>8242000290</v>
      </c>
      <c r="B22" s="27" t="s">
        <v>57</v>
      </c>
      <c r="C22" s="27" t="s">
        <v>56</v>
      </c>
      <c r="D22" s="30"/>
      <c r="E22" s="30"/>
      <c r="F22" s="30"/>
      <c r="G22" s="30"/>
      <c r="H22" s="30"/>
      <c r="I22" s="30"/>
      <c r="J22" s="83"/>
    </row>
    <row r="23" spans="1:10" x14ac:dyDescent="0.25">
      <c r="A23" s="27">
        <v>8242000300</v>
      </c>
      <c r="B23" s="27" t="s">
        <v>57</v>
      </c>
      <c r="C23" s="27" t="s">
        <v>56</v>
      </c>
      <c r="D23" s="30"/>
      <c r="E23" s="30"/>
      <c r="F23" s="30"/>
      <c r="G23" s="30"/>
      <c r="H23" s="30"/>
      <c r="I23" s="30"/>
      <c r="J23" s="83"/>
    </row>
    <row r="24" spans="1:10" x14ac:dyDescent="0.25">
      <c r="A24" s="27">
        <v>8242001000</v>
      </c>
      <c r="B24" s="27" t="s">
        <v>57</v>
      </c>
      <c r="C24" s="27" t="s">
        <v>56</v>
      </c>
      <c r="D24" s="30"/>
      <c r="E24" s="30"/>
      <c r="F24" s="30"/>
      <c r="G24" s="30"/>
      <c r="H24" s="30"/>
      <c r="I24" s="30"/>
      <c r="J24" s="83"/>
    </row>
    <row r="25" spans="1:10" x14ac:dyDescent="0.25">
      <c r="A25" s="27">
        <v>8242000320</v>
      </c>
      <c r="B25" s="27" t="s">
        <v>57</v>
      </c>
      <c r="C25" s="27" t="s">
        <v>56</v>
      </c>
      <c r="D25" s="30"/>
      <c r="E25" s="30"/>
      <c r="F25" s="30"/>
      <c r="G25" s="30"/>
      <c r="H25" s="30"/>
      <c r="I25" s="30"/>
      <c r="J25" s="83"/>
    </row>
    <row r="26" spans="1:10" x14ac:dyDescent="0.25">
      <c r="A26" s="27">
        <v>8242000330</v>
      </c>
      <c r="B26" s="27" t="s">
        <v>57</v>
      </c>
      <c r="C26" s="27" t="s">
        <v>58</v>
      </c>
      <c r="D26" s="30"/>
      <c r="E26" s="30"/>
      <c r="F26" s="30"/>
      <c r="G26" s="30"/>
      <c r="H26" s="30"/>
      <c r="I26" s="30"/>
      <c r="J26" s="83"/>
    </row>
    <row r="27" spans="1:10" x14ac:dyDescent="0.25">
      <c r="A27" s="27">
        <v>8242000340</v>
      </c>
      <c r="B27" s="27" t="s">
        <v>59</v>
      </c>
      <c r="C27" s="27" t="s">
        <v>60</v>
      </c>
      <c r="D27" s="30"/>
      <c r="E27" s="30"/>
      <c r="F27" s="30"/>
      <c r="G27" s="30"/>
      <c r="H27" s="30"/>
      <c r="I27" s="30"/>
      <c r="J27" s="83"/>
    </row>
    <row r="28" spans="1:10" x14ac:dyDescent="0.25">
      <c r="A28" s="27">
        <v>8242000350</v>
      </c>
      <c r="B28" s="27" t="s">
        <v>59</v>
      </c>
      <c r="C28" s="27" t="s">
        <v>50</v>
      </c>
      <c r="D28" s="30"/>
      <c r="E28" s="30"/>
      <c r="F28" s="30"/>
      <c r="G28" s="30"/>
      <c r="H28" s="30"/>
      <c r="I28" s="30"/>
      <c r="J28" s="83"/>
    </row>
    <row r="29" spans="1:10" x14ac:dyDescent="0.25">
      <c r="A29" s="27">
        <v>8242001160</v>
      </c>
      <c r="B29" s="27" t="s">
        <v>59</v>
      </c>
      <c r="C29" s="27" t="s">
        <v>51</v>
      </c>
      <c r="D29" s="30"/>
      <c r="E29" s="30"/>
      <c r="F29" s="30"/>
      <c r="G29" s="30"/>
      <c r="H29" s="30"/>
      <c r="I29" s="30"/>
      <c r="J29" s="83"/>
    </row>
    <row r="30" spans="1:10" x14ac:dyDescent="0.25">
      <c r="A30" s="27">
        <v>8242001180</v>
      </c>
      <c r="B30" s="27" t="s">
        <v>59</v>
      </c>
      <c r="C30" s="27" t="s">
        <v>51</v>
      </c>
      <c r="D30" s="30"/>
      <c r="E30" s="30"/>
      <c r="F30" s="30"/>
      <c r="G30" s="30"/>
      <c r="H30" s="30"/>
      <c r="I30" s="30"/>
      <c r="J30" s="83"/>
    </row>
    <row r="31" spans="1:10" x14ac:dyDescent="0.25">
      <c r="A31" s="27">
        <v>8242000370</v>
      </c>
      <c r="B31" s="27" t="s">
        <v>59</v>
      </c>
      <c r="C31" s="27" t="s">
        <v>61</v>
      </c>
      <c r="D31" s="30"/>
      <c r="E31" s="30"/>
      <c r="F31" s="30"/>
      <c r="G31" s="30"/>
      <c r="H31" s="30"/>
      <c r="I31" s="30"/>
      <c r="J31" s="83"/>
    </row>
    <row r="32" spans="1:10" x14ac:dyDescent="0.25">
      <c r="A32" s="27">
        <v>8242000510</v>
      </c>
      <c r="B32" s="27" t="s">
        <v>59</v>
      </c>
      <c r="C32" s="27" t="s">
        <v>62</v>
      </c>
      <c r="D32" s="30"/>
      <c r="E32" s="30"/>
      <c r="F32" s="30"/>
      <c r="G32" s="30"/>
      <c r="H32" s="30"/>
      <c r="I32" s="30"/>
      <c r="J32" s="83"/>
    </row>
    <row r="33" spans="1:10" x14ac:dyDescent="0.25">
      <c r="A33" s="27">
        <v>8242000520</v>
      </c>
      <c r="B33" s="27" t="s">
        <v>59</v>
      </c>
      <c r="C33" s="27" t="s">
        <v>60</v>
      </c>
      <c r="D33" s="30"/>
      <c r="E33" s="30"/>
      <c r="F33" s="30"/>
      <c r="G33" s="30"/>
      <c r="H33" s="30"/>
      <c r="I33" s="30"/>
      <c r="J33" s="83"/>
    </row>
    <row r="34" spans="1:10" x14ac:dyDescent="0.25">
      <c r="A34" s="27">
        <v>8242000530</v>
      </c>
      <c r="B34" s="27" t="s">
        <v>59</v>
      </c>
      <c r="C34" s="27" t="s">
        <v>50</v>
      </c>
      <c r="D34" s="30"/>
      <c r="E34" s="30"/>
      <c r="F34" s="30"/>
      <c r="G34" s="30"/>
      <c r="H34" s="30"/>
      <c r="I34" s="30"/>
      <c r="J34" s="83"/>
    </row>
    <row r="35" spans="1:10" x14ac:dyDescent="0.25">
      <c r="A35" s="27">
        <v>8242000540</v>
      </c>
      <c r="B35" s="27" t="s">
        <v>59</v>
      </c>
      <c r="C35" s="27" t="s">
        <v>52</v>
      </c>
      <c r="D35" s="30"/>
      <c r="E35" s="30"/>
      <c r="F35" s="30"/>
      <c r="G35" s="30"/>
      <c r="H35" s="30"/>
      <c r="I35" s="30"/>
      <c r="J35" s="83"/>
    </row>
    <row r="36" spans="1:10" x14ac:dyDescent="0.25">
      <c r="A36" s="27">
        <v>8242000550</v>
      </c>
      <c r="B36" s="27" t="s">
        <v>59</v>
      </c>
      <c r="C36" s="27" t="s">
        <v>51</v>
      </c>
      <c r="D36" s="30"/>
      <c r="E36" s="30"/>
      <c r="F36" s="30"/>
      <c r="G36" s="30"/>
      <c r="H36" s="30"/>
      <c r="I36" s="30"/>
      <c r="J36" s="83"/>
    </row>
    <row r="37" spans="1:10" x14ac:dyDescent="0.25">
      <c r="A37" s="27">
        <v>8242000860</v>
      </c>
      <c r="B37" s="27" t="s">
        <v>48</v>
      </c>
      <c r="C37" s="27" t="s">
        <v>54</v>
      </c>
      <c r="D37" s="30"/>
      <c r="E37" s="30"/>
      <c r="F37" s="30"/>
      <c r="G37" s="30"/>
      <c r="H37" s="30"/>
      <c r="I37" s="30"/>
      <c r="J37" s="83"/>
    </row>
    <row r="38" spans="1:10" x14ac:dyDescent="0.25">
      <c r="A38" s="27">
        <v>8242000960</v>
      </c>
      <c r="B38" s="27" t="s">
        <v>63</v>
      </c>
      <c r="C38" s="27" t="s">
        <v>64</v>
      </c>
      <c r="D38" s="30"/>
      <c r="E38" s="30"/>
      <c r="F38" s="30"/>
      <c r="G38" s="30"/>
      <c r="H38" s="30"/>
      <c r="I38" s="30"/>
      <c r="J38" s="83"/>
    </row>
    <row r="39" spans="1:10" ht="30" x14ac:dyDescent="0.25">
      <c r="A39" s="27">
        <v>8242000890</v>
      </c>
      <c r="B39" s="27" t="s">
        <v>63</v>
      </c>
      <c r="C39" s="28" t="s">
        <v>65</v>
      </c>
      <c r="D39" s="30"/>
      <c r="E39" s="30"/>
      <c r="F39" s="30"/>
      <c r="G39" s="30"/>
      <c r="H39" s="30"/>
      <c r="I39" s="30"/>
      <c r="J39" s="83"/>
    </row>
    <row r="40" spans="1:10" x14ac:dyDescent="0.25">
      <c r="A40" s="27">
        <v>8242000900</v>
      </c>
      <c r="B40" s="27" t="s">
        <v>63</v>
      </c>
      <c r="C40" s="27" t="s">
        <v>56</v>
      </c>
      <c r="D40" s="30"/>
      <c r="E40" s="30"/>
      <c r="F40" s="30"/>
      <c r="G40" s="30"/>
      <c r="H40" s="30"/>
      <c r="I40" s="30"/>
      <c r="J40" s="83"/>
    </row>
    <row r="41" spans="1:10" x14ac:dyDescent="0.25">
      <c r="A41" s="27">
        <v>8242000910</v>
      </c>
      <c r="B41" s="27" t="s">
        <v>63</v>
      </c>
      <c r="C41" s="27" t="s">
        <v>58</v>
      </c>
      <c r="D41" s="30"/>
      <c r="E41" s="30"/>
      <c r="F41" s="30"/>
      <c r="G41" s="30"/>
      <c r="H41" s="30"/>
      <c r="I41" s="30"/>
      <c r="J41" s="83"/>
    </row>
    <row r="42" spans="1:10" x14ac:dyDescent="0.25">
      <c r="A42" s="27">
        <v>8242000970</v>
      </c>
      <c r="B42" s="27" t="s">
        <v>63</v>
      </c>
      <c r="C42" s="27" t="s">
        <v>66</v>
      </c>
      <c r="D42" s="30"/>
      <c r="E42" s="30"/>
      <c r="F42" s="30"/>
      <c r="G42" s="30"/>
      <c r="H42" s="30"/>
      <c r="I42" s="30"/>
      <c r="J42" s="83"/>
    </row>
    <row r="43" spans="1:10" x14ac:dyDescent="0.25">
      <c r="A43" s="27">
        <v>8242000920</v>
      </c>
      <c r="B43" s="27" t="s">
        <v>63</v>
      </c>
      <c r="C43" s="27" t="s">
        <v>67</v>
      </c>
      <c r="D43" s="30"/>
      <c r="E43" s="30"/>
      <c r="F43" s="30"/>
      <c r="G43" s="30"/>
      <c r="H43" s="30"/>
      <c r="I43" s="30"/>
      <c r="J43" s="83"/>
    </row>
    <row r="44" spans="1:10" ht="30" x14ac:dyDescent="0.25">
      <c r="A44" s="27">
        <v>8242000980</v>
      </c>
      <c r="B44" s="27" t="s">
        <v>63</v>
      </c>
      <c r="C44" s="86" t="s">
        <v>84</v>
      </c>
      <c r="D44" s="30"/>
      <c r="E44" s="30"/>
      <c r="F44" s="30"/>
      <c r="G44" s="30"/>
      <c r="H44" s="30"/>
      <c r="I44" s="30"/>
      <c r="J44" s="83"/>
    </row>
    <row r="45" spans="1:10" x14ac:dyDescent="0.25">
      <c r="A45" s="27">
        <v>8242000930</v>
      </c>
      <c r="B45" s="27" t="s">
        <v>68</v>
      </c>
      <c r="C45" s="27" t="s">
        <v>64</v>
      </c>
      <c r="D45" s="30"/>
      <c r="E45" s="30"/>
      <c r="F45" s="30"/>
      <c r="G45" s="30"/>
      <c r="H45" s="30"/>
      <c r="I45" s="30"/>
      <c r="J45" s="83"/>
    </row>
    <row r="46" spans="1:10" x14ac:dyDescent="0.25">
      <c r="A46" s="27">
        <v>8242000940</v>
      </c>
      <c r="B46" s="27" t="s">
        <v>68</v>
      </c>
      <c r="C46" s="27" t="s">
        <v>55</v>
      </c>
      <c r="D46" s="30"/>
      <c r="E46" s="30"/>
      <c r="F46" s="30"/>
      <c r="G46" s="30"/>
      <c r="H46" s="30"/>
      <c r="I46" s="30"/>
      <c r="J46" s="83"/>
    </row>
    <row r="47" spans="1:10" x14ac:dyDescent="0.25">
      <c r="A47" s="27">
        <v>8242000070</v>
      </c>
      <c r="B47" s="27" t="s">
        <v>69</v>
      </c>
      <c r="C47" s="27" t="s">
        <v>70</v>
      </c>
      <c r="D47" s="30"/>
      <c r="E47" s="30"/>
      <c r="F47" s="30"/>
      <c r="G47" s="30"/>
      <c r="H47" s="30"/>
      <c r="I47" s="30"/>
      <c r="J47" s="83"/>
    </row>
    <row r="48" spans="1:10" x14ac:dyDescent="0.25">
      <c r="A48" s="83"/>
      <c r="B48" s="83"/>
      <c r="C48" s="83"/>
      <c r="D48" s="30"/>
      <c r="E48" s="30"/>
      <c r="F48" s="30"/>
      <c r="G48" s="30"/>
      <c r="H48" s="30"/>
      <c r="I48" s="30"/>
      <c r="J48" s="83"/>
    </row>
    <row r="49" spans="1:10" x14ac:dyDescent="0.25">
      <c r="A49" s="83"/>
      <c r="B49" s="83"/>
      <c r="C49" s="83"/>
      <c r="D49" s="30"/>
      <c r="E49" s="30"/>
      <c r="F49" s="30"/>
      <c r="G49" s="30"/>
      <c r="H49" s="30"/>
      <c r="I49" s="30"/>
      <c r="J49" s="83"/>
    </row>
    <row r="50" spans="1:10" x14ac:dyDescent="0.25">
      <c r="A50" s="83"/>
      <c r="B50" s="83"/>
      <c r="C50" s="83"/>
      <c r="D50" s="30"/>
      <c r="E50" s="30"/>
      <c r="F50" s="30"/>
      <c r="G50" s="30"/>
      <c r="H50" s="30"/>
      <c r="I50" s="30"/>
      <c r="J50" s="83"/>
    </row>
    <row r="51" spans="1:10" x14ac:dyDescent="0.25">
      <c r="A51" s="83"/>
      <c r="B51" s="83"/>
      <c r="C51" s="84"/>
      <c r="D51" s="30"/>
      <c r="E51" s="30"/>
      <c r="F51" s="30"/>
      <c r="G51" s="30"/>
      <c r="H51" s="30"/>
      <c r="I51" s="30"/>
      <c r="J51" s="83"/>
    </row>
    <row r="52" spans="1:10" x14ac:dyDescent="0.25">
      <c r="A52" s="83"/>
      <c r="B52" s="83"/>
      <c r="C52" s="83"/>
      <c r="D52" s="30"/>
      <c r="E52" s="30"/>
      <c r="F52" s="30"/>
      <c r="G52" s="30"/>
      <c r="H52" s="30"/>
      <c r="I52" s="30"/>
      <c r="J52" s="83"/>
    </row>
    <row r="53" spans="1:10" x14ac:dyDescent="0.25">
      <c r="A53" s="83"/>
      <c r="B53" s="83"/>
      <c r="C53" s="83"/>
      <c r="D53" s="30"/>
      <c r="E53" s="30"/>
      <c r="F53" s="30"/>
      <c r="G53" s="30"/>
      <c r="H53" s="30"/>
      <c r="I53" s="30"/>
      <c r="J53" s="83"/>
    </row>
    <row r="54" spans="1:10" x14ac:dyDescent="0.25">
      <c r="A54" s="83"/>
      <c r="B54" s="83"/>
      <c r="C54" s="83"/>
      <c r="D54" s="30"/>
      <c r="E54" s="30"/>
      <c r="F54" s="30"/>
      <c r="G54" s="30"/>
      <c r="H54" s="30"/>
      <c r="I54" s="30"/>
      <c r="J54" s="83"/>
    </row>
    <row r="55" spans="1:10" x14ac:dyDescent="0.25">
      <c r="A55" s="83"/>
      <c r="B55" s="83"/>
      <c r="C55" s="83"/>
      <c r="D55" s="30"/>
      <c r="E55" s="30"/>
      <c r="F55" s="30"/>
      <c r="G55" s="30"/>
      <c r="H55" s="30"/>
      <c r="I55" s="30"/>
      <c r="J55" s="83"/>
    </row>
    <row r="56" spans="1:10" x14ac:dyDescent="0.25">
      <c r="A56" s="83"/>
      <c r="B56" s="83"/>
      <c r="C56" s="83"/>
      <c r="D56" s="30"/>
      <c r="E56" s="30"/>
      <c r="F56" s="30"/>
      <c r="G56" s="30"/>
      <c r="H56" s="30"/>
      <c r="I56" s="30"/>
      <c r="J56" s="83"/>
    </row>
    <row r="57" spans="1:10" x14ac:dyDescent="0.25">
      <c r="A57" s="83"/>
      <c r="B57" s="83"/>
      <c r="C57" s="83"/>
      <c r="D57" s="30"/>
      <c r="E57" s="30"/>
      <c r="F57" s="30"/>
      <c r="G57" s="30"/>
      <c r="H57" s="30"/>
      <c r="I57" s="30"/>
      <c r="J57" s="83"/>
    </row>
    <row r="58" spans="1:10" x14ac:dyDescent="0.25">
      <c r="A58" s="83"/>
      <c r="B58" s="83"/>
      <c r="C58" s="83"/>
      <c r="D58" s="30"/>
      <c r="E58" s="30"/>
      <c r="F58" s="30"/>
      <c r="G58" s="30"/>
      <c r="H58" s="30"/>
      <c r="I58" s="30"/>
      <c r="J58" s="83"/>
    </row>
    <row r="59" spans="1:10" x14ac:dyDescent="0.25">
      <c r="A59" s="83"/>
      <c r="B59" s="83"/>
      <c r="C59" s="83"/>
      <c r="D59" s="30"/>
      <c r="E59" s="30"/>
      <c r="F59" s="30"/>
      <c r="G59" s="30"/>
      <c r="H59" s="30"/>
      <c r="I59" s="30"/>
      <c r="J59" s="83"/>
    </row>
    <row r="60" spans="1:10" x14ac:dyDescent="0.25">
      <c r="A60" s="83"/>
      <c r="B60" s="83"/>
      <c r="C60" s="83"/>
      <c r="D60" s="30"/>
      <c r="E60" s="30"/>
      <c r="F60" s="30"/>
      <c r="G60" s="30"/>
      <c r="H60" s="30"/>
      <c r="I60" s="30"/>
      <c r="J60" s="83"/>
    </row>
    <row r="61" spans="1:10" x14ac:dyDescent="0.25">
      <c r="A61" s="83"/>
      <c r="B61" s="83"/>
      <c r="C61" s="84"/>
      <c r="D61" s="30"/>
      <c r="E61" s="30"/>
      <c r="F61" s="30"/>
      <c r="G61" s="30"/>
      <c r="H61" s="30"/>
      <c r="I61" s="30"/>
      <c r="J61" s="83"/>
    </row>
    <row r="62" spans="1:10" x14ac:dyDescent="0.25">
      <c r="A62" s="83"/>
      <c r="B62" s="83"/>
      <c r="C62" s="83"/>
      <c r="D62" s="30"/>
      <c r="E62" s="30"/>
      <c r="F62" s="30"/>
      <c r="G62" s="30"/>
      <c r="H62" s="30"/>
      <c r="I62" s="30"/>
      <c r="J62" s="83"/>
    </row>
    <row r="63" spans="1:10" x14ac:dyDescent="0.25">
      <c r="A63" s="83"/>
      <c r="B63" s="83"/>
      <c r="C63" s="83"/>
      <c r="D63" s="30"/>
      <c r="E63" s="30"/>
      <c r="F63" s="30"/>
      <c r="G63" s="30"/>
      <c r="H63" s="30"/>
      <c r="I63" s="30"/>
      <c r="J63" s="83"/>
    </row>
    <row r="64" spans="1:10" x14ac:dyDescent="0.25">
      <c r="A64" s="83"/>
      <c r="B64" s="83"/>
      <c r="C64" s="83"/>
      <c r="D64" s="30"/>
      <c r="E64" s="30"/>
      <c r="F64" s="30"/>
      <c r="G64" s="30"/>
      <c r="H64" s="30"/>
      <c r="I64" s="30"/>
      <c r="J64" s="83"/>
    </row>
    <row r="65" spans="1:10" x14ac:dyDescent="0.25">
      <c r="A65" s="83"/>
      <c r="B65" s="83"/>
      <c r="C65" s="83"/>
      <c r="D65" s="30"/>
      <c r="E65" s="30"/>
      <c r="F65" s="30"/>
      <c r="G65" s="30"/>
      <c r="H65" s="30"/>
      <c r="I65" s="30"/>
      <c r="J65" s="83"/>
    </row>
    <row r="66" spans="1:10" x14ac:dyDescent="0.25">
      <c r="A66" s="83"/>
      <c r="B66" s="83"/>
      <c r="C66" s="83"/>
      <c r="D66" s="30"/>
      <c r="E66" s="30"/>
      <c r="F66" s="30"/>
      <c r="G66" s="30"/>
      <c r="H66" s="30"/>
      <c r="I66" s="30"/>
      <c r="J66" s="83"/>
    </row>
    <row r="67" spans="1:10" x14ac:dyDescent="0.25">
      <c r="A67" s="83"/>
      <c r="B67" s="83"/>
      <c r="C67" s="83"/>
      <c r="D67" s="30"/>
      <c r="E67" s="30"/>
      <c r="F67" s="30"/>
      <c r="G67" s="30"/>
      <c r="H67" s="30"/>
      <c r="I67" s="30"/>
      <c r="J67" s="83"/>
    </row>
    <row r="68" spans="1:10" x14ac:dyDescent="0.25">
      <c r="A68" s="83"/>
      <c r="B68" s="83"/>
      <c r="C68" s="83"/>
      <c r="D68" s="30"/>
      <c r="E68" s="30"/>
      <c r="F68" s="30"/>
      <c r="G68" s="30"/>
      <c r="H68" s="30"/>
      <c r="I68" s="30"/>
      <c r="J68" s="83"/>
    </row>
    <row r="69" spans="1:10" x14ac:dyDescent="0.25">
      <c r="A69" s="83"/>
      <c r="B69" s="83"/>
      <c r="C69" s="83"/>
      <c r="D69" s="30"/>
      <c r="E69" s="30"/>
      <c r="F69" s="30"/>
      <c r="G69" s="30"/>
      <c r="H69" s="30"/>
      <c r="I69" s="30"/>
      <c r="J69" s="83"/>
    </row>
    <row r="70" spans="1:10" x14ac:dyDescent="0.25">
      <c r="A70" s="83"/>
      <c r="B70" s="83"/>
      <c r="C70" s="83"/>
      <c r="D70" s="30"/>
      <c r="E70" s="30"/>
      <c r="F70" s="30"/>
      <c r="G70" s="30"/>
      <c r="H70" s="30"/>
      <c r="I70" s="30"/>
      <c r="J70" s="83"/>
    </row>
    <row r="71" spans="1:10" x14ac:dyDescent="0.25">
      <c r="A71" s="83"/>
      <c r="B71" s="83"/>
      <c r="C71" s="83"/>
      <c r="D71" s="30"/>
      <c r="E71" s="30"/>
      <c r="F71" s="30"/>
      <c r="G71" s="30"/>
      <c r="H71" s="30"/>
      <c r="I71" s="30"/>
      <c r="J71" s="83"/>
    </row>
    <row r="72" spans="1:10" x14ac:dyDescent="0.25">
      <c r="A72" s="83"/>
      <c r="B72" s="84"/>
      <c r="C72" s="83"/>
      <c r="D72" s="30"/>
      <c r="E72" s="30"/>
      <c r="F72" s="30"/>
      <c r="G72" s="30"/>
      <c r="H72" s="30"/>
      <c r="I72" s="30"/>
      <c r="J72" s="83"/>
    </row>
    <row r="73" spans="1:10" x14ac:dyDescent="0.25">
      <c r="A73" s="83"/>
      <c r="B73" s="83"/>
      <c r="C73" s="83"/>
      <c r="D73" s="30"/>
      <c r="E73" s="30"/>
      <c r="F73" s="30"/>
      <c r="G73" s="30"/>
      <c r="H73" s="30"/>
      <c r="I73" s="30"/>
      <c r="J73" s="83"/>
    </row>
    <row r="74" spans="1:10" x14ac:dyDescent="0.25">
      <c r="A74" s="83"/>
      <c r="B74" s="83"/>
      <c r="C74" s="83"/>
      <c r="D74" s="30"/>
      <c r="E74" s="30"/>
      <c r="F74" s="30"/>
      <c r="G74" s="30"/>
      <c r="H74" s="30"/>
      <c r="I74" s="30"/>
      <c r="J74" s="83"/>
    </row>
    <row r="75" spans="1:10" x14ac:dyDescent="0.25">
      <c r="A75" s="83"/>
      <c r="B75" s="84"/>
      <c r="C75" s="83"/>
      <c r="D75" s="30"/>
      <c r="E75" s="30"/>
      <c r="F75" s="30"/>
      <c r="G75" s="30"/>
      <c r="H75" s="30"/>
      <c r="I75" s="30"/>
      <c r="J75" s="83"/>
    </row>
    <row r="76" spans="1:10" x14ac:dyDescent="0.25">
      <c r="A76" s="83"/>
      <c r="B76" s="83"/>
      <c r="C76" s="83"/>
      <c r="D76" s="30"/>
      <c r="E76" s="30"/>
      <c r="F76" s="30"/>
      <c r="G76" s="30"/>
      <c r="H76" s="30"/>
      <c r="I76" s="30"/>
      <c r="J76" s="83"/>
    </row>
    <row r="77" spans="1:10" x14ac:dyDescent="0.25">
      <c r="A77" s="83"/>
      <c r="B77" s="84"/>
      <c r="C77" s="83"/>
      <c r="D77" s="30"/>
      <c r="E77" s="30"/>
      <c r="F77" s="30"/>
      <c r="G77" s="30"/>
      <c r="H77" s="30"/>
      <c r="I77" s="30"/>
      <c r="J77" s="83"/>
    </row>
    <row r="78" spans="1:10" x14ac:dyDescent="0.25">
      <c r="A78" s="85"/>
      <c r="B78" s="83"/>
      <c r="C78" s="83"/>
      <c r="D78" s="30"/>
      <c r="E78" s="30"/>
      <c r="F78" s="30"/>
      <c r="G78" s="30"/>
      <c r="H78" s="30"/>
      <c r="I78" s="30"/>
      <c r="J78" s="83"/>
    </row>
    <row r="79" spans="1:10" x14ac:dyDescent="0.25">
      <c r="A79" s="85"/>
      <c r="B79" s="83"/>
      <c r="C79" s="83"/>
      <c r="D79" s="30"/>
      <c r="E79" s="30"/>
      <c r="F79" s="30"/>
      <c r="G79" s="30"/>
      <c r="H79" s="30"/>
      <c r="I79" s="30"/>
      <c r="J79" s="83"/>
    </row>
    <row r="80" spans="1:10" x14ac:dyDescent="0.25">
      <c r="A80" s="83"/>
      <c r="B80" s="83"/>
      <c r="C80" s="83"/>
      <c r="D80" s="30"/>
      <c r="E80" s="30"/>
      <c r="F80" s="30"/>
      <c r="G80" s="30"/>
      <c r="H80" s="30"/>
      <c r="I80" s="30"/>
      <c r="J80" s="83"/>
    </row>
    <row r="81" spans="1:10" x14ac:dyDescent="0.25">
      <c r="A81" s="83"/>
      <c r="B81" s="83"/>
      <c r="C81" s="83"/>
      <c r="D81" s="30"/>
      <c r="E81" s="30"/>
      <c r="F81" s="30"/>
      <c r="G81" s="30"/>
      <c r="H81" s="30"/>
      <c r="I81" s="30"/>
      <c r="J81" s="83"/>
    </row>
    <row r="82" spans="1:10" x14ac:dyDescent="0.25">
      <c r="A82" s="83"/>
      <c r="B82" s="83"/>
      <c r="C82" s="83"/>
      <c r="D82" s="30"/>
      <c r="E82" s="30"/>
      <c r="F82" s="30"/>
      <c r="G82" s="30"/>
      <c r="H82" s="30"/>
      <c r="I82" s="30"/>
      <c r="J82" s="83"/>
    </row>
    <row r="83" spans="1:10" x14ac:dyDescent="0.25">
      <c r="A83" s="83"/>
      <c r="B83" s="83"/>
      <c r="C83" s="83"/>
      <c r="D83" s="30"/>
      <c r="E83" s="30"/>
      <c r="F83" s="30"/>
      <c r="G83" s="30"/>
      <c r="H83" s="30"/>
      <c r="I83" s="30"/>
      <c r="J83" s="83"/>
    </row>
    <row r="84" spans="1:10" x14ac:dyDescent="0.25">
      <c r="A84" s="83"/>
      <c r="B84" s="83"/>
      <c r="C84" s="83"/>
      <c r="D84" s="30"/>
      <c r="E84" s="30"/>
      <c r="F84" s="30"/>
      <c r="G84" s="30"/>
      <c r="H84" s="30"/>
      <c r="I84" s="30"/>
      <c r="J84" s="83"/>
    </row>
    <row r="85" spans="1:10" x14ac:dyDescent="0.25">
      <c r="A85" s="83"/>
      <c r="B85" s="83"/>
      <c r="C85" s="83"/>
      <c r="D85" s="30"/>
      <c r="E85" s="30"/>
      <c r="F85" s="30"/>
      <c r="G85" s="30"/>
      <c r="H85" s="30"/>
      <c r="I85" s="30"/>
      <c r="J85" s="83"/>
    </row>
    <row r="86" spans="1:10" x14ac:dyDescent="0.25">
      <c r="A86" s="83"/>
      <c r="B86" s="84"/>
      <c r="C86" s="83"/>
      <c r="D86" s="30"/>
      <c r="E86" s="30"/>
      <c r="F86" s="30"/>
      <c r="G86" s="30"/>
      <c r="H86" s="30"/>
      <c r="I86" s="30"/>
      <c r="J86" s="83"/>
    </row>
    <row r="87" spans="1:10" x14ac:dyDescent="0.25">
      <c r="A87" s="83"/>
      <c r="B87" s="84"/>
      <c r="C87" s="83"/>
      <c r="D87" s="30"/>
      <c r="E87" s="30"/>
      <c r="F87" s="30"/>
      <c r="G87" s="30"/>
      <c r="H87" s="30"/>
      <c r="I87" s="30"/>
      <c r="J87" s="83"/>
    </row>
    <row r="88" spans="1:10" x14ac:dyDescent="0.25">
      <c r="A88" s="83"/>
      <c r="B88" s="83"/>
      <c r="C88" s="83"/>
      <c r="D88" s="30"/>
      <c r="E88" s="30"/>
      <c r="F88" s="30"/>
      <c r="G88" s="30"/>
      <c r="H88" s="30"/>
      <c r="I88" s="30"/>
      <c r="J88" s="83"/>
    </row>
    <row r="89" spans="1:10" x14ac:dyDescent="0.25">
      <c r="A89" s="83"/>
      <c r="B89" s="83"/>
      <c r="C89" s="83"/>
      <c r="D89" s="30"/>
      <c r="E89" s="30"/>
      <c r="F89" s="30"/>
      <c r="G89" s="30"/>
      <c r="H89" s="30"/>
      <c r="I89" s="30"/>
      <c r="J89" s="83"/>
    </row>
    <row r="90" spans="1:10" x14ac:dyDescent="0.25">
      <c r="A90" s="83"/>
      <c r="B90" s="84"/>
      <c r="C90" s="83"/>
      <c r="D90" s="30"/>
      <c r="E90" s="30"/>
      <c r="F90" s="30"/>
      <c r="G90" s="30"/>
      <c r="H90" s="30"/>
      <c r="I90" s="30"/>
      <c r="J90" s="83"/>
    </row>
    <row r="91" spans="1:10" x14ac:dyDescent="0.25">
      <c r="A91" s="83"/>
      <c r="B91" s="84"/>
      <c r="C91" s="83"/>
      <c r="D91" s="30"/>
      <c r="E91" s="30"/>
      <c r="F91" s="30"/>
      <c r="G91" s="30"/>
      <c r="H91" s="30"/>
      <c r="I91" s="30"/>
      <c r="J91" s="83"/>
    </row>
    <row r="92" spans="1:10" x14ac:dyDescent="0.25">
      <c r="I92" s="30"/>
    </row>
    <row r="93" spans="1:10" x14ac:dyDescent="0.25">
      <c r="I93" s="30"/>
    </row>
    <row r="94" spans="1:10" x14ac:dyDescent="0.25">
      <c r="I94" s="30"/>
    </row>
    <row r="95" spans="1:10" x14ac:dyDescent="0.25">
      <c r="I95" s="30"/>
    </row>
  </sheetData>
  <conditionalFormatting sqref="J2:J1048576">
    <cfRule type="containsText" dxfId="19" priority="1" operator="containsText" text="A commander">
      <formula>NOT(ISERROR(SEARCH("A commander",J2)))</formula>
    </cfRule>
    <cfRule type="containsText" dxfId="18" priority="2" operator="containsText" text="OK">
      <formula>NOT(ISERROR(SEARCH("OK",J2)))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1"/>
  <sheetViews>
    <sheetView showGridLines="0" zoomScale="85" zoomScaleNormal="85" workbookViewId="0">
      <selection activeCell="F42" sqref="F42"/>
    </sheetView>
  </sheetViews>
  <sheetFormatPr baseColWidth="10" defaultRowHeight="15" x14ac:dyDescent="0.25"/>
  <cols>
    <col min="1" max="1" width="19.7109375" bestFit="1" customWidth="1"/>
    <col min="2" max="2" width="16.7109375" customWidth="1"/>
    <col min="3" max="5" width="15.7109375" customWidth="1"/>
    <col min="6" max="7" width="11.42578125" customWidth="1"/>
    <col min="9" max="10" width="11.42578125" customWidth="1"/>
  </cols>
  <sheetData>
    <row r="1" spans="1:7" ht="15.75" thickBot="1" x14ac:dyDescent="0.3">
      <c r="A1" s="43" t="s">
        <v>34</v>
      </c>
      <c r="B1" s="43"/>
      <c r="C1" s="43"/>
      <c r="D1" s="43"/>
      <c r="E1" s="43"/>
      <c r="F1" s="8"/>
      <c r="G1" s="8"/>
    </row>
    <row r="2" spans="1:7" ht="20.100000000000001" customHeight="1" x14ac:dyDescent="0.25">
      <c r="A2" s="44" t="s">
        <v>2</v>
      </c>
      <c r="B2" s="45"/>
      <c r="C2" s="45"/>
      <c r="D2" s="45"/>
      <c r="E2" s="46"/>
      <c r="F2" s="7"/>
      <c r="G2" s="7"/>
    </row>
    <row r="3" spans="1:7" x14ac:dyDescent="0.25">
      <c r="A3" s="48" t="s">
        <v>36</v>
      </c>
      <c r="B3" s="48"/>
      <c r="C3" s="48"/>
      <c r="D3" s="48"/>
      <c r="E3" s="48"/>
      <c r="F3" s="9"/>
      <c r="G3" s="9"/>
    </row>
    <row r="4" spans="1:7" x14ac:dyDescent="0.25">
      <c r="A4" s="56" t="s">
        <v>37</v>
      </c>
      <c r="B4" s="57"/>
      <c r="C4" s="58"/>
      <c r="D4" s="53" t="s">
        <v>33</v>
      </c>
      <c r="E4" s="53"/>
      <c r="F4" s="9"/>
      <c r="G4" s="9"/>
    </row>
    <row r="5" spans="1:7" x14ac:dyDescent="0.25">
      <c r="A5" s="54" t="s">
        <v>38</v>
      </c>
      <c r="B5" s="55"/>
      <c r="C5" s="55"/>
      <c r="D5" s="48" t="s">
        <v>35</v>
      </c>
      <c r="E5" s="48"/>
      <c r="F5" s="9"/>
      <c r="G5" s="9"/>
    </row>
    <row r="6" spans="1:7" x14ac:dyDescent="0.25">
      <c r="A6" s="48" t="s">
        <v>4</v>
      </c>
      <c r="B6" s="48"/>
      <c r="C6" s="48"/>
      <c r="D6" s="48"/>
      <c r="E6" s="48"/>
      <c r="F6" s="10"/>
      <c r="G6" s="10"/>
    </row>
    <row r="7" spans="1:7" x14ac:dyDescent="0.25">
      <c r="A7" s="48"/>
      <c r="B7" s="48"/>
      <c r="C7" s="48"/>
      <c r="D7" s="48"/>
      <c r="E7" s="48"/>
      <c r="F7" s="10"/>
      <c r="G7" s="10"/>
    </row>
    <row r="8" spans="1:7" x14ac:dyDescent="0.25">
      <c r="A8" s="47" t="s">
        <v>3</v>
      </c>
      <c r="B8" s="47"/>
      <c r="C8" s="47"/>
      <c r="D8" s="47"/>
      <c r="E8" s="47"/>
      <c r="F8" s="7"/>
      <c r="G8" s="7"/>
    </row>
    <row r="9" spans="1:7" x14ac:dyDescent="0.25">
      <c r="A9" s="14"/>
      <c r="B9" s="13" t="s">
        <v>5</v>
      </c>
      <c r="C9" s="11" t="s">
        <v>6</v>
      </c>
      <c r="D9" s="12" t="s">
        <v>7</v>
      </c>
      <c r="E9" s="12" t="s">
        <v>11</v>
      </c>
      <c r="F9" s="4"/>
      <c r="G9" s="3"/>
    </row>
    <row r="10" spans="1:7" x14ac:dyDescent="0.25">
      <c r="A10" s="15" t="s">
        <v>8</v>
      </c>
      <c r="B10" s="1"/>
      <c r="C10" s="2" t="s">
        <v>17</v>
      </c>
      <c r="D10" s="31"/>
      <c r="E10" s="1"/>
    </row>
    <row r="11" spans="1:7" x14ac:dyDescent="0.25">
      <c r="A11" s="15" t="s">
        <v>9</v>
      </c>
      <c r="B11" s="1"/>
      <c r="C11" s="2" t="s">
        <v>17</v>
      </c>
      <c r="D11" s="31"/>
      <c r="E11" s="1"/>
    </row>
    <row r="12" spans="1:7" x14ac:dyDescent="0.25">
      <c r="A12" s="15" t="s">
        <v>10</v>
      </c>
      <c r="B12" s="1"/>
      <c r="C12" s="2" t="s">
        <v>18</v>
      </c>
      <c r="D12" s="31"/>
      <c r="E12" s="1"/>
    </row>
    <row r="13" spans="1:7" x14ac:dyDescent="0.25">
      <c r="A13" s="15" t="s">
        <v>0</v>
      </c>
      <c r="B13" s="1"/>
      <c r="C13" s="14"/>
      <c r="D13" s="31"/>
      <c r="E13" s="1"/>
    </row>
    <row r="14" spans="1:7" x14ac:dyDescent="0.25">
      <c r="A14" s="15" t="s">
        <v>1</v>
      </c>
      <c r="B14" s="1"/>
      <c r="C14" s="14"/>
      <c r="D14" s="31"/>
      <c r="E14" s="1"/>
    </row>
    <row r="15" spans="1:7" x14ac:dyDescent="0.25">
      <c r="A15" s="15" t="s">
        <v>22</v>
      </c>
      <c r="B15" s="1"/>
      <c r="C15" s="14"/>
      <c r="D15" s="31"/>
      <c r="E15" s="1"/>
    </row>
    <row r="16" spans="1:7" x14ac:dyDescent="0.25">
      <c r="A16" s="15" t="s">
        <v>21</v>
      </c>
      <c r="B16" s="1"/>
      <c r="C16" s="14"/>
      <c r="D16" s="31"/>
      <c r="E16" s="1"/>
    </row>
    <row r="17" spans="1:8" x14ac:dyDescent="0.25">
      <c r="A17" s="15" t="s">
        <v>15</v>
      </c>
      <c r="B17" s="1"/>
      <c r="C17" s="2" t="s">
        <v>18</v>
      </c>
      <c r="D17" s="31"/>
      <c r="E17" s="1"/>
    </row>
    <row r="18" spans="1:8" x14ac:dyDescent="0.25">
      <c r="A18" s="15" t="s">
        <v>19</v>
      </c>
      <c r="B18" s="1"/>
      <c r="C18" s="17" t="s">
        <v>17</v>
      </c>
      <c r="D18" s="32"/>
      <c r="E18" s="16"/>
      <c r="H18" t="s">
        <v>72</v>
      </c>
    </row>
    <row r="19" spans="1:8" ht="15.75" thickBot="1" x14ac:dyDescent="0.3">
      <c r="A19" s="15" t="s">
        <v>16</v>
      </c>
      <c r="B19" s="1"/>
      <c r="C19" s="17" t="s">
        <v>17</v>
      </c>
      <c r="D19" s="32"/>
      <c r="E19" s="16"/>
    </row>
    <row r="20" spans="1:8" ht="15.75" thickBot="1" x14ac:dyDescent="0.3">
      <c r="A20" s="5"/>
      <c r="C20" s="63" t="s">
        <v>12</v>
      </c>
      <c r="D20" s="64"/>
      <c r="E20" s="6"/>
    </row>
    <row r="21" spans="1:8" ht="31.5" customHeight="1" x14ac:dyDescent="0.25">
      <c r="A21" s="49" t="s">
        <v>14</v>
      </c>
      <c r="B21" s="49"/>
      <c r="C21" s="50"/>
      <c r="D21" s="51"/>
      <c r="E21" s="52"/>
    </row>
    <row r="22" spans="1:8" x14ac:dyDescent="0.25">
      <c r="A22" s="61" t="s">
        <v>26</v>
      </c>
      <c r="B22" s="61" t="s">
        <v>31</v>
      </c>
      <c r="C22" s="61"/>
      <c r="D22" s="61" t="s">
        <v>27</v>
      </c>
      <c r="E22" s="61"/>
      <c r="F22" s="21"/>
      <c r="G22" s="22"/>
    </row>
    <row r="23" spans="1:8" x14ac:dyDescent="0.25">
      <c r="A23" s="61"/>
      <c r="B23" s="61"/>
      <c r="C23" s="61"/>
      <c r="D23" s="61"/>
      <c r="E23" s="61"/>
      <c r="F23" s="21"/>
      <c r="G23" s="22"/>
    </row>
    <row r="24" spans="1:8" ht="15.75" thickBot="1" x14ac:dyDescent="0.3">
      <c r="A24" s="62"/>
      <c r="B24" s="62"/>
      <c r="C24" s="62"/>
      <c r="D24" s="62"/>
      <c r="E24" s="62"/>
      <c r="F24" s="21"/>
      <c r="G24" s="22"/>
    </row>
    <row r="25" spans="1:8" ht="15.75" thickBot="1" x14ac:dyDescent="0.3">
      <c r="A25" s="65" t="s">
        <v>13</v>
      </c>
      <c r="B25" s="66"/>
      <c r="C25" s="66"/>
      <c r="D25" s="66"/>
      <c r="E25" s="67"/>
      <c r="F25" s="24"/>
    </row>
    <row r="26" spans="1:8" x14ac:dyDescent="0.25">
      <c r="A26" s="59" t="s">
        <v>26</v>
      </c>
      <c r="B26" s="68" t="s">
        <v>30</v>
      </c>
      <c r="C26" s="69"/>
      <c r="D26" s="72" t="s">
        <v>27</v>
      </c>
      <c r="E26" s="72"/>
      <c r="F26" s="21"/>
    </row>
    <row r="27" spans="1:8" x14ac:dyDescent="0.25">
      <c r="A27" s="60"/>
      <c r="B27" s="68"/>
      <c r="C27" s="69"/>
      <c r="D27" s="61"/>
      <c r="E27" s="61"/>
      <c r="F27" s="21"/>
    </row>
    <row r="28" spans="1:8" x14ac:dyDescent="0.25">
      <c r="A28" s="60"/>
      <c r="B28" s="70"/>
      <c r="C28" s="71"/>
      <c r="D28" s="61"/>
      <c r="E28" s="61"/>
      <c r="F28" s="21"/>
    </row>
    <row r="29" spans="1:8" x14ac:dyDescent="0.25">
      <c r="F29" s="22"/>
    </row>
    <row r="30" spans="1:8" x14ac:dyDescent="0.25">
      <c r="F30" s="22"/>
    </row>
    <row r="31" spans="1:8" x14ac:dyDescent="0.25">
      <c r="F31" s="22"/>
    </row>
  </sheetData>
  <mergeCells count="19">
    <mergeCell ref="A26:A28"/>
    <mergeCell ref="A22:A24"/>
    <mergeCell ref="B22:C24"/>
    <mergeCell ref="D22:E24"/>
    <mergeCell ref="C20:D20"/>
    <mergeCell ref="A25:E25"/>
    <mergeCell ref="B26:C28"/>
    <mergeCell ref="D26:E28"/>
    <mergeCell ref="A1:E1"/>
    <mergeCell ref="A2:E2"/>
    <mergeCell ref="A8:E8"/>
    <mergeCell ref="A6:E7"/>
    <mergeCell ref="A21:B21"/>
    <mergeCell ref="C21:E21"/>
    <mergeCell ref="D4:E4"/>
    <mergeCell ref="A5:C5"/>
    <mergeCell ref="D5:E5"/>
    <mergeCell ref="A3:E3"/>
    <mergeCell ref="A4:C4"/>
  </mergeCells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1"/>
  <sheetViews>
    <sheetView showGridLines="0" zoomScale="85" zoomScaleNormal="85" workbookViewId="0">
      <selection activeCell="B15" sqref="B15:D17"/>
    </sheetView>
  </sheetViews>
  <sheetFormatPr baseColWidth="10" defaultRowHeight="15" x14ac:dyDescent="0.25"/>
  <cols>
    <col min="1" max="1" width="16.28515625" customWidth="1"/>
    <col min="2" max="2" width="15" customWidth="1"/>
    <col min="3" max="3" width="11.85546875" customWidth="1"/>
    <col min="4" max="4" width="10.42578125" customWidth="1"/>
    <col min="5" max="5" width="15.85546875" customWidth="1"/>
    <col min="6" max="6" width="15" customWidth="1"/>
  </cols>
  <sheetData>
    <row r="1" spans="1:13" ht="15.75" thickBot="1" x14ac:dyDescent="0.3">
      <c r="A1" s="77" t="s">
        <v>71</v>
      </c>
      <c r="B1" s="78"/>
      <c r="C1" s="78"/>
      <c r="D1" s="78"/>
      <c r="E1" s="78"/>
      <c r="F1" s="79"/>
      <c r="G1" s="19"/>
      <c r="H1" s="19"/>
    </row>
    <row r="2" spans="1:13" x14ac:dyDescent="0.25">
      <c r="A2" s="76" t="s">
        <v>20</v>
      </c>
      <c r="B2" s="76"/>
      <c r="C2" s="76"/>
      <c r="D2" s="76"/>
      <c r="E2" s="76"/>
      <c r="F2" s="76"/>
      <c r="G2" s="20"/>
      <c r="H2" s="20"/>
    </row>
    <row r="3" spans="1:13" ht="30" x14ac:dyDescent="0.25">
      <c r="A3" s="25" t="s">
        <v>23</v>
      </c>
      <c r="B3" s="25" t="s">
        <v>39</v>
      </c>
      <c r="C3" s="25" t="s">
        <v>32</v>
      </c>
      <c r="D3" s="25" t="s">
        <v>25</v>
      </c>
      <c r="E3" s="26" t="s">
        <v>29</v>
      </c>
      <c r="F3" s="25" t="s">
        <v>24</v>
      </c>
      <c r="G3" s="18"/>
    </row>
    <row r="4" spans="1:13" x14ac:dyDescent="0.25">
      <c r="A4" s="1"/>
      <c r="B4" s="1"/>
      <c r="C4" s="1"/>
      <c r="D4" s="1"/>
      <c r="E4" s="1"/>
      <c r="F4" s="1"/>
    </row>
    <row r="5" spans="1:13" x14ac:dyDescent="0.25">
      <c r="A5" s="1"/>
      <c r="B5" s="1"/>
      <c r="C5" s="1"/>
      <c r="D5" s="1"/>
      <c r="E5" s="1"/>
      <c r="F5" s="1"/>
      <c r="H5" s="23"/>
      <c r="I5" s="23"/>
      <c r="J5" s="23"/>
      <c r="K5" s="23"/>
      <c r="L5" s="23"/>
      <c r="M5" s="23"/>
    </row>
    <row r="6" spans="1:13" x14ac:dyDescent="0.25">
      <c r="A6" s="1"/>
      <c r="B6" s="1"/>
      <c r="C6" s="1"/>
      <c r="D6" s="1"/>
      <c r="E6" s="1"/>
      <c r="F6" s="1"/>
      <c r="H6" s="23"/>
      <c r="I6" s="23"/>
      <c r="J6" s="23"/>
      <c r="K6" s="23"/>
      <c r="L6" s="23"/>
      <c r="M6" s="23"/>
    </row>
    <row r="7" spans="1:13" x14ac:dyDescent="0.25">
      <c r="A7" s="1"/>
      <c r="B7" s="1"/>
      <c r="C7" s="1"/>
      <c r="D7" s="1"/>
      <c r="E7" s="1"/>
      <c r="F7" s="1"/>
    </row>
    <row r="8" spans="1:13" x14ac:dyDescent="0.25">
      <c r="A8" s="1"/>
      <c r="B8" s="1"/>
      <c r="C8" s="1"/>
      <c r="D8" s="1"/>
      <c r="E8" s="1"/>
      <c r="F8" s="1"/>
    </row>
    <row r="9" spans="1:13" x14ac:dyDescent="0.25">
      <c r="A9" s="1"/>
      <c r="B9" s="1"/>
      <c r="C9" s="1"/>
      <c r="D9" s="1"/>
      <c r="E9" s="1"/>
      <c r="F9" s="1"/>
    </row>
    <row r="10" spans="1:13" x14ac:dyDescent="0.25">
      <c r="A10" s="1"/>
      <c r="B10" s="1"/>
      <c r="C10" s="1"/>
      <c r="D10" s="1"/>
      <c r="E10" s="1"/>
      <c r="F10" s="1"/>
    </row>
    <row r="11" spans="1:13" x14ac:dyDescent="0.25">
      <c r="A11" s="1"/>
      <c r="B11" s="1"/>
      <c r="C11" s="1"/>
      <c r="D11" s="1"/>
      <c r="E11" s="1"/>
      <c r="F11" s="1"/>
    </row>
    <row r="12" spans="1:13" x14ac:dyDescent="0.25">
      <c r="A12" s="1"/>
      <c r="B12" s="1"/>
      <c r="C12" s="1"/>
      <c r="D12" s="1"/>
      <c r="E12" s="1"/>
      <c r="F12" s="1"/>
    </row>
    <row r="13" spans="1:13" ht="15.75" thickBot="1" x14ac:dyDescent="0.3">
      <c r="A13" s="16"/>
      <c r="B13" s="16"/>
      <c r="C13" s="16"/>
      <c r="D13" s="16"/>
      <c r="E13" s="16"/>
      <c r="F13" s="16"/>
    </row>
    <row r="14" spans="1:13" ht="15.75" thickBot="1" x14ac:dyDescent="0.3">
      <c r="A14" s="80" t="s">
        <v>28</v>
      </c>
      <c r="B14" s="81"/>
      <c r="C14" s="82"/>
      <c r="D14" s="80" t="s">
        <v>40</v>
      </c>
      <c r="E14" s="81"/>
      <c r="F14" s="82"/>
    </row>
    <row r="15" spans="1:13" x14ac:dyDescent="0.25">
      <c r="A15" s="72" t="s">
        <v>26</v>
      </c>
      <c r="B15" s="72" t="s">
        <v>31</v>
      </c>
      <c r="C15" s="72"/>
      <c r="D15" s="72"/>
      <c r="E15" s="72" t="s">
        <v>27</v>
      </c>
      <c r="F15" s="72"/>
    </row>
    <row r="16" spans="1:13" x14ac:dyDescent="0.25">
      <c r="A16" s="61"/>
      <c r="B16" s="61"/>
      <c r="C16" s="61"/>
      <c r="D16" s="61"/>
      <c r="E16" s="61"/>
      <c r="F16" s="61"/>
    </row>
    <row r="17" spans="1:6" ht="15.75" thickBot="1" x14ac:dyDescent="0.3">
      <c r="A17" s="62"/>
      <c r="B17" s="62"/>
      <c r="C17" s="62"/>
      <c r="D17" s="62"/>
      <c r="E17" s="62"/>
      <c r="F17" s="62"/>
    </row>
    <row r="18" spans="1:6" ht="15.75" thickBot="1" x14ac:dyDescent="0.3">
      <c r="A18" s="73" t="s">
        <v>13</v>
      </c>
      <c r="B18" s="74"/>
      <c r="C18" s="74"/>
      <c r="D18" s="74"/>
      <c r="E18" s="74"/>
      <c r="F18" s="75"/>
    </row>
    <row r="19" spans="1:6" x14ac:dyDescent="0.25">
      <c r="A19" s="59" t="s">
        <v>26</v>
      </c>
      <c r="B19" s="72" t="s">
        <v>31</v>
      </c>
      <c r="C19" s="72"/>
      <c r="D19" s="72"/>
      <c r="E19" s="72" t="s">
        <v>27</v>
      </c>
      <c r="F19" s="72"/>
    </row>
    <row r="20" spans="1:6" x14ac:dyDescent="0.25">
      <c r="A20" s="60"/>
      <c r="B20" s="61"/>
      <c r="C20" s="61"/>
      <c r="D20" s="61"/>
      <c r="E20" s="61"/>
      <c r="F20" s="61"/>
    </row>
    <row r="21" spans="1:6" x14ac:dyDescent="0.25">
      <c r="A21" s="60"/>
      <c r="B21" s="61"/>
      <c r="C21" s="61"/>
      <c r="D21" s="61"/>
      <c r="E21" s="61"/>
      <c r="F21" s="61"/>
    </row>
  </sheetData>
  <mergeCells count="11">
    <mergeCell ref="A1:F1"/>
    <mergeCell ref="A15:A17"/>
    <mergeCell ref="E15:F17"/>
    <mergeCell ref="B15:D17"/>
    <mergeCell ref="A14:C14"/>
    <mergeCell ref="D14:F14"/>
    <mergeCell ref="A18:F18"/>
    <mergeCell ref="E19:F21"/>
    <mergeCell ref="B19:D21"/>
    <mergeCell ref="A19:A21"/>
    <mergeCell ref="A2:F2"/>
  </mergeCells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Mouvements</vt:lpstr>
      <vt:lpstr>Consultation stock</vt:lpstr>
      <vt:lpstr>Références</vt:lpstr>
      <vt:lpstr>Grille op maintenance</vt:lpstr>
      <vt:lpstr>Point global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JEANNE_Loic</dc:creator>
  <cp:lastModifiedBy>JEANNE_Loic</cp:lastModifiedBy>
  <cp:lastPrinted>2017-07-19T08:16:23Z</cp:lastPrinted>
  <dcterms:created xsi:type="dcterms:W3CDTF">2017-07-03T13:12:45Z</dcterms:created>
  <dcterms:modified xsi:type="dcterms:W3CDTF">2017-07-27T08:28:08Z</dcterms:modified>
</cp:coreProperties>
</file>