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ttali\Desktop\"/>
    </mc:Choice>
  </mc:AlternateContent>
  <bookViews>
    <workbookView xWindow="0" yWindow="0" windowWidth="28800" windowHeight="12375"/>
  </bookViews>
  <sheets>
    <sheet name="Plop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1" i="1"/>
  <c r="H31" i="1"/>
  <c r="I31" i="1"/>
  <c r="J31" i="1"/>
  <c r="K31" i="1"/>
  <c r="L31" i="1"/>
  <c r="M31" i="1"/>
  <c r="N31" i="1"/>
  <c r="O31" i="1"/>
  <c r="P31" i="1"/>
  <c r="Q31" i="1"/>
  <c r="P32" i="1" s="1"/>
  <c r="R31" i="1"/>
  <c r="J32" i="1"/>
  <c r="J33" i="1"/>
  <c r="J34" i="1"/>
  <c r="J35" i="1"/>
  <c r="P33" i="1" l="1"/>
  <c r="P34" i="1"/>
  <c r="P35" i="1"/>
  <c r="M32" i="1"/>
  <c r="M34" i="1" s="1"/>
  <c r="G32" i="1"/>
  <c r="M33" i="1"/>
  <c r="M35" i="1"/>
  <c r="G33" i="1"/>
  <c r="G34" i="1"/>
  <c r="G35" i="1"/>
  <c r="S1" i="1" l="1"/>
</calcChain>
</file>

<file path=xl/comments1.xml><?xml version="1.0" encoding="utf-8"?>
<comments xmlns="http://schemas.openxmlformats.org/spreadsheetml/2006/main">
  <authors>
    <author>Yoni ATTALI</author>
  </authors>
  <commentList>
    <comment ref="C10" authorId="0" shapeId="0">
      <text>
        <r>
          <rPr>
            <b/>
            <sz val="8"/>
            <color indexed="81"/>
            <rFont val="Tahoma"/>
            <family val="2"/>
          </rPr>
          <t>Commentaire 1:</t>
        </r>
        <r>
          <rPr>
            <sz val="8"/>
            <color indexed="81"/>
            <rFont val="Tahoma"/>
            <family val="2"/>
          </rPr>
          <t xml:space="preserve">
Ces cellules contiennent le taux à appliquer au montant total d'une facture pour déterminer la base de calcul de la prime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</rPr>
          <t xml:space="preserve">Commentaire 2: 
</t>
        </r>
        <r>
          <rPr>
            <sz val="8"/>
            <color indexed="81"/>
            <rFont val="Tahoma"/>
            <family val="2"/>
          </rPr>
          <t>Je dois pouvoir entrer dans ces cellules le montant total HT d'une facture et y voir la base de calcul de la prime en fonction du taux indiqué en commentaire 1.
Exemple: ici le taux est de 50%. J'aimerais pouvoir entrer le montant total de la facture 10000 et obtenir le résultat 5000</t>
        </r>
      </text>
    </comment>
  </commentList>
</comments>
</file>

<file path=xl/sharedStrings.xml><?xml version="1.0" encoding="utf-8"?>
<sst xmlns="http://schemas.openxmlformats.org/spreadsheetml/2006/main" count="45" uniqueCount="45">
  <si>
    <t>Apport d'affaires</t>
  </si>
  <si>
    <t>Dont prime exceptionnelle</t>
  </si>
  <si>
    <t>Dont prime sur CA</t>
  </si>
  <si>
    <t>Mission stoppée</t>
  </si>
  <si>
    <t>Calcul prime/trimestre</t>
  </si>
  <si>
    <t>prime excep.</t>
  </si>
  <si>
    <t>DK</t>
  </si>
  <si>
    <t>plus de facture</t>
  </si>
  <si>
    <t>Total Trimestriel</t>
  </si>
  <si>
    <t>Mission terminée</t>
  </si>
  <si>
    <t>Finalisation</t>
  </si>
  <si>
    <t>Apport d'affaire</t>
  </si>
  <si>
    <t>Total mensuel</t>
  </si>
  <si>
    <t>3è tiers</t>
  </si>
  <si>
    <t>2è tiers</t>
  </si>
  <si>
    <t>1er tiers</t>
  </si>
  <si>
    <t>Fin</t>
  </si>
  <si>
    <t>Comm.</t>
  </si>
  <si>
    <t>Factures</t>
  </si>
  <si>
    <t>Dec</t>
  </si>
  <si>
    <t>Nov</t>
  </si>
  <si>
    <t>Oct</t>
  </si>
  <si>
    <t>Sept</t>
  </si>
  <si>
    <t>Aout</t>
  </si>
  <si>
    <t>Juil</t>
  </si>
  <si>
    <t>Juin</t>
  </si>
  <si>
    <t>Mai</t>
  </si>
  <si>
    <t>Avr</t>
  </si>
  <si>
    <t>Mars</t>
  </si>
  <si>
    <t>Fév</t>
  </si>
  <si>
    <t>Jan</t>
  </si>
  <si>
    <t>Durée</t>
  </si>
  <si>
    <t>Début</t>
  </si>
  <si>
    <t>Job title</t>
  </si>
  <si>
    <t>Client</t>
  </si>
  <si>
    <t>Référence</t>
  </si>
  <si>
    <t>Mission 1</t>
  </si>
  <si>
    <t>Mission 2</t>
  </si>
  <si>
    <t>Mission 3</t>
  </si>
  <si>
    <t>XXXXXX</t>
  </si>
  <si>
    <t>YYYYYY</t>
  </si>
  <si>
    <t>ZZZZZZ</t>
  </si>
  <si>
    <t>xxxxxxxxxxxxxxxxxxxx</t>
  </si>
  <si>
    <t>yyyyyyyyyyyyyyyyyyyy</t>
  </si>
  <si>
    <t>zzzzzzzzzzzzzzzzzzzz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</si>
</sst>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;@"/>
    <numFmt numFmtId="165" formatCode="0;;;@"/>
    <numFmt numFmtId="166" formatCode="[$-40C]d\ mmmm\ yy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mediumGray"/>
    </fill>
    <fill>
      <patternFill patternType="solid">
        <fgColor rgb="FFFF33CC"/>
        <bgColor indexed="64"/>
      </patternFill>
    </fill>
    <fill>
      <patternFill patternType="solid">
        <fgColor theme="9"/>
        <bgColor indexed="64"/>
      </patternFill>
    </fill>
  </fills>
  <borders count="5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/>
    <xf numFmtId="0" fontId="1" fillId="0" borderId="1" xfId="0" applyFont="1" applyBorder="1"/>
    <xf numFmtId="3" fontId="1" fillId="0" borderId="5" xfId="0" applyNumberFormat="1" applyFont="1" applyBorder="1"/>
    <xf numFmtId="3" fontId="1" fillId="0" borderId="6" xfId="0" applyNumberFormat="1" applyFont="1" applyBorder="1"/>
    <xf numFmtId="3" fontId="1" fillId="0" borderId="7" xfId="0" applyNumberFormat="1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21" xfId="0" applyFont="1" applyBorder="1"/>
    <xf numFmtId="3" fontId="1" fillId="0" borderId="22" xfId="0" applyNumberFormat="1" applyFont="1" applyBorder="1"/>
    <xf numFmtId="3" fontId="1" fillId="0" borderId="23" xfId="0" applyNumberFormat="1" applyFont="1" applyBorder="1"/>
    <xf numFmtId="3" fontId="1" fillId="0" borderId="24" xfId="0" applyNumberFormat="1" applyFont="1" applyBorder="1"/>
    <xf numFmtId="0" fontId="1" fillId="0" borderId="28" xfId="0" applyFont="1" applyBorder="1"/>
    <xf numFmtId="164" fontId="1" fillId="0" borderId="29" xfId="0" applyNumberFormat="1" applyFont="1" applyBorder="1"/>
    <xf numFmtId="0" fontId="1" fillId="0" borderId="14" xfId="0" applyFont="1" applyBorder="1"/>
    <xf numFmtId="164" fontId="1" fillId="0" borderId="14" xfId="0" applyNumberFormat="1" applyFont="1" applyBorder="1"/>
    <xf numFmtId="0" fontId="1" fillId="0" borderId="15" xfId="0" applyFont="1" applyBorder="1"/>
    <xf numFmtId="3" fontId="1" fillId="0" borderId="30" xfId="0" applyNumberFormat="1" applyFont="1" applyBorder="1"/>
    <xf numFmtId="3" fontId="1" fillId="0" borderId="31" xfId="0" applyNumberFormat="1" applyFont="1" applyBorder="1"/>
    <xf numFmtId="3" fontId="1" fillId="0" borderId="32" xfId="0" applyNumberFormat="1" applyFont="1" applyBorder="1"/>
    <xf numFmtId="3" fontId="1" fillId="0" borderId="30" xfId="0" applyNumberFormat="1" applyFont="1" applyBorder="1" applyAlignment="1">
      <alignment horizontal="center" vertical="center"/>
    </xf>
    <xf numFmtId="164" fontId="1" fillId="0" borderId="32" xfId="0" applyNumberFormat="1" applyFont="1" applyBorder="1" applyAlignment="1">
      <alignment horizontal="center" vertical="center"/>
    </xf>
    <xf numFmtId="0" fontId="1" fillId="0" borderId="8" xfId="0" applyFont="1" applyBorder="1"/>
    <xf numFmtId="0" fontId="1" fillId="0" borderId="10" xfId="0" applyFont="1" applyBorder="1"/>
    <xf numFmtId="0" fontId="1" fillId="0" borderId="33" xfId="0" applyFont="1" applyBorder="1"/>
    <xf numFmtId="164" fontId="1" fillId="0" borderId="34" xfId="0" applyNumberFormat="1" applyFont="1" applyBorder="1"/>
    <xf numFmtId="0" fontId="1" fillId="0" borderId="35" xfId="0" applyFont="1" applyBorder="1"/>
    <xf numFmtId="164" fontId="1" fillId="0" borderId="35" xfId="0" applyNumberFormat="1" applyFont="1" applyBorder="1"/>
    <xf numFmtId="0" fontId="1" fillId="0" borderId="36" xfId="0" applyFont="1" applyBorder="1"/>
    <xf numFmtId="3" fontId="1" fillId="0" borderId="34" xfId="0" applyNumberFormat="1" applyFont="1" applyBorder="1"/>
    <xf numFmtId="3" fontId="1" fillId="0" borderId="35" xfId="0" applyNumberFormat="1" applyFont="1" applyBorder="1"/>
    <xf numFmtId="3" fontId="1" fillId="0" borderId="36" xfId="0" applyNumberFormat="1" applyFont="1" applyBorder="1"/>
    <xf numFmtId="165" fontId="1" fillId="0" borderId="37" xfId="0" applyNumberFormat="1" applyFont="1" applyBorder="1" applyAlignment="1">
      <alignment horizontal="center" vertical="center"/>
    </xf>
    <xf numFmtId="164" fontId="1" fillId="0" borderId="36" xfId="0" applyNumberFormat="1" applyFont="1" applyBorder="1" applyAlignment="1">
      <alignment horizontal="center" vertical="center"/>
    </xf>
    <xf numFmtId="0" fontId="1" fillId="0" borderId="38" xfId="0" applyFont="1" applyBorder="1"/>
    <xf numFmtId="164" fontId="1" fillId="0" borderId="16" xfId="0" applyNumberFormat="1" applyFont="1" applyBorder="1"/>
    <xf numFmtId="0" fontId="1" fillId="0" borderId="17" xfId="0" applyFont="1" applyBorder="1"/>
    <xf numFmtId="164" fontId="1" fillId="0" borderId="17" xfId="0" applyNumberFormat="1" applyFont="1" applyBorder="1"/>
    <xf numFmtId="0" fontId="1" fillId="0" borderId="18" xfId="0" applyFont="1" applyBorder="1"/>
    <xf numFmtId="3" fontId="1" fillId="0" borderId="39" xfId="0" applyNumberFormat="1" applyFont="1" applyBorder="1"/>
    <xf numFmtId="3" fontId="1" fillId="0" borderId="40" xfId="0" applyNumberFormat="1" applyFont="1" applyBorder="1"/>
    <xf numFmtId="3" fontId="1" fillId="0" borderId="41" xfId="0" applyNumberFormat="1" applyFont="1" applyBorder="1"/>
    <xf numFmtId="3" fontId="1" fillId="0" borderId="39" xfId="0" applyNumberFormat="1" applyFont="1" applyBorder="1" applyAlignment="1">
      <alignment horizontal="center" vertical="center"/>
    </xf>
    <xf numFmtId="164" fontId="1" fillId="0" borderId="41" xfId="0" applyNumberFormat="1" applyFont="1" applyBorder="1" applyAlignment="1">
      <alignment horizontal="center" vertical="center"/>
    </xf>
    <xf numFmtId="0" fontId="1" fillId="0" borderId="42" xfId="0" applyFont="1" applyBorder="1"/>
    <xf numFmtId="0" fontId="1" fillId="0" borderId="43" xfId="0" applyFont="1" applyBorder="1"/>
    <xf numFmtId="0" fontId="1" fillId="0" borderId="44" xfId="0" applyFont="1" applyBorder="1"/>
    <xf numFmtId="164" fontId="1" fillId="0" borderId="37" xfId="0" applyNumberFormat="1" applyFont="1" applyBorder="1"/>
    <xf numFmtId="0" fontId="1" fillId="0" borderId="45" xfId="0" applyFont="1" applyBorder="1"/>
    <xf numFmtId="164" fontId="1" fillId="0" borderId="45" xfId="0" applyNumberFormat="1" applyFont="1" applyBorder="1"/>
    <xf numFmtId="0" fontId="1" fillId="0" borderId="46" xfId="0" applyFont="1" applyBorder="1"/>
    <xf numFmtId="3" fontId="1" fillId="0" borderId="37" xfId="0" applyNumberFormat="1" applyFont="1" applyBorder="1"/>
    <xf numFmtId="3" fontId="1" fillId="0" borderId="45" xfId="0" applyNumberFormat="1" applyFont="1" applyBorder="1"/>
    <xf numFmtId="3" fontId="1" fillId="0" borderId="46" xfId="0" applyNumberFormat="1" applyFont="1" applyBorder="1"/>
    <xf numFmtId="164" fontId="1" fillId="0" borderId="46" xfId="0" applyNumberFormat="1" applyFont="1" applyBorder="1" applyAlignment="1">
      <alignment horizontal="center" vertical="center"/>
    </xf>
    <xf numFmtId="0" fontId="1" fillId="0" borderId="47" xfId="0" applyFont="1" applyBorder="1"/>
    <xf numFmtId="0" fontId="1" fillId="0" borderId="48" xfId="0" applyFont="1" applyBorder="1"/>
    <xf numFmtId="0" fontId="1" fillId="0" borderId="49" xfId="0" applyFont="1" applyBorder="1"/>
    <xf numFmtId="9" fontId="2" fillId="0" borderId="43" xfId="0" applyNumberFormat="1" applyFont="1" applyBorder="1"/>
    <xf numFmtId="0" fontId="1" fillId="0" borderId="52" xfId="0" applyFont="1" applyBorder="1"/>
    <xf numFmtId="0" fontId="2" fillId="0" borderId="3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/>
    </xf>
    <xf numFmtId="0" fontId="2" fillId="0" borderId="5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9" xfId="0" applyFont="1" applyFill="1" applyBorder="1"/>
    <xf numFmtId="164" fontId="1" fillId="0" borderId="46" xfId="0" applyNumberFormat="1" applyFont="1" applyFill="1" applyBorder="1" applyAlignment="1">
      <alignment horizontal="center" vertical="center"/>
    </xf>
    <xf numFmtId="165" fontId="1" fillId="0" borderId="37" xfId="0" applyNumberFormat="1" applyFont="1" applyFill="1" applyBorder="1" applyAlignment="1">
      <alignment horizontal="center" vertical="center"/>
    </xf>
    <xf numFmtId="3" fontId="1" fillId="0" borderId="46" xfId="0" applyNumberFormat="1" applyFont="1" applyFill="1" applyBorder="1"/>
    <xf numFmtId="3" fontId="1" fillId="0" borderId="45" xfId="0" applyNumberFormat="1" applyFont="1" applyFill="1" applyBorder="1"/>
    <xf numFmtId="3" fontId="1" fillId="0" borderId="37" xfId="0" applyNumberFormat="1" applyFont="1" applyFill="1" applyBorder="1"/>
    <xf numFmtId="0" fontId="2" fillId="0" borderId="46" xfId="0" applyFont="1" applyFill="1" applyBorder="1"/>
    <xf numFmtId="164" fontId="2" fillId="0" borderId="45" xfId="0" applyNumberFormat="1" applyFont="1" applyFill="1" applyBorder="1"/>
    <xf numFmtId="0" fontId="2" fillId="0" borderId="45" xfId="0" applyFont="1" applyFill="1" applyBorder="1"/>
    <xf numFmtId="164" fontId="2" fillId="0" borderId="37" xfId="0" applyNumberFormat="1" applyFont="1" applyFill="1" applyBorder="1"/>
    <xf numFmtId="0" fontId="1" fillId="0" borderId="33" xfId="0" applyFont="1" applyFill="1" applyBorder="1"/>
    <xf numFmtId="0" fontId="2" fillId="0" borderId="44" xfId="0" applyFont="1" applyFill="1" applyBorder="1"/>
    <xf numFmtId="0" fontId="1" fillId="0" borderId="44" xfId="0" applyFont="1" applyFill="1" applyBorder="1"/>
    <xf numFmtId="9" fontId="2" fillId="0" borderId="43" xfId="0" applyNumberFormat="1" applyFont="1" applyFill="1" applyBorder="1"/>
    <xf numFmtId="0" fontId="2" fillId="0" borderId="42" xfId="0" applyFont="1" applyFill="1" applyBorder="1"/>
    <xf numFmtId="164" fontId="1" fillId="0" borderId="41" xfId="0" applyNumberFormat="1" applyFont="1" applyFill="1" applyBorder="1" applyAlignment="1">
      <alignment horizontal="center" vertical="center"/>
    </xf>
    <xf numFmtId="3" fontId="1" fillId="0" borderId="39" xfId="0" applyNumberFormat="1" applyFont="1" applyFill="1" applyBorder="1" applyAlignment="1">
      <alignment horizontal="center" vertical="center"/>
    </xf>
    <xf numFmtId="3" fontId="1" fillId="0" borderId="41" xfId="0" applyNumberFormat="1" applyFont="1" applyFill="1" applyBorder="1"/>
    <xf numFmtId="3" fontId="1" fillId="0" borderId="40" xfId="0" applyNumberFormat="1" applyFont="1" applyFill="1" applyBorder="1"/>
    <xf numFmtId="3" fontId="1" fillId="0" borderId="39" xfId="0" applyNumberFormat="1" applyFont="1" applyFill="1" applyBorder="1"/>
    <xf numFmtId="0" fontId="2" fillId="0" borderId="18" xfId="0" applyFont="1" applyFill="1" applyBorder="1"/>
    <xf numFmtId="164" fontId="2" fillId="0" borderId="17" xfId="0" applyNumberFormat="1" applyFont="1" applyFill="1" applyBorder="1"/>
    <xf numFmtId="0" fontId="2" fillId="0" borderId="17" xfId="0" applyFont="1" applyFill="1" applyBorder="1"/>
    <xf numFmtId="164" fontId="2" fillId="0" borderId="16" xfId="0" applyNumberFormat="1" applyFont="1" applyFill="1" applyBorder="1"/>
    <xf numFmtId="0" fontId="1" fillId="0" borderId="42" xfId="0" applyFont="1" applyFill="1" applyBorder="1"/>
    <xf numFmtId="164" fontId="1" fillId="0" borderId="36" xfId="0" applyNumberFormat="1" applyFont="1" applyFill="1" applyBorder="1" applyAlignment="1">
      <alignment horizontal="center" vertical="center"/>
    </xf>
    <xf numFmtId="3" fontId="1" fillId="0" borderId="36" xfId="0" applyNumberFormat="1" applyFont="1" applyFill="1" applyBorder="1"/>
    <xf numFmtId="3" fontId="1" fillId="0" borderId="35" xfId="0" applyNumberFormat="1" applyFont="1" applyFill="1" applyBorder="1"/>
    <xf numFmtId="3" fontId="1" fillId="0" borderId="34" xfId="0" applyNumberFormat="1" applyFont="1" applyFill="1" applyBorder="1"/>
    <xf numFmtId="49" fontId="1" fillId="0" borderId="41" xfId="0" applyNumberFormat="1" applyFont="1" applyFill="1" applyBorder="1" applyAlignment="1">
      <alignment horizontal="right"/>
    </xf>
    <xf numFmtId="164" fontId="1" fillId="0" borderId="40" xfId="0" applyNumberFormat="1" applyFont="1" applyFill="1" applyBorder="1" applyAlignment="1">
      <alignment horizontal="right"/>
    </xf>
    <xf numFmtId="0" fontId="1" fillId="0" borderId="40" xfId="0" applyFont="1" applyFill="1" applyBorder="1" applyAlignment="1">
      <alignment horizontal="right"/>
    </xf>
    <xf numFmtId="164" fontId="1" fillId="0" borderId="39" xfId="0" applyNumberFormat="1" applyFont="1" applyFill="1" applyBorder="1" applyAlignment="1">
      <alignment horizontal="right"/>
    </xf>
    <xf numFmtId="3" fontId="1" fillId="0" borderId="42" xfId="0" applyNumberFormat="1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right"/>
    </xf>
    <xf numFmtId="0" fontId="2" fillId="0" borderId="40" xfId="0" applyFont="1" applyFill="1" applyBorder="1" applyAlignment="1">
      <alignment horizontal="right"/>
    </xf>
    <xf numFmtId="164" fontId="2" fillId="0" borderId="39" xfId="0" applyNumberFormat="1" applyFont="1" applyFill="1" applyBorder="1" applyAlignment="1">
      <alignment horizontal="right"/>
    </xf>
    <xf numFmtId="164" fontId="1" fillId="0" borderId="17" xfId="0" applyNumberFormat="1" applyFont="1" applyFill="1" applyBorder="1" applyAlignment="1">
      <alignment horizontal="right"/>
    </xf>
    <xf numFmtId="49" fontId="1" fillId="0" borderId="50" xfId="0" applyNumberFormat="1" applyFont="1" applyFill="1" applyBorder="1" applyAlignment="1">
      <alignment horizontal="right"/>
    </xf>
    <xf numFmtId="164" fontId="1" fillId="0" borderId="45" xfId="0" applyNumberFormat="1" applyFont="1" applyFill="1" applyBorder="1"/>
    <xf numFmtId="0" fontId="1" fillId="0" borderId="45" xfId="0" applyFont="1" applyFill="1" applyBorder="1"/>
    <xf numFmtId="164" fontId="1" fillId="0" borderId="37" xfId="0" applyNumberFormat="1" applyFont="1" applyFill="1" applyBorder="1"/>
    <xf numFmtId="0" fontId="1" fillId="0" borderId="17" xfId="0" applyFont="1" applyFill="1" applyBorder="1"/>
    <xf numFmtId="164" fontId="1" fillId="0" borderId="17" xfId="0" applyNumberFormat="1" applyFont="1" applyFill="1" applyBorder="1"/>
    <xf numFmtId="164" fontId="1" fillId="0" borderId="16" xfId="0" applyNumberFormat="1" applyFont="1" applyFill="1" applyBorder="1"/>
    <xf numFmtId="0" fontId="1" fillId="0" borderId="46" xfId="0" applyFont="1" applyFill="1" applyBorder="1" applyAlignment="1">
      <alignment horizontal="right"/>
    </xf>
    <xf numFmtId="0" fontId="1" fillId="0" borderId="46" xfId="0" applyFont="1" applyFill="1" applyBorder="1"/>
    <xf numFmtId="0" fontId="1" fillId="0" borderId="18" xfId="0" applyFont="1" applyFill="1" applyBorder="1"/>
    <xf numFmtId="0" fontId="1" fillId="0" borderId="4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3" fontId="1" fillId="0" borderId="4" xfId="0" applyNumberFormat="1" applyFont="1" applyBorder="1" applyAlignment="1">
      <alignment horizontal="right"/>
    </xf>
    <xf numFmtId="3" fontId="1" fillId="0" borderId="3" xfId="0" applyNumberFormat="1" applyFont="1" applyBorder="1" applyAlignment="1">
      <alignment horizontal="right"/>
    </xf>
    <xf numFmtId="3" fontId="1" fillId="0" borderId="2" xfId="0" applyNumberFormat="1" applyFont="1" applyBorder="1" applyAlignment="1">
      <alignment horizontal="right"/>
    </xf>
    <xf numFmtId="0" fontId="1" fillId="2" borderId="15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3" fontId="1" fillId="0" borderId="20" xfId="0" applyNumberFormat="1" applyFont="1" applyBorder="1" applyAlignment="1">
      <alignment horizontal="right"/>
    </xf>
    <xf numFmtId="3" fontId="1" fillId="0" borderId="19" xfId="0" applyNumberFormat="1" applyFont="1" applyBorder="1" applyAlignment="1">
      <alignment horizontal="right"/>
    </xf>
    <xf numFmtId="3" fontId="1" fillId="0" borderId="11" xfId="0" applyNumberFormat="1" applyFont="1" applyBorder="1" applyAlignment="1">
      <alignment horizontal="right"/>
    </xf>
    <xf numFmtId="0" fontId="1" fillId="5" borderId="18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0" borderId="48" xfId="0" applyFont="1" applyFill="1" applyBorder="1" applyAlignment="1">
      <alignment horizontal="left"/>
    </xf>
    <xf numFmtId="0" fontId="0" fillId="0" borderId="47" xfId="0" applyFill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2" fillId="0" borderId="24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27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top"/>
    </xf>
    <xf numFmtId="0" fontId="2" fillId="0" borderId="51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1" fillId="0" borderId="21" xfId="0" applyFont="1" applyFill="1" applyBorder="1" applyAlignment="1">
      <alignment horizontal="left"/>
    </xf>
    <xf numFmtId="0" fontId="1" fillId="0" borderId="51" xfId="0" applyFont="1" applyFill="1" applyBorder="1" applyAlignment="1">
      <alignment horizontal="left"/>
    </xf>
    <xf numFmtId="0" fontId="1" fillId="0" borderId="47" xfId="0" applyFont="1" applyFill="1" applyBorder="1" applyAlignment="1">
      <alignment horizontal="left"/>
    </xf>
    <xf numFmtId="0" fontId="2" fillId="0" borderId="5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" fillId="7" borderId="24" xfId="0" applyFont="1" applyFill="1" applyBorder="1" applyAlignment="1">
      <alignment horizontal="center"/>
    </xf>
    <xf numFmtId="0" fontId="1" fillId="7" borderId="23" xfId="0" applyFont="1" applyFill="1" applyBorder="1" applyAlignment="1">
      <alignment horizontal="center"/>
    </xf>
    <xf numFmtId="0" fontId="1" fillId="6" borderId="23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/>
    </xf>
    <xf numFmtId="166" fontId="2" fillId="0" borderId="58" xfId="0" applyNumberFormat="1" applyFont="1" applyBorder="1" applyAlignment="1">
      <alignment horizontal="right"/>
    </xf>
    <xf numFmtId="0" fontId="2" fillId="0" borderId="58" xfId="0" applyFont="1" applyBorder="1" applyAlignment="1">
      <alignment horizontal="center"/>
    </xf>
    <xf numFmtId="0" fontId="2" fillId="0" borderId="58" xfId="0" applyFont="1" applyBorder="1" applyAlignment="1">
      <alignment horizontal="right"/>
    </xf>
    <xf numFmtId="0" fontId="2" fillId="0" borderId="57" xfId="0" applyFont="1" applyBorder="1" applyAlignment="1">
      <alignment horizontal="left" vertical="top"/>
    </xf>
    <xf numFmtId="0" fontId="2" fillId="0" borderId="28" xfId="0" applyFont="1" applyBorder="1" applyAlignment="1">
      <alignment horizontal="left" vertical="top"/>
    </xf>
    <xf numFmtId="0" fontId="1" fillId="0" borderId="48" xfId="0" applyFont="1" applyBorder="1" applyAlignment="1">
      <alignment horizontal="left"/>
    </xf>
    <xf numFmtId="0" fontId="0" fillId="0" borderId="47" xfId="0" applyBorder="1" applyAlignment="1">
      <alignment horizontal="left"/>
    </xf>
    <xf numFmtId="0" fontId="1" fillId="0" borderId="58" xfId="0" applyFont="1" applyBorder="1" applyAlignment="1">
      <alignment horizontal="center"/>
    </xf>
    <xf numFmtId="0" fontId="2" fillId="0" borderId="2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sions\Suivi%20Facturation%20Missions%20Internationales\Analyses%20AR\Analyse%20r&#233;sultats%20trimestriels%20Q3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redith"/>
      <sheetName val="Chloé"/>
      <sheetName val="Eliot"/>
      <sheetName val="Julija"/>
      <sheetName val="Elina"/>
      <sheetName val="US-FR"/>
      <sheetName val="Partis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L1">
            <v>42935</v>
          </cell>
        </row>
        <row r="2">
          <cell r="A2" t="str">
            <v>ANALYSE RESULTATS TRIMESTRIELS 2017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36"/>
  <sheetViews>
    <sheetView tabSelected="1" view="pageLayout" zoomScale="80" zoomScaleNormal="100" zoomScalePageLayoutView="80" workbookViewId="0">
      <selection activeCell="I10" sqref="I10"/>
    </sheetView>
  </sheetViews>
  <sheetFormatPr baseColWidth="10" defaultRowHeight="14.25" x14ac:dyDescent="0.2"/>
  <cols>
    <col min="1" max="1" width="22.140625" style="1" customWidth="1"/>
    <col min="2" max="2" width="18.5703125" style="1" customWidth="1"/>
    <col min="3" max="3" width="6.28515625" style="1" customWidth="1"/>
    <col min="4" max="4" width="32.28515625" style="1" customWidth="1"/>
    <col min="5" max="5" width="10.140625" style="1" customWidth="1"/>
    <col min="6" max="6" width="8.85546875" style="1" customWidth="1"/>
    <col min="7" max="7" width="7.7109375" style="1" customWidth="1"/>
    <col min="8" max="8" width="7.85546875" style="1" customWidth="1"/>
    <col min="9" max="18" width="7.7109375" style="1" customWidth="1"/>
    <col min="19" max="19" width="9.85546875" style="1" customWidth="1"/>
    <col min="20" max="20" width="11.42578125" style="1"/>
    <col min="21" max="21" width="9.5703125" style="1" customWidth="1"/>
    <col min="22" max="22" width="11.42578125" style="1"/>
    <col min="23" max="23" width="9.5703125" style="1" customWidth="1"/>
    <col min="24" max="24" width="11.42578125" style="1"/>
    <col min="25" max="25" width="20.140625" style="1" customWidth="1"/>
    <col min="26" max="16384" width="11.42578125" style="1"/>
  </cols>
  <sheetData>
    <row r="1" spans="1:25" ht="15.75" thickBot="1" x14ac:dyDescent="0.3">
      <c r="E1" s="65"/>
      <c r="F1" s="65"/>
      <c r="S1" s="169">
        <f ca="1">[1]Recap!L1</f>
        <v>42935</v>
      </c>
      <c r="T1" s="169"/>
      <c r="U1" s="169"/>
      <c r="V1" s="169"/>
      <c r="W1" s="169"/>
      <c r="X1" s="169"/>
    </row>
    <row r="2" spans="1:25" ht="15.75" thickBot="1" x14ac:dyDescent="0.3">
      <c r="A2" s="170"/>
      <c r="B2" s="170"/>
      <c r="C2" s="170"/>
      <c r="D2" s="170"/>
      <c r="E2" s="170"/>
      <c r="F2" s="170"/>
      <c r="G2" s="171" t="str">
        <f>[1]Recap!A2</f>
        <v>ANALYSE RESULTATS TRIMESTRIELS 2017</v>
      </c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6"/>
      <c r="T2" s="176"/>
      <c r="U2" s="176"/>
      <c r="V2" s="176"/>
      <c r="W2" s="176"/>
      <c r="X2" s="176"/>
    </row>
    <row r="3" spans="1:25" ht="15" x14ac:dyDescent="0.25">
      <c r="A3" s="172" t="s">
        <v>35</v>
      </c>
      <c r="B3" s="172" t="s">
        <v>34</v>
      </c>
      <c r="C3" s="156" t="s">
        <v>33</v>
      </c>
      <c r="D3" s="157"/>
      <c r="E3" s="64" t="s">
        <v>32</v>
      </c>
      <c r="F3" s="163" t="s">
        <v>31</v>
      </c>
      <c r="G3" s="152" t="s">
        <v>30</v>
      </c>
      <c r="H3" s="154" t="s">
        <v>29</v>
      </c>
      <c r="I3" s="163" t="s">
        <v>28</v>
      </c>
      <c r="J3" s="152" t="s">
        <v>27</v>
      </c>
      <c r="K3" s="154" t="s">
        <v>26</v>
      </c>
      <c r="L3" s="163" t="s">
        <v>25</v>
      </c>
      <c r="M3" s="152" t="s">
        <v>24</v>
      </c>
      <c r="N3" s="154" t="s">
        <v>23</v>
      </c>
      <c r="O3" s="163" t="s">
        <v>22</v>
      </c>
      <c r="P3" s="152" t="s">
        <v>21</v>
      </c>
      <c r="Q3" s="154" t="s">
        <v>20</v>
      </c>
      <c r="R3" s="163" t="s">
        <v>19</v>
      </c>
      <c r="S3" s="144" t="s">
        <v>18</v>
      </c>
      <c r="T3" s="145"/>
      <c r="U3" s="145"/>
      <c r="V3" s="145"/>
      <c r="W3" s="145"/>
      <c r="X3" s="146"/>
      <c r="Y3" s="63" t="s">
        <v>17</v>
      </c>
    </row>
    <row r="4" spans="1:25" ht="15.75" thickBot="1" x14ac:dyDescent="0.3">
      <c r="A4" s="173"/>
      <c r="B4" s="173"/>
      <c r="C4" s="158"/>
      <c r="D4" s="159"/>
      <c r="E4" s="62" t="s">
        <v>16</v>
      </c>
      <c r="F4" s="164"/>
      <c r="G4" s="153"/>
      <c r="H4" s="155"/>
      <c r="I4" s="164"/>
      <c r="J4" s="153"/>
      <c r="K4" s="155"/>
      <c r="L4" s="164"/>
      <c r="M4" s="153"/>
      <c r="N4" s="155"/>
      <c r="O4" s="164"/>
      <c r="P4" s="153"/>
      <c r="Q4" s="155"/>
      <c r="R4" s="164"/>
      <c r="S4" s="147" t="s">
        <v>15</v>
      </c>
      <c r="T4" s="148"/>
      <c r="U4" s="148" t="s">
        <v>14</v>
      </c>
      <c r="V4" s="148"/>
      <c r="W4" s="148" t="s">
        <v>13</v>
      </c>
      <c r="X4" s="177"/>
      <c r="Y4" s="61"/>
    </row>
    <row r="5" spans="1:25" ht="15" x14ac:dyDescent="0.25">
      <c r="A5" s="66" t="s">
        <v>36</v>
      </c>
      <c r="B5" s="66" t="s">
        <v>39</v>
      </c>
      <c r="C5" s="160" t="s">
        <v>42</v>
      </c>
      <c r="D5" s="161"/>
      <c r="E5" s="67">
        <v>42736</v>
      </c>
      <c r="F5" s="68"/>
      <c r="G5" s="69"/>
      <c r="H5" s="70"/>
      <c r="I5" s="71"/>
      <c r="J5" s="69"/>
      <c r="K5" s="70"/>
      <c r="L5" s="71"/>
      <c r="M5" s="69"/>
      <c r="N5" s="70"/>
      <c r="O5" s="71"/>
      <c r="P5" s="69"/>
      <c r="Q5" s="70"/>
      <c r="R5" s="71"/>
      <c r="S5" s="72"/>
      <c r="T5" s="73"/>
      <c r="U5" s="74"/>
      <c r="V5" s="73"/>
      <c r="W5" s="74"/>
      <c r="X5" s="75"/>
      <c r="Y5" s="76"/>
    </row>
    <row r="6" spans="1:25" ht="15" x14ac:dyDescent="0.25">
      <c r="A6" s="77"/>
      <c r="B6" s="78"/>
      <c r="C6" s="79">
        <v>1</v>
      </c>
      <c r="D6" s="80"/>
      <c r="E6" s="81"/>
      <c r="F6" s="82"/>
      <c r="G6" s="83"/>
      <c r="H6" s="84"/>
      <c r="I6" s="85"/>
      <c r="J6" s="83"/>
      <c r="K6" s="84"/>
      <c r="L6" s="85"/>
      <c r="M6" s="83"/>
      <c r="N6" s="84"/>
      <c r="O6" s="85"/>
      <c r="P6" s="83"/>
      <c r="Q6" s="84"/>
      <c r="R6" s="85"/>
      <c r="S6" s="86"/>
      <c r="T6" s="87"/>
      <c r="U6" s="88"/>
      <c r="V6" s="87"/>
      <c r="W6" s="88"/>
      <c r="X6" s="89"/>
      <c r="Y6" s="76"/>
    </row>
    <row r="7" spans="1:25" ht="15" x14ac:dyDescent="0.25">
      <c r="A7" s="66" t="s">
        <v>37</v>
      </c>
      <c r="B7" s="66" t="s">
        <v>40</v>
      </c>
      <c r="C7" s="139" t="s">
        <v>43</v>
      </c>
      <c r="D7" s="162"/>
      <c r="E7" s="67">
        <v>42736</v>
      </c>
      <c r="F7" s="68"/>
      <c r="G7" s="69"/>
      <c r="H7" s="70"/>
      <c r="I7" s="71"/>
      <c r="J7" s="69"/>
      <c r="K7" s="70"/>
      <c r="L7" s="71"/>
      <c r="M7" s="69"/>
      <c r="N7" s="70"/>
      <c r="O7" s="71"/>
      <c r="P7" s="69"/>
      <c r="Q7" s="70"/>
      <c r="R7" s="71"/>
      <c r="S7" s="72"/>
      <c r="T7" s="73"/>
      <c r="U7" s="74"/>
      <c r="V7" s="73"/>
      <c r="W7" s="74"/>
      <c r="X7" s="75"/>
      <c r="Y7" s="76"/>
    </row>
    <row r="8" spans="1:25" ht="15" x14ac:dyDescent="0.25">
      <c r="A8" s="77"/>
      <c r="B8" s="78"/>
      <c r="C8" s="79">
        <v>0.8</v>
      </c>
      <c r="D8" s="80"/>
      <c r="E8" s="81"/>
      <c r="F8" s="82"/>
      <c r="G8" s="83"/>
      <c r="H8" s="84"/>
      <c r="I8" s="85"/>
      <c r="J8" s="83"/>
      <c r="K8" s="84"/>
      <c r="L8" s="85"/>
      <c r="M8" s="83"/>
      <c r="N8" s="84"/>
      <c r="O8" s="85"/>
      <c r="P8" s="83"/>
      <c r="Q8" s="84"/>
      <c r="R8" s="85"/>
      <c r="S8" s="86"/>
      <c r="T8" s="87"/>
      <c r="U8" s="88"/>
      <c r="V8" s="87"/>
      <c r="W8" s="88"/>
      <c r="X8" s="89"/>
      <c r="Y8" s="76"/>
    </row>
    <row r="9" spans="1:25" ht="15" x14ac:dyDescent="0.25">
      <c r="A9" s="66" t="s">
        <v>38</v>
      </c>
      <c r="B9" s="66" t="s">
        <v>41</v>
      </c>
      <c r="C9" s="139" t="s">
        <v>44</v>
      </c>
      <c r="D9" s="140"/>
      <c r="E9" s="67">
        <v>42736</v>
      </c>
      <c r="F9" s="68"/>
      <c r="G9" s="69"/>
      <c r="H9" s="70"/>
      <c r="I9" s="71"/>
      <c r="J9" s="69"/>
      <c r="K9" s="70"/>
      <c r="L9" s="71"/>
      <c r="M9" s="69"/>
      <c r="N9" s="70"/>
      <c r="O9" s="71"/>
      <c r="P9" s="69"/>
      <c r="Q9" s="70"/>
      <c r="R9" s="71"/>
      <c r="S9" s="72"/>
      <c r="T9" s="73"/>
      <c r="U9" s="74"/>
      <c r="V9" s="73"/>
      <c r="W9" s="74"/>
      <c r="X9" s="75"/>
      <c r="Y9" s="76"/>
    </row>
    <row r="10" spans="1:25" ht="15" x14ac:dyDescent="0.25">
      <c r="A10" s="77"/>
      <c r="B10" s="78"/>
      <c r="C10" s="79">
        <v>0.5</v>
      </c>
      <c r="D10" s="80"/>
      <c r="E10" s="81"/>
      <c r="F10" s="82"/>
      <c r="G10" s="83"/>
      <c r="H10" s="84"/>
      <c r="I10" s="85"/>
      <c r="J10" s="83"/>
      <c r="K10" s="84"/>
      <c r="L10" s="85"/>
      <c r="M10" s="83"/>
      <c r="N10" s="84"/>
      <c r="O10" s="85"/>
      <c r="P10" s="83"/>
      <c r="Q10" s="84"/>
      <c r="R10" s="85"/>
      <c r="S10" s="86"/>
      <c r="T10" s="87"/>
      <c r="U10" s="88"/>
      <c r="V10" s="87"/>
      <c r="W10" s="88"/>
      <c r="X10" s="89"/>
      <c r="Y10" s="76"/>
    </row>
    <row r="11" spans="1:25" ht="15" x14ac:dyDescent="0.25">
      <c r="A11" s="66"/>
      <c r="B11" s="66"/>
      <c r="C11" s="139"/>
      <c r="D11" s="140"/>
      <c r="E11" s="67"/>
      <c r="F11" s="68"/>
      <c r="G11" s="69"/>
      <c r="H11" s="70"/>
      <c r="I11" s="71"/>
      <c r="J11" s="69"/>
      <c r="K11" s="70"/>
      <c r="L11" s="71"/>
      <c r="M11" s="69"/>
      <c r="N11" s="70"/>
      <c r="O11" s="71"/>
      <c r="P11" s="69"/>
      <c r="Q11" s="70"/>
      <c r="R11" s="71"/>
      <c r="S11" s="72"/>
      <c r="T11" s="73"/>
      <c r="U11" s="74"/>
      <c r="V11" s="73"/>
      <c r="W11" s="74"/>
      <c r="X11" s="75"/>
      <c r="Y11" s="76"/>
    </row>
    <row r="12" spans="1:25" ht="15" x14ac:dyDescent="0.25">
      <c r="A12" s="77"/>
      <c r="B12" s="78"/>
      <c r="C12" s="79"/>
      <c r="D12" s="80"/>
      <c r="E12" s="81"/>
      <c r="F12" s="82"/>
      <c r="G12" s="83"/>
      <c r="H12" s="84"/>
      <c r="I12" s="85"/>
      <c r="J12" s="83"/>
      <c r="K12" s="84"/>
      <c r="L12" s="85"/>
      <c r="M12" s="83"/>
      <c r="N12" s="84"/>
      <c r="O12" s="85"/>
      <c r="P12" s="83"/>
      <c r="Q12" s="84"/>
      <c r="R12" s="85"/>
      <c r="S12" s="86"/>
      <c r="T12" s="87"/>
      <c r="U12" s="88"/>
      <c r="V12" s="87"/>
      <c r="W12" s="88"/>
      <c r="X12" s="89"/>
      <c r="Y12" s="76"/>
    </row>
    <row r="13" spans="1:25" ht="15" x14ac:dyDescent="0.25">
      <c r="A13" s="66"/>
      <c r="B13" s="66"/>
      <c r="C13" s="139"/>
      <c r="D13" s="140"/>
      <c r="E13" s="67"/>
      <c r="F13" s="68"/>
      <c r="G13" s="69"/>
      <c r="H13" s="70"/>
      <c r="I13" s="71"/>
      <c r="J13" s="69"/>
      <c r="K13" s="70"/>
      <c r="L13" s="71"/>
      <c r="M13" s="69"/>
      <c r="N13" s="70"/>
      <c r="O13" s="71"/>
      <c r="P13" s="69"/>
      <c r="Q13" s="70"/>
      <c r="R13" s="71"/>
      <c r="S13" s="72"/>
      <c r="T13" s="73"/>
      <c r="U13" s="74"/>
      <c r="V13" s="73"/>
      <c r="W13" s="74"/>
      <c r="X13" s="75"/>
      <c r="Y13" s="76"/>
    </row>
    <row r="14" spans="1:25" ht="15" x14ac:dyDescent="0.25">
      <c r="A14" s="77"/>
      <c r="B14" s="78"/>
      <c r="C14" s="79"/>
      <c r="D14" s="90"/>
      <c r="E14" s="81"/>
      <c r="F14" s="82"/>
      <c r="G14" s="83"/>
      <c r="H14" s="84"/>
      <c r="I14" s="85"/>
      <c r="J14" s="83"/>
      <c r="K14" s="84"/>
      <c r="L14" s="85"/>
      <c r="M14" s="83"/>
      <c r="N14" s="84"/>
      <c r="O14" s="85"/>
      <c r="P14" s="83"/>
      <c r="Q14" s="84"/>
      <c r="R14" s="85"/>
      <c r="S14" s="86"/>
      <c r="T14" s="87"/>
      <c r="U14" s="88"/>
      <c r="V14" s="87"/>
      <c r="W14" s="88"/>
      <c r="X14" s="89"/>
      <c r="Y14" s="76"/>
    </row>
    <row r="15" spans="1:25" ht="15" x14ac:dyDescent="0.25">
      <c r="A15" s="76"/>
      <c r="B15" s="76"/>
      <c r="C15" s="139"/>
      <c r="D15" s="140"/>
      <c r="E15" s="91"/>
      <c r="F15" s="68"/>
      <c r="G15" s="92"/>
      <c r="H15" s="93"/>
      <c r="I15" s="94"/>
      <c r="J15" s="92"/>
      <c r="K15" s="93"/>
      <c r="L15" s="94"/>
      <c r="M15" s="92"/>
      <c r="N15" s="93"/>
      <c r="O15" s="94"/>
      <c r="P15" s="92"/>
      <c r="Q15" s="93"/>
      <c r="R15" s="94"/>
      <c r="S15" s="95"/>
      <c r="T15" s="96"/>
      <c r="U15" s="97"/>
      <c r="V15" s="96"/>
      <c r="W15" s="97"/>
      <c r="X15" s="98"/>
      <c r="Y15" s="76"/>
    </row>
    <row r="16" spans="1:25" ht="15" x14ac:dyDescent="0.25">
      <c r="A16" s="77"/>
      <c r="B16" s="77"/>
      <c r="C16" s="79"/>
      <c r="D16" s="80"/>
      <c r="E16" s="81"/>
      <c r="F16" s="99"/>
      <c r="G16" s="83"/>
      <c r="H16" s="84"/>
      <c r="I16" s="85"/>
      <c r="J16" s="83"/>
      <c r="K16" s="84"/>
      <c r="L16" s="85"/>
      <c r="M16" s="83"/>
      <c r="N16" s="84"/>
      <c r="O16" s="85"/>
      <c r="P16" s="83"/>
      <c r="Q16" s="84"/>
      <c r="R16" s="85"/>
      <c r="S16" s="100"/>
      <c r="T16" s="96"/>
      <c r="U16" s="101"/>
      <c r="V16" s="96"/>
      <c r="W16" s="101"/>
      <c r="X16" s="102"/>
      <c r="Y16" s="76"/>
    </row>
    <row r="17" spans="1:25" ht="15" x14ac:dyDescent="0.25">
      <c r="A17" s="66"/>
      <c r="B17" s="66"/>
      <c r="C17" s="139"/>
      <c r="D17" s="140"/>
      <c r="E17" s="67"/>
      <c r="F17" s="68"/>
      <c r="G17" s="69"/>
      <c r="H17" s="70"/>
      <c r="I17" s="71"/>
      <c r="J17" s="69"/>
      <c r="K17" s="70"/>
      <c r="L17" s="71"/>
      <c r="M17" s="69"/>
      <c r="N17" s="70"/>
      <c r="O17" s="71"/>
      <c r="P17" s="69"/>
      <c r="Q17" s="70"/>
      <c r="R17" s="71"/>
      <c r="S17" s="95"/>
      <c r="T17" s="103"/>
      <c r="U17" s="104"/>
      <c r="V17" s="105"/>
      <c r="W17" s="106"/>
      <c r="X17" s="107"/>
      <c r="Y17" s="76"/>
    </row>
    <row r="18" spans="1:25" ht="15" x14ac:dyDescent="0.25">
      <c r="A18" s="78"/>
      <c r="B18" s="78"/>
      <c r="C18" s="79"/>
      <c r="D18" s="90"/>
      <c r="E18" s="81"/>
      <c r="F18" s="82"/>
      <c r="G18" s="83"/>
      <c r="H18" s="84"/>
      <c r="I18" s="85"/>
      <c r="J18" s="83"/>
      <c r="K18" s="84"/>
      <c r="L18" s="85"/>
      <c r="M18" s="83"/>
      <c r="N18" s="84"/>
      <c r="O18" s="85"/>
      <c r="P18" s="83"/>
      <c r="Q18" s="84"/>
      <c r="R18" s="85"/>
      <c r="S18" s="100"/>
      <c r="T18" s="96"/>
      <c r="U18" s="108"/>
      <c r="V18" s="109"/>
      <c r="W18" s="108"/>
      <c r="X18" s="110"/>
      <c r="Y18" s="76"/>
    </row>
    <row r="19" spans="1:25" ht="15" x14ac:dyDescent="0.25">
      <c r="A19" s="66"/>
      <c r="B19" s="66"/>
      <c r="C19" s="139"/>
      <c r="D19" s="140"/>
      <c r="E19" s="67"/>
      <c r="F19" s="68"/>
      <c r="G19" s="69"/>
      <c r="H19" s="70"/>
      <c r="I19" s="71"/>
      <c r="J19" s="69"/>
      <c r="K19" s="70"/>
      <c r="L19" s="71"/>
      <c r="M19" s="69"/>
      <c r="N19" s="70"/>
      <c r="O19" s="71"/>
      <c r="P19" s="69"/>
      <c r="Q19" s="70"/>
      <c r="R19" s="71"/>
      <c r="S19" s="111"/>
      <c r="T19" s="105"/>
      <c r="U19" s="106"/>
      <c r="V19" s="105"/>
      <c r="W19" s="106"/>
      <c r="X19" s="107"/>
      <c r="Y19" s="76"/>
    </row>
    <row r="20" spans="1:25" ht="15" x14ac:dyDescent="0.25">
      <c r="A20" s="78"/>
      <c r="B20" s="78"/>
      <c r="C20" s="79"/>
      <c r="D20" s="80"/>
      <c r="E20" s="81"/>
      <c r="F20" s="82"/>
      <c r="G20" s="83"/>
      <c r="H20" s="84"/>
      <c r="I20" s="85"/>
      <c r="J20" s="83"/>
      <c r="K20" s="84"/>
      <c r="L20" s="85"/>
      <c r="M20" s="83"/>
      <c r="N20" s="84"/>
      <c r="O20" s="85"/>
      <c r="P20" s="83"/>
      <c r="Q20" s="84"/>
      <c r="R20" s="85"/>
      <c r="S20" s="86"/>
      <c r="T20" s="109"/>
      <c r="U20" s="88"/>
      <c r="V20" s="109"/>
      <c r="W20" s="108"/>
      <c r="X20" s="110"/>
      <c r="Y20" s="76"/>
    </row>
    <row r="21" spans="1:25" ht="15" x14ac:dyDescent="0.25">
      <c r="A21" s="66"/>
      <c r="B21" s="66"/>
      <c r="C21" s="139"/>
      <c r="D21" s="140"/>
      <c r="E21" s="67"/>
      <c r="F21" s="68"/>
      <c r="G21" s="69"/>
      <c r="H21" s="70"/>
      <c r="I21" s="71"/>
      <c r="J21" s="69"/>
      <c r="K21" s="70"/>
      <c r="L21" s="71"/>
      <c r="M21" s="69"/>
      <c r="N21" s="70"/>
      <c r="O21" s="71"/>
      <c r="P21" s="69"/>
      <c r="Q21" s="70"/>
      <c r="R21" s="71"/>
      <c r="S21" s="112"/>
      <c r="T21" s="105"/>
      <c r="U21" s="106"/>
      <c r="V21" s="105"/>
      <c r="W21" s="106"/>
      <c r="X21" s="107"/>
      <c r="Y21" s="76"/>
    </row>
    <row r="22" spans="1:25" ht="15" x14ac:dyDescent="0.25">
      <c r="A22" s="78"/>
      <c r="B22" s="78"/>
      <c r="C22" s="79"/>
      <c r="D22" s="90"/>
      <c r="E22" s="81"/>
      <c r="F22" s="82"/>
      <c r="G22" s="83"/>
      <c r="H22" s="84"/>
      <c r="I22" s="85"/>
      <c r="J22" s="83"/>
      <c r="K22" s="84"/>
      <c r="L22" s="85"/>
      <c r="M22" s="83"/>
      <c r="N22" s="84"/>
      <c r="O22" s="85"/>
      <c r="P22" s="83"/>
      <c r="Q22" s="84"/>
      <c r="R22" s="85"/>
      <c r="S22" s="113"/>
      <c r="T22" s="109"/>
      <c r="U22" s="108"/>
      <c r="V22" s="109"/>
      <c r="W22" s="108"/>
      <c r="X22" s="110"/>
      <c r="Y22" s="76"/>
    </row>
    <row r="23" spans="1:25" ht="15" x14ac:dyDescent="0.25">
      <c r="A23" s="66"/>
      <c r="B23" s="66"/>
      <c r="C23" s="139"/>
      <c r="D23" s="140"/>
      <c r="E23" s="67"/>
      <c r="F23" s="68"/>
      <c r="G23" s="69"/>
      <c r="H23" s="70"/>
      <c r="I23" s="71"/>
      <c r="J23" s="69"/>
      <c r="K23" s="70"/>
      <c r="L23" s="71"/>
      <c r="M23" s="69"/>
      <c r="N23" s="70"/>
      <c r="O23" s="71"/>
      <c r="P23" s="69"/>
      <c r="Q23" s="70"/>
      <c r="R23" s="71"/>
      <c r="S23" s="112"/>
      <c r="T23" s="105"/>
      <c r="U23" s="106"/>
      <c r="V23" s="105"/>
      <c r="W23" s="106"/>
      <c r="X23" s="107"/>
      <c r="Y23" s="76"/>
    </row>
    <row r="24" spans="1:25" ht="15" x14ac:dyDescent="0.25">
      <c r="A24" s="48"/>
      <c r="B24" s="48"/>
      <c r="C24" s="60"/>
      <c r="D24" s="46"/>
      <c r="E24" s="45"/>
      <c r="F24" s="44"/>
      <c r="G24" s="43"/>
      <c r="H24" s="42"/>
      <c r="I24" s="41"/>
      <c r="J24" s="43"/>
      <c r="K24" s="42"/>
      <c r="L24" s="41"/>
      <c r="M24" s="43"/>
      <c r="N24" s="42"/>
      <c r="O24" s="41"/>
      <c r="P24" s="43"/>
      <c r="Q24" s="42"/>
      <c r="R24" s="41"/>
      <c r="S24" s="40"/>
      <c r="T24" s="39"/>
      <c r="U24" s="38"/>
      <c r="V24" s="39"/>
      <c r="W24" s="38"/>
      <c r="X24" s="37"/>
      <c r="Y24" s="26"/>
    </row>
    <row r="25" spans="1:25" ht="15" x14ac:dyDescent="0.25">
      <c r="A25" s="59"/>
      <c r="B25" s="59"/>
      <c r="C25" s="174"/>
      <c r="D25" s="175"/>
      <c r="E25" s="56"/>
      <c r="F25" s="34"/>
      <c r="G25" s="55"/>
      <c r="H25" s="54"/>
      <c r="I25" s="53"/>
      <c r="J25" s="55"/>
      <c r="K25" s="54"/>
      <c r="L25" s="53"/>
      <c r="M25" s="55"/>
      <c r="N25" s="54"/>
      <c r="O25" s="53"/>
      <c r="P25" s="55"/>
      <c r="Q25" s="54"/>
      <c r="R25" s="53"/>
      <c r="S25" s="52"/>
      <c r="T25" s="51"/>
      <c r="U25" s="50"/>
      <c r="V25" s="51"/>
      <c r="W25" s="50"/>
      <c r="X25" s="49"/>
      <c r="Y25" s="26"/>
    </row>
    <row r="26" spans="1:25" ht="15" x14ac:dyDescent="0.25">
      <c r="A26" s="48"/>
      <c r="B26" s="48"/>
      <c r="C26" s="60"/>
      <c r="D26" s="46"/>
      <c r="E26" s="45"/>
      <c r="F26" s="44"/>
      <c r="G26" s="43"/>
      <c r="H26" s="42"/>
      <c r="I26" s="41"/>
      <c r="J26" s="43"/>
      <c r="K26" s="42"/>
      <c r="L26" s="41"/>
      <c r="M26" s="43"/>
      <c r="N26" s="42"/>
      <c r="O26" s="41"/>
      <c r="P26" s="43"/>
      <c r="Q26" s="42"/>
      <c r="R26" s="41"/>
      <c r="S26" s="40"/>
      <c r="T26" s="39"/>
      <c r="U26" s="38"/>
      <c r="V26" s="39"/>
      <c r="W26" s="38"/>
      <c r="X26" s="37"/>
      <c r="Y26" s="26"/>
    </row>
    <row r="27" spans="1:25" x14ac:dyDescent="0.2">
      <c r="A27" s="59"/>
      <c r="B27" s="59"/>
      <c r="C27" s="58"/>
      <c r="D27" s="57"/>
      <c r="E27" s="56"/>
      <c r="F27" s="34"/>
      <c r="G27" s="55"/>
      <c r="H27" s="54"/>
      <c r="I27" s="53"/>
      <c r="J27" s="55"/>
      <c r="K27" s="54"/>
      <c r="L27" s="53"/>
      <c r="M27" s="55"/>
      <c r="N27" s="54"/>
      <c r="O27" s="53"/>
      <c r="P27" s="55"/>
      <c r="Q27" s="54"/>
      <c r="R27" s="53"/>
      <c r="S27" s="52"/>
      <c r="T27" s="51"/>
      <c r="U27" s="50"/>
      <c r="V27" s="51"/>
      <c r="W27" s="50"/>
      <c r="X27" s="49"/>
      <c r="Y27" s="26"/>
    </row>
    <row r="28" spans="1:25" x14ac:dyDescent="0.2">
      <c r="A28" s="48"/>
      <c r="B28" s="48"/>
      <c r="C28" s="47"/>
      <c r="D28" s="46"/>
      <c r="E28" s="45"/>
      <c r="F28" s="44"/>
      <c r="G28" s="43"/>
      <c r="H28" s="42"/>
      <c r="I28" s="41"/>
      <c r="J28" s="43"/>
      <c r="K28" s="42"/>
      <c r="L28" s="41"/>
      <c r="M28" s="43"/>
      <c r="N28" s="42"/>
      <c r="O28" s="41"/>
      <c r="P28" s="43"/>
      <c r="Q28" s="42"/>
      <c r="R28" s="41"/>
      <c r="S28" s="40"/>
      <c r="T28" s="39"/>
      <c r="U28" s="38"/>
      <c r="V28" s="39"/>
      <c r="W28" s="38"/>
      <c r="X28" s="37"/>
      <c r="Y28" s="26"/>
    </row>
    <row r="29" spans="1:25" x14ac:dyDescent="0.2">
      <c r="A29" s="26"/>
      <c r="B29" s="26"/>
      <c r="C29" s="2"/>
      <c r="D29" s="36"/>
      <c r="E29" s="35"/>
      <c r="F29" s="34"/>
      <c r="G29" s="33"/>
      <c r="H29" s="32"/>
      <c r="I29" s="31"/>
      <c r="J29" s="33"/>
      <c r="K29" s="32"/>
      <c r="L29" s="31"/>
      <c r="M29" s="33"/>
      <c r="N29" s="32"/>
      <c r="O29" s="31"/>
      <c r="P29" s="33"/>
      <c r="Q29" s="32"/>
      <c r="R29" s="31"/>
      <c r="S29" s="30"/>
      <c r="T29" s="29"/>
      <c r="U29" s="28"/>
      <c r="V29" s="29"/>
      <c r="W29" s="28"/>
      <c r="X29" s="27"/>
      <c r="Y29" s="26"/>
    </row>
    <row r="30" spans="1:25" ht="15" thickBot="1" x14ac:dyDescent="0.25">
      <c r="A30" s="14"/>
      <c r="B30" s="14"/>
      <c r="C30" s="25"/>
      <c r="D30" s="24"/>
      <c r="E30" s="23"/>
      <c r="F30" s="22"/>
      <c r="G30" s="21"/>
      <c r="H30" s="20"/>
      <c r="I30" s="19"/>
      <c r="J30" s="21"/>
      <c r="K30" s="20"/>
      <c r="L30" s="19"/>
      <c r="M30" s="21"/>
      <c r="N30" s="20"/>
      <c r="O30" s="19"/>
      <c r="P30" s="21"/>
      <c r="Q30" s="20"/>
      <c r="R30" s="19"/>
      <c r="S30" s="18"/>
      <c r="T30" s="17"/>
      <c r="U30" s="16"/>
      <c r="V30" s="17"/>
      <c r="W30" s="16"/>
      <c r="X30" s="15"/>
      <c r="Y30" s="14"/>
    </row>
    <row r="31" spans="1:25" ht="15" x14ac:dyDescent="0.25">
      <c r="A31" s="149" t="s">
        <v>12</v>
      </c>
      <c r="B31" s="150"/>
      <c r="C31" s="150"/>
      <c r="D31" s="150"/>
      <c r="E31" s="150"/>
      <c r="F31" s="151"/>
      <c r="G31" s="13">
        <f t="shared" ref="G31:R31" si="0">SUM(G5:G30)</f>
        <v>0</v>
      </c>
      <c r="H31" s="12">
        <f t="shared" si="0"/>
        <v>0</v>
      </c>
      <c r="I31" s="11">
        <f t="shared" si="0"/>
        <v>0</v>
      </c>
      <c r="J31" s="13">
        <f t="shared" si="0"/>
        <v>0</v>
      </c>
      <c r="K31" s="12">
        <f t="shared" si="0"/>
        <v>0</v>
      </c>
      <c r="L31" s="11">
        <f t="shared" si="0"/>
        <v>0</v>
      </c>
      <c r="M31" s="13">
        <f t="shared" si="0"/>
        <v>0</v>
      </c>
      <c r="N31" s="12">
        <f t="shared" si="0"/>
        <v>0</v>
      </c>
      <c r="O31" s="11">
        <f t="shared" si="0"/>
        <v>0</v>
      </c>
      <c r="P31" s="13">
        <f t="shared" si="0"/>
        <v>0</v>
      </c>
      <c r="Q31" s="12">
        <f t="shared" si="0"/>
        <v>0</v>
      </c>
      <c r="R31" s="11">
        <f t="shared" si="0"/>
        <v>0</v>
      </c>
      <c r="S31" s="165" t="s">
        <v>11</v>
      </c>
      <c r="T31" s="166"/>
      <c r="U31" s="145" t="s">
        <v>10</v>
      </c>
      <c r="V31" s="145"/>
      <c r="W31" s="167" t="s">
        <v>9</v>
      </c>
      <c r="X31" s="168"/>
      <c r="Y31" s="10"/>
    </row>
    <row r="32" spans="1:25" ht="15" thickBot="1" x14ac:dyDescent="0.25">
      <c r="A32" s="141" t="s">
        <v>8</v>
      </c>
      <c r="B32" s="142"/>
      <c r="C32" s="142"/>
      <c r="D32" s="142"/>
      <c r="E32" s="142"/>
      <c r="F32" s="143"/>
      <c r="G32" s="125">
        <f>SUM(G31:I31)</f>
        <v>0</v>
      </c>
      <c r="H32" s="126"/>
      <c r="I32" s="127"/>
      <c r="J32" s="125">
        <f>SUM(J31:L31)</f>
        <v>0</v>
      </c>
      <c r="K32" s="126"/>
      <c r="L32" s="127"/>
      <c r="M32" s="125">
        <f>SUM(M31:O31)</f>
        <v>0</v>
      </c>
      <c r="N32" s="126"/>
      <c r="O32" s="127"/>
      <c r="P32" s="125">
        <f>SUM(P31:R31)</f>
        <v>0</v>
      </c>
      <c r="Q32" s="126"/>
      <c r="R32" s="127"/>
      <c r="S32" s="128" t="s">
        <v>7</v>
      </c>
      <c r="T32" s="129"/>
      <c r="U32" s="136" t="s">
        <v>6</v>
      </c>
      <c r="V32" s="136"/>
      <c r="W32" s="137" t="s">
        <v>5</v>
      </c>
      <c r="X32" s="138"/>
      <c r="Y32" s="2"/>
    </row>
    <row r="33" spans="1:25" ht="15" thickBot="1" x14ac:dyDescent="0.25">
      <c r="A33" s="130" t="s">
        <v>4</v>
      </c>
      <c r="B33" s="131"/>
      <c r="C33" s="131"/>
      <c r="D33" s="131"/>
      <c r="E33" s="131"/>
      <c r="F33" s="132"/>
      <c r="G33" s="117">
        <f>IF(G32&gt;=150000,G32*0.021+1700,IF(G32&gt;=130000,G32*0.021+1000,IF(G32&gt;=110000,G32*0.021+500,G32*0.021)))</f>
        <v>0</v>
      </c>
      <c r="H33" s="118"/>
      <c r="I33" s="119"/>
      <c r="J33" s="117">
        <f>IF(J32&gt;=150000,J32*0.021+1700,IF(J32&gt;=130000,J32*0.021+1000,IF(J32&gt;=110000,J32*0.021+500,J32*0.021)))</f>
        <v>0</v>
      </c>
      <c r="K33" s="118"/>
      <c r="L33" s="119"/>
      <c r="M33" s="117">
        <f>IF(M32&gt;=150000,M32*0.021+1700,IF(M32&gt;=130000,M32*0.021+1000,IF(M32&gt;=110000,M32*0.021+500,M32*0.021)))</f>
        <v>0</v>
      </c>
      <c r="N33" s="118"/>
      <c r="O33" s="119"/>
      <c r="P33" s="117">
        <f>IF(P32&gt;=150000,P32*0.021+1700,IF(P32&gt;=130000,P32*0.021+1000,IF(P32&gt;=110000,P32*0.021+500,P32*0.021)))</f>
        <v>0</v>
      </c>
      <c r="Q33" s="118"/>
      <c r="R33" s="119"/>
      <c r="S33" s="120" t="s">
        <v>3</v>
      </c>
      <c r="T33" s="121"/>
      <c r="U33" s="122"/>
      <c r="V33" s="123"/>
      <c r="W33" s="122"/>
      <c r="X33" s="124"/>
      <c r="Y33" s="2"/>
    </row>
    <row r="34" spans="1:25" ht="15" thickBot="1" x14ac:dyDescent="0.25">
      <c r="A34" s="114" t="s">
        <v>2</v>
      </c>
      <c r="B34" s="115"/>
      <c r="C34" s="115"/>
      <c r="D34" s="115"/>
      <c r="E34" s="115"/>
      <c r="F34" s="116"/>
      <c r="G34" s="117">
        <f>G32*0.021</f>
        <v>0</v>
      </c>
      <c r="H34" s="118"/>
      <c r="I34" s="119"/>
      <c r="J34" s="117">
        <f>J32*0.021</f>
        <v>0</v>
      </c>
      <c r="K34" s="118"/>
      <c r="L34" s="119"/>
      <c r="M34" s="117">
        <f>M32*0.021</f>
        <v>0</v>
      </c>
      <c r="N34" s="118"/>
      <c r="O34" s="119"/>
      <c r="P34" s="117">
        <f>P32*0.021</f>
        <v>0</v>
      </c>
      <c r="Q34" s="118"/>
      <c r="R34" s="119"/>
      <c r="S34" s="9"/>
      <c r="T34" s="8"/>
      <c r="U34" s="7"/>
      <c r="V34" s="7"/>
      <c r="W34" s="7"/>
      <c r="X34" s="6"/>
      <c r="Y34" s="2"/>
    </row>
    <row r="35" spans="1:25" ht="15" thickBot="1" x14ac:dyDescent="0.25">
      <c r="A35" s="114" t="s">
        <v>1</v>
      </c>
      <c r="B35" s="115"/>
      <c r="C35" s="115"/>
      <c r="D35" s="115"/>
      <c r="E35" s="115"/>
      <c r="F35" s="116"/>
      <c r="G35" s="117">
        <f>IF(G32&gt;=150000,1700,IF(G32&gt;=130000,1000,IF(G32&gt;=110000,500,)))</f>
        <v>0</v>
      </c>
      <c r="H35" s="118"/>
      <c r="I35" s="119"/>
      <c r="J35" s="117">
        <f>IF(J32&gt;=150000,1700,IF(J32&gt;=130000,1000,IF(J32&gt;=110000,500,)))</f>
        <v>0</v>
      </c>
      <c r="K35" s="118"/>
      <c r="L35" s="119"/>
      <c r="M35" s="117">
        <f>IF(M32&gt;=150000,1700,IF(M32&gt;=130000,1000,IF(M32&gt;=110000,500,)))</f>
        <v>0</v>
      </c>
      <c r="N35" s="118"/>
      <c r="O35" s="119"/>
      <c r="P35" s="117">
        <f>IF(P32&gt;=150000,1700,IF(P32&gt;=130000,1000,IF(P32&gt;=110000,500,)))</f>
        <v>0</v>
      </c>
      <c r="Q35" s="118"/>
      <c r="R35" s="119"/>
      <c r="S35" s="9"/>
      <c r="T35" s="8"/>
      <c r="U35" s="7"/>
      <c r="V35" s="7"/>
      <c r="W35" s="7"/>
      <c r="X35" s="6"/>
      <c r="Y35" s="2"/>
    </row>
    <row r="36" spans="1:25" ht="15" thickBot="1" x14ac:dyDescent="0.25">
      <c r="A36" s="130" t="s">
        <v>0</v>
      </c>
      <c r="B36" s="131"/>
      <c r="C36" s="131"/>
      <c r="D36" s="131"/>
      <c r="E36" s="131"/>
      <c r="F36" s="132"/>
      <c r="G36" s="5"/>
      <c r="H36" s="4"/>
      <c r="I36" s="3"/>
      <c r="J36" s="5"/>
      <c r="K36" s="4"/>
      <c r="L36" s="3"/>
      <c r="M36" s="5"/>
      <c r="N36" s="4"/>
      <c r="O36" s="3"/>
      <c r="P36" s="5"/>
      <c r="Q36" s="4"/>
      <c r="R36" s="3"/>
      <c r="S36" s="133"/>
      <c r="T36" s="134"/>
      <c r="U36" s="134"/>
      <c r="V36" s="134"/>
      <c r="W36" s="134"/>
      <c r="X36" s="135"/>
      <c r="Y36" s="2"/>
    </row>
  </sheetData>
  <mergeCells count="67">
    <mergeCell ref="A2:F2"/>
    <mergeCell ref="G2:R2"/>
    <mergeCell ref="A3:A4"/>
    <mergeCell ref="B3:B4"/>
    <mergeCell ref="F3:F4"/>
    <mergeCell ref="G3:G4"/>
    <mergeCell ref="O3:O4"/>
    <mergeCell ref="R3:R4"/>
    <mergeCell ref="S31:T31"/>
    <mergeCell ref="U31:V31"/>
    <mergeCell ref="W31:X31"/>
    <mergeCell ref="S1:X1"/>
    <mergeCell ref="S2:X2"/>
    <mergeCell ref="U4:V4"/>
    <mergeCell ref="W4:X4"/>
    <mergeCell ref="C19:D19"/>
    <mergeCell ref="S3:X3"/>
    <mergeCell ref="S4:T4"/>
    <mergeCell ref="A31:F31"/>
    <mergeCell ref="M3:M4"/>
    <mergeCell ref="N3:N4"/>
    <mergeCell ref="P3:P4"/>
    <mergeCell ref="Q3:Q4"/>
    <mergeCell ref="C3:D4"/>
    <mergeCell ref="C5:D5"/>
    <mergeCell ref="C7:D7"/>
    <mergeCell ref="H3:H4"/>
    <mergeCell ref="I3:I4"/>
    <mergeCell ref="J3:J4"/>
    <mergeCell ref="K3:K4"/>
    <mergeCell ref="L3:L4"/>
    <mergeCell ref="C9:D9"/>
    <mergeCell ref="C13:D13"/>
    <mergeCell ref="C11:D11"/>
    <mergeCell ref="C15:D15"/>
    <mergeCell ref="C17:D17"/>
    <mergeCell ref="C21:D21"/>
    <mergeCell ref="C23:D23"/>
    <mergeCell ref="G34:I34"/>
    <mergeCell ref="A32:F32"/>
    <mergeCell ref="G32:I32"/>
    <mergeCell ref="G33:I33"/>
    <mergeCell ref="C25:D25"/>
    <mergeCell ref="A36:F36"/>
    <mergeCell ref="S36:X36"/>
    <mergeCell ref="U32:V32"/>
    <mergeCell ref="W32:X32"/>
    <mergeCell ref="A33:F33"/>
    <mergeCell ref="J32:L32"/>
    <mergeCell ref="J33:L33"/>
    <mergeCell ref="P34:R34"/>
    <mergeCell ref="M35:O35"/>
    <mergeCell ref="P35:R35"/>
    <mergeCell ref="J35:L35"/>
    <mergeCell ref="P32:R32"/>
    <mergeCell ref="W33:X33"/>
    <mergeCell ref="A34:F34"/>
    <mergeCell ref="M32:O32"/>
    <mergeCell ref="J34:L34"/>
    <mergeCell ref="M34:O34"/>
    <mergeCell ref="S32:T32"/>
    <mergeCell ref="A35:F35"/>
    <mergeCell ref="M33:O33"/>
    <mergeCell ref="P33:R33"/>
    <mergeCell ref="S33:T33"/>
    <mergeCell ref="U33:V33"/>
    <mergeCell ref="G35:I35"/>
  </mergeCells>
  <pageMargins left="0.23622047244094491" right="0.23622047244094491" top="0.15748031496062992" bottom="0.15748031496062992" header="0" footer="0"/>
  <pageSetup paperSize="9" scale="5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Plop</vt:lpstr>
    </vt:vector>
  </TitlesOfParts>
  <Company>Pact And Partners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Yoni ATTALI</dc:creator>
  <cp:lastModifiedBy>Yoni ATTALI</cp:lastModifiedBy>
  <dcterms:created xsi:type="dcterms:W3CDTF">2017-07-19T09:34:18Z</dcterms:created>
  <dcterms:modified xsi:type="dcterms:W3CDTF">2017-07-19T15:45:26Z</dcterms:modified>
</cp:coreProperties>
</file>