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trlProps/ctrlProp15.xml" ContentType="application/vnd.ms-excel.controlproperties+xml"/>
  <Override PartName="/xl/ctrlProps/ctrlProp9.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trlProps/ctrlProp14.xml" ContentType="application/vnd.ms-excel.controlproperties+xml"/>
  <Override PartName="/xl/ctrlProps/ctrlProp8.xml" ContentType="application/vnd.ms-excel.controlproperties+xml"/>
  <Override PartName="/xl/ctrlProps/ctrlProp13.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ctrlProps/ctrlProp12.xml" ContentType="application/vnd.ms-excel.controlproperties+xml"/>
  <Override PartName="/xl/ctrlProps/ctrlProp11.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10.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defaultThemeVersion="124226"/>
  <bookViews>
    <workbookView xWindow="-15" yWindow="-15" windowWidth="16605" windowHeight="6405" activeTab="2"/>
  </bookViews>
  <sheets>
    <sheet name="Accueil" sheetId="1" r:id="rId1"/>
    <sheet name="Paramètres" sheetId="3" r:id="rId2"/>
    <sheet name="Classement" sheetId="2" r:id="rId3"/>
    <sheet name="Statistiques" sheetId="11" state="hidden" r:id="rId4"/>
    <sheet name="Modèle" sheetId="7" state="hidden" r:id="rId5"/>
    <sheet name="Saisie" sheetId="6" state="hidden" r:id="rId6"/>
    <sheet name="Liste" sheetId="16" state="hidden" r:id="rId7"/>
  </sheets>
  <definedNames>
    <definedName name="cadenasrouge">"cadenasrouge"</definedName>
    <definedName name="cadenasvert">"cadenasvert"</definedName>
    <definedName name="ECART_CLASSEMENT">Paramètres!$B$1:$E$7</definedName>
    <definedName name="Liste">Classement!$E$3:$E$42</definedName>
    <definedName name="liste_P">Liste!$B$3:$B$43</definedName>
    <definedName name="ScoreP">Paramètres!$K$1:$K$16</definedName>
    <definedName name="ScoreV">Paramètres!$J$1:$J$7</definedName>
    <definedName name="tableau">Classement!$B$3:$F$42,Classement!$H$3:$J$42</definedName>
  </definedNames>
  <calcPr calcId="125725"/>
</workbook>
</file>

<file path=xl/calcChain.xml><?xml version="1.0" encoding="utf-8"?>
<calcChain xmlns="http://schemas.openxmlformats.org/spreadsheetml/2006/main">
  <c r="L10" i="2"/>
  <c r="V4" l="1"/>
  <c r="V5"/>
  <c r="V6"/>
  <c r="V7"/>
  <c r="V8"/>
  <c r="V9"/>
  <c r="V10"/>
  <c r="V11"/>
  <c r="V12"/>
  <c r="V13"/>
  <c r="V14"/>
  <c r="V15"/>
  <c r="V16"/>
  <c r="V17"/>
  <c r="V18"/>
  <c r="V19"/>
  <c r="V20"/>
  <c r="V21"/>
  <c r="V22"/>
  <c r="V23"/>
  <c r="V24"/>
  <c r="V25"/>
  <c r="V26"/>
  <c r="V27"/>
  <c r="V28"/>
  <c r="V29"/>
  <c r="V30"/>
  <c r="V31"/>
  <c r="V32"/>
  <c r="V33"/>
  <c r="V34"/>
  <c r="V35"/>
  <c r="V36"/>
  <c r="V37"/>
  <c r="V38"/>
  <c r="V39"/>
  <c r="V40"/>
  <c r="V41"/>
  <c r="V42"/>
  <c r="V3"/>
  <c r="I4" i="3"/>
  <c r="C28" i="2"/>
  <c r="C29"/>
  <c r="C30"/>
  <c r="C31"/>
  <c r="C32"/>
  <c r="C33"/>
  <c r="C34"/>
  <c r="C35"/>
  <c r="C36"/>
  <c r="C37"/>
  <c r="C38"/>
  <c r="C39"/>
  <c r="C40"/>
  <c r="C41"/>
  <c r="C42"/>
  <c r="F9" i="3"/>
  <c r="J6" i="6"/>
  <c r="J7"/>
  <c r="J8"/>
  <c r="J9"/>
  <c r="J10"/>
  <c r="J11"/>
  <c r="J12"/>
  <c r="J13"/>
  <c r="J14"/>
  <c r="J15"/>
  <c r="J16"/>
  <c r="J17"/>
  <c r="J18"/>
  <c r="J19"/>
  <c r="J20"/>
  <c r="J21"/>
  <c r="J22"/>
  <c r="U24" i="2"/>
  <c r="J23" i="6"/>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5"/>
  <c r="J4"/>
  <c r="J3"/>
  <c r="U3" i="2" s="1"/>
  <c r="U20"/>
  <c r="J2" i="6"/>
  <c r="U13" i="2"/>
  <c r="I3" i="6"/>
  <c r="I4"/>
  <c r="I5"/>
  <c r="I6"/>
  <c r="I7"/>
  <c r="I8"/>
  <c r="I9"/>
  <c r="I10"/>
  <c r="I11"/>
  <c r="I12"/>
  <c r="I13"/>
  <c r="I14"/>
  <c r="I15"/>
  <c r="I16"/>
  <c r="I17"/>
  <c r="I18"/>
  <c r="I19"/>
  <c r="I20"/>
  <c r="I21"/>
  <c r="I22"/>
  <c r="T24" i="2"/>
  <c r="I23" i="6"/>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80"/>
  <c r="I81"/>
  <c r="I82"/>
  <c r="I83"/>
  <c r="I84"/>
  <c r="I85"/>
  <c r="I86"/>
  <c r="I87"/>
  <c r="I88"/>
  <c r="I89"/>
  <c r="I90"/>
  <c r="I91"/>
  <c r="I92"/>
  <c r="I93"/>
  <c r="I94"/>
  <c r="I95"/>
  <c r="I96"/>
  <c r="I97"/>
  <c r="I98"/>
  <c r="I99"/>
  <c r="I100"/>
  <c r="I101"/>
  <c r="I102"/>
  <c r="I103"/>
  <c r="I104"/>
  <c r="I105"/>
  <c r="I106"/>
  <c r="I107"/>
  <c r="I108"/>
  <c r="I109"/>
  <c r="I110"/>
  <c r="I111"/>
  <c r="I112"/>
  <c r="I113"/>
  <c r="I114"/>
  <c r="I115"/>
  <c r="I116"/>
  <c r="I117"/>
  <c r="I118"/>
  <c r="I119"/>
  <c r="I120"/>
  <c r="I121"/>
  <c r="I122"/>
  <c r="I123"/>
  <c r="I124"/>
  <c r="I125"/>
  <c r="I126"/>
  <c r="I127"/>
  <c r="I128"/>
  <c r="I129"/>
  <c r="I130"/>
  <c r="I131"/>
  <c r="I132"/>
  <c r="I133"/>
  <c r="I134"/>
  <c r="I135"/>
  <c r="I136"/>
  <c r="I137"/>
  <c r="I138"/>
  <c r="I139"/>
  <c r="I140"/>
  <c r="I141"/>
  <c r="I142"/>
  <c r="I143"/>
  <c r="I144"/>
  <c r="I145"/>
  <c r="I146"/>
  <c r="I147"/>
  <c r="I148"/>
  <c r="I149"/>
  <c r="I150"/>
  <c r="I151"/>
  <c r="I152"/>
  <c r="I153"/>
  <c r="I154"/>
  <c r="I155"/>
  <c r="I156"/>
  <c r="I157"/>
  <c r="I158"/>
  <c r="I159"/>
  <c r="I160"/>
  <c r="I161"/>
  <c r="I162"/>
  <c r="I163"/>
  <c r="I164"/>
  <c r="I165"/>
  <c r="I166"/>
  <c r="I167"/>
  <c r="I168"/>
  <c r="I169"/>
  <c r="I170"/>
  <c r="I171"/>
  <c r="I172"/>
  <c r="I173"/>
  <c r="I174"/>
  <c r="I175"/>
  <c r="I176"/>
  <c r="I177"/>
  <c r="I178"/>
  <c r="I179"/>
  <c r="I180"/>
  <c r="I181"/>
  <c r="I182"/>
  <c r="I183"/>
  <c r="I184"/>
  <c r="I185"/>
  <c r="I186"/>
  <c r="I187"/>
  <c r="I188"/>
  <c r="I189"/>
  <c r="I190"/>
  <c r="T26" i="2"/>
  <c r="I191" i="6"/>
  <c r="I192"/>
  <c r="I193"/>
  <c r="I194"/>
  <c r="I195"/>
  <c r="I196"/>
  <c r="I197"/>
  <c r="I198"/>
  <c r="I199"/>
  <c r="I200"/>
  <c r="I2"/>
  <c r="T18" i="2"/>
  <c r="F4" i="11"/>
  <c r="F6"/>
  <c r="F8"/>
  <c r="F10"/>
  <c r="F12"/>
  <c r="P2" i="2"/>
  <c r="U25"/>
  <c r="U26"/>
  <c r="U28"/>
  <c r="U29"/>
  <c r="U30"/>
  <c r="U31"/>
  <c r="U32"/>
  <c r="U33"/>
  <c r="U34"/>
  <c r="U35"/>
  <c r="U36"/>
  <c r="U37"/>
  <c r="U38"/>
  <c r="U39"/>
  <c r="U40"/>
  <c r="U41"/>
  <c r="U42"/>
  <c r="T25"/>
  <c r="T28"/>
  <c r="T29"/>
  <c r="T30"/>
  <c r="T31"/>
  <c r="T32"/>
  <c r="T33"/>
  <c r="T34"/>
  <c r="T35"/>
  <c r="T36"/>
  <c r="T37"/>
  <c r="T38"/>
  <c r="T39"/>
  <c r="T40"/>
  <c r="T41"/>
  <c r="T42"/>
  <c r="F14" i="11"/>
  <c r="M4" i="2"/>
  <c r="M5"/>
  <c r="M6"/>
  <c r="M7"/>
  <c r="M8"/>
  <c r="M9"/>
  <c r="M10"/>
  <c r="M11"/>
  <c r="M12"/>
  <c r="M13"/>
  <c r="M14"/>
  <c r="M15"/>
  <c r="M16"/>
  <c r="M17"/>
  <c r="M18"/>
  <c r="M19"/>
  <c r="M20"/>
  <c r="M21"/>
  <c r="M22"/>
  <c r="M23"/>
  <c r="M24"/>
  <c r="M25"/>
  <c r="M26"/>
  <c r="M27"/>
  <c r="M28"/>
  <c r="M29"/>
  <c r="M30"/>
  <c r="M31"/>
  <c r="M32"/>
  <c r="M33"/>
  <c r="M34"/>
  <c r="M35"/>
  <c r="M36"/>
  <c r="M37"/>
  <c r="M38"/>
  <c r="M39"/>
  <c r="M40"/>
  <c r="M41"/>
  <c r="M42"/>
  <c r="L4"/>
  <c r="L5"/>
  <c r="L6"/>
  <c r="L7"/>
  <c r="L8"/>
  <c r="L9"/>
  <c r="L11"/>
  <c r="L12"/>
  <c r="L13"/>
  <c r="L14"/>
  <c r="L15"/>
  <c r="L16"/>
  <c r="L17"/>
  <c r="L18"/>
  <c r="L19"/>
  <c r="L20"/>
  <c r="L21"/>
  <c r="L22"/>
  <c r="L23"/>
  <c r="L24"/>
  <c r="L25"/>
  <c r="L26"/>
  <c r="L27"/>
  <c r="L28"/>
  <c r="L29"/>
  <c r="L30"/>
  <c r="L31"/>
  <c r="L32"/>
  <c r="L33"/>
  <c r="L34"/>
  <c r="L35"/>
  <c r="L36"/>
  <c r="L37"/>
  <c r="L38"/>
  <c r="L39"/>
  <c r="L40"/>
  <c r="L41"/>
  <c r="L42"/>
  <c r="K4"/>
  <c r="O4" s="1"/>
  <c r="K5"/>
  <c r="N5"/>
  <c r="K6"/>
  <c r="N6"/>
  <c r="K7"/>
  <c r="N7"/>
  <c r="K8"/>
  <c r="N8"/>
  <c r="K9"/>
  <c r="N9"/>
  <c r="K10"/>
  <c r="O10"/>
  <c r="K11"/>
  <c r="N11"/>
  <c r="K12"/>
  <c r="N12"/>
  <c r="K13"/>
  <c r="N13"/>
  <c r="K14"/>
  <c r="O14"/>
  <c r="K15"/>
  <c r="O15"/>
  <c r="K16"/>
  <c r="N16"/>
  <c r="K17"/>
  <c r="N17"/>
  <c r="K18"/>
  <c r="N18"/>
  <c r="K19"/>
  <c r="O19"/>
  <c r="K20"/>
  <c r="O20"/>
  <c r="K21"/>
  <c r="O21"/>
  <c r="K22"/>
  <c r="O22"/>
  <c r="K23"/>
  <c r="O23"/>
  <c r="K24"/>
  <c r="O24"/>
  <c r="K25"/>
  <c r="O25"/>
  <c r="K26"/>
  <c r="K27"/>
  <c r="O27"/>
  <c r="K28"/>
  <c r="O28"/>
  <c r="K29"/>
  <c r="K30"/>
  <c r="K31"/>
  <c r="K32"/>
  <c r="K33"/>
  <c r="K34"/>
  <c r="K35"/>
  <c r="K36"/>
  <c r="K37"/>
  <c r="K38"/>
  <c r="K39"/>
  <c r="K40"/>
  <c r="K41"/>
  <c r="K42"/>
  <c r="M3"/>
  <c r="L3"/>
  <c r="K3"/>
  <c r="N3" s="1"/>
  <c r="R2"/>
  <c r="N25"/>
  <c r="N26"/>
  <c r="N29"/>
  <c r="O29"/>
  <c r="N30"/>
  <c r="O30"/>
  <c r="N31"/>
  <c r="O31"/>
  <c r="N32"/>
  <c r="O33"/>
  <c r="N34"/>
  <c r="O34"/>
  <c r="N35"/>
  <c r="O35"/>
  <c r="N36"/>
  <c r="N37"/>
  <c r="N38"/>
  <c r="N39"/>
  <c r="N40"/>
  <c r="N41"/>
  <c r="O42"/>
  <c r="L2" i="3"/>
  <c r="N33" i="2"/>
  <c r="O26"/>
  <c r="O38"/>
  <c r="O37"/>
  <c r="O32"/>
  <c r="O40"/>
  <c r="O36"/>
  <c r="O41"/>
  <c r="N42"/>
  <c r="O39"/>
  <c r="T23"/>
  <c r="U16"/>
  <c r="U22"/>
  <c r="U19"/>
  <c r="T17"/>
  <c r="T21"/>
  <c r="U18"/>
  <c r="U15"/>
  <c r="U21"/>
  <c r="U10"/>
  <c r="T22"/>
  <c r="T19"/>
  <c r="U11"/>
  <c r="U12"/>
  <c r="U17"/>
  <c r="T16"/>
  <c r="U23"/>
  <c r="T27"/>
  <c r="U27"/>
  <c r="N28"/>
  <c r="O17"/>
  <c r="U6"/>
  <c r="L3" i="3"/>
  <c r="T14" i="2"/>
  <c r="U14"/>
  <c r="T15"/>
  <c r="U4"/>
  <c r="T20"/>
  <c r="N21"/>
  <c r="U8"/>
  <c r="T9"/>
  <c r="T7"/>
  <c r="T8"/>
  <c r="T5"/>
  <c r="T12"/>
  <c r="T11"/>
  <c r="T13"/>
  <c r="U9"/>
  <c r="B13"/>
  <c r="C13"/>
  <c r="B22"/>
  <c r="C22"/>
  <c r="B26"/>
  <c r="C26"/>
  <c r="B24"/>
  <c r="C24"/>
  <c r="B25"/>
  <c r="C25"/>
  <c r="B28"/>
  <c r="B29"/>
  <c r="B30"/>
  <c r="B31"/>
  <c r="B32"/>
  <c r="B33"/>
  <c r="B34"/>
  <c r="B35"/>
  <c r="B36"/>
  <c r="B37"/>
  <c r="B38"/>
  <c r="B39"/>
  <c r="B40"/>
  <c r="B41"/>
  <c r="B42"/>
  <c r="N27"/>
  <c r="N14"/>
  <c r="B27"/>
  <c r="C27"/>
  <c r="O13"/>
  <c r="N15"/>
  <c r="B23"/>
  <c r="C23"/>
  <c r="N24"/>
  <c r="N20"/>
  <c r="N19"/>
  <c r="O18"/>
  <c r="N23"/>
  <c r="O16"/>
  <c r="N22"/>
  <c r="B12"/>
  <c r="C12"/>
  <c r="B3"/>
  <c r="C3" s="1"/>
  <c r="B19"/>
  <c r="B17"/>
  <c r="B14"/>
  <c r="C14"/>
  <c r="B16"/>
  <c r="C16"/>
  <c r="B15"/>
  <c r="C15"/>
  <c r="B7"/>
  <c r="C7"/>
  <c r="B21"/>
  <c r="C21"/>
  <c r="B18"/>
  <c r="C19"/>
  <c r="C17"/>
  <c r="B8"/>
  <c r="C8"/>
  <c r="C18"/>
  <c r="B20"/>
  <c r="C20"/>
  <c r="O6"/>
  <c r="T6"/>
  <c r="O5"/>
  <c r="O11"/>
  <c r="O8"/>
  <c r="O12"/>
  <c r="T10"/>
  <c r="U5"/>
  <c r="O9"/>
  <c r="U7"/>
  <c r="O7"/>
  <c r="B4"/>
  <c r="C4" s="1"/>
  <c r="B6"/>
  <c r="N10"/>
  <c r="B5"/>
  <c r="C5"/>
  <c r="C6"/>
  <c r="B9"/>
  <c r="B11"/>
  <c r="C11"/>
  <c r="C9"/>
  <c r="B10"/>
  <c r="C10"/>
  <c r="T3" l="1"/>
  <c r="T4"/>
  <c r="N4"/>
  <c r="O3"/>
  <c r="B15" i="11"/>
</calcChain>
</file>

<file path=xl/sharedStrings.xml><?xml version="1.0" encoding="utf-8"?>
<sst xmlns="http://schemas.openxmlformats.org/spreadsheetml/2006/main" count="490" uniqueCount="95">
  <si>
    <t>PT GAGNANT</t>
  </si>
  <si>
    <t>PT PERDANT</t>
  </si>
  <si>
    <t>CLASSEMENT</t>
  </si>
  <si>
    <t>NOM Prénom</t>
  </si>
  <si>
    <t>MATCHS JOUES</t>
  </si>
  <si>
    <t>DEFAITE</t>
  </si>
  <si>
    <t>VAINQUEUR</t>
  </si>
  <si>
    <t>SCORE</t>
  </si>
  <si>
    <t>POINT</t>
  </si>
  <si>
    <t>POINTS SEANCE</t>
  </si>
  <si>
    <t>VICTOIRE</t>
  </si>
  <si>
    <t>ECART CLASSEMENT</t>
  </si>
  <si>
    <t>CAPITAL</t>
  </si>
  <si>
    <t>RANG
ACTUEL</t>
  </si>
  <si>
    <t>RANG
DEPART</t>
  </si>
  <si>
    <t>EVOLUTION</t>
  </si>
  <si>
    <t>MOYENNE PTS +</t>
  </si>
  <si>
    <t>MOYENNE PTS -</t>
  </si>
  <si>
    <t xml:space="preserve">Possibilité d'affronter </t>
  </si>
  <si>
    <t>joueurs au dessus ou en dessous de moi.</t>
  </si>
  <si>
    <t>SEANCE DU :</t>
  </si>
  <si>
    <t>CLASS</t>
  </si>
  <si>
    <t>Classement du vainqueur</t>
  </si>
  <si>
    <t>Point gagné</t>
  </si>
  <si>
    <t>Point perdu</t>
  </si>
  <si>
    <t>Classement du 
perdant</t>
  </si>
  <si>
    <t>Ecart</t>
  </si>
  <si>
    <r>
      <rPr>
        <b/>
        <u/>
        <sz val="14"/>
        <color indexed="9"/>
        <rFont val="Calibri"/>
        <family val="2"/>
      </rPr>
      <t>DATE</t>
    </r>
    <r>
      <rPr>
        <b/>
        <sz val="14"/>
        <color indexed="9"/>
        <rFont val="Calibri"/>
        <family val="2"/>
      </rPr>
      <t xml:space="preserve"> :</t>
    </r>
  </si>
  <si>
    <t/>
  </si>
  <si>
    <t xml:space="preserve">En cas de refus, pénalité de </t>
  </si>
  <si>
    <t>points.</t>
  </si>
  <si>
    <t>Le joueur qui a joué le plus de matchs</t>
  </si>
  <si>
    <t>Le joueur qui a gagné le plus de matchs</t>
  </si>
  <si>
    <t>Le joueur qui a perdu le plus de matchs</t>
  </si>
  <si>
    <t>La plus belle progression</t>
  </si>
  <si>
    <t>La plus grande chute</t>
  </si>
  <si>
    <t>Moyenne des matchs joués par joueur</t>
  </si>
  <si>
    <t>PERDANT</t>
  </si>
  <si>
    <t>Classement</t>
  </si>
  <si>
    <t xml:space="preserve">points avec </t>
  </si>
  <si>
    <r>
      <rPr>
        <u/>
        <sz val="11"/>
        <color indexed="9"/>
        <rFont val="Calibri"/>
        <family val="2"/>
      </rPr>
      <t>Exemple</t>
    </r>
    <r>
      <rPr>
        <sz val="11"/>
        <color indexed="9"/>
        <rFont val="Calibri"/>
        <family val="2"/>
      </rPr>
      <t xml:space="preserve"> :</t>
    </r>
  </si>
  <si>
    <t>Pour toutes questions :
jbruchon@ac-aix-marseille.fr</t>
  </si>
  <si>
    <t>Entrer ici un nombre négatif</t>
  </si>
  <si>
    <t>Entrer le classement du vainqueur et du perdant et 
vérifier le barème obtenu</t>
  </si>
  <si>
    <t>points d'écart.</t>
  </si>
  <si>
    <t>Le joueur qui a joué le moins de matchs</t>
  </si>
  <si>
    <t>Durée des défis</t>
  </si>
  <si>
    <t>Entrer un temps sous la forme mmss 
(ex : taper 4500 pour 45:00)</t>
  </si>
  <si>
    <t>Compte à rebours</t>
  </si>
  <si>
    <t>Double clic pour modifier ce paramètre</t>
  </si>
  <si>
    <t>OUI</t>
  </si>
  <si>
    <t>Utilisation du chrono</t>
  </si>
  <si>
    <r>
      <t xml:space="preserve">Possibilité de modifier les </t>
    </r>
    <r>
      <rPr>
        <b/>
        <u/>
        <sz val="11"/>
        <color indexed="14"/>
        <rFont val="Calibri"/>
        <family val="2"/>
      </rPr>
      <t>points</t>
    </r>
    <r>
      <rPr>
        <sz val="11"/>
        <color indexed="14"/>
        <rFont val="Calibri"/>
        <family val="2"/>
      </rPr>
      <t xml:space="preserve"> attribués au vainqueur et au perdant ainsi que les différents écarts de classement</t>
    </r>
  </si>
  <si>
    <r>
      <t xml:space="preserve">Activation des alertes (minutes)
</t>
    </r>
    <r>
      <rPr>
        <sz val="11"/>
        <color indexed="14"/>
        <rFont val="Calibri"/>
        <family val="2"/>
      </rPr>
      <t>Double clic pour modifier ce paramètre</t>
    </r>
  </si>
  <si>
    <t>JB BRUCHON
Lycée Pasquet - ARLES</t>
  </si>
  <si>
    <t>Bonus offensif / défensif</t>
  </si>
  <si>
    <t xml:space="preserve">Bonus pour une défaite de - </t>
  </si>
  <si>
    <t>Bonus pour une victoire de +</t>
  </si>
  <si>
    <t>pt</t>
  </si>
  <si>
    <t>Bonus O</t>
  </si>
  <si>
    <t>Bonus D</t>
  </si>
  <si>
    <t>MOYENNE</t>
  </si>
  <si>
    <t xml:space="preserve"> PTS +</t>
  </si>
  <si>
    <t>PTS -</t>
  </si>
  <si>
    <t>BONUS</t>
  </si>
  <si>
    <t>Off.</t>
  </si>
  <si>
    <t>Def.</t>
  </si>
  <si>
    <t>Bonus Offensif</t>
  </si>
  <si>
    <t>Bonus Défensif</t>
  </si>
  <si>
    <t>Capital</t>
  </si>
  <si>
    <t>RANG DE DEPART</t>
  </si>
  <si>
    <r>
      <t xml:space="preserve">Point de bonus ajouté au capital du joueur s'il remporte une victoire avec plus 
de </t>
    </r>
    <r>
      <rPr>
        <u/>
        <sz val="11"/>
        <color indexed="14"/>
        <rFont val="Calibri"/>
        <family val="2"/>
      </rPr>
      <t>x</t>
    </r>
    <r>
      <rPr>
        <sz val="11"/>
        <color indexed="14"/>
        <rFont val="Calibri"/>
        <family val="2"/>
      </rPr>
      <t xml:space="preserve"> points d'écart ou s'il subit une défaite avec moins de </t>
    </r>
    <r>
      <rPr>
        <u/>
        <sz val="11"/>
        <color indexed="14"/>
        <rFont val="Calibri"/>
        <family val="2"/>
      </rPr>
      <t>x</t>
    </r>
    <r>
      <rPr>
        <sz val="11"/>
        <color indexed="14"/>
        <rFont val="Calibri"/>
        <family val="2"/>
      </rPr>
      <t xml:space="preserve"> points d'écart</t>
    </r>
  </si>
  <si>
    <t>test</t>
  </si>
  <si>
    <t>Note</t>
  </si>
  <si>
    <t>Système de notation</t>
  </si>
  <si>
    <t>Nombre de matchs à jouer</t>
  </si>
  <si>
    <t>Double clic pour modifier cette cellule (maxi 10)
Si aucune restriction laisser cette cellule vide</t>
  </si>
  <si>
    <t>Double clic pour entrer le score à atteindre</t>
  </si>
  <si>
    <t>Note = Nbre de matchs joués - nombre de match imposé</t>
  </si>
  <si>
    <t>Cette note vient s'ajouter au capital de points au moment du 
reclassement final (clic sur le bouton FIN DE SEANCE)</t>
  </si>
  <si>
    <t>Le match se joue en</t>
  </si>
  <si>
    <t>Entrer le nombre de défis minimum attendu</t>
  </si>
  <si>
    <t>Présence d'un arbitre</t>
  </si>
  <si>
    <t>NON</t>
  </si>
  <si>
    <t>Bonus arbitrage</t>
  </si>
  <si>
    <t>Arbitrage</t>
  </si>
  <si>
    <t>Arbitre</t>
  </si>
  <si>
    <t>Abitrage</t>
  </si>
  <si>
    <t>Version : 4.0      23 juin 2015</t>
  </si>
  <si>
    <r>
      <rPr>
        <sz val="14"/>
        <rFont val="Calibri"/>
        <family val="2"/>
      </rPr>
      <t>OBJECTIF : gérer un tournoi de badminton ou tennis de table sous forme de défis entre les joueurs.</t>
    </r>
    <r>
      <rPr>
        <sz val="14"/>
        <color indexed="9"/>
        <rFont val="Calibri"/>
        <family val="2"/>
      </rPr>
      <t xml:space="preserve"> </t>
    </r>
    <r>
      <rPr>
        <sz val="14"/>
        <color indexed="14"/>
        <rFont val="Calibri"/>
        <family val="2"/>
      </rPr>
      <t xml:space="preserve"> 
</t>
    </r>
    <r>
      <rPr>
        <sz val="14"/>
        <rFont val="Calibri"/>
        <family val="2"/>
      </rPr>
      <t xml:space="preserve">Sur la feuille principale </t>
    </r>
    <r>
      <rPr>
        <b/>
        <i/>
        <sz val="14"/>
        <rFont val="Calibri"/>
        <family val="2"/>
      </rPr>
      <t>"Classement"</t>
    </r>
    <r>
      <rPr>
        <sz val="14"/>
        <rFont val="Calibri"/>
        <family val="2"/>
      </rPr>
      <t xml:space="preserve"> se trouve la liste des joueurs participants au tournoi avec les informations concernant chaque joueur pour la séance en cours (classement, évolution, capital de points, nombre de matchs joués, victoires, défaites). Avec un double-clic sur le nom du joueur, d'autres données sont consultables (moyenne des points marqués / encaissés, % de victoire, nombre de bonus offensif, défensif). 
L'organisation des défis est paramétrable sur la feuille </t>
    </r>
    <r>
      <rPr>
        <b/>
        <i/>
        <sz val="14"/>
        <rFont val="Calibri"/>
        <family val="2"/>
      </rPr>
      <t>"Paramètres"</t>
    </r>
    <r>
      <rPr>
        <sz val="14"/>
        <rFont val="Calibri"/>
        <family val="2"/>
      </rPr>
      <t xml:space="preserve"> (nombre de points marqués en fonction de l'écart de classement, nombre de joueurs susceptibles d'être défié, pénalités de refus, score, note en fonction du nombre de défis joués, durée des défis, forme du chrono, alertes, bonus offensif / défensif, arbitrage).
Pour enregistrer un match, le joueur vainqueur clique sur son nom puis sur </t>
    </r>
    <r>
      <rPr>
        <b/>
        <i/>
        <sz val="14"/>
        <rFont val="Calibri"/>
        <family val="2"/>
      </rPr>
      <t>"SAISIR UN MATCH"</t>
    </r>
    <r>
      <rPr>
        <sz val="14"/>
        <rFont val="Calibri"/>
        <family val="2"/>
      </rPr>
      <t xml:space="preserve"> : 
il rentre son adversaire et le score de la rencontre (et éventuellement l'arbitre) avant de cliquer sur </t>
    </r>
    <r>
      <rPr>
        <b/>
        <i/>
        <sz val="14"/>
        <rFont val="Calibri"/>
        <family val="2"/>
      </rPr>
      <t>"VALIDER".</t>
    </r>
    <r>
      <rPr>
        <sz val="14"/>
        <rFont val="Calibri"/>
        <family val="2"/>
      </rPr>
      <t xml:space="preserve"> Les données s'actualisent automatiquement.
Si le nombre de joueurs susceptibles d'être défié est renseigné dans les paramètres, un cadenas fermé (= liste verrouillée) s'affiche. Dans le cas contraire, un cadenas ouvert s'affiche (= liste déverouillée). Il est possible de déverrouiller temporairement la liste des joueurs en effectuant un </t>
    </r>
    <r>
      <rPr>
        <u/>
        <sz val="14"/>
        <rFont val="Calibri"/>
        <family val="2"/>
      </rPr>
      <t>double-clic sur le cadenas</t>
    </r>
    <r>
      <rPr>
        <sz val="14"/>
        <rFont val="Calibri"/>
        <family val="2"/>
      </rPr>
      <t xml:space="preserve">. 
Ceci pourra être utile dans le cas d'une modification du classement après le début d'un match. Après la validation du match, les paramètres initiaux s'appliquent.
Le bouton </t>
    </r>
    <r>
      <rPr>
        <b/>
        <i/>
        <sz val="14"/>
        <rFont val="Calibri"/>
        <family val="2"/>
      </rPr>
      <t>"STATISTIQUES"</t>
    </r>
    <r>
      <rPr>
        <sz val="14"/>
        <rFont val="Calibri"/>
        <family val="2"/>
      </rPr>
      <t xml:space="preserve"> permet de visualiser certaines informations relatives à la séance : 
nombre moyen de matchs joués, joueur ayant le plus joué / gagné / perdu / progressé / chuté ...
Le bouton </t>
    </r>
    <r>
      <rPr>
        <b/>
        <i/>
        <sz val="14"/>
        <rFont val="Calibri"/>
        <family val="2"/>
      </rPr>
      <t>"REFUS"</t>
    </r>
    <r>
      <rPr>
        <sz val="14"/>
        <rFont val="Calibri"/>
        <family val="2"/>
      </rPr>
      <t xml:space="preserve"> permet d'enregistrer une pénalité pour un joueur qui refuserait un défi.
En fin de séance, il est possible d'archiver les résultats avec le bouton </t>
    </r>
    <r>
      <rPr>
        <b/>
        <i/>
        <sz val="14"/>
        <rFont val="Calibri"/>
        <family val="2"/>
      </rPr>
      <t>"ARCHIVER".</t>
    </r>
    <r>
      <rPr>
        <sz val="14"/>
        <rFont val="Calibri"/>
        <family val="2"/>
      </rPr>
      <t xml:space="preserve"> 
La feuille </t>
    </r>
    <r>
      <rPr>
        <b/>
        <i/>
        <sz val="14"/>
        <rFont val="Calibri"/>
        <family val="2"/>
      </rPr>
      <t>"Classement"</t>
    </r>
    <r>
      <rPr>
        <sz val="14"/>
        <rFont val="Calibri"/>
        <family val="2"/>
      </rPr>
      <t xml:space="preserve"> conserve le capital de points joués et le classement des joueurs mais les points de séance sont remis à zéro en vue de la séance future.
Si l'utilisateur ne souhaite pas conserver les données de la séance, le bouton </t>
    </r>
    <r>
      <rPr>
        <b/>
        <i/>
        <sz val="14"/>
        <rFont val="Calibri"/>
        <family val="2"/>
      </rPr>
      <t>"EFFACER"</t>
    </r>
    <r>
      <rPr>
        <sz val="14"/>
        <rFont val="Calibri"/>
        <family val="2"/>
      </rPr>
      <t xml:space="preserve"> supprime les résultats des matchs, 
mais conserve les noms des joueurs et le classement.</t>
    </r>
    <r>
      <rPr>
        <sz val="14"/>
        <color indexed="53"/>
        <rFont val="Calibri"/>
        <family val="2"/>
      </rPr>
      <t xml:space="preserve">
</t>
    </r>
  </si>
  <si>
    <t>EPS - Sport de raquette</t>
  </si>
  <si>
    <t>Alfred Lol</t>
  </si>
  <si>
    <t>Dupont Kler</t>
  </si>
  <si>
    <t>DEDE Fun</t>
  </si>
  <si>
    <t>Alfred Test</t>
  </si>
</sst>
</file>

<file path=xl/styles.xml><?xml version="1.0" encoding="utf-8"?>
<styleSheet xmlns="http://schemas.openxmlformats.org/spreadsheetml/2006/main">
  <numFmts count="3">
    <numFmt numFmtId="164" formatCode="0.0"/>
    <numFmt numFmtId="165" formatCode="0.000000"/>
    <numFmt numFmtId="166" formatCode="[$-F800]dddd\,\ mmmm\ dd\,\ yyyy"/>
  </numFmts>
  <fonts count="88">
    <font>
      <sz val="11"/>
      <color theme="1"/>
      <name val="Calibri"/>
      <family val="2"/>
      <scheme val="minor"/>
    </font>
    <font>
      <i/>
      <sz val="9"/>
      <color indexed="55"/>
      <name val="Calibri"/>
      <family val="2"/>
    </font>
    <font>
      <u/>
      <sz val="11"/>
      <color indexed="12"/>
      <name val="Calibri"/>
      <family val="2"/>
    </font>
    <font>
      <sz val="8"/>
      <name val="Calibri"/>
      <family val="2"/>
    </font>
    <font>
      <b/>
      <u/>
      <sz val="14"/>
      <color indexed="9"/>
      <name val="Calibri"/>
      <family val="2"/>
    </font>
    <font>
      <b/>
      <sz val="14"/>
      <color indexed="9"/>
      <name val="Calibri"/>
      <family val="2"/>
    </font>
    <font>
      <sz val="11"/>
      <color indexed="9"/>
      <name val="Calibri"/>
      <family val="2"/>
    </font>
    <font>
      <u/>
      <sz val="11"/>
      <color indexed="9"/>
      <name val="Calibri"/>
      <family val="2"/>
    </font>
    <font>
      <sz val="14"/>
      <color indexed="9"/>
      <name val="Calibri"/>
      <family val="2"/>
    </font>
    <font>
      <sz val="14"/>
      <color indexed="14"/>
      <name val="Calibri"/>
      <family val="2"/>
    </font>
    <font>
      <sz val="14"/>
      <color indexed="53"/>
      <name val="Calibri"/>
      <family val="2"/>
    </font>
    <font>
      <sz val="20"/>
      <color indexed="8"/>
      <name val="Calibri"/>
      <family val="2"/>
    </font>
    <font>
      <sz val="11"/>
      <color indexed="9"/>
      <name val="Calibri"/>
      <family val="2"/>
    </font>
    <font>
      <i/>
      <sz val="9"/>
      <color indexed="9"/>
      <name val="Calibri"/>
      <family val="2"/>
    </font>
    <font>
      <i/>
      <sz val="14"/>
      <color indexed="9"/>
      <name val="Calibri"/>
      <family val="2"/>
    </font>
    <font>
      <sz val="14"/>
      <color indexed="8"/>
      <name val="Calibri"/>
      <family val="2"/>
    </font>
    <font>
      <i/>
      <sz val="12"/>
      <color indexed="9"/>
      <name val="Calibri"/>
      <family val="2"/>
    </font>
    <font>
      <i/>
      <sz val="12"/>
      <color indexed="8"/>
      <name val="Calibri"/>
      <family val="2"/>
    </font>
    <font>
      <sz val="14"/>
      <color indexed="9"/>
      <name val="Calibri"/>
      <family val="2"/>
    </font>
    <font>
      <sz val="16"/>
      <color indexed="8"/>
      <name val="Calibri"/>
      <family val="2"/>
    </font>
    <font>
      <sz val="20"/>
      <color indexed="8"/>
      <name val="Calibri"/>
      <family val="2"/>
    </font>
    <font>
      <sz val="18"/>
      <color indexed="8"/>
      <name val="Calibri"/>
      <family val="2"/>
    </font>
    <font>
      <sz val="11"/>
      <color indexed="51"/>
      <name val="Calibri"/>
      <family val="2"/>
    </font>
    <font>
      <sz val="16"/>
      <color indexed="9"/>
      <name val="Calibri"/>
      <family val="2"/>
    </font>
    <font>
      <sz val="20"/>
      <color indexed="9"/>
      <name val="Calibri"/>
      <family val="2"/>
    </font>
    <font>
      <b/>
      <sz val="14"/>
      <color indexed="9"/>
      <name val="Calibri"/>
      <family val="2"/>
    </font>
    <font>
      <b/>
      <sz val="14"/>
      <color indexed="63"/>
      <name val="Calibri"/>
      <family val="2"/>
    </font>
    <font>
      <sz val="11"/>
      <color indexed="14"/>
      <name val="Calibri"/>
      <family val="2"/>
    </font>
    <font>
      <sz val="72"/>
      <color indexed="14"/>
      <name val="Calibri"/>
      <family val="2"/>
    </font>
    <font>
      <sz val="14"/>
      <color indexed="14"/>
      <name val="Calibri"/>
      <family val="2"/>
    </font>
    <font>
      <sz val="12"/>
      <color indexed="8"/>
      <name val="Calibri"/>
      <family val="2"/>
    </font>
    <font>
      <b/>
      <i/>
      <sz val="12"/>
      <color indexed="62"/>
      <name val="Calibri"/>
      <family val="2"/>
    </font>
    <font>
      <b/>
      <u/>
      <sz val="11"/>
      <color indexed="14"/>
      <name val="Calibri"/>
      <family val="2"/>
    </font>
    <font>
      <sz val="18"/>
      <color indexed="9"/>
      <name val="Calibri"/>
      <family val="2"/>
    </font>
    <font>
      <sz val="18"/>
      <name val="Calibri"/>
      <family val="2"/>
    </font>
    <font>
      <sz val="12"/>
      <color indexed="9"/>
      <name val="Calibri"/>
      <family val="2"/>
    </font>
    <font>
      <u/>
      <sz val="11"/>
      <color indexed="14"/>
      <name val="Calibri"/>
      <family val="2"/>
    </font>
    <font>
      <sz val="9"/>
      <color indexed="9"/>
      <name val="Calibri"/>
      <family val="2"/>
    </font>
    <font>
      <sz val="9"/>
      <color indexed="55"/>
      <name val="Calibri"/>
      <family val="2"/>
    </font>
    <font>
      <b/>
      <sz val="26"/>
      <color indexed="9"/>
      <name val="Calibri"/>
      <family val="2"/>
    </font>
    <font>
      <sz val="11"/>
      <color theme="0"/>
      <name val="Calibri"/>
      <family val="2"/>
      <scheme val="minor"/>
    </font>
    <font>
      <sz val="11"/>
      <color rgb="FF92D050"/>
      <name val="Calibri"/>
      <family val="2"/>
    </font>
    <font>
      <b/>
      <i/>
      <sz val="12"/>
      <color rgb="FFFF0000"/>
      <name val="Calibri"/>
      <family val="2"/>
    </font>
    <font>
      <sz val="14"/>
      <color theme="0"/>
      <name val="Calibri"/>
      <family val="2"/>
      <scheme val="minor"/>
    </font>
    <font>
      <sz val="11"/>
      <color rgb="FFFF00FF"/>
      <name val="Calibri"/>
      <family val="2"/>
    </font>
    <font>
      <sz val="18"/>
      <color theme="1"/>
      <name val="Calibri"/>
      <family val="2"/>
      <scheme val="minor"/>
    </font>
    <font>
      <sz val="18"/>
      <color theme="0"/>
      <name val="Calibri"/>
      <family val="2"/>
      <scheme val="minor"/>
    </font>
    <font>
      <sz val="11"/>
      <color theme="0" tint="-0.499984740745262"/>
      <name val="Calibri"/>
      <family val="2"/>
      <scheme val="minor"/>
    </font>
    <font>
      <sz val="11"/>
      <color rgb="FF00B050"/>
      <name val="Calibri"/>
      <family val="2"/>
    </font>
    <font>
      <sz val="11"/>
      <color rgb="FFFFC000"/>
      <name val="Calibri"/>
      <family val="2"/>
    </font>
    <font>
      <sz val="11"/>
      <color rgb="FF00B050"/>
      <name val="Calibri"/>
      <family val="2"/>
      <scheme val="minor"/>
    </font>
    <font>
      <sz val="11"/>
      <color rgb="FFFFCC00"/>
      <name val="Calibri"/>
      <family val="2"/>
    </font>
    <font>
      <sz val="11"/>
      <name val="Calibri"/>
      <family val="2"/>
      <scheme val="minor"/>
    </font>
    <font>
      <b/>
      <sz val="14"/>
      <color indexed="9"/>
      <name val="Calibri"/>
      <family val="2"/>
      <scheme val="minor"/>
    </font>
    <font>
      <i/>
      <sz val="11"/>
      <color rgb="FFFF9933"/>
      <name val="Calibri"/>
      <family val="2"/>
    </font>
    <font>
      <sz val="11"/>
      <color rgb="FFFF00FF"/>
      <name val="Calibri"/>
      <family val="2"/>
      <scheme val="minor"/>
    </font>
    <font>
      <b/>
      <sz val="26"/>
      <color rgb="FFFFFFFF"/>
      <name val="Calibri"/>
      <family val="2"/>
    </font>
    <font>
      <b/>
      <sz val="20"/>
      <color rgb="FF00B050"/>
      <name val="Calibri"/>
      <family val="2"/>
    </font>
    <font>
      <b/>
      <sz val="20"/>
      <color rgb="FFFFC000"/>
      <name val="Calibri"/>
      <family val="2"/>
      <scheme val="minor"/>
    </font>
    <font>
      <sz val="24"/>
      <color theme="0"/>
      <name val="Calibri"/>
      <family val="2"/>
      <scheme val="minor"/>
    </font>
    <font>
      <b/>
      <sz val="24"/>
      <color rgb="FFFFFFFF"/>
      <name val="Calibri"/>
      <family val="2"/>
    </font>
    <font>
      <b/>
      <sz val="26"/>
      <color rgb="FF948B54"/>
      <name val="Calibri"/>
      <family val="2"/>
    </font>
    <font>
      <sz val="24"/>
      <color rgb="FF948B54"/>
      <name val="Calibri"/>
      <family val="2"/>
      <scheme val="minor"/>
    </font>
    <font>
      <b/>
      <sz val="26"/>
      <color rgb="FF333399"/>
      <name val="Calibri"/>
      <family val="2"/>
    </font>
    <font>
      <sz val="14"/>
      <color theme="0"/>
      <name val="Calibri"/>
      <family val="2"/>
    </font>
    <font>
      <b/>
      <sz val="18"/>
      <color rgb="FF99CCFF"/>
      <name val="Calibri"/>
      <family val="2"/>
    </font>
    <font>
      <b/>
      <sz val="24"/>
      <color rgb="FF99CCFF"/>
      <name val="Calibri"/>
      <family val="2"/>
      <scheme val="minor"/>
    </font>
    <font>
      <b/>
      <sz val="24"/>
      <color theme="1"/>
      <name val="Calibri"/>
      <family val="2"/>
      <scheme val="minor"/>
    </font>
    <font>
      <b/>
      <sz val="28"/>
      <color rgb="FF00B050"/>
      <name val="Calibri"/>
      <family val="2"/>
      <scheme val="minor"/>
    </font>
    <font>
      <sz val="10"/>
      <color rgb="FFFF00FF"/>
      <name val="Calibri"/>
      <family val="2"/>
    </font>
    <font>
      <sz val="14"/>
      <name val="Calibri"/>
      <family val="2"/>
    </font>
    <font>
      <b/>
      <i/>
      <sz val="14"/>
      <name val="Calibri"/>
      <family val="2"/>
    </font>
    <font>
      <u/>
      <sz val="14"/>
      <name val="Calibri"/>
      <family val="2"/>
    </font>
    <font>
      <sz val="72"/>
      <name val="Calibri"/>
      <family val="2"/>
    </font>
    <font>
      <sz val="20"/>
      <color rgb="FF008080"/>
      <name val="Calibri"/>
      <family val="2"/>
      <scheme val="minor"/>
    </font>
    <font>
      <sz val="20"/>
      <color rgb="FFFF9900"/>
      <name val="Calibri"/>
      <family val="2"/>
      <scheme val="minor"/>
    </font>
    <font>
      <sz val="20"/>
      <color rgb="FF008000"/>
      <name val="Calibri"/>
      <family val="2"/>
      <scheme val="minor"/>
    </font>
    <font>
      <sz val="20"/>
      <color rgb="FF0000FF"/>
      <name val="Calibri"/>
      <family val="2"/>
      <scheme val="minor"/>
    </font>
    <font>
      <b/>
      <sz val="26"/>
      <color rgb="FFFF0000"/>
      <name val="Calibri"/>
      <family val="2"/>
      <scheme val="minor"/>
    </font>
    <font>
      <b/>
      <sz val="16"/>
      <color rgb="FFFF00FF"/>
      <name val="Calibri"/>
      <family val="2"/>
      <scheme val="minor"/>
    </font>
    <font>
      <b/>
      <sz val="22"/>
      <color rgb="FFFF00FF"/>
      <name val="Calibri"/>
      <family val="2"/>
      <scheme val="minor"/>
    </font>
    <font>
      <b/>
      <sz val="22"/>
      <color rgb="FF000000"/>
      <name val="Calibri"/>
      <family val="2"/>
      <scheme val="minor"/>
    </font>
    <font>
      <b/>
      <sz val="22"/>
      <color rgb="FFFF6600"/>
      <name val="Calibri"/>
      <family val="2"/>
      <scheme val="minor"/>
    </font>
    <font>
      <b/>
      <sz val="18"/>
      <color rgb="FF0000FF"/>
      <name val="Calibri"/>
      <family val="2"/>
      <scheme val="minor"/>
    </font>
    <font>
      <b/>
      <sz val="22"/>
      <color rgb="FF339966"/>
      <name val="Calibri"/>
      <family val="2"/>
      <scheme val="minor"/>
    </font>
    <font>
      <b/>
      <sz val="22"/>
      <color rgb="FF00CCFF"/>
      <name val="Calibri"/>
      <family val="2"/>
      <scheme val="minor"/>
    </font>
    <font>
      <b/>
      <sz val="20"/>
      <color rgb="FF993366"/>
      <name val="Calibri"/>
      <family val="2"/>
      <scheme val="minor"/>
    </font>
    <font>
      <sz val="20"/>
      <color rgb="FF000000"/>
      <name val="Calibri"/>
      <family val="2"/>
      <scheme val="minor"/>
    </font>
  </fonts>
  <fills count="31">
    <fill>
      <patternFill patternType="none"/>
    </fill>
    <fill>
      <patternFill patternType="gray125"/>
    </fill>
    <fill>
      <patternFill patternType="solid">
        <fgColor indexed="11"/>
        <bgColor indexed="64"/>
      </patternFill>
    </fill>
    <fill>
      <patternFill patternType="solid">
        <fgColor indexed="51"/>
        <bgColor indexed="64"/>
      </patternFill>
    </fill>
    <fill>
      <patternFill patternType="solid">
        <fgColor indexed="63"/>
        <bgColor indexed="64"/>
      </patternFill>
    </fill>
    <fill>
      <patternFill patternType="solid">
        <fgColor indexed="57"/>
        <bgColor indexed="64"/>
      </patternFill>
    </fill>
    <fill>
      <patternFill patternType="solid">
        <fgColor indexed="23"/>
        <bgColor indexed="64"/>
      </patternFill>
    </fill>
    <fill>
      <patternFill patternType="solid">
        <fgColor indexed="55"/>
        <bgColor indexed="64"/>
      </patternFill>
    </fill>
    <fill>
      <patternFill patternType="solid">
        <fgColor indexed="44"/>
        <bgColor indexed="64"/>
      </patternFill>
    </fill>
    <fill>
      <patternFill patternType="solid">
        <fgColor indexed="17"/>
        <bgColor indexed="64"/>
      </patternFill>
    </fill>
    <fill>
      <patternFill patternType="solid">
        <fgColor indexed="52"/>
        <bgColor indexed="64"/>
      </patternFill>
    </fill>
    <fill>
      <patternFill patternType="solid">
        <fgColor indexed="36"/>
        <bgColor indexed="64"/>
      </patternFill>
    </fill>
    <fill>
      <patternFill patternType="solid">
        <fgColor indexed="8"/>
        <bgColor indexed="64"/>
      </patternFill>
    </fill>
    <fill>
      <patternFill patternType="solid">
        <fgColor indexed="62"/>
        <bgColor indexed="64"/>
      </patternFill>
    </fill>
    <fill>
      <patternFill patternType="solid">
        <fgColor theme="1" tint="0.249977111117893"/>
        <bgColor indexed="64"/>
      </patternFill>
    </fill>
    <fill>
      <patternFill patternType="solid">
        <fgColor rgb="FF808080"/>
        <bgColor indexed="64"/>
      </patternFill>
    </fill>
    <fill>
      <patternFill patternType="solid">
        <fgColor theme="0" tint="-0.499984740745262"/>
        <bgColor indexed="64"/>
      </patternFill>
    </fill>
    <fill>
      <patternFill patternType="solid">
        <fgColor rgb="FFFFFF00"/>
        <bgColor indexed="64"/>
      </patternFill>
    </fill>
    <fill>
      <patternFill patternType="solid">
        <fgColor rgb="FF99CCFF"/>
        <bgColor indexed="64"/>
      </patternFill>
    </fill>
    <fill>
      <patternFill patternType="solid">
        <fgColor rgb="FF00FF00"/>
        <bgColor indexed="64"/>
      </patternFill>
    </fill>
    <fill>
      <patternFill patternType="solid">
        <fgColor rgb="FFFF9900"/>
        <bgColor indexed="64"/>
      </patternFill>
    </fill>
    <fill>
      <patternFill patternType="solid">
        <fgColor rgb="FF008000"/>
        <bgColor indexed="64"/>
      </patternFill>
    </fill>
    <fill>
      <patternFill patternType="solid">
        <fgColor rgb="FF333333"/>
        <bgColor indexed="64"/>
      </patternFill>
    </fill>
    <fill>
      <patternFill patternType="solid">
        <fgColor rgb="FFFFCC00"/>
        <bgColor indexed="64"/>
      </patternFill>
    </fill>
    <fill>
      <patternFill patternType="solid">
        <fgColor theme="9" tint="-0.499984740745262"/>
        <bgColor indexed="64"/>
      </patternFill>
    </fill>
    <fill>
      <patternFill patternType="solid">
        <fgColor theme="1"/>
        <bgColor indexed="64"/>
      </patternFill>
    </fill>
    <fill>
      <patternFill patternType="solid">
        <fgColor rgb="FF948B54"/>
        <bgColor indexed="64"/>
      </patternFill>
    </fill>
    <fill>
      <patternFill patternType="solid">
        <fgColor rgb="FF00B050"/>
        <bgColor indexed="64"/>
      </patternFill>
    </fill>
    <fill>
      <patternFill patternType="solid">
        <fgColor theme="0" tint="-0.34998626667073579"/>
        <bgColor indexed="64"/>
      </patternFill>
    </fill>
    <fill>
      <patternFill patternType="solid">
        <fgColor theme="5" tint="0.59999389629810485"/>
        <bgColor indexed="64"/>
      </patternFill>
    </fill>
    <fill>
      <patternFill patternType="solid">
        <fgColor rgb="FFFF000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bottom/>
      <diagonal/>
    </border>
    <border>
      <left/>
      <right style="thin">
        <color indexed="64"/>
      </right>
      <top style="thin">
        <color indexed="64"/>
      </top>
      <bottom style="thin">
        <color indexed="64"/>
      </bottom>
      <diagonal/>
    </border>
    <border>
      <left style="medium">
        <color indexed="64"/>
      </left>
      <right/>
      <top/>
      <bottom/>
      <diagonal/>
    </border>
    <border>
      <left/>
      <right/>
      <top style="thin">
        <color indexed="64"/>
      </top>
      <bottom/>
      <diagonal/>
    </border>
  </borders>
  <cellStyleXfs count="2">
    <xf numFmtId="0" fontId="0" fillId="0" borderId="0"/>
    <xf numFmtId="0" fontId="2" fillId="0" borderId="0" applyNumberFormat="0" applyFill="0" applyBorder="0" applyAlignment="0" applyProtection="0">
      <alignment vertical="top"/>
      <protection locked="0"/>
    </xf>
  </cellStyleXfs>
  <cellXfs count="215">
    <xf numFmtId="0" fontId="0" fillId="0" borderId="0" xfId="0"/>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xf>
    <xf numFmtId="0" fontId="0" fillId="2" borderId="1" xfId="0" applyFill="1" applyBorder="1" applyAlignment="1">
      <alignment horizontal="center" vertical="center"/>
    </xf>
    <xf numFmtId="0" fontId="0" fillId="2" borderId="0" xfId="0" applyFill="1" applyAlignment="1">
      <alignment horizontal="center" vertical="center"/>
    </xf>
    <xf numFmtId="0" fontId="0" fillId="3" borderId="0" xfId="0" applyFill="1" applyAlignment="1">
      <alignment horizontal="center" vertical="center"/>
    </xf>
    <xf numFmtId="0" fontId="1" fillId="0" borderId="0" xfId="0" applyFont="1" applyAlignment="1">
      <alignment horizontal="center"/>
    </xf>
    <xf numFmtId="0" fontId="13" fillId="4" borderId="0" xfId="0" applyFont="1" applyFill="1" applyAlignment="1">
      <alignment horizontal="center"/>
    </xf>
    <xf numFmtId="0" fontId="14" fillId="4" borderId="0" xfId="0" applyFont="1" applyFill="1" applyAlignment="1">
      <alignment horizontal="center"/>
    </xf>
    <xf numFmtId="0" fontId="15" fillId="0" borderId="0" xfId="0" applyFont="1"/>
    <xf numFmtId="0" fontId="12" fillId="0" borderId="0" xfId="0" applyFont="1" applyFill="1" applyAlignment="1">
      <alignment horizontal="center"/>
    </xf>
    <xf numFmtId="0" fontId="16" fillId="0" borderId="0" xfId="0" applyFont="1" applyFill="1" applyAlignment="1">
      <alignment horizontal="center"/>
    </xf>
    <xf numFmtId="0" fontId="12" fillId="0" borderId="0" xfId="0" applyFont="1" applyFill="1"/>
    <xf numFmtId="0" fontId="16" fillId="0" borderId="0" xfId="0" applyFont="1" applyFill="1"/>
    <xf numFmtId="0" fontId="0" fillId="0" borderId="0" xfId="0" applyFill="1" applyAlignment="1">
      <alignment horizontal="center"/>
    </xf>
    <xf numFmtId="0" fontId="17" fillId="0" borderId="0" xfId="0" applyFont="1" applyFill="1" applyAlignment="1">
      <alignment horizontal="center"/>
    </xf>
    <xf numFmtId="0" fontId="0" fillId="0" borderId="0" xfId="0" applyFill="1"/>
    <xf numFmtId="0" fontId="17" fillId="0" borderId="0" xfId="0" applyFont="1" applyFill="1"/>
    <xf numFmtId="0" fontId="0" fillId="0" borderId="0" xfId="0" applyAlignment="1"/>
    <xf numFmtId="0" fontId="0" fillId="3" borderId="1" xfId="0" applyFill="1" applyBorder="1" applyAlignment="1">
      <alignment horizontal="center" vertical="center"/>
    </xf>
    <xf numFmtId="166" fontId="0" fillId="0" borderId="0" xfId="0" applyNumberFormat="1" applyAlignment="1">
      <alignment horizontal="left" vertical="center"/>
    </xf>
    <xf numFmtId="0" fontId="19" fillId="3" borderId="1" xfId="0" applyFont="1" applyFill="1" applyBorder="1" applyAlignment="1">
      <alignment horizontal="center" vertical="center"/>
    </xf>
    <xf numFmtId="0" fontId="0" fillId="3" borderId="2" xfId="0" applyFill="1" applyBorder="1" applyAlignment="1">
      <alignment horizontal="center" vertical="center"/>
    </xf>
    <xf numFmtId="0" fontId="20" fillId="3" borderId="3" xfId="0" applyFont="1" applyFill="1" applyBorder="1" applyAlignment="1" applyProtection="1">
      <alignment horizontal="center" vertical="center"/>
      <protection locked="0"/>
    </xf>
    <xf numFmtId="0" fontId="21" fillId="3" borderId="1" xfId="0" applyFont="1" applyFill="1" applyBorder="1" applyAlignment="1" applyProtection="1">
      <alignment horizontal="center" vertical="center"/>
      <protection locked="0"/>
    </xf>
    <xf numFmtId="0" fontId="13" fillId="5" borderId="0" xfId="0" applyFont="1" applyFill="1" applyAlignment="1">
      <alignment horizontal="center" vertical="center"/>
    </xf>
    <xf numFmtId="0" fontId="0" fillId="6" borderId="0" xfId="0" applyFill="1"/>
    <xf numFmtId="0" fontId="12" fillId="6" borderId="0" xfId="0" applyFont="1" applyFill="1" applyAlignment="1">
      <alignment horizontal="center"/>
    </xf>
    <xf numFmtId="0" fontId="16" fillId="6" borderId="0" xfId="0" applyFont="1" applyFill="1" applyAlignment="1">
      <alignment horizontal="center"/>
    </xf>
    <xf numFmtId="0" fontId="12" fillId="6" borderId="0" xfId="0" applyFont="1" applyFill="1"/>
    <xf numFmtId="0" fontId="16" fillId="6" borderId="0" xfId="0" applyFont="1" applyFill="1"/>
    <xf numFmtId="0" fontId="15" fillId="6" borderId="0" xfId="0" applyFont="1" applyFill="1"/>
    <xf numFmtId="0" fontId="0" fillId="6" borderId="0" xfId="0" applyFill="1" applyAlignment="1">
      <alignment vertical="center"/>
    </xf>
    <xf numFmtId="0" fontId="12" fillId="7" borderId="1" xfId="0" applyFont="1" applyFill="1" applyBorder="1" applyAlignment="1">
      <alignment horizontal="center" vertical="center" wrapText="1"/>
    </xf>
    <xf numFmtId="0" fontId="0" fillId="6" borderId="0" xfId="0" applyFill="1" applyAlignment="1">
      <alignment horizontal="center" vertical="center"/>
    </xf>
    <xf numFmtId="0" fontId="20" fillId="8" borderId="3" xfId="0" applyFont="1" applyFill="1" applyBorder="1" applyAlignment="1">
      <alignment horizontal="center" vertical="center"/>
    </xf>
    <xf numFmtId="0" fontId="20" fillId="6" borderId="0" xfId="0" applyFont="1" applyFill="1" applyAlignment="1">
      <alignment horizontal="center" vertical="center"/>
    </xf>
    <xf numFmtId="0" fontId="20" fillId="2" borderId="3" xfId="0" applyFont="1" applyFill="1" applyBorder="1" applyAlignment="1">
      <alignment horizontal="center" vertical="center"/>
    </xf>
    <xf numFmtId="0" fontId="24" fillId="4" borderId="3" xfId="0" applyFont="1" applyFill="1" applyBorder="1" applyAlignment="1">
      <alignment horizontal="center" vertical="center"/>
    </xf>
    <xf numFmtId="0" fontId="20" fillId="9" borderId="3" xfId="0" applyFont="1" applyFill="1" applyBorder="1" applyAlignment="1">
      <alignment horizontal="center" vertical="center"/>
    </xf>
    <xf numFmtId="0" fontId="20" fillId="10" borderId="3" xfId="0" applyFont="1" applyFill="1" applyBorder="1" applyAlignment="1">
      <alignment horizontal="center" vertical="center"/>
    </xf>
    <xf numFmtId="0" fontId="24" fillId="11" borderId="3" xfId="0" applyFont="1" applyFill="1" applyBorder="1" applyAlignment="1">
      <alignment horizontal="center" vertical="center"/>
    </xf>
    <xf numFmtId="0" fontId="25" fillId="3" borderId="0" xfId="0" applyFont="1" applyFill="1" applyAlignment="1">
      <alignment horizontal="center" vertical="center"/>
    </xf>
    <xf numFmtId="14" fontId="25" fillId="3" borderId="0" xfId="0" applyNumberFormat="1" applyFont="1" applyFill="1" applyAlignment="1">
      <alignment horizontal="left" vertical="center"/>
    </xf>
    <xf numFmtId="0" fontId="12" fillId="3" borderId="0" xfId="0" applyFont="1" applyFill="1" applyAlignment="1">
      <alignment vertical="center"/>
    </xf>
    <xf numFmtId="0" fontId="0" fillId="6" borderId="0" xfId="0" applyFont="1" applyFill="1" applyAlignment="1">
      <alignment horizontal="center" vertical="center"/>
    </xf>
    <xf numFmtId="0" fontId="0" fillId="0" borderId="0" xfId="0" applyFont="1" applyAlignment="1">
      <alignment horizontal="center" vertical="center"/>
    </xf>
    <xf numFmtId="1" fontId="24" fillId="11" borderId="3" xfId="0" applyNumberFormat="1" applyFont="1" applyFill="1" applyBorder="1" applyAlignment="1">
      <alignment horizontal="center" vertical="center"/>
    </xf>
    <xf numFmtId="0" fontId="25" fillId="6" borderId="1" xfId="0" applyFont="1" applyFill="1" applyBorder="1" applyAlignment="1" applyProtection="1">
      <alignment horizontal="center" vertical="center"/>
    </xf>
    <xf numFmtId="0" fontId="18" fillId="6" borderId="1" xfId="0" applyFont="1" applyFill="1" applyBorder="1" applyAlignment="1" applyProtection="1">
      <alignment horizontal="center" vertical="center"/>
    </xf>
    <xf numFmtId="164" fontId="22" fillId="6" borderId="1" xfId="0" applyNumberFormat="1" applyFont="1" applyFill="1" applyBorder="1" applyAlignment="1" applyProtection="1">
      <alignment horizontal="center" vertical="center"/>
    </xf>
    <xf numFmtId="0" fontId="12" fillId="5" borderId="0" xfId="0" applyFont="1" applyFill="1" applyAlignment="1">
      <alignment horizontal="center"/>
    </xf>
    <xf numFmtId="0" fontId="25" fillId="9" borderId="1" xfId="0" applyFont="1" applyFill="1" applyBorder="1" applyAlignment="1" applyProtection="1">
      <alignment horizontal="center" vertical="center"/>
      <protection locked="0"/>
    </xf>
    <xf numFmtId="0" fontId="25" fillId="4" borderId="0" xfId="0" applyFont="1" applyFill="1" applyBorder="1" applyAlignment="1" applyProtection="1">
      <alignment horizontal="center" vertical="center"/>
      <protection locked="0"/>
    </xf>
    <xf numFmtId="0" fontId="12" fillId="0" borderId="0" xfId="0" applyFont="1"/>
    <xf numFmtId="0" fontId="25" fillId="4" borderId="0" xfId="0" applyFont="1" applyFill="1" applyBorder="1" applyAlignment="1" applyProtection="1">
      <alignment horizontal="center" vertical="center"/>
    </xf>
    <xf numFmtId="0" fontId="25" fillId="4" borderId="0" xfId="0" applyFont="1" applyFill="1" applyBorder="1" applyAlignment="1">
      <alignment horizontal="center"/>
    </xf>
    <xf numFmtId="0" fontId="26" fillId="4" borderId="0" xfId="0" applyFont="1" applyFill="1" applyBorder="1" applyAlignment="1" applyProtection="1">
      <alignment horizontal="center" vertical="center"/>
      <protection locked="0"/>
    </xf>
    <xf numFmtId="0" fontId="0" fillId="12" borderId="0" xfId="0" applyFill="1" applyAlignment="1">
      <alignment horizontal="center" vertical="center"/>
    </xf>
    <xf numFmtId="0" fontId="12" fillId="12" borderId="0" xfId="0" applyFont="1" applyFill="1" applyAlignment="1">
      <alignment horizontal="center" vertical="center"/>
    </xf>
    <xf numFmtId="0" fontId="18" fillId="12" borderId="0" xfId="0" applyFont="1" applyFill="1" applyAlignment="1">
      <alignment horizontal="right" vertical="center"/>
    </xf>
    <xf numFmtId="0" fontId="18" fillId="12" borderId="0" xfId="0" applyFont="1" applyFill="1" applyAlignment="1">
      <alignment horizontal="left" vertical="center"/>
    </xf>
    <xf numFmtId="0" fontId="12" fillId="12" borderId="0" xfId="0" applyFont="1" applyFill="1" applyAlignment="1">
      <alignment vertical="center"/>
    </xf>
    <xf numFmtId="0" fontId="18" fillId="12" borderId="0" xfId="0" applyFont="1" applyFill="1" applyAlignment="1">
      <alignment horizontal="center" vertical="center"/>
    </xf>
    <xf numFmtId="0" fontId="20" fillId="3" borderId="3" xfId="0" applyFont="1" applyFill="1" applyBorder="1" applyAlignment="1" applyProtection="1">
      <alignment horizontal="center" vertical="center"/>
      <protection hidden="1"/>
    </xf>
    <xf numFmtId="1" fontId="21" fillId="10" borderId="1" xfId="0" applyNumberFormat="1" applyFont="1" applyFill="1" applyBorder="1" applyAlignment="1" applyProtection="1">
      <alignment horizontal="center" vertical="center"/>
      <protection locked="0"/>
    </xf>
    <xf numFmtId="0" fontId="20" fillId="10" borderId="4" xfId="0" applyFont="1" applyFill="1" applyBorder="1" applyAlignment="1" applyProtection="1">
      <alignment horizontal="center" vertical="center"/>
      <protection locked="0"/>
    </xf>
    <xf numFmtId="0" fontId="19" fillId="8" borderId="1" xfId="0" applyFont="1" applyFill="1" applyBorder="1" applyAlignment="1">
      <alignment horizontal="center" vertical="center"/>
    </xf>
    <xf numFmtId="0" fontId="21" fillId="8" borderId="1" xfId="0" applyFont="1" applyFill="1" applyBorder="1" applyAlignment="1" applyProtection="1">
      <alignment horizontal="center" vertical="center"/>
      <protection locked="0"/>
    </xf>
    <xf numFmtId="0" fontId="20" fillId="8" borderId="3" xfId="0" applyFont="1" applyFill="1" applyBorder="1" applyAlignment="1" applyProtection="1">
      <alignment horizontal="center" vertical="center"/>
      <protection locked="0"/>
    </xf>
    <xf numFmtId="0" fontId="0" fillId="8" borderId="2" xfId="0" applyFill="1" applyBorder="1" applyAlignment="1">
      <alignment horizontal="center" vertical="center"/>
    </xf>
    <xf numFmtId="0" fontId="20" fillId="8" borderId="3" xfId="0" applyFont="1" applyFill="1" applyBorder="1" applyAlignment="1" applyProtection="1">
      <alignment horizontal="center" vertical="center"/>
      <protection hidden="1"/>
    </xf>
    <xf numFmtId="0" fontId="18" fillId="14" borderId="5" xfId="0" applyFont="1" applyFill="1" applyBorder="1" applyAlignment="1">
      <alignment horizontal="center" vertical="center" wrapText="1"/>
    </xf>
    <xf numFmtId="0" fontId="16" fillId="14" borderId="1" xfId="0" applyFont="1" applyFill="1" applyBorder="1" applyAlignment="1">
      <alignment horizontal="center" vertical="center" wrapText="1"/>
    </xf>
    <xf numFmtId="0" fontId="18" fillId="14" borderId="1" xfId="0" applyFont="1" applyFill="1" applyBorder="1" applyAlignment="1">
      <alignment horizontal="center" vertical="center" wrapText="1"/>
    </xf>
    <xf numFmtId="0" fontId="5" fillId="15" borderId="1" xfId="0" applyFont="1" applyFill="1" applyBorder="1" applyAlignment="1" applyProtection="1">
      <alignment horizontal="center" vertical="center"/>
      <protection locked="0"/>
    </xf>
    <xf numFmtId="0" fontId="12" fillId="16" borderId="0" xfId="0" applyFont="1" applyFill="1" applyAlignment="1">
      <alignment horizontal="center"/>
    </xf>
    <xf numFmtId="164" fontId="41" fillId="6" borderId="1" xfId="0" applyNumberFormat="1" applyFont="1" applyFill="1" applyBorder="1" applyAlignment="1" applyProtection="1">
      <alignment horizontal="center" vertical="center"/>
    </xf>
    <xf numFmtId="0" fontId="11" fillId="6" borderId="0" xfId="0" applyFont="1" applyFill="1" applyAlignment="1">
      <alignment horizontal="center" vertical="center"/>
    </xf>
    <xf numFmtId="0" fontId="42" fillId="6" borderId="1" xfId="0" applyNumberFormat="1" applyFont="1" applyFill="1" applyBorder="1" applyAlignment="1" applyProtection="1">
      <alignment horizontal="center" vertical="center"/>
    </xf>
    <xf numFmtId="0" fontId="31" fillId="6" borderId="1" xfId="0" applyNumberFormat="1" applyFont="1" applyFill="1" applyBorder="1" applyAlignment="1" applyProtection="1">
      <alignment horizontal="center" vertical="center"/>
    </xf>
    <xf numFmtId="0" fontId="24" fillId="16" borderId="0" xfId="0" applyFont="1" applyFill="1" applyBorder="1" applyAlignment="1">
      <alignment horizontal="center" vertical="center"/>
    </xf>
    <xf numFmtId="0" fontId="11" fillId="17" borderId="3" xfId="0" applyFont="1" applyFill="1" applyBorder="1" applyAlignment="1">
      <alignment horizontal="center" vertical="center"/>
    </xf>
    <xf numFmtId="45" fontId="12" fillId="3" borderId="0" xfId="0" applyNumberFormat="1" applyFont="1" applyFill="1" applyAlignment="1">
      <alignment horizontal="center" vertical="center"/>
    </xf>
    <xf numFmtId="0" fontId="43" fillId="12" borderId="0" xfId="0" applyFont="1" applyFill="1" applyAlignment="1">
      <alignment vertical="center"/>
    </xf>
    <xf numFmtId="0" fontId="44" fillId="12" borderId="0" xfId="0" applyFont="1" applyFill="1" applyBorder="1" applyAlignment="1">
      <alignment vertical="center" wrapText="1"/>
    </xf>
    <xf numFmtId="0" fontId="21" fillId="8" borderId="3" xfId="0" applyFont="1" applyFill="1" applyBorder="1" applyAlignment="1">
      <alignment horizontal="center" vertical="center"/>
    </xf>
    <xf numFmtId="0" fontId="21" fillId="6" borderId="0" xfId="0" applyFont="1" applyFill="1" applyAlignment="1">
      <alignment horizontal="center" vertical="center"/>
    </xf>
    <xf numFmtId="0" fontId="21" fillId="2" borderId="3" xfId="0" applyFont="1" applyFill="1" applyBorder="1" applyAlignment="1">
      <alignment horizontal="center" vertical="center"/>
    </xf>
    <xf numFmtId="0" fontId="21" fillId="10" borderId="3" xfId="0" applyFont="1" applyFill="1" applyBorder="1" applyAlignment="1">
      <alignment horizontal="center" vertical="center"/>
    </xf>
    <xf numFmtId="0" fontId="21" fillId="9" borderId="3" xfId="0" applyFont="1" applyFill="1" applyBorder="1" applyAlignment="1">
      <alignment horizontal="center" vertical="center"/>
    </xf>
    <xf numFmtId="0" fontId="33" fillId="4" borderId="3" xfId="0" applyFont="1" applyFill="1" applyBorder="1" applyAlignment="1">
      <alignment horizontal="center" vertical="center"/>
    </xf>
    <xf numFmtId="0" fontId="33" fillId="16" borderId="0" xfId="0" applyFont="1" applyFill="1" applyBorder="1" applyAlignment="1">
      <alignment horizontal="center" vertical="center"/>
    </xf>
    <xf numFmtId="0" fontId="34" fillId="17" borderId="2" xfId="0" applyFont="1" applyFill="1" applyBorder="1" applyAlignment="1">
      <alignment horizontal="center" vertical="center"/>
    </xf>
    <xf numFmtId="0" fontId="34" fillId="17" borderId="3" xfId="0" applyFont="1" applyFill="1" applyBorder="1" applyAlignment="1">
      <alignment horizontal="center" vertical="center"/>
    </xf>
    <xf numFmtId="0" fontId="34" fillId="17" borderId="4" xfId="0" applyFont="1" applyFill="1" applyBorder="1" applyAlignment="1">
      <alignment horizontal="center" vertical="center"/>
    </xf>
    <xf numFmtId="0" fontId="45" fillId="6" borderId="0" xfId="0" applyFont="1" applyFill="1" applyAlignment="1">
      <alignment horizontal="center" vertical="center"/>
    </xf>
    <xf numFmtId="0" fontId="21" fillId="18" borderId="3" xfId="0" applyFont="1" applyFill="1" applyBorder="1" applyAlignment="1">
      <alignment horizontal="center" vertical="center"/>
    </xf>
    <xf numFmtId="0" fontId="45" fillId="18" borderId="3" xfId="0" applyFont="1" applyFill="1" applyBorder="1" applyAlignment="1">
      <alignment horizontal="center" vertical="center"/>
    </xf>
    <xf numFmtId="0" fontId="21" fillId="19" borderId="3" xfId="0" applyFont="1" applyFill="1" applyBorder="1" applyAlignment="1">
      <alignment horizontal="center" vertical="center"/>
    </xf>
    <xf numFmtId="0" fontId="45" fillId="19" borderId="3" xfId="0" applyFont="1" applyFill="1" applyBorder="1" applyAlignment="1">
      <alignment horizontal="center" vertical="center"/>
    </xf>
    <xf numFmtId="0" fontId="45" fillId="17" borderId="3" xfId="0" applyFont="1" applyFill="1" applyBorder="1" applyAlignment="1">
      <alignment horizontal="center" vertical="center"/>
    </xf>
    <xf numFmtId="0" fontId="21" fillId="20" borderId="3" xfId="0" applyFont="1" applyFill="1" applyBorder="1" applyAlignment="1">
      <alignment horizontal="center" vertical="center"/>
    </xf>
    <xf numFmtId="0" fontId="45" fillId="20" borderId="3" xfId="0" applyFont="1" applyFill="1" applyBorder="1" applyAlignment="1">
      <alignment horizontal="center" vertical="center"/>
    </xf>
    <xf numFmtId="0" fontId="21" fillId="21" borderId="3" xfId="0" applyFont="1" applyFill="1" applyBorder="1" applyAlignment="1">
      <alignment horizontal="center" vertical="center"/>
    </xf>
    <xf numFmtId="0" fontId="45" fillId="21" borderId="3" xfId="0" applyFont="1" applyFill="1" applyBorder="1" applyAlignment="1">
      <alignment horizontal="center" vertical="center"/>
    </xf>
    <xf numFmtId="0" fontId="33" fillId="22" borderId="3" xfId="0" applyFont="1" applyFill="1" applyBorder="1" applyAlignment="1">
      <alignment horizontal="center" vertical="center"/>
    </xf>
    <xf numFmtId="0" fontId="46" fillId="22" borderId="3" xfId="0" applyFont="1" applyFill="1" applyBorder="1" applyAlignment="1">
      <alignment horizontal="center" vertical="center"/>
    </xf>
    <xf numFmtId="0" fontId="47" fillId="6" borderId="0" xfId="0" applyFont="1" applyFill="1" applyAlignment="1">
      <alignment vertical="center"/>
    </xf>
    <xf numFmtId="0" fontId="2" fillId="6" borderId="0" xfId="1" applyFill="1" applyAlignment="1" applyProtection="1">
      <alignment horizontal="center" vertical="center"/>
    </xf>
    <xf numFmtId="0" fontId="45" fillId="6" borderId="0" xfId="0" applyFont="1" applyFill="1" applyAlignment="1">
      <alignment horizontal="right" vertical="top"/>
    </xf>
    <xf numFmtId="0" fontId="48" fillId="12" borderId="0" xfId="0" applyFont="1" applyFill="1" applyAlignment="1">
      <alignment horizontal="left" vertical="center" wrapText="1"/>
    </xf>
    <xf numFmtId="0" fontId="49" fillId="12" borderId="0" xfId="0" applyFont="1" applyFill="1" applyAlignment="1">
      <alignment horizontal="left" vertical="center" wrapText="1"/>
    </xf>
    <xf numFmtId="0" fontId="0" fillId="17" borderId="0" xfId="0" applyFill="1" applyAlignment="1">
      <alignment horizontal="center"/>
    </xf>
    <xf numFmtId="0" fontId="35" fillId="6" borderId="1" xfId="0" applyFont="1" applyFill="1" applyBorder="1" applyAlignment="1">
      <alignment horizontal="center" vertical="center" wrapText="1"/>
    </xf>
    <xf numFmtId="0" fontId="12" fillId="4" borderId="0" xfId="0" applyFont="1" applyFill="1" applyAlignment="1">
      <alignment horizontal="center"/>
    </xf>
    <xf numFmtId="0" fontId="12" fillId="6" borderId="1" xfId="0" applyFont="1" applyFill="1" applyBorder="1" applyAlignment="1">
      <alignment horizontal="center" vertical="center"/>
    </xf>
    <xf numFmtId="0" fontId="6" fillId="7" borderId="1" xfId="0" applyFont="1" applyFill="1" applyBorder="1" applyAlignment="1">
      <alignment horizontal="center" vertical="center" wrapText="1"/>
    </xf>
    <xf numFmtId="0" fontId="0" fillId="0" borderId="1" xfId="0" applyBorder="1" applyAlignment="1">
      <alignment horizontal="center"/>
    </xf>
    <xf numFmtId="0" fontId="12" fillId="7" borderId="6" xfId="0" applyFont="1" applyFill="1" applyBorder="1" applyAlignment="1">
      <alignment horizontal="center" vertical="center" textRotation="90" wrapText="1"/>
    </xf>
    <xf numFmtId="0" fontId="12" fillId="7" borderId="6" xfId="0" applyFont="1" applyFill="1" applyBorder="1" applyAlignment="1">
      <alignment horizontal="center" vertical="center" wrapText="1"/>
    </xf>
    <xf numFmtId="0" fontId="0" fillId="17" borderId="1" xfId="0" applyFill="1" applyBorder="1" applyAlignment="1">
      <alignment horizontal="center" vertical="center" wrapText="1"/>
    </xf>
    <xf numFmtId="0" fontId="40" fillId="0" borderId="0" xfId="0" applyFont="1" applyAlignment="1">
      <alignment vertical="center"/>
    </xf>
    <xf numFmtId="0" fontId="15" fillId="16" borderId="0" xfId="0" applyFont="1" applyFill="1"/>
    <xf numFmtId="0" fontId="0" fillId="16" borderId="0" xfId="0" applyFill="1" applyAlignment="1">
      <alignment vertical="center"/>
    </xf>
    <xf numFmtId="0" fontId="0" fillId="16" borderId="0" xfId="0" applyFill="1"/>
    <xf numFmtId="0" fontId="12" fillId="23" borderId="0" xfId="0" applyFont="1" applyFill="1" applyAlignment="1">
      <alignment vertical="center"/>
    </xf>
    <xf numFmtId="1" fontId="50" fillId="12" borderId="0" xfId="0" applyNumberFormat="1" applyFont="1" applyFill="1" applyAlignment="1">
      <alignment horizontal="center" vertical="center"/>
    </xf>
    <xf numFmtId="21" fontId="51" fillId="3" borderId="0" xfId="0" applyNumberFormat="1" applyFont="1" applyFill="1" applyAlignment="1">
      <alignment horizontal="center" vertical="center"/>
    </xf>
    <xf numFmtId="45" fontId="52" fillId="12" borderId="0" xfId="0" applyNumberFormat="1" applyFont="1" applyFill="1" applyAlignment="1" applyProtection="1">
      <alignment horizontal="center" vertical="center"/>
      <protection hidden="1"/>
    </xf>
    <xf numFmtId="0" fontId="53" fillId="15" borderId="1" xfId="0" applyFont="1" applyFill="1" applyBorder="1" applyAlignment="1" applyProtection="1">
      <alignment horizontal="center" vertical="center"/>
      <protection locked="0"/>
    </xf>
    <xf numFmtId="0" fontId="25" fillId="6" borderId="5" xfId="0" applyFont="1" applyFill="1" applyBorder="1" applyAlignment="1" applyProtection="1">
      <alignment horizontal="center" vertical="center"/>
    </xf>
    <xf numFmtId="0" fontId="8" fillId="14" borderId="7" xfId="0" applyFont="1" applyFill="1" applyBorder="1" applyAlignment="1">
      <alignment horizontal="center" vertical="center" wrapText="1"/>
    </xf>
    <xf numFmtId="0" fontId="6" fillId="4" borderId="0" xfId="0" applyFont="1" applyFill="1"/>
    <xf numFmtId="0" fontId="44" fillId="12" borderId="8" xfId="0" applyFont="1" applyFill="1" applyBorder="1" applyAlignment="1" applyProtection="1">
      <alignment vertical="center" wrapText="1"/>
    </xf>
    <xf numFmtId="0" fontId="54" fillId="6" borderId="1" xfId="0" applyFont="1" applyFill="1" applyBorder="1" applyAlignment="1" applyProtection="1">
      <alignment horizontal="center" vertical="center"/>
    </xf>
    <xf numFmtId="0" fontId="37" fillId="0" borderId="0" xfId="0" applyFont="1" applyFill="1" applyAlignment="1">
      <alignment horizontal="center"/>
    </xf>
    <xf numFmtId="0" fontId="8" fillId="14" borderId="1" xfId="0" applyFont="1" applyFill="1" applyBorder="1" applyAlignment="1">
      <alignment horizontal="center" vertical="center" wrapText="1"/>
    </xf>
    <xf numFmtId="0" fontId="37" fillId="6" borderId="0" xfId="0" applyFont="1" applyFill="1" applyAlignment="1">
      <alignment horizontal="center"/>
    </xf>
    <xf numFmtId="0" fontId="38" fillId="0" borderId="0" xfId="0" applyFont="1" applyFill="1" applyAlignment="1">
      <alignment horizontal="center"/>
    </xf>
    <xf numFmtId="0" fontId="8" fillId="12" borderId="0" xfId="0" applyFont="1" applyFill="1" applyAlignment="1">
      <alignment horizontal="right" vertical="center"/>
    </xf>
    <xf numFmtId="0" fontId="27" fillId="12" borderId="0" xfId="0" applyFont="1" applyFill="1" applyAlignment="1">
      <alignment vertical="top" wrapText="1"/>
    </xf>
    <xf numFmtId="0" fontId="55" fillId="12" borderId="0" xfId="0" applyFont="1" applyFill="1" applyAlignment="1">
      <alignment vertical="top"/>
    </xf>
    <xf numFmtId="0" fontId="44" fillId="12" borderId="0" xfId="0" applyFont="1" applyFill="1" applyAlignment="1">
      <alignment vertical="top"/>
    </xf>
    <xf numFmtId="0" fontId="39" fillId="13" borderId="0" xfId="0" applyFont="1" applyFill="1" applyAlignment="1" applyProtection="1">
      <alignment horizontal="center" vertical="center"/>
      <protection locked="0"/>
    </xf>
    <xf numFmtId="0" fontId="56" fillId="13" borderId="0" xfId="0" applyFont="1" applyFill="1" applyAlignment="1" applyProtection="1">
      <alignment horizontal="center" vertical="center"/>
      <protection locked="0"/>
    </xf>
    <xf numFmtId="0" fontId="39" fillId="9" borderId="0" xfId="0" applyFont="1" applyFill="1" applyAlignment="1" applyProtection="1">
      <alignment horizontal="center" vertical="center"/>
      <protection locked="0"/>
    </xf>
    <xf numFmtId="0" fontId="39" fillId="24" borderId="0" xfId="0" applyNumberFormat="1" applyFont="1" applyFill="1" applyAlignment="1" applyProtection="1">
      <alignment horizontal="center" vertical="center"/>
      <protection locked="0"/>
    </xf>
    <xf numFmtId="0" fontId="57" fillId="12" borderId="0" xfId="0" applyFont="1" applyFill="1" applyAlignment="1" applyProtection="1">
      <alignment horizontal="center" vertical="center" wrapText="1"/>
      <protection locked="0"/>
    </xf>
    <xf numFmtId="0" fontId="58" fillId="12" borderId="0" xfId="0" applyFont="1" applyFill="1" applyAlignment="1" applyProtection="1">
      <alignment horizontal="center" vertical="center"/>
      <protection locked="0"/>
    </xf>
    <xf numFmtId="0" fontId="18" fillId="6" borderId="9" xfId="0" applyFont="1" applyFill="1" applyBorder="1" applyAlignment="1" applyProtection="1">
      <alignment horizontal="center" vertical="center"/>
    </xf>
    <xf numFmtId="0" fontId="59" fillId="12" borderId="0" xfId="0" applyFont="1" applyFill="1" applyAlignment="1" applyProtection="1">
      <alignment horizontal="center" vertical="center"/>
      <protection locked="0"/>
    </xf>
    <xf numFmtId="0" fontId="59" fillId="12" borderId="0" xfId="0" applyFont="1" applyFill="1" applyAlignment="1" applyProtection="1">
      <alignment horizontal="center" vertical="center"/>
    </xf>
    <xf numFmtId="0" fontId="60" fillId="25" borderId="0" xfId="0" applyFont="1" applyFill="1" applyAlignment="1" applyProtection="1">
      <alignment horizontal="center" vertical="center"/>
    </xf>
    <xf numFmtId="0" fontId="61" fillId="26" borderId="0" xfId="0" applyFont="1" applyFill="1" applyAlignment="1" applyProtection="1">
      <alignment horizontal="center" vertical="center"/>
      <protection locked="0"/>
    </xf>
    <xf numFmtId="0" fontId="62" fillId="12" borderId="0" xfId="0" applyFont="1" applyFill="1" applyAlignment="1" applyProtection="1">
      <alignment horizontal="center" vertical="center"/>
      <protection locked="0"/>
    </xf>
    <xf numFmtId="0" fontId="63" fillId="13" borderId="0" xfId="0" applyFont="1" applyFill="1" applyAlignment="1" applyProtection="1">
      <alignment horizontal="center" vertical="center"/>
      <protection locked="0"/>
    </xf>
    <xf numFmtId="165" fontId="64" fillId="6" borderId="1" xfId="0" applyNumberFormat="1" applyFont="1" applyFill="1" applyBorder="1" applyAlignment="1">
      <alignment horizontal="center" vertical="center"/>
    </xf>
    <xf numFmtId="0" fontId="0" fillId="27" borderId="0" xfId="0" applyFill="1" applyAlignment="1">
      <alignment horizontal="center"/>
    </xf>
    <xf numFmtId="0" fontId="0" fillId="27" borderId="1" xfId="0" applyFill="1" applyBorder="1" applyAlignment="1">
      <alignment horizontal="center" vertical="center"/>
    </xf>
    <xf numFmtId="0" fontId="0" fillId="2" borderId="9" xfId="0" applyFill="1" applyBorder="1" applyAlignment="1">
      <alignment horizontal="center" vertical="center"/>
    </xf>
    <xf numFmtId="45" fontId="65" fillId="18" borderId="0" xfId="0" applyNumberFormat="1" applyFont="1" applyFill="1" applyAlignment="1">
      <alignment horizontal="center" vertical="center"/>
    </xf>
    <xf numFmtId="0" fontId="9" fillId="0" borderId="0" xfId="0" applyFont="1" applyFill="1" applyAlignment="1">
      <alignment vertical="top" wrapText="1"/>
    </xf>
    <xf numFmtId="0" fontId="53" fillId="15" borderId="1" xfId="0" applyFont="1" applyFill="1" applyBorder="1" applyAlignment="1" applyProtection="1">
      <alignment horizontal="center" vertical="center"/>
    </xf>
    <xf numFmtId="0" fontId="5" fillId="15" borderId="1" xfId="0" applyFont="1" applyFill="1" applyBorder="1" applyAlignment="1" applyProtection="1">
      <alignment horizontal="center" vertical="center"/>
    </xf>
    <xf numFmtId="0" fontId="43" fillId="0" borderId="0" xfId="0" applyFont="1" applyFill="1" applyAlignment="1">
      <alignment horizontal="center" vertical="center" wrapText="1"/>
    </xf>
    <xf numFmtId="0" fontId="9" fillId="0" borderId="0" xfId="0" applyFont="1" applyFill="1" applyAlignment="1">
      <alignment horizontal="center" vertical="center"/>
    </xf>
    <xf numFmtId="0" fontId="73" fillId="29" borderId="0" xfId="0" applyFont="1" applyFill="1" applyAlignment="1">
      <alignment horizontal="center" vertical="center"/>
    </xf>
    <xf numFmtId="0" fontId="28" fillId="29" borderId="0" xfId="0" applyFont="1" applyFill="1" applyAlignment="1">
      <alignment horizontal="center" vertical="center"/>
    </xf>
    <xf numFmtId="0" fontId="9" fillId="0" borderId="0" xfId="0" applyFont="1" applyFill="1" applyAlignment="1">
      <alignment horizontal="left" vertical="top" wrapText="1"/>
    </xf>
    <xf numFmtId="0" fontId="29" fillId="0" borderId="0" xfId="0" applyFont="1" applyFill="1" applyAlignment="1">
      <alignment horizontal="center" vertical="center" wrapText="1"/>
    </xf>
    <xf numFmtId="0" fontId="43" fillId="12" borderId="0" xfId="0" applyFont="1" applyFill="1" applyAlignment="1">
      <alignment horizontal="center" vertical="center"/>
    </xf>
    <xf numFmtId="0" fontId="55" fillId="12" borderId="0" xfId="0" applyFont="1" applyFill="1" applyAlignment="1">
      <alignment horizontal="center" vertical="center"/>
    </xf>
    <xf numFmtId="0" fontId="55" fillId="12" borderId="0" xfId="0" applyFont="1" applyFill="1" applyAlignment="1">
      <alignment horizontal="center" vertical="top"/>
    </xf>
    <xf numFmtId="0" fontId="43" fillId="12" borderId="0" xfId="0" applyFont="1" applyFill="1" applyAlignment="1">
      <alignment horizontal="center" vertical="center" wrapText="1"/>
    </xf>
    <xf numFmtId="0" fontId="55" fillId="12" borderId="0" xfId="0" applyFont="1" applyFill="1" applyAlignment="1">
      <alignment horizontal="center" vertical="top" wrapText="1"/>
    </xf>
    <xf numFmtId="0" fontId="44" fillId="12" borderId="0" xfId="0" applyFont="1" applyFill="1" applyAlignment="1">
      <alignment horizontal="center" vertical="center" wrapText="1"/>
    </xf>
    <xf numFmtId="0" fontId="49" fillId="12" borderId="0" xfId="0" applyFont="1" applyFill="1" applyAlignment="1">
      <alignment horizontal="right" vertical="center" wrapText="1"/>
    </xf>
    <xf numFmtId="0" fontId="69" fillId="12" borderId="0" xfId="0" applyFont="1" applyFill="1" applyAlignment="1">
      <alignment horizontal="center" wrapText="1"/>
    </xf>
    <xf numFmtId="0" fontId="8" fillId="12" borderId="0" xfId="0" applyFont="1" applyFill="1" applyAlignment="1">
      <alignment horizontal="center" vertical="center"/>
    </xf>
    <xf numFmtId="0" fontId="59" fillId="12" borderId="0" xfId="0" applyFont="1" applyFill="1" applyAlignment="1" applyProtection="1">
      <alignment horizontal="center" vertical="center"/>
      <protection locked="0"/>
    </xf>
    <xf numFmtId="0" fontId="44" fillId="12" borderId="0" xfId="0" applyFont="1" applyFill="1" applyAlignment="1">
      <alignment horizontal="center" vertical="top"/>
    </xf>
    <xf numFmtId="0" fontId="43" fillId="12" borderId="0" xfId="0" applyFont="1" applyFill="1" applyAlignment="1">
      <alignment horizontal="center"/>
    </xf>
    <xf numFmtId="0" fontId="19" fillId="10" borderId="5" xfId="0" applyFont="1" applyFill="1" applyBorder="1" applyAlignment="1">
      <alignment horizontal="center" vertical="center" wrapText="1"/>
    </xf>
    <xf numFmtId="0" fontId="19" fillId="10" borderId="9" xfId="0" applyFont="1" applyFill="1" applyBorder="1" applyAlignment="1">
      <alignment horizontal="center" vertical="center"/>
    </xf>
    <xf numFmtId="0" fontId="30" fillId="10" borderId="2" xfId="0" applyFont="1" applyFill="1" applyBorder="1" applyAlignment="1">
      <alignment horizontal="center" vertical="center"/>
    </xf>
    <xf numFmtId="0" fontId="30" fillId="10" borderId="4" xfId="0" applyFont="1" applyFill="1" applyBorder="1" applyAlignment="1">
      <alignment horizontal="center" vertical="center"/>
    </xf>
    <xf numFmtId="0" fontId="30" fillId="18" borderId="2" xfId="0" applyFont="1" applyFill="1" applyBorder="1" applyAlignment="1">
      <alignment horizontal="center" vertical="center" wrapText="1"/>
    </xf>
    <xf numFmtId="0" fontId="30" fillId="18" borderId="4" xfId="0" applyFont="1" applyFill="1" applyBorder="1" applyAlignment="1">
      <alignment horizontal="center" vertical="center" wrapText="1"/>
    </xf>
    <xf numFmtId="0" fontId="30" fillId="3" borderId="2" xfId="0" applyFont="1" applyFill="1" applyBorder="1" applyAlignment="1">
      <alignment horizontal="center" vertical="center" wrapText="1"/>
    </xf>
    <xf numFmtId="0" fontId="30" fillId="3" borderId="4" xfId="0" applyFont="1" applyFill="1" applyBorder="1" applyAlignment="1">
      <alignment horizontal="center" vertical="center" wrapText="1"/>
    </xf>
    <xf numFmtId="1" fontId="68" fillId="12" borderId="11" xfId="0" applyNumberFormat="1" applyFont="1" applyFill="1" applyBorder="1" applyAlignment="1" applyProtection="1">
      <alignment horizontal="center" vertical="center"/>
      <protection locked="0"/>
    </xf>
    <xf numFmtId="1" fontId="68" fillId="12" borderId="0" xfId="0" applyNumberFormat="1" applyFont="1" applyFill="1" applyAlignment="1" applyProtection="1">
      <alignment horizontal="center" vertical="center"/>
      <protection locked="0"/>
    </xf>
    <xf numFmtId="0" fontId="27" fillId="12" borderId="0" xfId="0" applyFont="1" applyFill="1" applyAlignment="1">
      <alignment horizontal="right" vertical="top"/>
    </xf>
    <xf numFmtId="0" fontId="44" fillId="12" borderId="10" xfId="0" applyFont="1" applyFill="1" applyBorder="1" applyAlignment="1">
      <alignment horizontal="center" vertical="center" wrapText="1"/>
    </xf>
    <xf numFmtId="0" fontId="44" fillId="12" borderId="0" xfId="0" applyFont="1" applyFill="1" applyBorder="1" applyAlignment="1">
      <alignment horizontal="center" vertical="center" wrapText="1"/>
    </xf>
    <xf numFmtId="45" fontId="66" fillId="18" borderId="0" xfId="0" applyNumberFormat="1" applyFont="1" applyFill="1" applyAlignment="1" applyProtection="1">
      <alignment horizontal="center" vertical="center"/>
      <protection locked="0"/>
    </xf>
    <xf numFmtId="45" fontId="67" fillId="18" borderId="0" xfId="0" applyNumberFormat="1" applyFont="1" applyFill="1" applyAlignment="1" applyProtection="1">
      <alignment horizontal="center" vertical="center"/>
      <protection locked="0"/>
    </xf>
    <xf numFmtId="0" fontId="43" fillId="12" borderId="11" xfId="0" applyFont="1" applyFill="1" applyBorder="1" applyAlignment="1">
      <alignment horizontal="right" vertical="center" wrapText="1"/>
    </xf>
    <xf numFmtId="0" fontId="43" fillId="12" borderId="11" xfId="0" applyFont="1" applyFill="1" applyBorder="1" applyAlignment="1">
      <alignment horizontal="right" vertical="center"/>
    </xf>
    <xf numFmtId="0" fontId="43" fillId="12" borderId="0" xfId="0" applyFont="1" applyFill="1" applyBorder="1" applyAlignment="1">
      <alignment horizontal="right" vertical="center"/>
    </xf>
    <xf numFmtId="0" fontId="55" fillId="12" borderId="0" xfId="0" applyFont="1" applyFill="1" applyAlignment="1">
      <alignment horizontal="center" vertical="center" wrapText="1"/>
    </xf>
    <xf numFmtId="0" fontId="43" fillId="12" borderId="0" xfId="0" applyFont="1" applyFill="1" applyAlignment="1">
      <alignment horizontal="right" vertical="center"/>
    </xf>
    <xf numFmtId="0" fontId="27" fillId="12" borderId="0" xfId="0" applyFont="1" applyFill="1" applyAlignment="1">
      <alignment horizontal="center" vertical="top" wrapText="1"/>
    </xf>
    <xf numFmtId="0" fontId="18" fillId="12" borderId="0" xfId="0" applyFont="1" applyFill="1" applyAlignment="1">
      <alignment horizontal="right" vertical="center"/>
    </xf>
    <xf numFmtId="0" fontId="44" fillId="12" borderId="8" xfId="0" applyFont="1" applyFill="1" applyBorder="1" applyAlignment="1">
      <alignment horizontal="center" vertical="center" wrapText="1"/>
    </xf>
    <xf numFmtId="0" fontId="48" fillId="12" borderId="0" xfId="0" applyFont="1" applyFill="1" applyAlignment="1">
      <alignment horizontal="right" vertical="center" wrapText="1"/>
    </xf>
    <xf numFmtId="0" fontId="8" fillId="12" borderId="0" xfId="0" applyFont="1" applyFill="1" applyAlignment="1">
      <alignment horizontal="right" vertical="center"/>
    </xf>
    <xf numFmtId="0" fontId="40" fillId="28" borderId="1" xfId="0" applyFont="1" applyFill="1" applyBorder="1" applyAlignment="1">
      <alignment horizontal="center" vertical="center"/>
    </xf>
    <xf numFmtId="0" fontId="23" fillId="7" borderId="1" xfId="0" applyFont="1" applyFill="1" applyBorder="1" applyAlignment="1">
      <alignment horizontal="center" vertical="center" wrapText="1"/>
    </xf>
    <xf numFmtId="0" fontId="12" fillId="7" borderId="1" xfId="0" applyFont="1" applyFill="1" applyBorder="1" applyAlignment="1">
      <alignment horizontal="center" vertical="center" wrapText="1"/>
    </xf>
    <xf numFmtId="0" fontId="40" fillId="28" borderId="1" xfId="0" applyFont="1" applyFill="1" applyBorder="1" applyAlignment="1">
      <alignment horizontal="center"/>
    </xf>
    <xf numFmtId="0" fontId="12" fillId="7" borderId="1" xfId="0" applyFont="1" applyFill="1" applyBorder="1" applyAlignment="1">
      <alignment horizontal="center" vertical="center" textRotation="90" wrapText="1"/>
    </xf>
    <xf numFmtId="0" fontId="53" fillId="30" borderId="1" xfId="0" applyFont="1" applyFill="1" applyBorder="1" applyAlignment="1" applyProtection="1">
      <alignment horizontal="center" vertical="center"/>
      <protection locked="0"/>
    </xf>
  </cellXfs>
  <cellStyles count="2">
    <cellStyle name="Lien hypertexte" xfId="1" builtinId="8"/>
    <cellStyle name="Normal" xfId="0" builtinId="0"/>
  </cellStyles>
  <dxfs count="6">
    <dxf>
      <font>
        <color rgb="FF00B050"/>
      </font>
    </dxf>
    <dxf>
      <font>
        <b/>
        <i val="0"/>
        <color rgb="FF00B050"/>
      </font>
    </dxf>
    <dxf>
      <font>
        <b/>
        <i val="0"/>
        <color rgb="FFFF0000"/>
      </font>
    </dxf>
    <dxf>
      <font>
        <color rgb="FF00B050"/>
      </font>
    </dxf>
    <dxf>
      <font>
        <b/>
        <i val="0"/>
        <color rgb="FF00B050"/>
      </font>
    </dxf>
    <dxf>
      <font>
        <b/>
        <i val="0"/>
        <color rgb="FFFF000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10.xml"/><Relationship Id="rId3" Type="http://schemas.openxmlformats.org/officeDocument/2006/relationships/vmlDrawing" Target="../drawings/vmlDrawing3.vml"/><Relationship Id="rId7" Type="http://schemas.openxmlformats.org/officeDocument/2006/relationships/ctrlProp" Target="../ctrlProps/ctrlProp9.xml"/><Relationship Id="rId12" Type="http://schemas.openxmlformats.org/officeDocument/2006/relationships/ctrlProp" Target="../ctrlProps/ctrlProp14.xml"/><Relationship Id="rId2" Type="http://schemas.openxmlformats.org/officeDocument/2006/relationships/printerSettings" Target="../printerSettings/printerSettings3.bin"/><Relationship Id="rId1" Type="http://schemas.openxmlformats.org/officeDocument/2006/relationships/hyperlink" Target="http://forum.excel-pratique.com/excel/identifier-la-ligne-d-une-valeur-dans-un-listbox-t47361.html" TargetMode="External"/><Relationship Id="rId6" Type="http://schemas.openxmlformats.org/officeDocument/2006/relationships/ctrlProp" Target="../ctrlProps/ctrlProp8.xml"/><Relationship Id="rId11" Type="http://schemas.openxmlformats.org/officeDocument/2006/relationships/ctrlProp" Target="../ctrlProps/ctrlProp13.xml"/><Relationship Id="rId5" Type="http://schemas.openxmlformats.org/officeDocument/2006/relationships/ctrlProp" Target="../ctrlProps/ctrlProp7.xml"/><Relationship Id="rId10" Type="http://schemas.openxmlformats.org/officeDocument/2006/relationships/ctrlProp" Target="../ctrlProps/ctrlProp12.xml"/><Relationship Id="rId9" Type="http://schemas.openxmlformats.org/officeDocument/2006/relationships/ctrlProp" Target="../ctrlProps/ctrlProp11.xm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 Id="rId4" Type="http://schemas.openxmlformats.org/officeDocument/2006/relationships/ctrlProp" Target="../ctrlProps/ctrlProp15.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1"/>
  <dimension ref="A1:R70"/>
  <sheetViews>
    <sheetView showRowColHeaders="0" topLeftCell="A7" zoomScale="129" zoomScaleNormal="129" workbookViewId="0">
      <selection sqref="A1:P4"/>
    </sheetView>
  </sheetViews>
  <sheetFormatPr baseColWidth="10" defaultRowHeight="15"/>
  <sheetData>
    <row r="1" spans="1:18">
      <c r="A1" s="168" t="s">
        <v>90</v>
      </c>
      <c r="B1" s="169"/>
      <c r="C1" s="169"/>
      <c r="D1" s="169"/>
      <c r="E1" s="169"/>
      <c r="F1" s="169"/>
      <c r="G1" s="169"/>
      <c r="H1" s="169"/>
      <c r="I1" s="169"/>
      <c r="J1" s="169"/>
      <c r="K1" s="169"/>
      <c r="L1" s="169"/>
      <c r="M1" s="169"/>
      <c r="N1" s="169"/>
      <c r="O1" s="169"/>
      <c r="P1" s="169"/>
      <c r="Q1" s="17"/>
      <c r="R1" s="17"/>
    </row>
    <row r="2" spans="1:18">
      <c r="A2" s="169"/>
      <c r="B2" s="169"/>
      <c r="C2" s="169"/>
      <c r="D2" s="169"/>
      <c r="E2" s="169"/>
      <c r="F2" s="169"/>
      <c r="G2" s="169"/>
      <c r="H2" s="169"/>
      <c r="I2" s="169"/>
      <c r="J2" s="169"/>
      <c r="K2" s="169"/>
      <c r="L2" s="169"/>
      <c r="M2" s="169"/>
      <c r="N2" s="169"/>
      <c r="O2" s="169"/>
      <c r="P2" s="169"/>
      <c r="Q2" s="17"/>
      <c r="R2" s="17"/>
    </row>
    <row r="3" spans="1:18">
      <c r="A3" s="169"/>
      <c r="B3" s="169"/>
      <c r="C3" s="169"/>
      <c r="D3" s="169"/>
      <c r="E3" s="169"/>
      <c r="F3" s="169"/>
      <c r="G3" s="169"/>
      <c r="H3" s="169"/>
      <c r="I3" s="169"/>
      <c r="J3" s="169"/>
      <c r="K3" s="169"/>
      <c r="L3" s="169"/>
      <c r="M3" s="169"/>
      <c r="N3" s="169"/>
      <c r="O3" s="169"/>
      <c r="P3" s="169"/>
      <c r="Q3" s="17"/>
      <c r="R3" s="17"/>
    </row>
    <row r="4" spans="1:18">
      <c r="A4" s="169"/>
      <c r="B4" s="169"/>
      <c r="C4" s="169"/>
      <c r="D4" s="169"/>
      <c r="E4" s="169"/>
      <c r="F4" s="169"/>
      <c r="G4" s="169"/>
      <c r="H4" s="169"/>
      <c r="I4" s="169"/>
      <c r="J4" s="169"/>
      <c r="K4" s="169"/>
      <c r="L4" s="169"/>
      <c r="M4" s="169"/>
      <c r="N4" s="169"/>
      <c r="O4" s="169"/>
      <c r="P4" s="169"/>
      <c r="Q4" s="17"/>
      <c r="R4" s="17"/>
    </row>
    <row r="5" spans="1:18">
      <c r="A5" s="17"/>
      <c r="B5" s="17"/>
      <c r="C5" s="17"/>
      <c r="D5" s="17"/>
      <c r="E5" s="17"/>
      <c r="F5" s="17"/>
      <c r="G5" s="17"/>
      <c r="H5" s="17"/>
      <c r="I5" s="17"/>
      <c r="J5" s="17"/>
      <c r="K5" s="17"/>
      <c r="L5" s="17"/>
      <c r="M5" s="17"/>
      <c r="N5" s="17"/>
      <c r="O5" s="17"/>
      <c r="P5" s="17"/>
      <c r="Q5" s="17"/>
      <c r="R5" s="17"/>
    </row>
    <row r="6" spans="1:18" ht="15" customHeight="1">
      <c r="A6" s="170" t="s">
        <v>89</v>
      </c>
      <c r="B6" s="170"/>
      <c r="C6" s="170"/>
      <c r="D6" s="170"/>
      <c r="E6" s="170"/>
      <c r="F6" s="170"/>
      <c r="G6" s="170"/>
      <c r="H6" s="170"/>
      <c r="I6" s="170"/>
      <c r="J6" s="170"/>
      <c r="K6" s="170"/>
      <c r="L6" s="170"/>
      <c r="M6" s="170"/>
      <c r="N6" s="170"/>
      <c r="O6" s="170"/>
      <c r="P6" s="170"/>
      <c r="Q6" s="17"/>
      <c r="R6" s="17"/>
    </row>
    <row r="7" spans="1:18" ht="15" customHeight="1">
      <c r="A7" s="170"/>
      <c r="B7" s="170"/>
      <c r="C7" s="170"/>
      <c r="D7" s="170"/>
      <c r="E7" s="170"/>
      <c r="F7" s="170"/>
      <c r="G7" s="170"/>
      <c r="H7" s="170"/>
      <c r="I7" s="170"/>
      <c r="J7" s="170"/>
      <c r="K7" s="170"/>
      <c r="L7" s="170"/>
      <c r="M7" s="170"/>
      <c r="N7" s="170"/>
      <c r="O7" s="170"/>
      <c r="P7" s="170"/>
      <c r="Q7" s="17"/>
      <c r="R7" s="17"/>
    </row>
    <row r="8" spans="1:18" ht="15" customHeight="1">
      <c r="A8" s="170"/>
      <c r="B8" s="170"/>
      <c r="C8" s="170"/>
      <c r="D8" s="170"/>
      <c r="E8" s="170"/>
      <c r="F8" s="170"/>
      <c r="G8" s="170"/>
      <c r="H8" s="170"/>
      <c r="I8" s="170"/>
      <c r="J8" s="170"/>
      <c r="K8" s="170"/>
      <c r="L8" s="170"/>
      <c r="M8" s="170"/>
      <c r="N8" s="170"/>
      <c r="O8" s="170"/>
      <c r="P8" s="170"/>
      <c r="Q8" s="17"/>
      <c r="R8" s="17"/>
    </row>
    <row r="9" spans="1:18" ht="15" customHeight="1">
      <c r="A9" s="170"/>
      <c r="B9" s="170"/>
      <c r="C9" s="170"/>
      <c r="D9" s="170"/>
      <c r="E9" s="170"/>
      <c r="F9" s="170"/>
      <c r="G9" s="170"/>
      <c r="H9" s="170"/>
      <c r="I9" s="170"/>
      <c r="J9" s="170"/>
      <c r="K9" s="170"/>
      <c r="L9" s="170"/>
      <c r="M9" s="170"/>
      <c r="N9" s="170"/>
      <c r="O9" s="170"/>
      <c r="P9" s="170"/>
      <c r="Q9" s="17"/>
      <c r="R9" s="17"/>
    </row>
    <row r="10" spans="1:18" ht="15" customHeight="1">
      <c r="A10" s="170"/>
      <c r="B10" s="170"/>
      <c r="C10" s="170"/>
      <c r="D10" s="170"/>
      <c r="E10" s="170"/>
      <c r="F10" s="170"/>
      <c r="G10" s="170"/>
      <c r="H10" s="170"/>
      <c r="I10" s="170"/>
      <c r="J10" s="170"/>
      <c r="K10" s="170"/>
      <c r="L10" s="170"/>
      <c r="M10" s="170"/>
      <c r="N10" s="170"/>
      <c r="O10" s="170"/>
      <c r="P10" s="170"/>
      <c r="Q10" s="17"/>
      <c r="R10" s="17"/>
    </row>
    <row r="11" spans="1:18" ht="15" customHeight="1">
      <c r="A11" s="170"/>
      <c r="B11" s="170"/>
      <c r="C11" s="170"/>
      <c r="D11" s="170"/>
      <c r="E11" s="170"/>
      <c r="F11" s="170"/>
      <c r="G11" s="170"/>
      <c r="H11" s="170"/>
      <c r="I11" s="170"/>
      <c r="J11" s="170"/>
      <c r="K11" s="170"/>
      <c r="L11" s="170"/>
      <c r="M11" s="170"/>
      <c r="N11" s="170"/>
      <c r="O11" s="170"/>
      <c r="P11" s="170"/>
      <c r="Q11" s="17"/>
      <c r="R11" s="17"/>
    </row>
    <row r="12" spans="1:18" ht="15" customHeight="1">
      <c r="A12" s="170"/>
      <c r="B12" s="170"/>
      <c r="C12" s="170"/>
      <c r="D12" s="170"/>
      <c r="E12" s="170"/>
      <c r="F12" s="170"/>
      <c r="G12" s="170"/>
      <c r="H12" s="170"/>
      <c r="I12" s="170"/>
      <c r="J12" s="170"/>
      <c r="K12" s="170"/>
      <c r="L12" s="170"/>
      <c r="M12" s="170"/>
      <c r="N12" s="170"/>
      <c r="O12" s="170"/>
      <c r="P12" s="170"/>
      <c r="Q12" s="17"/>
      <c r="R12" s="17"/>
    </row>
    <row r="13" spans="1:18" ht="15" customHeight="1">
      <c r="A13" s="170"/>
      <c r="B13" s="170"/>
      <c r="C13" s="170"/>
      <c r="D13" s="170"/>
      <c r="E13" s="170"/>
      <c r="F13" s="170"/>
      <c r="G13" s="170"/>
      <c r="H13" s="170"/>
      <c r="I13" s="170"/>
      <c r="J13" s="170"/>
      <c r="K13" s="170"/>
      <c r="L13" s="170"/>
      <c r="M13" s="170"/>
      <c r="N13" s="170"/>
      <c r="O13" s="170"/>
      <c r="P13" s="170"/>
      <c r="Q13" s="17"/>
      <c r="R13" s="17"/>
    </row>
    <row r="14" spans="1:18" ht="15" customHeight="1">
      <c r="A14" s="170"/>
      <c r="B14" s="170"/>
      <c r="C14" s="170"/>
      <c r="D14" s="170"/>
      <c r="E14" s="170"/>
      <c r="F14" s="170"/>
      <c r="G14" s="170"/>
      <c r="H14" s="170"/>
      <c r="I14" s="170"/>
      <c r="J14" s="170"/>
      <c r="K14" s="170"/>
      <c r="L14" s="170"/>
      <c r="M14" s="170"/>
      <c r="N14" s="170"/>
      <c r="O14" s="170"/>
      <c r="P14" s="170"/>
      <c r="Q14" s="17"/>
      <c r="R14" s="17"/>
    </row>
    <row r="15" spans="1:18" ht="15" customHeight="1">
      <c r="A15" s="170"/>
      <c r="B15" s="170"/>
      <c r="C15" s="170"/>
      <c r="D15" s="170"/>
      <c r="E15" s="170"/>
      <c r="F15" s="170"/>
      <c r="G15" s="170"/>
      <c r="H15" s="170"/>
      <c r="I15" s="170"/>
      <c r="J15" s="170"/>
      <c r="K15" s="170"/>
      <c r="L15" s="170"/>
      <c r="M15" s="170"/>
      <c r="N15" s="170"/>
      <c r="O15" s="170"/>
      <c r="P15" s="170"/>
      <c r="Q15" s="17"/>
      <c r="R15" s="17"/>
    </row>
    <row r="16" spans="1:18" ht="15" customHeight="1">
      <c r="A16" s="170"/>
      <c r="B16" s="170"/>
      <c r="C16" s="170"/>
      <c r="D16" s="170"/>
      <c r="E16" s="170"/>
      <c r="F16" s="170"/>
      <c r="G16" s="170"/>
      <c r="H16" s="170"/>
      <c r="I16" s="170"/>
      <c r="J16" s="170"/>
      <c r="K16" s="170"/>
      <c r="L16" s="170"/>
      <c r="M16" s="170"/>
      <c r="N16" s="170"/>
      <c r="O16" s="170"/>
      <c r="P16" s="170"/>
      <c r="Q16" s="17"/>
      <c r="R16" s="17"/>
    </row>
    <row r="17" spans="1:18" ht="15" customHeight="1">
      <c r="A17" s="170"/>
      <c r="B17" s="170"/>
      <c r="C17" s="170"/>
      <c r="D17" s="170"/>
      <c r="E17" s="170"/>
      <c r="F17" s="170"/>
      <c r="G17" s="170"/>
      <c r="H17" s="170"/>
      <c r="I17" s="170"/>
      <c r="J17" s="170"/>
      <c r="K17" s="170"/>
      <c r="L17" s="170"/>
      <c r="M17" s="170"/>
      <c r="N17" s="170"/>
      <c r="O17" s="170"/>
      <c r="P17" s="170"/>
      <c r="Q17" s="17"/>
      <c r="R17" s="17"/>
    </row>
    <row r="18" spans="1:18" ht="15" customHeight="1">
      <c r="A18" s="170"/>
      <c r="B18" s="170"/>
      <c r="C18" s="170"/>
      <c r="D18" s="170"/>
      <c r="E18" s="170"/>
      <c r="F18" s="170"/>
      <c r="G18" s="170"/>
      <c r="H18" s="170"/>
      <c r="I18" s="170"/>
      <c r="J18" s="170"/>
      <c r="K18" s="170"/>
      <c r="L18" s="170"/>
      <c r="M18" s="170"/>
      <c r="N18" s="170"/>
      <c r="O18" s="170"/>
      <c r="P18" s="170"/>
      <c r="Q18" s="17"/>
      <c r="R18" s="17"/>
    </row>
    <row r="19" spans="1:18" ht="15" customHeight="1">
      <c r="A19" s="170"/>
      <c r="B19" s="170"/>
      <c r="C19" s="170"/>
      <c r="D19" s="170"/>
      <c r="E19" s="170"/>
      <c r="F19" s="170"/>
      <c r="G19" s="170"/>
      <c r="H19" s="170"/>
      <c r="I19" s="170"/>
      <c r="J19" s="170"/>
      <c r="K19" s="170"/>
      <c r="L19" s="170"/>
      <c r="M19" s="170"/>
      <c r="N19" s="170"/>
      <c r="O19" s="170"/>
      <c r="P19" s="170"/>
      <c r="Q19" s="17"/>
      <c r="R19" s="17"/>
    </row>
    <row r="20" spans="1:18" ht="15" customHeight="1">
      <c r="A20" s="170"/>
      <c r="B20" s="170"/>
      <c r="C20" s="170"/>
      <c r="D20" s="170"/>
      <c r="E20" s="170"/>
      <c r="F20" s="170"/>
      <c r="G20" s="170"/>
      <c r="H20" s="170"/>
      <c r="I20" s="170"/>
      <c r="J20" s="170"/>
      <c r="K20" s="170"/>
      <c r="L20" s="170"/>
      <c r="M20" s="170"/>
      <c r="N20" s="170"/>
      <c r="O20" s="170"/>
      <c r="P20" s="170"/>
      <c r="Q20" s="17"/>
      <c r="R20" s="17"/>
    </row>
    <row r="21" spans="1:18" ht="15" customHeight="1">
      <c r="A21" s="170"/>
      <c r="B21" s="170"/>
      <c r="C21" s="170"/>
      <c r="D21" s="170"/>
      <c r="E21" s="170"/>
      <c r="F21" s="170"/>
      <c r="G21" s="170"/>
      <c r="H21" s="170"/>
      <c r="I21" s="170"/>
      <c r="J21" s="170"/>
      <c r="K21" s="170"/>
      <c r="L21" s="170"/>
      <c r="M21" s="170"/>
      <c r="N21" s="170"/>
      <c r="O21" s="170"/>
      <c r="P21" s="170"/>
      <c r="Q21" s="17"/>
      <c r="R21" s="17"/>
    </row>
    <row r="22" spans="1:18" ht="15" customHeight="1">
      <c r="A22" s="170"/>
      <c r="B22" s="170"/>
      <c r="C22" s="170"/>
      <c r="D22" s="170"/>
      <c r="E22" s="170"/>
      <c r="F22" s="170"/>
      <c r="G22" s="170"/>
      <c r="H22" s="170"/>
      <c r="I22" s="170"/>
      <c r="J22" s="170"/>
      <c r="K22" s="170"/>
      <c r="L22" s="170"/>
      <c r="M22" s="170"/>
      <c r="N22" s="170"/>
      <c r="O22" s="170"/>
      <c r="P22" s="170"/>
      <c r="Q22" s="17"/>
      <c r="R22" s="17"/>
    </row>
    <row r="23" spans="1:18" ht="15" customHeight="1">
      <c r="A23" s="170"/>
      <c r="B23" s="170"/>
      <c r="C23" s="170"/>
      <c r="D23" s="170"/>
      <c r="E23" s="170"/>
      <c r="F23" s="170"/>
      <c r="G23" s="170"/>
      <c r="H23" s="170"/>
      <c r="I23" s="170"/>
      <c r="J23" s="170"/>
      <c r="K23" s="170"/>
      <c r="L23" s="170"/>
      <c r="M23" s="170"/>
      <c r="N23" s="170"/>
      <c r="O23" s="170"/>
      <c r="P23" s="170"/>
      <c r="Q23" s="17"/>
      <c r="R23" s="17"/>
    </row>
    <row r="24" spans="1:18" ht="15" customHeight="1">
      <c r="A24" s="170"/>
      <c r="B24" s="170"/>
      <c r="C24" s="170"/>
      <c r="D24" s="170"/>
      <c r="E24" s="170"/>
      <c r="F24" s="170"/>
      <c r="G24" s="170"/>
      <c r="H24" s="170"/>
      <c r="I24" s="170"/>
      <c r="J24" s="170"/>
      <c r="K24" s="170"/>
      <c r="L24" s="170"/>
      <c r="M24" s="170"/>
      <c r="N24" s="170"/>
      <c r="O24" s="170"/>
      <c r="P24" s="170"/>
      <c r="Q24" s="17"/>
      <c r="R24" s="17"/>
    </row>
    <row r="25" spans="1:18" ht="15" customHeight="1">
      <c r="A25" s="170"/>
      <c r="B25" s="170"/>
      <c r="C25" s="170"/>
      <c r="D25" s="170"/>
      <c r="E25" s="170"/>
      <c r="F25" s="170"/>
      <c r="G25" s="170"/>
      <c r="H25" s="170"/>
      <c r="I25" s="170"/>
      <c r="J25" s="170"/>
      <c r="K25" s="170"/>
      <c r="L25" s="170"/>
      <c r="M25" s="170"/>
      <c r="N25" s="170"/>
      <c r="O25" s="170"/>
      <c r="P25" s="170"/>
      <c r="Q25" s="17"/>
      <c r="R25" s="17"/>
    </row>
    <row r="26" spans="1:18" ht="15" customHeight="1">
      <c r="A26" s="170"/>
      <c r="B26" s="170"/>
      <c r="C26" s="170"/>
      <c r="D26" s="170"/>
      <c r="E26" s="170"/>
      <c r="F26" s="170"/>
      <c r="G26" s="170"/>
      <c r="H26" s="170"/>
      <c r="I26" s="170"/>
      <c r="J26" s="170"/>
      <c r="K26" s="170"/>
      <c r="L26" s="170"/>
      <c r="M26" s="170"/>
      <c r="N26" s="170"/>
      <c r="O26" s="170"/>
      <c r="P26" s="170"/>
      <c r="Q26" s="17"/>
      <c r="R26" s="17"/>
    </row>
    <row r="27" spans="1:18" ht="15" customHeight="1">
      <c r="A27" s="170"/>
      <c r="B27" s="170"/>
      <c r="C27" s="170"/>
      <c r="D27" s="170"/>
      <c r="E27" s="170"/>
      <c r="F27" s="170"/>
      <c r="G27" s="170"/>
      <c r="H27" s="170"/>
      <c r="I27" s="170"/>
      <c r="J27" s="170"/>
      <c r="K27" s="170"/>
      <c r="L27" s="170"/>
      <c r="M27" s="170"/>
      <c r="N27" s="170"/>
      <c r="O27" s="170"/>
      <c r="P27" s="170"/>
      <c r="Q27" s="17"/>
      <c r="R27" s="17"/>
    </row>
    <row r="28" spans="1:18" ht="15" customHeight="1">
      <c r="A28" s="170"/>
      <c r="B28" s="170"/>
      <c r="C28" s="170"/>
      <c r="D28" s="170"/>
      <c r="E28" s="170"/>
      <c r="F28" s="170"/>
      <c r="G28" s="170"/>
      <c r="H28" s="170"/>
      <c r="I28" s="170"/>
      <c r="J28" s="170"/>
      <c r="K28" s="170"/>
      <c r="L28" s="170"/>
      <c r="M28" s="170"/>
      <c r="N28" s="170"/>
      <c r="O28" s="170"/>
      <c r="P28" s="170"/>
      <c r="Q28" s="17"/>
      <c r="R28" s="17"/>
    </row>
    <row r="29" spans="1:18" ht="15" customHeight="1">
      <c r="A29" s="170"/>
      <c r="B29" s="170"/>
      <c r="C29" s="170"/>
      <c r="D29" s="170"/>
      <c r="E29" s="170"/>
      <c r="F29" s="170"/>
      <c r="G29" s="170"/>
      <c r="H29" s="170"/>
      <c r="I29" s="170"/>
      <c r="J29" s="170"/>
      <c r="K29" s="170"/>
      <c r="L29" s="170"/>
      <c r="M29" s="170"/>
      <c r="N29" s="170"/>
      <c r="O29" s="170"/>
      <c r="P29" s="170"/>
      <c r="Q29" s="17"/>
      <c r="R29" s="17"/>
    </row>
    <row r="30" spans="1:18" ht="15" customHeight="1">
      <c r="A30" s="170"/>
      <c r="B30" s="170"/>
      <c r="C30" s="170"/>
      <c r="D30" s="170"/>
      <c r="E30" s="170"/>
      <c r="F30" s="170"/>
      <c r="G30" s="170"/>
      <c r="H30" s="170"/>
      <c r="I30" s="170"/>
      <c r="J30" s="170"/>
      <c r="K30" s="170"/>
      <c r="L30" s="170"/>
      <c r="M30" s="170"/>
      <c r="N30" s="170"/>
      <c r="O30" s="170"/>
      <c r="P30" s="170"/>
      <c r="Q30" s="17"/>
      <c r="R30" s="17"/>
    </row>
    <row r="31" spans="1:18" ht="15" customHeight="1">
      <c r="A31" s="170"/>
      <c r="B31" s="170"/>
      <c r="C31" s="170"/>
      <c r="D31" s="170"/>
      <c r="E31" s="170"/>
      <c r="F31" s="170"/>
      <c r="G31" s="170"/>
      <c r="H31" s="170"/>
      <c r="I31" s="170"/>
      <c r="J31" s="170"/>
      <c r="K31" s="170"/>
      <c r="L31" s="170"/>
      <c r="M31" s="170"/>
      <c r="N31" s="170"/>
      <c r="O31" s="170"/>
      <c r="P31" s="170"/>
      <c r="Q31" s="17"/>
      <c r="R31" s="17"/>
    </row>
    <row r="32" spans="1:18" ht="15" customHeight="1">
      <c r="A32" s="163"/>
      <c r="B32" s="163"/>
      <c r="C32" s="163"/>
      <c r="D32" s="163"/>
      <c r="E32" s="163"/>
      <c r="F32" s="163"/>
      <c r="G32" s="163"/>
      <c r="H32" s="163"/>
      <c r="I32" s="163"/>
      <c r="J32" s="163"/>
      <c r="K32" s="163"/>
      <c r="L32" s="163"/>
      <c r="M32" s="163"/>
      <c r="N32" s="171" t="s">
        <v>41</v>
      </c>
      <c r="O32" s="171"/>
      <c r="P32" s="171"/>
      <c r="Q32" s="17"/>
      <c r="R32" s="17"/>
    </row>
    <row r="33" spans="1:18" ht="15" customHeight="1">
      <c r="A33" s="166" t="s">
        <v>54</v>
      </c>
      <c r="B33" s="166"/>
      <c r="C33" s="166"/>
      <c r="D33" s="17"/>
      <c r="E33" s="17"/>
      <c r="F33" s="17"/>
      <c r="G33" s="17"/>
      <c r="H33" s="17"/>
      <c r="I33" s="17"/>
      <c r="J33" s="17"/>
      <c r="K33" s="17"/>
      <c r="L33" s="17"/>
      <c r="M33" s="17"/>
      <c r="N33" s="171"/>
      <c r="O33" s="171"/>
      <c r="P33" s="171"/>
      <c r="Q33" s="17"/>
      <c r="R33" s="17"/>
    </row>
    <row r="34" spans="1:18" ht="15" customHeight="1">
      <c r="A34" s="166"/>
      <c r="B34" s="166"/>
      <c r="C34" s="166"/>
      <c r="D34" s="17"/>
      <c r="E34" s="17"/>
      <c r="F34" s="17"/>
      <c r="G34" s="17"/>
      <c r="H34" s="17"/>
      <c r="I34" s="17"/>
      <c r="J34" s="17"/>
      <c r="K34" s="17"/>
      <c r="L34" s="17"/>
      <c r="M34" s="17"/>
      <c r="N34" s="171"/>
      <c r="O34" s="171"/>
      <c r="P34" s="171"/>
      <c r="Q34" s="17"/>
      <c r="R34" s="17"/>
    </row>
    <row r="35" spans="1:18" ht="15" customHeight="1">
      <c r="A35" s="166"/>
      <c r="B35" s="166"/>
      <c r="C35" s="166"/>
      <c r="D35" s="17"/>
      <c r="E35" s="17"/>
      <c r="F35" s="17"/>
      <c r="G35" s="17"/>
      <c r="H35" s="17"/>
      <c r="I35" s="17"/>
      <c r="J35" s="17"/>
      <c r="K35" s="17"/>
      <c r="L35" s="17"/>
      <c r="M35" s="17"/>
      <c r="N35" s="167" t="s">
        <v>88</v>
      </c>
      <c r="O35" s="167"/>
      <c r="P35" s="167"/>
      <c r="Q35" s="17"/>
      <c r="R35" s="17"/>
    </row>
    <row r="36" spans="1:18" ht="18.75">
      <c r="A36" s="166"/>
      <c r="B36" s="166"/>
      <c r="C36" s="166"/>
      <c r="D36" s="17"/>
      <c r="E36" s="17"/>
      <c r="F36" s="17"/>
      <c r="G36" s="17"/>
      <c r="H36" s="17"/>
      <c r="I36" s="17"/>
      <c r="J36" s="17"/>
      <c r="K36" s="17"/>
      <c r="L36" s="17"/>
      <c r="M36" s="17"/>
      <c r="N36" s="167"/>
      <c r="O36" s="167"/>
      <c r="P36" s="167"/>
      <c r="Q36" s="17"/>
      <c r="R36" s="17"/>
    </row>
    <row r="37" spans="1:18">
      <c r="A37" s="166"/>
      <c r="B37" s="166"/>
      <c r="C37" s="166"/>
      <c r="D37" s="17"/>
      <c r="E37" s="17"/>
      <c r="F37" s="17"/>
      <c r="G37" s="17"/>
      <c r="H37" s="17"/>
      <c r="I37" s="17"/>
      <c r="J37" s="17"/>
      <c r="K37" s="17"/>
      <c r="L37" s="17"/>
      <c r="M37" s="17"/>
      <c r="N37" s="17"/>
      <c r="O37" s="17"/>
      <c r="P37" s="17"/>
      <c r="Q37" s="17"/>
      <c r="R37" s="17"/>
    </row>
    <row r="38" spans="1:18">
      <c r="A38" s="166"/>
      <c r="B38" s="166"/>
      <c r="C38" s="166"/>
      <c r="D38" s="17"/>
      <c r="E38" s="17"/>
      <c r="F38" s="17"/>
      <c r="G38" s="17"/>
      <c r="H38" s="17"/>
      <c r="I38" s="17"/>
      <c r="J38" s="17"/>
      <c r="K38" s="17"/>
      <c r="L38" s="17"/>
      <c r="M38" s="17"/>
      <c r="N38" s="17"/>
      <c r="O38" s="17"/>
      <c r="P38" s="17"/>
      <c r="Q38" s="17"/>
      <c r="R38" s="17"/>
    </row>
    <row r="39" spans="1:18">
      <c r="A39" s="17"/>
      <c r="B39" s="17"/>
      <c r="C39" s="17"/>
      <c r="D39" s="17"/>
      <c r="E39" s="17"/>
      <c r="F39" s="17"/>
      <c r="G39" s="17"/>
      <c r="H39" s="17"/>
      <c r="I39" s="17"/>
      <c r="J39" s="17"/>
      <c r="K39" s="17"/>
      <c r="L39" s="17"/>
      <c r="M39" s="17"/>
      <c r="N39" s="17"/>
      <c r="O39" s="17"/>
      <c r="P39" s="17"/>
      <c r="Q39" s="17"/>
      <c r="R39" s="17"/>
    </row>
    <row r="40" spans="1:18">
      <c r="A40" s="17"/>
      <c r="B40" s="17"/>
      <c r="C40" s="17"/>
      <c r="D40" s="17"/>
      <c r="E40" s="17"/>
      <c r="F40" s="17"/>
      <c r="G40" s="17"/>
      <c r="H40" s="17"/>
      <c r="I40" s="17"/>
      <c r="J40" s="17"/>
      <c r="K40" s="17"/>
      <c r="L40" s="17"/>
      <c r="M40" s="17"/>
      <c r="N40" s="17"/>
      <c r="O40" s="17"/>
      <c r="P40" s="17"/>
      <c r="Q40" s="17"/>
      <c r="R40" s="17"/>
    </row>
    <row r="41" spans="1:18">
      <c r="A41" s="17"/>
      <c r="B41" s="17"/>
      <c r="C41" s="17"/>
      <c r="D41" s="17"/>
      <c r="E41" s="17"/>
      <c r="F41" s="17"/>
      <c r="G41" s="17"/>
      <c r="H41" s="17"/>
      <c r="I41" s="17"/>
      <c r="J41" s="17"/>
      <c r="K41" s="17"/>
      <c r="L41" s="17"/>
      <c r="M41" s="17"/>
      <c r="N41" s="17"/>
      <c r="O41" s="17"/>
      <c r="P41" s="17"/>
      <c r="Q41" s="17"/>
      <c r="R41" s="17"/>
    </row>
    <row r="42" spans="1:18">
      <c r="A42" s="17"/>
      <c r="B42" s="17"/>
      <c r="C42" s="17"/>
      <c r="D42" s="17"/>
      <c r="E42" s="17"/>
      <c r="F42" s="17"/>
      <c r="G42" s="17"/>
      <c r="H42" s="17"/>
      <c r="I42" s="17"/>
      <c r="J42" s="17"/>
      <c r="K42" s="17"/>
      <c r="L42" s="17"/>
      <c r="M42" s="17"/>
      <c r="N42" s="17"/>
      <c r="O42" s="17"/>
      <c r="P42" s="17"/>
      <c r="Q42" s="17"/>
      <c r="R42" s="17"/>
    </row>
    <row r="43" spans="1:18">
      <c r="A43" s="17"/>
      <c r="B43" s="17"/>
      <c r="C43" s="17"/>
      <c r="D43" s="17"/>
      <c r="E43" s="17"/>
      <c r="F43" s="17"/>
      <c r="G43" s="17"/>
      <c r="H43" s="17"/>
      <c r="I43" s="17"/>
      <c r="J43" s="17"/>
      <c r="K43" s="17"/>
      <c r="L43" s="17"/>
      <c r="M43" s="17"/>
      <c r="N43" s="17"/>
      <c r="O43" s="17"/>
      <c r="P43" s="17"/>
      <c r="Q43" s="17"/>
      <c r="R43" s="17"/>
    </row>
    <row r="44" spans="1:18">
      <c r="A44" s="17"/>
      <c r="B44" s="17"/>
      <c r="C44" s="17"/>
      <c r="D44" s="17"/>
      <c r="E44" s="17"/>
      <c r="F44" s="17"/>
      <c r="G44" s="17"/>
      <c r="H44" s="17"/>
      <c r="I44" s="17"/>
      <c r="J44" s="17"/>
      <c r="K44" s="17"/>
      <c r="L44" s="17"/>
      <c r="M44" s="17"/>
      <c r="N44" s="17"/>
      <c r="O44" s="17"/>
      <c r="P44" s="17"/>
      <c r="Q44" s="17"/>
      <c r="R44" s="17"/>
    </row>
    <row r="45" spans="1:18">
      <c r="A45" s="17"/>
      <c r="B45" s="17"/>
      <c r="C45" s="17"/>
      <c r="D45" s="17"/>
      <c r="E45" s="17"/>
      <c r="F45" s="17"/>
      <c r="G45" s="17"/>
      <c r="H45" s="17"/>
      <c r="I45" s="17"/>
      <c r="J45" s="17"/>
      <c r="K45" s="17"/>
      <c r="L45" s="17"/>
      <c r="M45" s="17"/>
      <c r="N45" s="17"/>
      <c r="O45" s="17"/>
      <c r="P45" s="17"/>
      <c r="Q45" s="17"/>
      <c r="R45" s="17"/>
    </row>
    <row r="46" spans="1:18">
      <c r="A46" s="17"/>
      <c r="B46" s="17"/>
      <c r="C46" s="17"/>
      <c r="D46" s="17"/>
      <c r="E46" s="17"/>
      <c r="F46" s="17"/>
      <c r="G46" s="17"/>
      <c r="H46" s="17"/>
      <c r="I46" s="17"/>
      <c r="J46" s="17"/>
      <c r="K46" s="17"/>
      <c r="L46" s="17"/>
      <c r="M46" s="17"/>
      <c r="N46" s="17"/>
      <c r="O46" s="17"/>
      <c r="P46" s="17"/>
      <c r="Q46" s="17"/>
      <c r="R46" s="17"/>
    </row>
    <row r="47" spans="1:18">
      <c r="A47" s="17"/>
      <c r="B47" s="17"/>
      <c r="C47" s="17"/>
      <c r="D47" s="17"/>
      <c r="E47" s="17"/>
      <c r="F47" s="17"/>
      <c r="G47" s="17"/>
      <c r="H47" s="17"/>
      <c r="I47" s="17"/>
      <c r="J47" s="17"/>
      <c r="K47" s="17"/>
      <c r="L47" s="17"/>
      <c r="M47" s="17"/>
      <c r="N47" s="17"/>
      <c r="O47" s="17"/>
      <c r="P47" s="17"/>
      <c r="Q47" s="17"/>
      <c r="R47" s="17"/>
    </row>
    <row r="48" spans="1:18">
      <c r="A48" s="17"/>
      <c r="B48" s="17"/>
      <c r="C48" s="17"/>
      <c r="D48" s="17"/>
      <c r="E48" s="17"/>
      <c r="F48" s="17"/>
      <c r="G48" s="17"/>
      <c r="H48" s="17"/>
      <c r="I48" s="17"/>
      <c r="J48" s="17"/>
      <c r="K48" s="17"/>
      <c r="L48" s="17"/>
      <c r="M48" s="17"/>
      <c r="N48" s="17"/>
      <c r="O48" s="17"/>
      <c r="P48" s="17"/>
      <c r="Q48" s="17"/>
      <c r="R48" s="17"/>
    </row>
    <row r="49" spans="1:18">
      <c r="A49" s="17"/>
      <c r="B49" s="17"/>
      <c r="C49" s="17"/>
      <c r="D49" s="17"/>
      <c r="E49" s="17"/>
      <c r="F49" s="17"/>
      <c r="G49" s="17"/>
      <c r="H49" s="17"/>
      <c r="I49" s="17"/>
      <c r="J49" s="17"/>
      <c r="K49" s="17"/>
      <c r="L49" s="17"/>
      <c r="M49" s="17"/>
      <c r="N49" s="17"/>
      <c r="O49" s="17"/>
      <c r="P49" s="17"/>
      <c r="Q49" s="17"/>
      <c r="R49" s="17"/>
    </row>
    <row r="50" spans="1:18">
      <c r="A50" s="17"/>
      <c r="B50" s="17"/>
      <c r="C50" s="17"/>
      <c r="D50" s="17"/>
      <c r="E50" s="17"/>
      <c r="F50" s="17"/>
      <c r="G50" s="17"/>
      <c r="H50" s="17"/>
      <c r="I50" s="17"/>
      <c r="J50" s="17"/>
      <c r="K50" s="17"/>
      <c r="L50" s="17"/>
      <c r="M50" s="17"/>
      <c r="N50" s="17"/>
      <c r="O50" s="17"/>
      <c r="P50" s="17"/>
      <c r="Q50" s="17"/>
      <c r="R50" s="17"/>
    </row>
    <row r="51" spans="1:18">
      <c r="A51" s="17"/>
      <c r="B51" s="17"/>
      <c r="C51" s="17"/>
      <c r="D51" s="17"/>
      <c r="E51" s="17"/>
      <c r="F51" s="17"/>
      <c r="G51" s="17"/>
      <c r="H51" s="17"/>
      <c r="I51" s="17"/>
      <c r="J51" s="17"/>
      <c r="K51" s="17"/>
      <c r="L51" s="17"/>
      <c r="M51" s="17"/>
      <c r="N51" s="17"/>
      <c r="O51" s="17"/>
      <c r="P51" s="17"/>
      <c r="Q51" s="17"/>
      <c r="R51" s="17"/>
    </row>
    <row r="52" spans="1:18">
      <c r="A52" s="17"/>
      <c r="B52" s="17"/>
      <c r="C52" s="17"/>
      <c r="D52" s="17"/>
      <c r="E52" s="17"/>
      <c r="F52" s="17"/>
      <c r="G52" s="17"/>
      <c r="H52" s="17"/>
      <c r="I52" s="17"/>
      <c r="J52" s="17"/>
      <c r="K52" s="17"/>
      <c r="L52" s="17"/>
      <c r="M52" s="17"/>
      <c r="N52" s="17"/>
      <c r="O52" s="17"/>
      <c r="P52" s="17"/>
      <c r="Q52" s="17"/>
      <c r="R52" s="17"/>
    </row>
    <row r="53" spans="1:18">
      <c r="A53" s="17"/>
      <c r="B53" s="17"/>
      <c r="C53" s="17"/>
      <c r="D53" s="17"/>
      <c r="E53" s="17"/>
      <c r="F53" s="17"/>
      <c r="G53" s="17"/>
      <c r="H53" s="17"/>
      <c r="I53" s="17"/>
      <c r="J53" s="17"/>
      <c r="K53" s="17"/>
      <c r="L53" s="17"/>
      <c r="M53" s="17"/>
      <c r="N53" s="17"/>
      <c r="O53" s="17"/>
      <c r="P53" s="17"/>
      <c r="Q53" s="17"/>
      <c r="R53" s="17"/>
    </row>
    <row r="54" spans="1:18">
      <c r="A54" s="17"/>
      <c r="B54" s="17"/>
      <c r="C54" s="17"/>
      <c r="D54" s="17"/>
      <c r="E54" s="17"/>
      <c r="F54" s="17"/>
      <c r="G54" s="17"/>
      <c r="H54" s="17"/>
      <c r="I54" s="17"/>
      <c r="J54" s="17"/>
      <c r="K54" s="17"/>
      <c r="L54" s="17"/>
      <c r="M54" s="17"/>
      <c r="N54" s="17"/>
      <c r="O54" s="17"/>
      <c r="P54" s="17"/>
      <c r="Q54" s="17"/>
      <c r="R54" s="17"/>
    </row>
    <row r="55" spans="1:18">
      <c r="A55" s="17"/>
      <c r="B55" s="17"/>
      <c r="C55" s="17"/>
      <c r="D55" s="17"/>
      <c r="E55" s="17"/>
      <c r="F55" s="17"/>
      <c r="G55" s="17"/>
      <c r="H55" s="17"/>
      <c r="I55" s="17"/>
      <c r="J55" s="17"/>
      <c r="K55" s="17"/>
      <c r="L55" s="17"/>
      <c r="M55" s="17"/>
      <c r="N55" s="17"/>
      <c r="O55" s="17"/>
      <c r="P55" s="17"/>
      <c r="Q55" s="17"/>
      <c r="R55" s="17"/>
    </row>
    <row r="56" spans="1:18">
      <c r="A56" s="17"/>
      <c r="B56" s="17"/>
      <c r="C56" s="17"/>
      <c r="D56" s="17"/>
      <c r="E56" s="17"/>
      <c r="F56" s="17"/>
      <c r="G56" s="17"/>
      <c r="H56" s="17"/>
      <c r="I56" s="17"/>
      <c r="J56" s="17"/>
      <c r="K56" s="17"/>
      <c r="L56" s="17"/>
      <c r="M56" s="17"/>
      <c r="N56" s="17"/>
      <c r="O56" s="17"/>
      <c r="P56" s="17"/>
      <c r="Q56" s="17"/>
      <c r="R56" s="17"/>
    </row>
    <row r="57" spans="1:18">
      <c r="A57" s="17"/>
      <c r="B57" s="17"/>
      <c r="C57" s="17"/>
      <c r="D57" s="17"/>
      <c r="E57" s="17"/>
      <c r="F57" s="17"/>
      <c r="G57" s="17"/>
      <c r="H57" s="17"/>
      <c r="I57" s="17"/>
      <c r="J57" s="17"/>
      <c r="K57" s="17"/>
      <c r="L57" s="17"/>
      <c r="M57" s="17"/>
      <c r="N57" s="17"/>
      <c r="O57" s="17"/>
      <c r="P57" s="17"/>
      <c r="Q57" s="17"/>
      <c r="R57" s="17"/>
    </row>
    <row r="58" spans="1:18">
      <c r="A58" s="17"/>
      <c r="B58" s="17"/>
      <c r="C58" s="17"/>
      <c r="D58" s="17"/>
      <c r="E58" s="17"/>
      <c r="F58" s="17"/>
      <c r="G58" s="17"/>
      <c r="H58" s="17"/>
      <c r="I58" s="17"/>
      <c r="J58" s="17"/>
      <c r="K58" s="17"/>
      <c r="L58" s="17"/>
      <c r="M58" s="17"/>
      <c r="N58" s="17"/>
      <c r="O58" s="17"/>
      <c r="P58" s="17"/>
      <c r="Q58" s="17"/>
      <c r="R58" s="17"/>
    </row>
    <row r="59" spans="1:18">
      <c r="A59" s="17"/>
      <c r="B59" s="17"/>
      <c r="C59" s="17"/>
      <c r="D59" s="17"/>
      <c r="E59" s="17"/>
      <c r="F59" s="17"/>
      <c r="G59" s="17"/>
      <c r="H59" s="17"/>
      <c r="I59" s="17"/>
      <c r="J59" s="17"/>
      <c r="K59" s="17"/>
      <c r="L59" s="17"/>
      <c r="M59" s="17"/>
      <c r="N59" s="17"/>
      <c r="O59" s="17"/>
      <c r="P59" s="17"/>
      <c r="Q59" s="17"/>
      <c r="R59" s="17"/>
    </row>
    <row r="60" spans="1:18">
      <c r="A60" s="17"/>
      <c r="B60" s="17"/>
      <c r="C60" s="17"/>
      <c r="D60" s="17"/>
      <c r="E60" s="17"/>
      <c r="F60" s="17"/>
      <c r="G60" s="17"/>
      <c r="H60" s="17"/>
      <c r="I60" s="17"/>
      <c r="J60" s="17"/>
      <c r="K60" s="17"/>
      <c r="L60" s="17"/>
      <c r="M60" s="17"/>
      <c r="N60" s="17"/>
      <c r="O60" s="17"/>
      <c r="P60" s="17"/>
      <c r="Q60" s="17"/>
      <c r="R60" s="17"/>
    </row>
    <row r="61" spans="1:18">
      <c r="A61" s="17"/>
      <c r="B61" s="17"/>
      <c r="C61" s="17"/>
      <c r="D61" s="17"/>
      <c r="E61" s="17"/>
      <c r="F61" s="17"/>
      <c r="G61" s="17"/>
      <c r="H61" s="17"/>
      <c r="I61" s="17"/>
      <c r="J61" s="17"/>
      <c r="K61" s="17"/>
      <c r="L61" s="17"/>
      <c r="M61" s="17"/>
      <c r="N61" s="17"/>
      <c r="O61" s="17"/>
      <c r="P61" s="17"/>
      <c r="Q61" s="17"/>
      <c r="R61" s="17"/>
    </row>
    <row r="62" spans="1:18">
      <c r="A62" s="17"/>
      <c r="B62" s="17"/>
      <c r="C62" s="17"/>
      <c r="D62" s="17"/>
      <c r="E62" s="17"/>
      <c r="F62" s="17"/>
      <c r="G62" s="17"/>
      <c r="H62" s="17"/>
      <c r="I62" s="17"/>
      <c r="J62" s="17"/>
      <c r="K62" s="17"/>
      <c r="L62" s="17"/>
      <c r="M62" s="17"/>
      <c r="N62" s="17"/>
      <c r="O62" s="17"/>
      <c r="P62" s="17"/>
      <c r="Q62" s="17"/>
      <c r="R62" s="17"/>
    </row>
    <row r="63" spans="1:18">
      <c r="A63" s="17"/>
      <c r="B63" s="17"/>
      <c r="C63" s="17"/>
      <c r="D63" s="17"/>
      <c r="E63" s="17"/>
      <c r="F63" s="17"/>
      <c r="G63" s="17"/>
      <c r="H63" s="17"/>
      <c r="I63" s="17"/>
      <c r="J63" s="17"/>
      <c r="K63" s="17"/>
      <c r="L63" s="17"/>
      <c r="M63" s="17"/>
      <c r="N63" s="17"/>
      <c r="O63" s="17"/>
      <c r="P63" s="17"/>
      <c r="Q63" s="17"/>
      <c r="R63" s="17"/>
    </row>
    <row r="64" spans="1:18">
      <c r="A64" s="17"/>
      <c r="B64" s="17"/>
      <c r="C64" s="17"/>
      <c r="D64" s="17"/>
      <c r="E64" s="17"/>
      <c r="F64" s="17"/>
      <c r="G64" s="17"/>
      <c r="H64" s="17"/>
      <c r="I64" s="17"/>
      <c r="J64" s="17"/>
      <c r="K64" s="17"/>
      <c r="L64" s="17"/>
      <c r="M64" s="17"/>
      <c r="N64" s="17"/>
      <c r="O64" s="17"/>
      <c r="P64" s="17"/>
      <c r="Q64" s="17"/>
      <c r="R64" s="17"/>
    </row>
    <row r="65" spans="1:18">
      <c r="A65" s="17"/>
      <c r="B65" s="17"/>
      <c r="C65" s="17"/>
      <c r="D65" s="17"/>
      <c r="E65" s="17"/>
      <c r="F65" s="17"/>
      <c r="G65" s="17"/>
      <c r="H65" s="17"/>
      <c r="I65" s="17"/>
      <c r="J65" s="17"/>
      <c r="K65" s="17"/>
      <c r="L65" s="17"/>
      <c r="M65" s="17"/>
      <c r="N65" s="17"/>
      <c r="O65" s="17"/>
      <c r="P65" s="17"/>
      <c r="Q65" s="17"/>
      <c r="R65" s="17"/>
    </row>
    <row r="66" spans="1:18">
      <c r="A66" s="17"/>
      <c r="B66" s="17"/>
      <c r="C66" s="17"/>
      <c r="D66" s="17"/>
      <c r="E66" s="17"/>
      <c r="F66" s="17"/>
      <c r="G66" s="17"/>
      <c r="H66" s="17"/>
      <c r="I66" s="17"/>
      <c r="J66" s="17"/>
      <c r="K66" s="17"/>
      <c r="L66" s="17"/>
      <c r="M66" s="17"/>
      <c r="N66" s="17"/>
      <c r="O66" s="17"/>
      <c r="P66" s="17"/>
      <c r="Q66" s="17"/>
      <c r="R66" s="17"/>
    </row>
    <row r="67" spans="1:18">
      <c r="A67" s="17"/>
      <c r="B67" s="17"/>
      <c r="C67" s="17"/>
      <c r="D67" s="17"/>
      <c r="E67" s="17"/>
      <c r="F67" s="17"/>
      <c r="G67" s="17"/>
      <c r="H67" s="17"/>
      <c r="I67" s="17"/>
      <c r="J67" s="17"/>
      <c r="K67" s="17"/>
      <c r="L67" s="17"/>
      <c r="M67" s="17"/>
      <c r="N67" s="17"/>
      <c r="O67" s="17"/>
      <c r="P67" s="17"/>
      <c r="Q67" s="17"/>
      <c r="R67" s="17"/>
    </row>
    <row r="68" spans="1:18">
      <c r="A68" s="17"/>
      <c r="B68" s="17"/>
      <c r="C68" s="17"/>
      <c r="D68" s="17"/>
      <c r="E68" s="17"/>
      <c r="F68" s="17"/>
      <c r="G68" s="17"/>
      <c r="H68" s="17"/>
      <c r="I68" s="17"/>
      <c r="J68" s="17"/>
      <c r="K68" s="17"/>
      <c r="L68" s="17"/>
      <c r="M68" s="17"/>
      <c r="N68" s="17"/>
      <c r="O68" s="17"/>
      <c r="P68" s="17"/>
      <c r="Q68" s="17"/>
      <c r="R68" s="17"/>
    </row>
    <row r="69" spans="1:18">
      <c r="A69" s="17"/>
      <c r="B69" s="17"/>
      <c r="C69" s="17"/>
      <c r="D69" s="17"/>
      <c r="E69" s="17"/>
      <c r="F69" s="17"/>
      <c r="G69" s="17"/>
      <c r="H69" s="17"/>
      <c r="I69" s="17"/>
      <c r="J69" s="17"/>
      <c r="K69" s="17"/>
      <c r="L69" s="17"/>
      <c r="M69" s="17"/>
      <c r="N69" s="17"/>
      <c r="O69" s="17"/>
      <c r="P69" s="17"/>
      <c r="Q69" s="17"/>
      <c r="R69" s="17"/>
    </row>
    <row r="70" spans="1:18">
      <c r="A70" s="17"/>
      <c r="B70" s="17"/>
      <c r="C70" s="17"/>
      <c r="D70" s="17"/>
      <c r="E70" s="17"/>
      <c r="F70" s="17"/>
      <c r="G70" s="17"/>
      <c r="H70" s="17"/>
      <c r="I70" s="17"/>
      <c r="J70" s="17"/>
      <c r="K70" s="17"/>
      <c r="L70" s="17"/>
      <c r="M70" s="17"/>
      <c r="N70" s="17"/>
      <c r="O70" s="17"/>
      <c r="P70" s="17"/>
      <c r="Q70" s="17"/>
      <c r="R70" s="17"/>
    </row>
  </sheetData>
  <mergeCells count="7">
    <mergeCell ref="A36:C38"/>
    <mergeCell ref="N36:P36"/>
    <mergeCell ref="A1:P4"/>
    <mergeCell ref="A33:C35"/>
    <mergeCell ref="A6:P31"/>
    <mergeCell ref="N32:P34"/>
    <mergeCell ref="N35:P35"/>
  </mergeCells>
  <phoneticPr fontId="3" type="noConversion"/>
  <pageMargins left="0.7" right="0.7" top="0.75" bottom="0.75" header="0.3" footer="0.3"/>
  <pageSetup paperSize="9" orientation="portrait" verticalDpi="300" r:id="rId1"/>
  <legacyDrawing r:id="rId2"/>
</worksheet>
</file>

<file path=xl/worksheets/sheet2.xml><?xml version="1.0" encoding="utf-8"?>
<worksheet xmlns="http://schemas.openxmlformats.org/spreadsheetml/2006/main" xmlns:r="http://schemas.openxmlformats.org/officeDocument/2006/relationships">
  <sheetPr codeName="Feuil3"/>
  <dimension ref="A1:O18"/>
  <sheetViews>
    <sheetView showGridLines="0" showRowColHeaders="0" topLeftCell="A4" zoomScale="117" zoomScaleNormal="117" workbookViewId="0">
      <selection activeCell="B2" sqref="B2"/>
    </sheetView>
  </sheetViews>
  <sheetFormatPr baseColWidth="10" defaultColWidth="11.42578125" defaultRowHeight="34.5" customHeight="1"/>
  <cols>
    <col min="1" max="1" width="17.7109375" style="3" customWidth="1"/>
    <col min="2" max="3" width="14.7109375" style="3" customWidth="1"/>
    <col min="4" max="5" width="17.7109375" style="3" customWidth="1"/>
    <col min="6" max="6" width="9.42578125" style="3" customWidth="1"/>
    <col min="7" max="7" width="9.7109375" style="3" customWidth="1"/>
    <col min="8" max="8" width="13.7109375" style="3" customWidth="1"/>
    <col min="9" max="9" width="11.42578125" style="3"/>
    <col min="10" max="10" width="13" style="3" customWidth="1"/>
    <col min="11" max="11" width="15" style="3" customWidth="1"/>
    <col min="12" max="13" width="11.42578125" style="3"/>
    <col min="14" max="14" width="12.85546875" style="3" customWidth="1"/>
    <col min="15" max="16384" width="11.42578125" style="3"/>
  </cols>
  <sheetData>
    <row r="1" spans="1:15" ht="30" customHeight="1" thickBot="1">
      <c r="A1" s="135"/>
      <c r="B1" s="184" t="s">
        <v>11</v>
      </c>
      <c r="C1" s="185"/>
      <c r="D1" s="68" t="s">
        <v>0</v>
      </c>
      <c r="E1" s="22" t="s">
        <v>1</v>
      </c>
      <c r="F1" s="59"/>
      <c r="G1" s="60" t="s">
        <v>40</v>
      </c>
      <c r="H1" s="59"/>
      <c r="I1" s="59"/>
      <c r="J1" s="59"/>
      <c r="K1" s="59"/>
      <c r="L1" s="59"/>
      <c r="M1" s="59"/>
      <c r="N1" s="59"/>
      <c r="O1" s="59" t="s">
        <v>72</v>
      </c>
    </row>
    <row r="2" spans="1:15" ht="33" customHeight="1" thickBot="1">
      <c r="A2" s="206" t="s">
        <v>52</v>
      </c>
      <c r="B2" s="66">
        <v>-50</v>
      </c>
      <c r="C2" s="66">
        <v>-11</v>
      </c>
      <c r="D2" s="69">
        <v>1</v>
      </c>
      <c r="E2" s="25">
        <v>0</v>
      </c>
      <c r="F2" s="59"/>
      <c r="G2" s="188" t="s">
        <v>22</v>
      </c>
      <c r="H2" s="189"/>
      <c r="I2" s="70">
        <v>12</v>
      </c>
      <c r="J2" s="59"/>
      <c r="K2" s="71" t="s">
        <v>23</v>
      </c>
      <c r="L2" s="72">
        <f>IF(ISBLANK(I4),"",VLOOKUP(I4,B2:E7,3,TRUE))</f>
        <v>5</v>
      </c>
      <c r="M2" s="59"/>
      <c r="N2" s="59"/>
      <c r="O2" s="59"/>
    </row>
    <row r="3" spans="1:15" ht="33" customHeight="1" thickBot="1">
      <c r="A3" s="206"/>
      <c r="B3" s="66">
        <v>-10</v>
      </c>
      <c r="C3" s="66">
        <v>-6</v>
      </c>
      <c r="D3" s="69">
        <v>2</v>
      </c>
      <c r="E3" s="25">
        <v>-1</v>
      </c>
      <c r="F3" s="59"/>
      <c r="G3" s="190" t="s">
        <v>25</v>
      </c>
      <c r="H3" s="191"/>
      <c r="I3" s="24">
        <v>7</v>
      </c>
      <c r="J3" s="59"/>
      <c r="K3" s="23" t="s">
        <v>24</v>
      </c>
      <c r="L3" s="65">
        <f>IF(ISBLANK(I4),"",VLOOKUP(I4,B2:E7,4,TRUE))</f>
        <v>-4</v>
      </c>
      <c r="M3" s="59"/>
      <c r="N3" s="59"/>
      <c r="O3" s="59"/>
    </row>
    <row r="4" spans="1:15" ht="33" customHeight="1" thickBot="1">
      <c r="A4" s="206"/>
      <c r="B4" s="66">
        <v>-5</v>
      </c>
      <c r="C4" s="66">
        <v>-1</v>
      </c>
      <c r="D4" s="69">
        <v>3</v>
      </c>
      <c r="E4" s="25">
        <v>-2</v>
      </c>
      <c r="F4" s="59"/>
      <c r="G4" s="186" t="s">
        <v>26</v>
      </c>
      <c r="H4" s="187"/>
      <c r="I4" s="67">
        <f>IF(ISBLANK(I3),"",I2-I3)</f>
        <v>5</v>
      </c>
      <c r="J4" s="195" t="s">
        <v>43</v>
      </c>
      <c r="K4" s="196"/>
      <c r="L4" s="196"/>
      <c r="M4" s="196"/>
      <c r="N4" s="59"/>
      <c r="O4" s="59"/>
    </row>
    <row r="5" spans="1:15" ht="33" customHeight="1">
      <c r="A5" s="206"/>
      <c r="B5" s="66">
        <v>0</v>
      </c>
      <c r="C5" s="66">
        <v>4</v>
      </c>
      <c r="D5" s="69">
        <v>4</v>
      </c>
      <c r="E5" s="25">
        <v>-3</v>
      </c>
      <c r="F5" s="59"/>
      <c r="G5" s="86"/>
      <c r="H5" s="86"/>
      <c r="I5" s="86"/>
      <c r="J5" s="86"/>
      <c r="K5" s="86"/>
      <c r="L5" s="86"/>
      <c r="M5" s="59"/>
      <c r="N5" s="59"/>
      <c r="O5" s="59"/>
    </row>
    <row r="6" spans="1:15" ht="33" customHeight="1">
      <c r="A6" s="206"/>
      <c r="B6" s="66">
        <v>5</v>
      </c>
      <c r="C6" s="66">
        <v>9</v>
      </c>
      <c r="D6" s="69">
        <v>5</v>
      </c>
      <c r="E6" s="25">
        <v>-4</v>
      </c>
      <c r="F6" s="59"/>
      <c r="G6" s="172" t="s">
        <v>51</v>
      </c>
      <c r="H6" s="172"/>
      <c r="I6" s="181" t="s">
        <v>83</v>
      </c>
      <c r="J6" s="181"/>
      <c r="K6" s="173" t="s">
        <v>49</v>
      </c>
      <c r="L6" s="173"/>
      <c r="M6" s="173"/>
      <c r="N6" s="59"/>
      <c r="O6" s="59"/>
    </row>
    <row r="7" spans="1:15" ht="33" customHeight="1">
      <c r="A7" s="206"/>
      <c r="B7" s="66">
        <v>10</v>
      </c>
      <c r="C7" s="66">
        <v>50</v>
      </c>
      <c r="D7" s="69">
        <v>6</v>
      </c>
      <c r="E7" s="25">
        <v>-5</v>
      </c>
      <c r="F7" s="59"/>
      <c r="G7" s="172" t="s">
        <v>46</v>
      </c>
      <c r="H7" s="172"/>
      <c r="I7" s="197">
        <v>2.7777777777777776E-2</v>
      </c>
      <c r="J7" s="198"/>
      <c r="K7" s="202" t="s">
        <v>47</v>
      </c>
      <c r="L7" s="202"/>
      <c r="M7" s="202"/>
      <c r="N7" s="59"/>
      <c r="O7" s="59"/>
    </row>
    <row r="8" spans="1:15" ht="33" customHeight="1">
      <c r="A8" s="59"/>
      <c r="B8" s="199" t="s">
        <v>53</v>
      </c>
      <c r="C8" s="200"/>
      <c r="D8" s="200"/>
      <c r="E8" s="192">
        <v>10</v>
      </c>
      <c r="F8" s="128"/>
      <c r="G8" s="172" t="s">
        <v>48</v>
      </c>
      <c r="H8" s="172"/>
      <c r="I8" s="181" t="s">
        <v>50</v>
      </c>
      <c r="J8" s="181"/>
      <c r="K8" s="173" t="s">
        <v>49</v>
      </c>
      <c r="L8" s="173"/>
      <c r="M8" s="173"/>
      <c r="N8" s="59"/>
      <c r="O8" s="59"/>
    </row>
    <row r="9" spans="1:15" ht="33" customHeight="1">
      <c r="A9" s="85"/>
      <c r="B9" s="201"/>
      <c r="C9" s="201"/>
      <c r="D9" s="201"/>
      <c r="E9" s="193"/>
      <c r="F9" s="130">
        <f>E8*0.00069444</f>
        <v>6.9444000000000007E-3</v>
      </c>
      <c r="G9" s="59"/>
      <c r="H9" s="59"/>
      <c r="I9" s="59"/>
      <c r="J9" s="183"/>
      <c r="K9" s="183"/>
      <c r="L9" s="183"/>
      <c r="M9" s="59"/>
      <c r="N9" s="59"/>
      <c r="O9" s="59"/>
    </row>
    <row r="10" spans="1:15" ht="33" customHeight="1">
      <c r="A10" s="205" t="s">
        <v>18</v>
      </c>
      <c r="B10" s="205"/>
      <c r="C10" s="147"/>
      <c r="D10" s="62" t="s">
        <v>19</v>
      </c>
      <c r="E10" s="63"/>
      <c r="F10" s="63"/>
      <c r="G10" s="63"/>
      <c r="H10" s="60"/>
      <c r="I10" s="141" t="s">
        <v>80</v>
      </c>
      <c r="J10" s="145">
        <v>11</v>
      </c>
      <c r="K10" s="64" t="s">
        <v>39</v>
      </c>
      <c r="L10" s="145">
        <v>2</v>
      </c>
      <c r="M10" s="62" t="s">
        <v>44</v>
      </c>
      <c r="N10" s="60"/>
      <c r="O10" s="60"/>
    </row>
    <row r="11" spans="1:15" ht="30" customHeight="1">
      <c r="A11" s="142"/>
      <c r="B11" s="204" t="s">
        <v>76</v>
      </c>
      <c r="C11" s="204"/>
      <c r="D11" s="204"/>
      <c r="E11" s="203"/>
      <c r="F11" s="203"/>
      <c r="G11" s="203"/>
      <c r="H11" s="153"/>
      <c r="I11" s="144"/>
      <c r="J11" s="182" t="s">
        <v>77</v>
      </c>
      <c r="K11" s="182"/>
      <c r="L11" s="182"/>
      <c r="M11" s="182"/>
      <c r="N11" s="179" t="s">
        <v>49</v>
      </c>
      <c r="O11" s="59"/>
    </row>
    <row r="12" spans="1:15" ht="33" customHeight="1">
      <c r="A12" s="60"/>
      <c r="B12" s="61" t="s">
        <v>29</v>
      </c>
      <c r="C12" s="148">
        <v>-3</v>
      </c>
      <c r="D12" s="62" t="s">
        <v>30</v>
      </c>
      <c r="E12" s="172" t="s">
        <v>74</v>
      </c>
      <c r="F12" s="172"/>
      <c r="G12" s="152" t="s">
        <v>83</v>
      </c>
      <c r="H12" s="153"/>
      <c r="I12" s="60"/>
      <c r="J12" s="180" t="s">
        <v>55</v>
      </c>
      <c r="K12" s="180"/>
      <c r="L12" s="146">
        <v>1</v>
      </c>
      <c r="M12" s="152" t="s">
        <v>50</v>
      </c>
      <c r="N12" s="179"/>
      <c r="O12" s="60"/>
    </row>
    <row r="13" spans="1:15" ht="33" customHeight="1">
      <c r="A13" s="60"/>
      <c r="B13" s="194" t="s">
        <v>42</v>
      </c>
      <c r="C13" s="194"/>
      <c r="D13" s="208" t="s">
        <v>75</v>
      </c>
      <c r="E13" s="208"/>
      <c r="F13" s="208"/>
      <c r="G13" s="155">
        <v>5</v>
      </c>
      <c r="H13" s="154"/>
      <c r="I13" s="143"/>
      <c r="J13" s="207" t="s">
        <v>57</v>
      </c>
      <c r="K13" s="207"/>
      <c r="L13" s="149">
        <v>5</v>
      </c>
      <c r="M13" s="112" t="s">
        <v>58</v>
      </c>
      <c r="N13" s="59"/>
      <c r="O13" s="59"/>
    </row>
    <row r="14" spans="1:15" ht="24" customHeight="1">
      <c r="A14" s="60"/>
      <c r="B14" s="60"/>
      <c r="C14" s="59"/>
      <c r="D14" s="174" t="s">
        <v>81</v>
      </c>
      <c r="E14" s="174"/>
      <c r="F14" s="174"/>
      <c r="G14" s="174"/>
      <c r="H14" s="174"/>
      <c r="I14" s="143"/>
      <c r="J14" s="178" t="s">
        <v>56</v>
      </c>
      <c r="K14" s="178"/>
      <c r="L14" s="150">
        <v>2</v>
      </c>
      <c r="M14" s="113" t="s">
        <v>58</v>
      </c>
      <c r="N14" s="59"/>
      <c r="O14" s="59"/>
    </row>
    <row r="15" spans="1:15" ht="34.5" customHeight="1">
      <c r="A15" s="59"/>
      <c r="B15" s="59"/>
      <c r="C15" s="59"/>
      <c r="D15" s="175" t="s">
        <v>78</v>
      </c>
      <c r="E15" s="175"/>
      <c r="F15" s="175"/>
      <c r="G15" s="175"/>
      <c r="H15" s="175"/>
      <c r="I15" s="177" t="s">
        <v>71</v>
      </c>
      <c r="J15" s="177"/>
      <c r="K15" s="177"/>
      <c r="L15" s="177"/>
      <c r="M15" s="177"/>
      <c r="N15" s="177"/>
      <c r="O15" s="59"/>
    </row>
    <row r="16" spans="1:15" ht="34.5" customHeight="1">
      <c r="A16" s="59"/>
      <c r="B16" s="59"/>
      <c r="C16" s="59"/>
      <c r="D16" s="176" t="s">
        <v>79</v>
      </c>
      <c r="E16" s="176"/>
      <c r="F16" s="176"/>
      <c r="G16" s="176"/>
      <c r="H16" s="176"/>
      <c r="I16" s="59"/>
      <c r="J16" s="172" t="s">
        <v>82</v>
      </c>
      <c r="K16" s="172"/>
      <c r="L16" s="156" t="s">
        <v>83</v>
      </c>
      <c r="M16" s="173" t="s">
        <v>49</v>
      </c>
      <c r="N16" s="173"/>
      <c r="O16" s="173"/>
    </row>
    <row r="17" spans="1:15" ht="34.5" customHeight="1">
      <c r="A17" s="59"/>
      <c r="B17" s="59"/>
      <c r="C17" s="59"/>
      <c r="D17" s="59"/>
      <c r="E17" s="59"/>
      <c r="F17" s="59"/>
      <c r="G17" s="59"/>
      <c r="H17" s="59"/>
      <c r="I17" s="59"/>
      <c r="J17" s="172" t="s">
        <v>84</v>
      </c>
      <c r="K17" s="172"/>
      <c r="L17" s="157">
        <v>1</v>
      </c>
      <c r="M17" s="173" t="s">
        <v>49</v>
      </c>
      <c r="N17" s="173"/>
      <c r="O17" s="173"/>
    </row>
    <row r="18" spans="1:15" ht="34.5" customHeight="1">
      <c r="A18" s="59"/>
      <c r="B18" s="59"/>
      <c r="C18" s="59"/>
      <c r="D18" s="59"/>
      <c r="E18" s="59"/>
      <c r="F18" s="59"/>
      <c r="G18" s="59"/>
      <c r="H18" s="59"/>
      <c r="I18" s="59"/>
      <c r="J18" s="59"/>
      <c r="K18" s="59"/>
      <c r="L18" s="59"/>
      <c r="M18" s="59"/>
      <c r="N18" s="59"/>
      <c r="O18" s="59"/>
    </row>
  </sheetData>
  <sheetProtection password="CC98" sheet="1" objects="1" scenarios="1" selectLockedCells="1"/>
  <mergeCells count="37">
    <mergeCell ref="B13:C13"/>
    <mergeCell ref="J4:M4"/>
    <mergeCell ref="I7:J7"/>
    <mergeCell ref="G6:H6"/>
    <mergeCell ref="I6:J6"/>
    <mergeCell ref="B8:D9"/>
    <mergeCell ref="K8:M8"/>
    <mergeCell ref="K7:M7"/>
    <mergeCell ref="E11:G11"/>
    <mergeCell ref="B11:D11"/>
    <mergeCell ref="A10:B10"/>
    <mergeCell ref="A2:A7"/>
    <mergeCell ref="J13:K13"/>
    <mergeCell ref="E12:F12"/>
    <mergeCell ref="D13:F13"/>
    <mergeCell ref="B1:C1"/>
    <mergeCell ref="G4:H4"/>
    <mergeCell ref="G2:H2"/>
    <mergeCell ref="G3:H3"/>
    <mergeCell ref="E8:E9"/>
    <mergeCell ref="N11:N12"/>
    <mergeCell ref="J12:K12"/>
    <mergeCell ref="K6:M6"/>
    <mergeCell ref="G8:H8"/>
    <mergeCell ref="I8:J8"/>
    <mergeCell ref="J11:M11"/>
    <mergeCell ref="G7:H7"/>
    <mergeCell ref="J9:L9"/>
    <mergeCell ref="J16:K16"/>
    <mergeCell ref="M16:O16"/>
    <mergeCell ref="J17:K17"/>
    <mergeCell ref="M17:O17"/>
    <mergeCell ref="D14:H14"/>
    <mergeCell ref="D15:H15"/>
    <mergeCell ref="D16:H16"/>
    <mergeCell ref="I15:N15"/>
    <mergeCell ref="J14:K14"/>
  </mergeCells>
  <phoneticPr fontId="3" type="noConversion"/>
  <conditionalFormatting sqref="I8:J8 I6:J6 M12 H11:H12 G12">
    <cfRule type="containsText" dxfId="5" priority="16" stopIfTrue="1" operator="containsText" text="NON">
      <formula>NOT(ISERROR(SEARCH("NON",G6)))</formula>
    </cfRule>
    <cfRule type="containsText" dxfId="4" priority="17" stopIfTrue="1" operator="containsText" text="OUI">
      <formula>NOT(ISERROR(SEARCH("OUI",G6)))</formula>
    </cfRule>
    <cfRule type="containsText" dxfId="3" priority="18" stopIfTrue="1" operator="containsText" text="OUI">
      <formula>NOT(ISERROR(SEARCH("OUI",G6)))</formula>
    </cfRule>
  </conditionalFormatting>
  <conditionalFormatting sqref="L16">
    <cfRule type="containsText" dxfId="2" priority="1" stopIfTrue="1" operator="containsText" text="NON">
      <formula>NOT(ISERROR(SEARCH("NON",L16)))</formula>
    </cfRule>
    <cfRule type="containsText" dxfId="1" priority="2" stopIfTrue="1" operator="containsText" text="OUI">
      <formula>NOT(ISERROR(SEARCH("OUI",L16)))</formula>
    </cfRule>
    <cfRule type="containsText" dxfId="0" priority="3" stopIfTrue="1" operator="containsText" text="OUI">
      <formula>NOT(ISERROR(SEARCH("OUI",L16)))</formula>
    </cfRule>
  </conditionalFormatting>
  <dataValidations disablePrompts="1" count="1">
    <dataValidation type="whole" errorStyle="information" operator="greaterThanOrEqual" allowBlank="1" showInputMessage="1" showErrorMessage="1" error="Minimum : 5 minutes" sqref="E8:E9">
      <formula1>1</formula1>
    </dataValidation>
  </dataValidations>
  <pageMargins left="0.7" right="0.7" top="0.75" bottom="0.75" header="0.3" footer="0.3"/>
  <pageSetup paperSize="9" orientation="portrait" verticalDpi="300" r:id="rId1"/>
  <ignoredErrors>
    <ignoredError sqref="F9" evalError="1"/>
  </ignoredErrors>
  <legacyDrawing r:id="rId2"/>
</worksheet>
</file>

<file path=xl/worksheets/sheet3.xml><?xml version="1.0" encoding="utf-8"?>
<worksheet xmlns="http://schemas.openxmlformats.org/spreadsheetml/2006/main" xmlns:r="http://schemas.openxmlformats.org/officeDocument/2006/relationships">
  <sheetPr codeName="Feuil2"/>
  <dimension ref="A1:BE90"/>
  <sheetViews>
    <sheetView showGridLines="0" showRowColHeaders="0" tabSelected="1" topLeftCell="B1" zoomScale="121" zoomScaleNormal="121" workbookViewId="0">
      <pane ySplit="2" topLeftCell="A3" activePane="bottomLeft" state="frozen"/>
      <selection activeCell="B2" sqref="B2"/>
      <selection pane="bottomLeft" activeCell="E3" sqref="E3"/>
    </sheetView>
  </sheetViews>
  <sheetFormatPr baseColWidth="10" defaultColWidth="3.85546875" defaultRowHeight="15.75"/>
  <cols>
    <col min="1" max="1" width="3.7109375" style="7" hidden="1" customWidth="1"/>
    <col min="2" max="2" width="9.7109375" style="1" bestFit="1" customWidth="1"/>
    <col min="3" max="3" width="14.7109375" style="15" customWidth="1"/>
    <col min="4" max="4" width="10.42578125" style="16" customWidth="1"/>
    <col min="5" max="5" width="24.7109375" style="15" customWidth="1"/>
    <col min="6" max="6" width="11.7109375" style="15" customWidth="1"/>
    <col min="7" max="7" width="7" style="140" hidden="1" customWidth="1"/>
    <col min="8" max="8" width="9" style="15" bestFit="1" customWidth="1"/>
    <col min="9" max="10" width="4.7109375" style="15" hidden="1" customWidth="1"/>
    <col min="11" max="11" width="11.7109375" style="17" customWidth="1"/>
    <col min="12" max="13" width="10.7109375" style="18" customWidth="1"/>
    <col min="14" max="15" width="13.7109375" style="17" customWidth="1"/>
    <col min="16" max="16" width="10.42578125" style="17" customWidth="1"/>
    <col min="17" max="17" width="12.7109375" style="17" customWidth="1"/>
    <col min="18" max="18" width="20.7109375" style="17" customWidth="1"/>
    <col min="19" max="19" width="5.7109375" customWidth="1"/>
    <col min="20" max="20" width="6.5703125" style="1" hidden="1" customWidth="1"/>
    <col min="21" max="21" width="6.7109375" style="1" hidden="1" customWidth="1"/>
    <col min="22" max="22" width="11.140625" hidden="1" customWidth="1"/>
    <col min="23" max="23" width="5.7109375" customWidth="1"/>
  </cols>
  <sheetData>
    <row r="1" spans="1:57" ht="4.5" hidden="1" customHeight="1">
      <c r="A1" s="8"/>
      <c r="B1" s="53"/>
      <c r="C1" s="11"/>
      <c r="D1" s="12"/>
      <c r="E1" s="52"/>
      <c r="F1" s="11"/>
      <c r="G1" s="137"/>
      <c r="H1" s="11"/>
      <c r="I1" s="11"/>
      <c r="J1" s="11"/>
      <c r="K1" s="13"/>
      <c r="L1" s="14"/>
      <c r="M1" s="14"/>
      <c r="N1" s="13"/>
      <c r="O1" s="13"/>
      <c r="P1" s="13"/>
      <c r="Q1" s="13"/>
      <c r="R1" s="13"/>
      <c r="S1" s="134" t="s">
        <v>72</v>
      </c>
      <c r="T1" s="116"/>
      <c r="U1" s="116"/>
    </row>
    <row r="2" spans="1:57" s="10" customFormat="1" ht="39" customHeight="1">
      <c r="A2" s="9"/>
      <c r="B2" s="73" t="s">
        <v>13</v>
      </c>
      <c r="C2" s="73" t="s">
        <v>15</v>
      </c>
      <c r="D2" s="74" t="s">
        <v>70</v>
      </c>
      <c r="E2" s="133" t="s">
        <v>3</v>
      </c>
      <c r="F2" s="133" t="s">
        <v>69</v>
      </c>
      <c r="G2" s="138" t="s">
        <v>73</v>
      </c>
      <c r="H2" s="74" t="s">
        <v>9</v>
      </c>
      <c r="I2" s="74"/>
      <c r="J2" s="74"/>
      <c r="K2" s="75" t="s">
        <v>4</v>
      </c>
      <c r="L2" s="74" t="s">
        <v>10</v>
      </c>
      <c r="M2" s="74" t="s">
        <v>5</v>
      </c>
      <c r="N2" s="75" t="s">
        <v>16</v>
      </c>
      <c r="O2" s="75" t="s">
        <v>17</v>
      </c>
      <c r="P2" s="162">
        <f>IF(Paramètres!I8="NON",S2,Paramètres!I7-S2)</f>
        <v>2.7777777777777776E-2</v>
      </c>
      <c r="Q2" s="43" t="s">
        <v>27</v>
      </c>
      <c r="R2" s="44">
        <f ca="1">TODAY()</f>
        <v>43195</v>
      </c>
      <c r="S2" s="129">
        <v>0</v>
      </c>
      <c r="T2" s="115" t="s">
        <v>59</v>
      </c>
      <c r="U2" s="115" t="s">
        <v>60</v>
      </c>
      <c r="V2" s="158" t="s">
        <v>85</v>
      </c>
      <c r="W2" s="32"/>
      <c r="X2" s="124"/>
      <c r="Y2" s="124"/>
      <c r="Z2" s="124"/>
      <c r="AA2" s="124"/>
      <c r="AB2" s="124"/>
      <c r="AC2" s="124"/>
      <c r="AD2" s="124"/>
      <c r="AE2" s="124"/>
      <c r="AF2" s="124"/>
      <c r="AG2" s="124"/>
      <c r="AH2" s="124"/>
      <c r="AI2" s="124"/>
      <c r="AJ2" s="124"/>
      <c r="AK2" s="124"/>
      <c r="AL2" s="124"/>
      <c r="AM2" s="124"/>
      <c r="AN2" s="124"/>
      <c r="AO2" s="124"/>
      <c r="AP2" s="124"/>
      <c r="AQ2" s="124"/>
      <c r="AR2" s="124"/>
      <c r="AS2" s="124"/>
      <c r="AT2" s="124"/>
      <c r="AU2" s="124"/>
      <c r="AV2" s="124"/>
      <c r="AW2" s="124"/>
      <c r="AX2" s="124"/>
      <c r="AY2" s="124"/>
      <c r="AZ2" s="124"/>
      <c r="BA2" s="124"/>
      <c r="BB2" s="124"/>
      <c r="BC2" s="124"/>
      <c r="BD2" s="124"/>
      <c r="BE2" s="124"/>
    </row>
    <row r="3" spans="1:57" s="2" customFormat="1" ht="21" customHeight="1">
      <c r="A3" s="26">
        <v>2</v>
      </c>
      <c r="B3" s="49">
        <f t="shared" ref="B3:B42" si="0">IF(F3="","",IF(F3=F2,B2,A3-1))</f>
        <v>1</v>
      </c>
      <c r="C3" s="50">
        <f t="shared" ref="C3:C42" si="1">IF(D3="","",IF(E3="","",IF(B3-D3=0,0,IF(B3-D3&gt;0,(D3-B3),(D3-B3)))))</f>
        <v>0</v>
      </c>
      <c r="D3" s="132">
        <v>1</v>
      </c>
      <c r="E3" s="214" t="s">
        <v>93</v>
      </c>
      <c r="F3" s="164">
        <v>10</v>
      </c>
      <c r="G3" s="151"/>
      <c r="H3" s="136"/>
      <c r="I3"/>
      <c r="J3"/>
      <c r="K3" s="50" t="str">
        <f>IF(ISBLANK(H3),"",COUNTIF(Saisie!$C$2:$F$200,Classement!E3))</f>
        <v/>
      </c>
      <c r="L3" s="81" t="str">
        <f>IF(ISBLANK(H3),"",COUNTIF(Saisie!$C$2:$C$200,Classement!E3))</f>
        <v/>
      </c>
      <c r="M3" s="80" t="str">
        <f>IF(ISBLANK(H3),"",COUNTIF(Saisie!$F$2:$F$200,Classement!E3))</f>
        <v/>
      </c>
      <c r="N3" s="78" t="str">
        <f t="shared" ref="N3:N42" si="2">IF(ISBLANK(I3),"",I3/K3)</f>
        <v/>
      </c>
      <c r="O3" s="51" t="str">
        <f t="shared" ref="O3:O42" si="3">IF(ISBLANK(J3),"",J3/K3)</f>
        <v/>
      </c>
      <c r="P3" s="84"/>
      <c r="Q3" s="45"/>
      <c r="R3" s="45"/>
      <c r="S3" s="45"/>
      <c r="T3" s="117" t="str">
        <f>IF(ISBLANK(H3),"",COUNTIF(Saisie!$I$2:$I$200,Classement!E3))</f>
        <v/>
      </c>
      <c r="U3" s="117" t="str">
        <f>IF(ISBLANK(H3),"",COUNTIF(Saisie!$J$2:$J$200,Classement!E3))</f>
        <v/>
      </c>
      <c r="V3" s="117" t="str">
        <f>IF(ISBLANK(H3),"",COUNTIF(Saisie!$K$2:$K$200,Classement!E3))</f>
        <v/>
      </c>
      <c r="W3" s="33"/>
      <c r="X3" s="125"/>
      <c r="Y3" s="125"/>
      <c r="Z3" s="125"/>
      <c r="AA3" s="125"/>
      <c r="AB3" s="125"/>
      <c r="AC3" s="125"/>
      <c r="AD3" s="125"/>
      <c r="AE3" s="125"/>
      <c r="AF3" s="125"/>
      <c r="AG3" s="125"/>
      <c r="AH3" s="125"/>
      <c r="AI3" s="125"/>
      <c r="AJ3" s="125"/>
      <c r="AK3" s="125"/>
      <c r="AL3" s="125"/>
      <c r="AM3" s="125"/>
      <c r="AN3" s="125"/>
      <c r="AO3" s="125"/>
      <c r="AP3" s="125"/>
      <c r="AQ3" s="125"/>
      <c r="AR3" s="125"/>
      <c r="AS3" s="125"/>
      <c r="AT3" s="125"/>
      <c r="AU3" s="125"/>
      <c r="AV3" s="125"/>
      <c r="AW3" s="125"/>
      <c r="AX3" s="125"/>
      <c r="AY3" s="125"/>
      <c r="AZ3" s="125"/>
      <c r="BA3" s="125"/>
      <c r="BB3" s="125"/>
      <c r="BC3" s="125"/>
      <c r="BD3" s="125"/>
      <c r="BE3" s="125"/>
    </row>
    <row r="4" spans="1:57" s="2" customFormat="1" ht="21" customHeight="1">
      <c r="A4" s="26">
        <v>3</v>
      </c>
      <c r="B4" s="49">
        <f t="shared" si="0"/>
        <v>2</v>
      </c>
      <c r="C4" s="50">
        <f t="shared" si="1"/>
        <v>0</v>
      </c>
      <c r="D4" s="132">
        <v>2</v>
      </c>
      <c r="E4" s="131" t="s">
        <v>94</v>
      </c>
      <c r="F4" s="164">
        <v>5</v>
      </c>
      <c r="G4" s="151"/>
      <c r="H4" s="136"/>
      <c r="I4"/>
      <c r="J4"/>
      <c r="K4" s="50" t="str">
        <f>IF(ISBLANK(H4),"",COUNTIF(Saisie!$C$2:$F$200,Classement!E4))</f>
        <v/>
      </c>
      <c r="L4" s="81" t="str">
        <f>IF(ISBLANK(H4),"",COUNTIF(Saisie!$C$2:$C$200,Classement!E4))</f>
        <v/>
      </c>
      <c r="M4" s="80" t="str">
        <f>IF(ISBLANK(H4),"",COUNTIF(Saisie!$F$2:$F$200,Classement!E4))</f>
        <v/>
      </c>
      <c r="N4" s="78" t="str">
        <f t="shared" si="2"/>
        <v/>
      </c>
      <c r="O4" s="51" t="str">
        <f t="shared" si="3"/>
        <v/>
      </c>
      <c r="P4" s="45"/>
      <c r="Q4" s="45"/>
      <c r="R4" s="45"/>
      <c r="S4" s="45"/>
      <c r="T4" s="117" t="str">
        <f>IF(ISBLANK(H4),"",COUNTIF(Saisie!$I$2:$I$200,Classement!E4))</f>
        <v/>
      </c>
      <c r="U4" s="117" t="str">
        <f>IF(ISBLANK(H4),"",COUNTIF(Saisie!$J$2:$J$200,Classement!E4))</f>
        <v/>
      </c>
      <c r="V4" s="117" t="str">
        <f>IF(ISBLANK(H4),"",COUNTIF(Saisie!$K$2:$K$200,Classement!E4))</f>
        <v/>
      </c>
      <c r="W4" s="33"/>
      <c r="X4" s="125"/>
      <c r="Y4" s="125"/>
      <c r="Z4" s="125"/>
      <c r="AA4" s="125"/>
      <c r="AB4" s="125"/>
      <c r="AC4" s="125"/>
      <c r="AD4" s="125"/>
      <c r="AE4" s="125"/>
      <c r="AF4" s="125"/>
      <c r="AG4" s="125"/>
      <c r="AH4" s="125"/>
      <c r="AI4" s="125"/>
      <c r="AJ4" s="125"/>
      <c r="AK4" s="125"/>
      <c r="AL4" s="125"/>
      <c r="AM4" s="125"/>
      <c r="AN4" s="125"/>
      <c r="AO4" s="125"/>
      <c r="AP4" s="125"/>
      <c r="AQ4" s="125"/>
      <c r="AR4" s="125"/>
      <c r="AS4" s="125"/>
      <c r="AT4" s="125"/>
      <c r="AU4" s="125"/>
      <c r="AV4" s="125"/>
      <c r="AW4" s="125"/>
      <c r="AX4" s="125"/>
      <c r="AY4" s="125"/>
      <c r="AZ4" s="125"/>
      <c r="BA4" s="125"/>
      <c r="BB4" s="125"/>
      <c r="BC4" s="125"/>
      <c r="BD4" s="125"/>
      <c r="BE4" s="125"/>
    </row>
    <row r="5" spans="1:57" s="2" customFormat="1" ht="21" customHeight="1">
      <c r="A5" s="26">
        <v>4</v>
      </c>
      <c r="B5" s="49" t="str">
        <f t="shared" si="0"/>
        <v/>
      </c>
      <c r="C5" s="50" t="str">
        <f t="shared" si="1"/>
        <v/>
      </c>
      <c r="D5" s="132" t="s">
        <v>28</v>
      </c>
      <c r="E5" s="131"/>
      <c r="F5" s="164"/>
      <c r="G5" s="151"/>
      <c r="H5" s="136"/>
      <c r="I5"/>
      <c r="J5"/>
      <c r="K5" s="50" t="str">
        <f>IF(ISBLANK(H5),"",COUNTIF(Saisie!$C$2:$F$200,Classement!E5))</f>
        <v/>
      </c>
      <c r="L5" s="81" t="str">
        <f>IF(ISBLANK(H5),"",COUNTIF(Saisie!$C$2:$C$200,Classement!E5))</f>
        <v/>
      </c>
      <c r="M5" s="80" t="str">
        <f>IF(ISBLANK(H5),"",COUNTIF(Saisie!$F$2:$F$200,Classement!E5))</f>
        <v/>
      </c>
      <c r="N5" s="78" t="str">
        <f t="shared" si="2"/>
        <v/>
      </c>
      <c r="O5" s="51" t="str">
        <f t="shared" si="3"/>
        <v/>
      </c>
      <c r="P5" s="45"/>
      <c r="Q5" s="45"/>
      <c r="R5" s="45"/>
      <c r="S5" s="45"/>
      <c r="T5" s="117" t="str">
        <f>IF(ISBLANK(H5),"",COUNTIF(Saisie!$I$2:$I$200,Classement!E5))</f>
        <v/>
      </c>
      <c r="U5" s="117" t="str">
        <f>IF(ISBLANK(H5),"",COUNTIF(Saisie!$J$2:$J$200,Classement!E5))</f>
        <v/>
      </c>
      <c r="V5" s="117" t="str">
        <f>IF(ISBLANK(H5),"",COUNTIF(Saisie!$K$2:$K$200,Classement!E5))</f>
        <v/>
      </c>
      <c r="W5" s="33"/>
      <c r="X5" s="125"/>
      <c r="Y5" s="125"/>
      <c r="Z5" s="125"/>
      <c r="AA5" s="125"/>
      <c r="AB5" s="125"/>
      <c r="AC5" s="125"/>
      <c r="AD5" s="125"/>
      <c r="AE5" s="125"/>
      <c r="AF5" s="125"/>
      <c r="AG5" s="125"/>
      <c r="AH5" s="125"/>
      <c r="AI5" s="125"/>
      <c r="AJ5" s="125"/>
      <c r="AK5" s="125"/>
      <c r="AL5" s="125"/>
      <c r="AM5" s="125"/>
      <c r="AN5" s="125"/>
      <c r="AO5" s="125"/>
      <c r="AP5" s="125"/>
      <c r="AQ5" s="125"/>
      <c r="AR5" s="125"/>
      <c r="AS5" s="125"/>
      <c r="AT5" s="125"/>
      <c r="AU5" s="125"/>
      <c r="AV5" s="125"/>
      <c r="AW5" s="125"/>
      <c r="AX5" s="125"/>
      <c r="AY5" s="125"/>
      <c r="AZ5" s="125"/>
      <c r="BA5" s="125"/>
      <c r="BB5" s="125"/>
      <c r="BC5" s="125"/>
      <c r="BD5" s="125"/>
      <c r="BE5" s="125"/>
    </row>
    <row r="6" spans="1:57" s="2" customFormat="1" ht="21" customHeight="1">
      <c r="A6" s="26">
        <v>5</v>
      </c>
      <c r="B6" s="49" t="str">
        <f t="shared" si="0"/>
        <v/>
      </c>
      <c r="C6" s="50" t="str">
        <f t="shared" si="1"/>
        <v/>
      </c>
      <c r="D6" s="132" t="s">
        <v>28</v>
      </c>
      <c r="E6" s="131"/>
      <c r="F6" s="164"/>
      <c r="G6" s="151"/>
      <c r="H6" s="136"/>
      <c r="I6"/>
      <c r="J6"/>
      <c r="K6" s="50" t="str">
        <f>IF(ISBLANK(H6),"",COUNTIF(Saisie!$C$2:$F$200,Classement!E6))</f>
        <v/>
      </c>
      <c r="L6" s="81" t="str">
        <f>IF(ISBLANK(H6),"",COUNTIF(Saisie!$C$2:$C$200,Classement!E6))</f>
        <v/>
      </c>
      <c r="M6" s="80" t="str">
        <f>IF(ISBLANK(H6),"",COUNTIF(Saisie!$F$2:$F$200,Classement!E6))</f>
        <v/>
      </c>
      <c r="N6" s="78" t="str">
        <f t="shared" si="2"/>
        <v/>
      </c>
      <c r="O6" s="51" t="str">
        <f t="shared" si="3"/>
        <v/>
      </c>
      <c r="P6" s="45"/>
      <c r="Q6" s="45"/>
      <c r="R6" s="45"/>
      <c r="S6" s="45"/>
      <c r="T6" s="117" t="str">
        <f>IF(ISBLANK(H6),"",COUNTIF(Saisie!$I$2:$I$200,Classement!E6))</f>
        <v/>
      </c>
      <c r="U6" s="117" t="str">
        <f>IF(ISBLANK(H6),"",COUNTIF(Saisie!$J$2:$J$200,Classement!E6))</f>
        <v/>
      </c>
      <c r="V6" s="117" t="str">
        <f>IF(ISBLANK(H6),"",COUNTIF(Saisie!$K$2:$K$200,Classement!E6))</f>
        <v/>
      </c>
      <c r="W6" s="33"/>
      <c r="X6" s="125"/>
      <c r="Y6" s="125"/>
      <c r="Z6" s="125"/>
      <c r="AA6" s="125"/>
      <c r="AB6" s="125"/>
      <c r="AC6" s="125"/>
      <c r="AD6" s="125"/>
      <c r="AE6" s="125"/>
      <c r="AF6" s="125"/>
      <c r="AG6" s="125"/>
      <c r="AH6" s="125"/>
      <c r="AI6" s="125"/>
      <c r="AJ6" s="125"/>
      <c r="AK6" s="125"/>
      <c r="AL6" s="125"/>
      <c r="AM6" s="125"/>
      <c r="AN6" s="125"/>
      <c r="AO6" s="125"/>
      <c r="AP6" s="125"/>
      <c r="AQ6" s="125"/>
      <c r="AR6" s="125"/>
      <c r="AS6" s="125"/>
      <c r="AT6" s="125"/>
      <c r="AU6" s="125"/>
      <c r="AV6" s="125"/>
      <c r="AW6" s="125"/>
      <c r="AX6" s="125"/>
      <c r="AY6" s="125"/>
      <c r="AZ6" s="125"/>
      <c r="BA6" s="125"/>
      <c r="BB6" s="125"/>
      <c r="BC6" s="125"/>
      <c r="BD6" s="125"/>
      <c r="BE6" s="125"/>
    </row>
    <row r="7" spans="1:57" s="2" customFormat="1" ht="21" customHeight="1">
      <c r="A7" s="26">
        <v>6</v>
      </c>
      <c r="B7" s="49" t="str">
        <f t="shared" si="0"/>
        <v/>
      </c>
      <c r="C7" s="50" t="str">
        <f t="shared" si="1"/>
        <v/>
      </c>
      <c r="D7" s="132" t="s">
        <v>28</v>
      </c>
      <c r="E7" s="131"/>
      <c r="F7" s="164"/>
      <c r="G7" s="151"/>
      <c r="H7" s="136"/>
      <c r="I7"/>
      <c r="J7"/>
      <c r="K7" s="50" t="str">
        <f>IF(ISBLANK(H7),"",COUNTIF(Saisie!$C$2:$F$200,Classement!E7))</f>
        <v/>
      </c>
      <c r="L7" s="81" t="str">
        <f>IF(ISBLANK(H7),"",COUNTIF(Saisie!$C$2:$C$200,Classement!E7))</f>
        <v/>
      </c>
      <c r="M7" s="80" t="str">
        <f>IF(ISBLANK(H7),"",COUNTIF(Saisie!$F$2:$F$200,Classement!E7))</f>
        <v/>
      </c>
      <c r="N7" s="78" t="str">
        <f t="shared" si="2"/>
        <v/>
      </c>
      <c r="O7" s="51" t="str">
        <f t="shared" si="3"/>
        <v/>
      </c>
      <c r="P7" s="45"/>
      <c r="Q7" s="45"/>
      <c r="R7" s="127"/>
      <c r="S7" s="45"/>
      <c r="T7" s="117" t="str">
        <f>IF(ISBLANK(H7),"",COUNTIF(Saisie!$I$2:$I$200,Classement!E7))</f>
        <v/>
      </c>
      <c r="U7" s="117" t="str">
        <f>IF(ISBLANK(H7),"",COUNTIF(Saisie!$J$2:$J$200,Classement!E7))</f>
        <v/>
      </c>
      <c r="V7" s="117" t="str">
        <f>IF(ISBLANK(H7),"",COUNTIF(Saisie!$K$2:$K$200,Classement!E7))</f>
        <v/>
      </c>
      <c r="W7" s="33"/>
      <c r="X7" s="125"/>
      <c r="Y7" s="125"/>
      <c r="Z7" s="125"/>
      <c r="AA7" s="125"/>
      <c r="AB7" s="125"/>
      <c r="AC7" s="125"/>
      <c r="AD7" s="125"/>
      <c r="AE7" s="125"/>
      <c r="AF7" s="125"/>
      <c r="AG7" s="125"/>
      <c r="AH7" s="125"/>
      <c r="AI7" s="125"/>
      <c r="AJ7" s="125"/>
      <c r="AK7" s="125"/>
      <c r="AL7" s="125"/>
      <c r="AM7" s="125"/>
      <c r="AN7" s="125"/>
      <c r="AO7" s="125"/>
      <c r="AP7" s="125"/>
      <c r="AQ7" s="125"/>
      <c r="AR7" s="125"/>
      <c r="AS7" s="125"/>
      <c r="AT7" s="125"/>
      <c r="AU7" s="125"/>
      <c r="AV7" s="125"/>
      <c r="AW7" s="125"/>
      <c r="AX7" s="125"/>
      <c r="AY7" s="125"/>
      <c r="AZ7" s="125"/>
      <c r="BA7" s="125"/>
      <c r="BB7" s="125"/>
      <c r="BC7" s="125"/>
      <c r="BD7" s="125"/>
      <c r="BE7" s="125"/>
    </row>
    <row r="8" spans="1:57" s="2" customFormat="1" ht="21" customHeight="1">
      <c r="A8" s="26">
        <v>7</v>
      </c>
      <c r="B8" s="49" t="str">
        <f t="shared" si="0"/>
        <v/>
      </c>
      <c r="C8" s="50" t="str">
        <f t="shared" si="1"/>
        <v/>
      </c>
      <c r="D8" s="132" t="s">
        <v>28</v>
      </c>
      <c r="E8" s="131"/>
      <c r="F8" s="164"/>
      <c r="G8" s="151"/>
      <c r="H8" s="136"/>
      <c r="I8"/>
      <c r="J8"/>
      <c r="K8" s="50" t="str">
        <f>IF(ISBLANK(H8),"",COUNTIF(Saisie!$C$2:$F$200,Classement!E8))</f>
        <v/>
      </c>
      <c r="L8" s="81" t="str">
        <f>IF(ISBLANK(H8),"",COUNTIF(Saisie!$C$2:$C$200,Classement!E8))</f>
        <v/>
      </c>
      <c r="M8" s="80" t="str">
        <f>IF(ISBLANK(H8),"",COUNTIF(Saisie!$F$2:$F$200,Classement!E8))</f>
        <v/>
      </c>
      <c r="N8" s="78" t="str">
        <f t="shared" si="2"/>
        <v/>
      </c>
      <c r="O8" s="51" t="str">
        <f t="shared" si="3"/>
        <v/>
      </c>
      <c r="P8" s="45"/>
      <c r="Q8" s="45"/>
      <c r="R8" s="45"/>
      <c r="S8" s="45"/>
      <c r="T8" s="117" t="str">
        <f>IF(ISBLANK(H8),"",COUNTIF(Saisie!$I$2:$I$200,Classement!E8))</f>
        <v/>
      </c>
      <c r="U8" s="117" t="str">
        <f>IF(ISBLANK(H8),"",COUNTIF(Saisie!$J$2:$J$200,Classement!E8))</f>
        <v/>
      </c>
      <c r="V8" s="117" t="str">
        <f>IF(ISBLANK(H8),"",COUNTIF(Saisie!$K$2:$K$200,Classement!E8))</f>
        <v/>
      </c>
      <c r="W8" s="33"/>
      <c r="X8" s="125"/>
      <c r="Y8" s="125"/>
      <c r="Z8" s="125"/>
      <c r="AA8" s="125"/>
      <c r="AB8" s="125"/>
      <c r="AC8" s="125"/>
      <c r="AD8" s="125"/>
      <c r="AE8" s="125"/>
      <c r="AF8" s="125"/>
      <c r="AG8" s="125"/>
      <c r="AH8" s="125"/>
      <c r="AI8" s="125"/>
      <c r="AJ8" s="125"/>
      <c r="AK8" s="125"/>
      <c r="AL8" s="125"/>
      <c r="AM8" s="125"/>
      <c r="AN8" s="125"/>
      <c r="AO8" s="125"/>
      <c r="AP8" s="125"/>
      <c r="AQ8" s="125"/>
      <c r="AR8" s="125"/>
      <c r="AS8" s="125"/>
      <c r="AT8" s="125"/>
      <c r="AU8" s="125"/>
      <c r="AV8" s="125"/>
      <c r="AW8" s="125"/>
      <c r="AX8" s="125"/>
      <c r="AY8" s="125"/>
      <c r="AZ8" s="125"/>
      <c r="BA8" s="125"/>
      <c r="BB8" s="125"/>
      <c r="BC8" s="125"/>
      <c r="BD8" s="125"/>
      <c r="BE8" s="125"/>
    </row>
    <row r="9" spans="1:57" s="2" customFormat="1" ht="21" customHeight="1">
      <c r="A9" s="26">
        <v>8</v>
      </c>
      <c r="B9" s="49" t="str">
        <f t="shared" si="0"/>
        <v/>
      </c>
      <c r="C9" s="50" t="str">
        <f t="shared" si="1"/>
        <v/>
      </c>
      <c r="D9" s="132" t="s">
        <v>28</v>
      </c>
      <c r="E9" s="131"/>
      <c r="F9" s="164"/>
      <c r="G9" s="151"/>
      <c r="H9" s="136"/>
      <c r="I9"/>
      <c r="J9"/>
      <c r="K9" s="50" t="str">
        <f>IF(ISBLANK(H9),"",COUNTIF(Saisie!$C$2:$F$200,Classement!E9))</f>
        <v/>
      </c>
      <c r="L9" s="81" t="str">
        <f>IF(ISBLANK(H9),"",COUNTIF(Saisie!$C$2:$C$200,Classement!E9))</f>
        <v/>
      </c>
      <c r="M9" s="80" t="str">
        <f>IF(ISBLANK(H9),"",COUNTIF(Saisie!$F$2:$F$200,Classement!E9))</f>
        <v/>
      </c>
      <c r="N9" s="78" t="str">
        <f t="shared" si="2"/>
        <v/>
      </c>
      <c r="O9" s="51" t="str">
        <f t="shared" si="3"/>
        <v/>
      </c>
      <c r="P9" s="45"/>
      <c r="Q9" s="45"/>
      <c r="R9" s="45"/>
      <c r="S9" s="45"/>
      <c r="T9" s="117" t="str">
        <f>IF(ISBLANK(H9),"",COUNTIF(Saisie!$I$2:$I$200,Classement!E9))</f>
        <v/>
      </c>
      <c r="U9" s="117" t="str">
        <f>IF(ISBLANK(H9),"",COUNTIF(Saisie!$J$2:$J$200,Classement!E9))</f>
        <v/>
      </c>
      <c r="V9" s="117" t="str">
        <f>IF(ISBLANK(H9),"",COUNTIF(Saisie!$K$2:$K$200,Classement!E9))</f>
        <v/>
      </c>
      <c r="W9" s="33"/>
      <c r="X9" s="125"/>
      <c r="Y9" s="125"/>
      <c r="Z9" s="125"/>
      <c r="AA9" s="125"/>
      <c r="AB9" s="125"/>
      <c r="AC9" s="125"/>
      <c r="AD9" s="125"/>
      <c r="AE9" s="125"/>
      <c r="AF9" s="125"/>
      <c r="AG9" s="125"/>
      <c r="AH9" s="125"/>
      <c r="AI9" s="125"/>
      <c r="AJ9" s="125"/>
      <c r="AK9" s="125"/>
      <c r="AL9" s="125"/>
      <c r="AM9" s="125"/>
      <c r="AN9" s="125"/>
      <c r="AO9" s="125"/>
      <c r="AP9" s="125"/>
      <c r="AQ9" s="125"/>
      <c r="AR9" s="125"/>
      <c r="AS9" s="125"/>
      <c r="AT9" s="125"/>
      <c r="AU9" s="125"/>
      <c r="AV9" s="125"/>
      <c r="AW9" s="125"/>
      <c r="AX9" s="125"/>
      <c r="AY9" s="125"/>
      <c r="AZ9" s="125"/>
      <c r="BA9" s="125"/>
      <c r="BB9" s="125"/>
      <c r="BC9" s="125"/>
      <c r="BD9" s="125"/>
      <c r="BE9" s="125"/>
    </row>
    <row r="10" spans="1:57" s="2" customFormat="1" ht="21" customHeight="1">
      <c r="A10" s="26">
        <v>9</v>
      </c>
      <c r="B10" s="49" t="str">
        <f t="shared" si="0"/>
        <v/>
      </c>
      <c r="C10" s="50" t="str">
        <f t="shared" si="1"/>
        <v/>
      </c>
      <c r="D10" s="132" t="s">
        <v>28</v>
      </c>
      <c r="E10" s="131"/>
      <c r="F10" s="164"/>
      <c r="G10" s="151"/>
      <c r="H10" s="136"/>
      <c r="I10"/>
      <c r="J10"/>
      <c r="K10" s="50" t="str">
        <f>IF(ISBLANK(H10),"",COUNTIF(Saisie!$C$2:$F$200,Classement!E10))</f>
        <v/>
      </c>
      <c r="L10" s="81" t="str">
        <f>IF(ISBLANK(H10),"",COUNTIF(Saisie!$C$2:$C$200,Classement!E10))</f>
        <v/>
      </c>
      <c r="M10" s="80" t="str">
        <f>IF(ISBLANK(H10),"",COUNTIF(Saisie!$F$2:$F$200,Classement!E10))</f>
        <v/>
      </c>
      <c r="N10" s="78" t="str">
        <f t="shared" si="2"/>
        <v/>
      </c>
      <c r="O10" s="51" t="str">
        <f t="shared" si="3"/>
        <v/>
      </c>
      <c r="P10" s="45"/>
      <c r="Q10" s="45"/>
      <c r="R10" s="45"/>
      <c r="S10" s="45"/>
      <c r="T10" s="117" t="str">
        <f>IF(ISBLANK(H10),"",COUNTIF(Saisie!$I$2:$I$200,Classement!E10))</f>
        <v/>
      </c>
      <c r="U10" s="117" t="str">
        <f>IF(ISBLANK(H10),"",COUNTIF(Saisie!$J$2:$J$200,Classement!E10))</f>
        <v/>
      </c>
      <c r="V10" s="117" t="str">
        <f>IF(ISBLANK(H10),"",COUNTIF(Saisie!$K$2:$K$200,Classement!E10))</f>
        <v/>
      </c>
      <c r="W10" s="33"/>
      <c r="X10" s="125"/>
      <c r="Y10" s="125"/>
      <c r="Z10" s="125"/>
      <c r="AA10" s="125"/>
      <c r="AB10" s="125"/>
      <c r="AC10" s="125"/>
      <c r="AD10" s="125"/>
      <c r="AE10" s="125"/>
      <c r="AF10" s="125"/>
      <c r="AG10" s="125"/>
      <c r="AH10" s="125"/>
      <c r="AI10" s="125"/>
      <c r="AJ10" s="125"/>
      <c r="AK10" s="125"/>
      <c r="AL10" s="125"/>
      <c r="AM10" s="125"/>
      <c r="AN10" s="125"/>
      <c r="AO10" s="125"/>
      <c r="AP10" s="125"/>
      <c r="AQ10" s="125"/>
      <c r="AR10" s="125"/>
      <c r="AS10" s="125"/>
      <c r="AT10" s="125"/>
      <c r="AU10" s="125"/>
      <c r="AV10" s="125"/>
      <c r="AW10" s="125"/>
      <c r="AX10" s="125"/>
      <c r="AY10" s="125"/>
      <c r="AZ10" s="125"/>
      <c r="BA10" s="125"/>
      <c r="BB10" s="125"/>
      <c r="BC10" s="125"/>
      <c r="BD10" s="125"/>
      <c r="BE10" s="125"/>
    </row>
    <row r="11" spans="1:57" s="2" customFormat="1" ht="21" customHeight="1">
      <c r="A11" s="26">
        <v>10</v>
      </c>
      <c r="B11" s="49" t="str">
        <f t="shared" si="0"/>
        <v/>
      </c>
      <c r="C11" s="50" t="str">
        <f t="shared" si="1"/>
        <v/>
      </c>
      <c r="D11" s="132" t="s">
        <v>28</v>
      </c>
      <c r="E11" s="131"/>
      <c r="F11" s="164"/>
      <c r="G11" s="151"/>
      <c r="H11" s="136"/>
      <c r="I11"/>
      <c r="J11"/>
      <c r="K11" s="50" t="str">
        <f>IF(ISBLANK(H11),"",COUNTIF(Saisie!$C$2:$F$200,Classement!E11))</f>
        <v/>
      </c>
      <c r="L11" s="81" t="str">
        <f>IF(ISBLANK(H11),"",COUNTIF(Saisie!$C$2:$C$200,Classement!E11))</f>
        <v/>
      </c>
      <c r="M11" s="80" t="str">
        <f>IF(ISBLANK(H11),"",COUNTIF(Saisie!$F$2:$F$200,Classement!E11))</f>
        <v/>
      </c>
      <c r="N11" s="78" t="str">
        <f t="shared" si="2"/>
        <v/>
      </c>
      <c r="O11" s="51" t="str">
        <f t="shared" si="3"/>
        <v/>
      </c>
      <c r="P11" s="45"/>
      <c r="Q11" s="45"/>
      <c r="R11" s="45"/>
      <c r="S11" s="45"/>
      <c r="T11" s="117" t="str">
        <f>IF(ISBLANK(H11),"",COUNTIF(Saisie!$I$2:$I$200,Classement!E11))</f>
        <v/>
      </c>
      <c r="U11" s="117" t="str">
        <f>IF(ISBLANK(H11),"",COUNTIF(Saisie!$J$2:$J$200,Classement!E11))</f>
        <v/>
      </c>
      <c r="V11" s="117" t="str">
        <f>IF(ISBLANK(H11),"",COUNTIF(Saisie!$K$2:$K$200,Classement!E11))</f>
        <v/>
      </c>
      <c r="W11" s="33"/>
      <c r="X11" s="125"/>
      <c r="Y11" s="125"/>
      <c r="Z11" s="125"/>
      <c r="AA11" s="125"/>
      <c r="AB11" s="125"/>
      <c r="AC11" s="125"/>
      <c r="AD11" s="125"/>
      <c r="AE11" s="125"/>
      <c r="AF11" s="125"/>
      <c r="AG11" s="125"/>
      <c r="AH11" s="125"/>
      <c r="AI11" s="125"/>
      <c r="AJ11" s="125"/>
      <c r="AK11" s="125"/>
      <c r="AL11" s="125"/>
      <c r="AM11" s="125"/>
      <c r="AN11" s="125"/>
      <c r="AO11" s="125"/>
      <c r="AP11" s="125"/>
      <c r="AQ11" s="125"/>
      <c r="AR11" s="125"/>
      <c r="AS11" s="125"/>
      <c r="AT11" s="125"/>
      <c r="AU11" s="125"/>
      <c r="AV11" s="125"/>
      <c r="AW11" s="125"/>
      <c r="AX11" s="125"/>
      <c r="AY11" s="125"/>
      <c r="AZ11" s="125"/>
      <c r="BA11" s="125"/>
      <c r="BB11" s="125"/>
      <c r="BC11" s="125"/>
      <c r="BD11" s="125"/>
      <c r="BE11" s="125"/>
    </row>
    <row r="12" spans="1:57" s="2" customFormat="1" ht="21" customHeight="1">
      <c r="A12" s="26">
        <v>11</v>
      </c>
      <c r="B12" s="49" t="str">
        <f t="shared" si="0"/>
        <v/>
      </c>
      <c r="C12" s="50" t="str">
        <f t="shared" si="1"/>
        <v/>
      </c>
      <c r="D12" s="132" t="s">
        <v>28</v>
      </c>
      <c r="E12" s="131"/>
      <c r="F12" s="164"/>
      <c r="G12" s="151"/>
      <c r="H12" s="136"/>
      <c r="I12"/>
      <c r="J12"/>
      <c r="K12" s="50" t="str">
        <f>IF(ISBLANK(H12),"",COUNTIF(Saisie!$C$2:$F$200,Classement!E12))</f>
        <v/>
      </c>
      <c r="L12" s="81" t="str">
        <f>IF(ISBLANK(H12),"",COUNTIF(Saisie!$C$2:$C$200,Classement!E12))</f>
        <v/>
      </c>
      <c r="M12" s="80" t="str">
        <f>IF(ISBLANK(H12),"",COUNTIF(Saisie!$F$2:$F$200,Classement!E12))</f>
        <v/>
      </c>
      <c r="N12" s="78" t="str">
        <f t="shared" si="2"/>
        <v/>
      </c>
      <c r="O12" s="51" t="str">
        <f t="shared" si="3"/>
        <v/>
      </c>
      <c r="P12" s="45"/>
      <c r="Q12" s="45"/>
      <c r="R12" s="45"/>
      <c r="S12" s="45"/>
      <c r="T12" s="117" t="str">
        <f>IF(ISBLANK(H12),"",COUNTIF(Saisie!$I$2:$I$200,Classement!E12))</f>
        <v/>
      </c>
      <c r="U12" s="117" t="str">
        <f>IF(ISBLANK(H12),"",COUNTIF(Saisie!$J$2:$J$200,Classement!E12))</f>
        <v/>
      </c>
      <c r="V12" s="117" t="str">
        <f>IF(ISBLANK(H12),"",COUNTIF(Saisie!$K$2:$K$200,Classement!E12))</f>
        <v/>
      </c>
      <c r="W12" s="33"/>
      <c r="X12" s="125"/>
      <c r="Y12" s="125"/>
      <c r="Z12" s="125"/>
      <c r="AA12" s="125"/>
      <c r="AB12" s="125"/>
      <c r="AC12" s="125"/>
      <c r="AD12" s="125"/>
      <c r="AE12" s="125"/>
      <c r="AF12" s="125"/>
      <c r="AG12" s="125"/>
      <c r="AH12" s="125"/>
      <c r="AI12" s="125"/>
      <c r="AJ12" s="125"/>
      <c r="AK12" s="125"/>
      <c r="AL12" s="125"/>
      <c r="AM12" s="125"/>
      <c r="AN12" s="125"/>
      <c r="AO12" s="125"/>
      <c r="AP12" s="125"/>
      <c r="AQ12" s="125"/>
      <c r="AR12" s="125"/>
      <c r="AS12" s="125"/>
      <c r="AT12" s="125"/>
      <c r="AU12" s="125"/>
      <c r="AV12" s="125"/>
      <c r="AW12" s="125"/>
      <c r="AX12" s="125"/>
      <c r="AY12" s="125"/>
      <c r="AZ12" s="125"/>
      <c r="BA12" s="125"/>
      <c r="BB12" s="125"/>
      <c r="BC12" s="125"/>
      <c r="BD12" s="125"/>
      <c r="BE12" s="125"/>
    </row>
    <row r="13" spans="1:57" s="2" customFormat="1" ht="21" customHeight="1">
      <c r="A13" s="26">
        <v>12</v>
      </c>
      <c r="B13" s="49" t="str">
        <f t="shared" si="0"/>
        <v/>
      </c>
      <c r="C13" s="50" t="str">
        <f t="shared" si="1"/>
        <v/>
      </c>
      <c r="D13" s="132" t="s">
        <v>28</v>
      </c>
      <c r="E13" s="131"/>
      <c r="F13" s="164"/>
      <c r="G13" s="151"/>
      <c r="H13" s="136"/>
      <c r="I13"/>
      <c r="J13"/>
      <c r="K13" s="50" t="str">
        <f>IF(ISBLANK(H13),"",COUNTIF(Saisie!$C$2:$F$200,Classement!E13))</f>
        <v/>
      </c>
      <c r="L13" s="81" t="str">
        <f>IF(ISBLANK(H13),"",COUNTIF(Saisie!$C$2:$C$200,Classement!E13))</f>
        <v/>
      </c>
      <c r="M13" s="80" t="str">
        <f>IF(ISBLANK(H13),"",COUNTIF(Saisie!$F$2:$F$200,Classement!E13))</f>
        <v/>
      </c>
      <c r="N13" s="78" t="str">
        <f t="shared" si="2"/>
        <v/>
      </c>
      <c r="O13" s="51" t="str">
        <f t="shared" si="3"/>
        <v/>
      </c>
      <c r="P13" s="45"/>
      <c r="Q13" s="45"/>
      <c r="R13" s="45"/>
      <c r="S13" s="45"/>
      <c r="T13" s="117" t="str">
        <f>IF(ISBLANK(H13),"",COUNTIF(Saisie!$I$2:$I$200,Classement!E13))</f>
        <v/>
      </c>
      <c r="U13" s="117" t="str">
        <f>IF(ISBLANK(H13),"",COUNTIF(Saisie!$J$2:$J$200,Classement!E13))</f>
        <v/>
      </c>
      <c r="V13" s="117" t="str">
        <f>IF(ISBLANK(H13),"",COUNTIF(Saisie!$K$2:$K$200,Classement!E13))</f>
        <v/>
      </c>
      <c r="W13" s="33"/>
      <c r="X13" s="125"/>
      <c r="Y13" s="125"/>
      <c r="Z13" s="125"/>
      <c r="AA13" s="125"/>
      <c r="AB13" s="125"/>
      <c r="AC13" s="125"/>
      <c r="AD13" s="125"/>
      <c r="AE13" s="125"/>
      <c r="AF13" s="125"/>
      <c r="AG13" s="125"/>
      <c r="AH13" s="125"/>
      <c r="AI13" s="125"/>
      <c r="AJ13" s="125"/>
      <c r="AK13" s="125"/>
      <c r="AL13" s="125"/>
      <c r="AM13" s="125"/>
      <c r="AN13" s="125"/>
      <c r="AO13" s="125"/>
      <c r="AP13" s="125"/>
      <c r="AQ13" s="125"/>
      <c r="AR13" s="125"/>
      <c r="AS13" s="125"/>
      <c r="AT13" s="125"/>
      <c r="AU13" s="125"/>
      <c r="AV13" s="125"/>
      <c r="AW13" s="125"/>
      <c r="AX13" s="125"/>
      <c r="AY13" s="125"/>
      <c r="AZ13" s="125"/>
      <c r="BA13" s="125"/>
      <c r="BB13" s="125"/>
      <c r="BC13" s="125"/>
      <c r="BD13" s="125"/>
      <c r="BE13" s="125"/>
    </row>
    <row r="14" spans="1:57" s="2" customFormat="1" ht="21" customHeight="1">
      <c r="A14" s="26">
        <v>13</v>
      </c>
      <c r="B14" s="49" t="str">
        <f t="shared" si="0"/>
        <v/>
      </c>
      <c r="C14" s="50" t="str">
        <f t="shared" si="1"/>
        <v/>
      </c>
      <c r="D14" s="132" t="s">
        <v>28</v>
      </c>
      <c r="E14" s="131"/>
      <c r="F14" s="164"/>
      <c r="G14" s="151"/>
      <c r="H14" s="136"/>
      <c r="I14"/>
      <c r="J14"/>
      <c r="K14" s="50" t="str">
        <f>IF(ISBLANK(H14),"",COUNTIF(Saisie!$C$2:$F$200,Classement!E14))</f>
        <v/>
      </c>
      <c r="L14" s="81" t="str">
        <f>IF(ISBLANK(H14),"",COUNTIF(Saisie!$C$2:$C$200,Classement!E14))</f>
        <v/>
      </c>
      <c r="M14" s="80" t="str">
        <f>IF(ISBLANK(H14),"",COUNTIF(Saisie!$F$2:$F$200,Classement!E14))</f>
        <v/>
      </c>
      <c r="N14" s="78" t="str">
        <f t="shared" si="2"/>
        <v/>
      </c>
      <c r="O14" s="51" t="str">
        <f t="shared" si="3"/>
        <v/>
      </c>
      <c r="P14" s="45"/>
      <c r="Q14" s="45"/>
      <c r="R14" s="45"/>
      <c r="S14" s="45"/>
      <c r="T14" s="117" t="str">
        <f>IF(ISBLANK(H14),"",COUNTIF(Saisie!$I$2:$I$200,Classement!E14))</f>
        <v/>
      </c>
      <c r="U14" s="117" t="str">
        <f>IF(ISBLANK(H14),"",COUNTIF(Saisie!$J$2:$J$200,Classement!E14))</f>
        <v/>
      </c>
      <c r="V14" s="117" t="str">
        <f>IF(ISBLANK(H14),"",COUNTIF(Saisie!$K$2:$K$200,Classement!E14))</f>
        <v/>
      </c>
      <c r="W14" s="33"/>
      <c r="X14" s="125"/>
      <c r="Y14" s="125"/>
      <c r="Z14" s="125"/>
      <c r="AA14" s="125"/>
      <c r="AB14" s="125"/>
      <c r="AC14" s="125"/>
      <c r="AD14" s="125"/>
      <c r="AE14" s="125"/>
      <c r="AF14" s="125"/>
      <c r="AG14" s="125"/>
      <c r="AH14" s="125"/>
      <c r="AI14" s="125"/>
      <c r="AJ14" s="125"/>
      <c r="AK14" s="125"/>
      <c r="AL14" s="125"/>
      <c r="AM14" s="125"/>
      <c r="AN14" s="125"/>
      <c r="AO14" s="125"/>
      <c r="AP14" s="125"/>
      <c r="AQ14" s="125"/>
      <c r="AR14" s="125"/>
      <c r="AS14" s="125"/>
      <c r="AT14" s="125"/>
      <c r="AU14" s="125"/>
      <c r="AV14" s="125"/>
      <c r="AW14" s="125"/>
      <c r="AX14" s="125"/>
      <c r="AY14" s="125"/>
      <c r="AZ14" s="125"/>
      <c r="BA14" s="125"/>
      <c r="BB14" s="125"/>
      <c r="BC14" s="125"/>
      <c r="BD14" s="125"/>
      <c r="BE14" s="125"/>
    </row>
    <row r="15" spans="1:57" s="2" customFormat="1" ht="21" customHeight="1">
      <c r="A15" s="26">
        <v>14</v>
      </c>
      <c r="B15" s="49" t="str">
        <f t="shared" si="0"/>
        <v/>
      </c>
      <c r="C15" s="50" t="str">
        <f t="shared" si="1"/>
        <v/>
      </c>
      <c r="D15" s="132" t="s">
        <v>28</v>
      </c>
      <c r="E15" s="131"/>
      <c r="F15" s="164"/>
      <c r="G15" s="151"/>
      <c r="H15" s="136"/>
      <c r="I15"/>
      <c r="J15"/>
      <c r="K15" s="50" t="str">
        <f>IF(ISBLANK(H15),"",COUNTIF(Saisie!$C$2:$F$200,Classement!E15))</f>
        <v/>
      </c>
      <c r="L15" s="81" t="str">
        <f>IF(ISBLANK(H15),"",COUNTIF(Saisie!$C$2:$C$200,Classement!E15))</f>
        <v/>
      </c>
      <c r="M15" s="80" t="str">
        <f>IF(ISBLANK(H15),"",COUNTIF(Saisie!$F$2:$F$200,Classement!E15))</f>
        <v/>
      </c>
      <c r="N15" s="78" t="str">
        <f t="shared" si="2"/>
        <v/>
      </c>
      <c r="O15" s="51" t="str">
        <f t="shared" si="3"/>
        <v/>
      </c>
      <c r="P15" s="45"/>
      <c r="Q15" s="45"/>
      <c r="R15" s="45"/>
      <c r="S15" s="45"/>
      <c r="T15" s="117" t="str">
        <f>IF(ISBLANK(H15),"",COUNTIF(Saisie!$I$2:$I$200,Classement!E15))</f>
        <v/>
      </c>
      <c r="U15" s="117" t="str">
        <f>IF(ISBLANK(H15),"",COUNTIF(Saisie!$J$2:$J$200,Classement!E15))</f>
        <v/>
      </c>
      <c r="V15" s="117" t="str">
        <f>IF(ISBLANK(H15),"",COUNTIF(Saisie!$K$2:$K$200,Classement!E15))</f>
        <v/>
      </c>
      <c r="W15" s="33"/>
      <c r="X15" s="125"/>
      <c r="Y15" s="125"/>
      <c r="Z15" s="125"/>
      <c r="AA15" s="125"/>
      <c r="AB15" s="125"/>
      <c r="AC15" s="125"/>
      <c r="AD15" s="125"/>
      <c r="AE15" s="125"/>
      <c r="AF15" s="125"/>
      <c r="AG15" s="125"/>
      <c r="AH15" s="125"/>
      <c r="AI15" s="125"/>
      <c r="AJ15" s="125"/>
      <c r="AK15" s="125"/>
      <c r="AL15" s="125"/>
      <c r="AM15" s="125"/>
      <c r="AN15" s="125"/>
      <c r="AO15" s="125"/>
      <c r="AP15" s="125"/>
      <c r="AQ15" s="125"/>
      <c r="AR15" s="125"/>
      <c r="AS15" s="125"/>
      <c r="AT15" s="125"/>
      <c r="AU15" s="125"/>
      <c r="AV15" s="125"/>
      <c r="AW15" s="125"/>
      <c r="AX15" s="125"/>
      <c r="AY15" s="125"/>
      <c r="AZ15" s="125"/>
      <c r="BA15" s="125"/>
      <c r="BB15" s="125"/>
      <c r="BC15" s="125"/>
      <c r="BD15" s="125"/>
      <c r="BE15" s="125"/>
    </row>
    <row r="16" spans="1:57" s="2" customFormat="1" ht="21" customHeight="1">
      <c r="A16" s="26">
        <v>15</v>
      </c>
      <c r="B16" s="49" t="str">
        <f t="shared" si="0"/>
        <v/>
      </c>
      <c r="C16" s="50" t="str">
        <f t="shared" si="1"/>
        <v/>
      </c>
      <c r="D16" s="132" t="s">
        <v>28</v>
      </c>
      <c r="E16" s="131"/>
      <c r="F16" s="164"/>
      <c r="G16" s="151"/>
      <c r="H16" s="136"/>
      <c r="I16"/>
      <c r="J16"/>
      <c r="K16" s="50" t="str">
        <f>IF(ISBLANK(H16),"",COUNTIF(Saisie!$C$2:$F$200,Classement!E16))</f>
        <v/>
      </c>
      <c r="L16" s="81" t="str">
        <f>IF(ISBLANK(H16),"",COUNTIF(Saisie!$C$2:$C$200,Classement!E16))</f>
        <v/>
      </c>
      <c r="M16" s="80" t="str">
        <f>IF(ISBLANK(H16),"",COUNTIF(Saisie!$F$2:$F$200,Classement!E16))</f>
        <v/>
      </c>
      <c r="N16" s="78" t="str">
        <f t="shared" si="2"/>
        <v/>
      </c>
      <c r="O16" s="51" t="str">
        <f t="shared" si="3"/>
        <v/>
      </c>
      <c r="P16" s="45"/>
      <c r="Q16" s="45"/>
      <c r="R16" s="45"/>
      <c r="S16" s="45"/>
      <c r="T16" s="117" t="str">
        <f>IF(ISBLANK(H16),"",COUNTIF(Saisie!$I$2:$I$200,Classement!E16))</f>
        <v/>
      </c>
      <c r="U16" s="117" t="str">
        <f>IF(ISBLANK(H16),"",COUNTIF(Saisie!$J$2:$J$200,Classement!E16))</f>
        <v/>
      </c>
      <c r="V16" s="117" t="str">
        <f>IF(ISBLANK(H16),"",COUNTIF(Saisie!$K$2:$K$200,Classement!E16))</f>
        <v/>
      </c>
      <c r="W16" s="33"/>
      <c r="X16" s="125"/>
      <c r="Y16" s="125"/>
      <c r="Z16" s="125"/>
      <c r="AA16" s="125"/>
      <c r="AB16" s="125"/>
      <c r="AC16" s="125"/>
      <c r="AD16" s="125"/>
      <c r="AE16" s="125"/>
      <c r="AF16" s="125"/>
      <c r="AG16" s="125"/>
      <c r="AH16" s="125"/>
      <c r="AI16" s="125"/>
      <c r="AJ16" s="125"/>
      <c r="AK16" s="125"/>
      <c r="AL16" s="125"/>
      <c r="AM16" s="125"/>
      <c r="AN16" s="125"/>
      <c r="AO16" s="125"/>
      <c r="AP16" s="125"/>
      <c r="AQ16" s="125"/>
      <c r="AR16" s="125"/>
      <c r="AS16" s="125"/>
      <c r="AT16" s="125"/>
      <c r="AU16" s="125"/>
      <c r="AV16" s="125"/>
      <c r="AW16" s="125"/>
      <c r="AX16" s="125"/>
      <c r="AY16" s="125"/>
      <c r="AZ16" s="125"/>
      <c r="BA16" s="125"/>
      <c r="BB16" s="125"/>
      <c r="BC16" s="125"/>
      <c r="BD16" s="125"/>
      <c r="BE16" s="125"/>
    </row>
    <row r="17" spans="1:57" s="2" customFormat="1" ht="21" customHeight="1">
      <c r="A17" s="26">
        <v>16</v>
      </c>
      <c r="B17" s="49" t="str">
        <f t="shared" si="0"/>
        <v/>
      </c>
      <c r="C17" s="50" t="str">
        <f t="shared" si="1"/>
        <v/>
      </c>
      <c r="D17" s="132" t="s">
        <v>28</v>
      </c>
      <c r="E17" s="131"/>
      <c r="F17" s="164"/>
      <c r="G17" s="151"/>
      <c r="H17" s="136"/>
      <c r="I17"/>
      <c r="J17"/>
      <c r="K17" s="50" t="str">
        <f>IF(ISBLANK(H17),"",COUNTIF(Saisie!$C$2:$F$200,Classement!E17))</f>
        <v/>
      </c>
      <c r="L17" s="81" t="str">
        <f>IF(ISBLANK(H17),"",COUNTIF(Saisie!$C$2:$C$200,Classement!E17))</f>
        <v/>
      </c>
      <c r="M17" s="80" t="str">
        <f>IF(ISBLANK(H17),"",COUNTIF(Saisie!$F$2:$F$200,Classement!E17))</f>
        <v/>
      </c>
      <c r="N17" s="78" t="str">
        <f t="shared" si="2"/>
        <v/>
      </c>
      <c r="O17" s="51" t="str">
        <f t="shared" si="3"/>
        <v/>
      </c>
      <c r="P17" s="45"/>
      <c r="Q17" s="45"/>
      <c r="R17" s="45"/>
      <c r="S17" s="45"/>
      <c r="T17" s="117" t="str">
        <f>IF(ISBLANK(H17),"",COUNTIF(Saisie!$I$2:$I$200,Classement!E17))</f>
        <v/>
      </c>
      <c r="U17" s="117" t="str">
        <f>IF(ISBLANK(H17),"",COUNTIF(Saisie!$J$2:$J$200,Classement!E17))</f>
        <v/>
      </c>
      <c r="V17" s="117" t="str">
        <f>IF(ISBLANK(H17),"",COUNTIF(Saisie!$K$2:$K$200,Classement!E17))</f>
        <v/>
      </c>
      <c r="W17" s="33"/>
      <c r="X17" s="125"/>
      <c r="Y17" s="125"/>
      <c r="Z17" s="125"/>
      <c r="AA17" s="125"/>
      <c r="AB17" s="125"/>
      <c r="AC17" s="125"/>
      <c r="AD17" s="125"/>
      <c r="AE17" s="125"/>
      <c r="AF17" s="125"/>
      <c r="AG17" s="125"/>
      <c r="AH17" s="125"/>
      <c r="AI17" s="125"/>
      <c r="AJ17" s="125"/>
      <c r="AK17" s="125"/>
      <c r="AL17" s="125"/>
      <c r="AM17" s="125"/>
      <c r="AN17" s="125"/>
      <c r="AO17" s="125"/>
      <c r="AP17" s="125"/>
      <c r="AQ17" s="125"/>
      <c r="AR17" s="125"/>
      <c r="AS17" s="125"/>
      <c r="AT17" s="125"/>
      <c r="AU17" s="125"/>
      <c r="AV17" s="125"/>
      <c r="AW17" s="125"/>
      <c r="AX17" s="125"/>
      <c r="AY17" s="125"/>
      <c r="AZ17" s="125"/>
      <c r="BA17" s="125"/>
      <c r="BB17" s="125"/>
      <c r="BC17" s="125"/>
      <c r="BD17" s="125"/>
      <c r="BE17" s="125"/>
    </row>
    <row r="18" spans="1:57" s="2" customFormat="1" ht="21" customHeight="1">
      <c r="A18" s="26">
        <v>17</v>
      </c>
      <c r="B18" s="49" t="str">
        <f t="shared" si="0"/>
        <v/>
      </c>
      <c r="C18" s="50" t="str">
        <f t="shared" si="1"/>
        <v/>
      </c>
      <c r="D18" s="132" t="s">
        <v>28</v>
      </c>
      <c r="E18" s="131"/>
      <c r="F18" s="164"/>
      <c r="G18" s="151"/>
      <c r="H18" s="136"/>
      <c r="I18"/>
      <c r="J18"/>
      <c r="K18" s="50" t="str">
        <f>IF(ISBLANK(H18),"",COUNTIF(Saisie!$C$2:$F$200,Classement!E18))</f>
        <v/>
      </c>
      <c r="L18" s="81" t="str">
        <f>IF(ISBLANK(H18),"",COUNTIF(Saisie!$C$2:$C$200,Classement!E18))</f>
        <v/>
      </c>
      <c r="M18" s="80" t="str">
        <f>IF(ISBLANK(H18),"",COUNTIF(Saisie!$F$2:$F$200,Classement!E18))</f>
        <v/>
      </c>
      <c r="N18" s="78" t="str">
        <f t="shared" si="2"/>
        <v/>
      </c>
      <c r="O18" s="51" t="str">
        <f t="shared" si="3"/>
        <v/>
      </c>
      <c r="P18" s="45"/>
      <c r="Q18" s="45"/>
      <c r="R18" s="45"/>
      <c r="S18" s="45"/>
      <c r="T18" s="117" t="str">
        <f>IF(ISBLANK(H18),"",COUNTIF(Saisie!$I$2:$I$200,Classement!E18))</f>
        <v/>
      </c>
      <c r="U18" s="117" t="str">
        <f>IF(ISBLANK(H18),"",COUNTIF(Saisie!$J$2:$J$200,Classement!E18))</f>
        <v/>
      </c>
      <c r="V18" s="117" t="str">
        <f>IF(ISBLANK(H18),"",COUNTIF(Saisie!$K$2:$K$200,Classement!E18))</f>
        <v/>
      </c>
      <c r="W18" s="33"/>
      <c r="X18" s="125"/>
      <c r="Y18" s="125"/>
      <c r="Z18" s="125"/>
      <c r="AA18" s="125"/>
      <c r="AB18" s="125"/>
      <c r="AC18" s="125"/>
      <c r="AD18" s="125"/>
      <c r="AE18" s="125"/>
      <c r="AF18" s="125"/>
      <c r="AG18" s="125"/>
      <c r="AH18" s="125"/>
      <c r="AI18" s="125"/>
      <c r="AJ18" s="125"/>
      <c r="AK18" s="125"/>
      <c r="AL18" s="125"/>
      <c r="AM18" s="125"/>
      <c r="AN18" s="125"/>
      <c r="AO18" s="125"/>
      <c r="AP18" s="125"/>
      <c r="AQ18" s="125"/>
      <c r="AR18" s="125"/>
      <c r="AS18" s="125"/>
      <c r="AT18" s="125"/>
      <c r="AU18" s="125"/>
      <c r="AV18" s="125"/>
      <c r="AW18" s="125"/>
      <c r="AX18" s="125"/>
      <c r="AY18" s="125"/>
      <c r="AZ18" s="125"/>
      <c r="BA18" s="125"/>
      <c r="BB18" s="125"/>
      <c r="BC18" s="125"/>
      <c r="BD18" s="125"/>
      <c r="BE18" s="125"/>
    </row>
    <row r="19" spans="1:57" s="2" customFormat="1" ht="21" customHeight="1">
      <c r="A19" s="26">
        <v>18</v>
      </c>
      <c r="B19" s="49" t="str">
        <f t="shared" si="0"/>
        <v/>
      </c>
      <c r="C19" s="50" t="str">
        <f t="shared" si="1"/>
        <v/>
      </c>
      <c r="D19" s="132" t="s">
        <v>28</v>
      </c>
      <c r="E19" s="131"/>
      <c r="F19" s="164"/>
      <c r="G19" s="151"/>
      <c r="H19" s="136"/>
      <c r="I19"/>
      <c r="J19"/>
      <c r="K19" s="50" t="str">
        <f>IF(ISBLANK(H19),"",COUNTIF(Saisie!$C$2:$F$200,Classement!E19))</f>
        <v/>
      </c>
      <c r="L19" s="81" t="str">
        <f>IF(ISBLANK(H19),"",COUNTIF(Saisie!$C$2:$C$200,Classement!E19))</f>
        <v/>
      </c>
      <c r="M19" s="80" t="str">
        <f>IF(ISBLANK(H19),"",COUNTIF(Saisie!$F$2:$F$200,Classement!E19))</f>
        <v/>
      </c>
      <c r="N19" s="78" t="str">
        <f t="shared" si="2"/>
        <v/>
      </c>
      <c r="O19" s="51" t="str">
        <f t="shared" si="3"/>
        <v/>
      </c>
      <c r="P19" s="45"/>
      <c r="Q19" s="45"/>
      <c r="R19" s="45"/>
      <c r="S19" s="45"/>
      <c r="T19" s="117" t="str">
        <f>IF(ISBLANK(H19),"",COUNTIF(Saisie!$I$2:$I$200,Classement!E19))</f>
        <v/>
      </c>
      <c r="U19" s="117" t="str">
        <f>IF(ISBLANK(H19),"",COUNTIF(Saisie!$J$2:$J$200,Classement!E19))</f>
        <v/>
      </c>
      <c r="V19" s="117" t="str">
        <f>IF(ISBLANK(H19),"",COUNTIF(Saisie!$K$2:$K$200,Classement!E19))</f>
        <v/>
      </c>
      <c r="W19" s="33"/>
      <c r="X19" s="125"/>
      <c r="Y19" s="125"/>
      <c r="Z19" s="125"/>
      <c r="AA19" s="125"/>
      <c r="AB19" s="125"/>
      <c r="AC19" s="125"/>
      <c r="AD19" s="125"/>
      <c r="AE19" s="125"/>
      <c r="AF19" s="125"/>
      <c r="AG19" s="125"/>
      <c r="AH19" s="125"/>
      <c r="AI19" s="125"/>
      <c r="AJ19" s="125"/>
      <c r="AK19" s="125"/>
      <c r="AL19" s="125"/>
      <c r="AM19" s="125"/>
      <c r="AN19" s="125"/>
      <c r="AO19" s="125"/>
      <c r="AP19" s="125"/>
      <c r="AQ19" s="125"/>
      <c r="AR19" s="125"/>
      <c r="AS19" s="125"/>
      <c r="AT19" s="125"/>
      <c r="AU19" s="125"/>
      <c r="AV19" s="125"/>
      <c r="AW19" s="125"/>
      <c r="AX19" s="125"/>
      <c r="AY19" s="125"/>
      <c r="AZ19" s="125"/>
      <c r="BA19" s="125"/>
      <c r="BB19" s="125"/>
      <c r="BC19" s="125"/>
      <c r="BD19" s="125"/>
      <c r="BE19" s="125"/>
    </row>
    <row r="20" spans="1:57" s="2" customFormat="1" ht="21" customHeight="1">
      <c r="A20" s="26">
        <v>19</v>
      </c>
      <c r="B20" s="49" t="str">
        <f t="shared" si="0"/>
        <v/>
      </c>
      <c r="C20" s="50" t="str">
        <f t="shared" si="1"/>
        <v/>
      </c>
      <c r="D20" s="132" t="s">
        <v>28</v>
      </c>
      <c r="E20" s="131"/>
      <c r="F20" s="164"/>
      <c r="G20" s="151"/>
      <c r="H20" s="136"/>
      <c r="I20"/>
      <c r="J20"/>
      <c r="K20" s="50" t="str">
        <f>IF(ISBLANK(H20),"",COUNTIF(Saisie!$C$2:$F$200,Classement!E20))</f>
        <v/>
      </c>
      <c r="L20" s="81" t="str">
        <f>IF(ISBLANK(H20),"",COUNTIF(Saisie!$C$2:$C$200,Classement!E20))</f>
        <v/>
      </c>
      <c r="M20" s="80" t="str">
        <f>IF(ISBLANK(H20),"",COUNTIF(Saisie!$F$2:$F$200,Classement!E20))</f>
        <v/>
      </c>
      <c r="N20" s="78" t="str">
        <f t="shared" si="2"/>
        <v/>
      </c>
      <c r="O20" s="51" t="str">
        <f t="shared" si="3"/>
        <v/>
      </c>
      <c r="P20" s="45"/>
      <c r="Q20" s="45"/>
      <c r="R20" s="45"/>
      <c r="S20" s="45"/>
      <c r="T20" s="117" t="str">
        <f>IF(ISBLANK(H20),"",COUNTIF(Saisie!$I$2:$I$200,Classement!E20))</f>
        <v/>
      </c>
      <c r="U20" s="117" t="str">
        <f>IF(ISBLANK(H20),"",COUNTIF(Saisie!$J$2:$J$200,Classement!E20))</f>
        <v/>
      </c>
      <c r="V20" s="117" t="str">
        <f>IF(ISBLANK(H20),"",COUNTIF(Saisie!$K$2:$K$200,Classement!E20))</f>
        <v/>
      </c>
      <c r="W20" s="33"/>
      <c r="X20" s="125"/>
      <c r="Y20" s="125"/>
      <c r="Z20" s="125"/>
      <c r="AA20" s="125"/>
      <c r="AB20" s="125"/>
      <c r="AC20" s="125"/>
      <c r="AD20" s="125"/>
      <c r="AE20" s="125"/>
      <c r="AF20" s="125"/>
      <c r="AG20" s="125"/>
      <c r="AH20" s="125"/>
      <c r="AI20" s="125"/>
      <c r="AJ20" s="125"/>
      <c r="AK20" s="125"/>
      <c r="AL20" s="125"/>
      <c r="AM20" s="125"/>
      <c r="AN20" s="125"/>
      <c r="AO20" s="125"/>
      <c r="AP20" s="125"/>
      <c r="AQ20" s="125"/>
      <c r="AR20" s="125"/>
      <c r="AS20" s="125"/>
      <c r="AT20" s="125"/>
      <c r="AU20" s="125"/>
      <c r="AV20" s="125"/>
      <c r="AW20" s="125"/>
      <c r="AX20" s="125"/>
      <c r="AY20" s="125"/>
      <c r="AZ20" s="125"/>
      <c r="BA20" s="125"/>
      <c r="BB20" s="125"/>
      <c r="BC20" s="125"/>
      <c r="BD20" s="125"/>
      <c r="BE20" s="125"/>
    </row>
    <row r="21" spans="1:57" s="2" customFormat="1" ht="21" customHeight="1">
      <c r="A21" s="26">
        <v>20</v>
      </c>
      <c r="B21" s="49" t="str">
        <f t="shared" si="0"/>
        <v/>
      </c>
      <c r="C21" s="50" t="str">
        <f t="shared" si="1"/>
        <v/>
      </c>
      <c r="D21" s="132" t="s">
        <v>28</v>
      </c>
      <c r="E21" s="131"/>
      <c r="F21" s="164"/>
      <c r="G21" s="151"/>
      <c r="H21" s="136"/>
      <c r="I21"/>
      <c r="J21"/>
      <c r="K21" s="50" t="str">
        <f>IF(ISBLANK(H21),"",COUNTIF(Saisie!$C$2:$F$200,Classement!E21))</f>
        <v/>
      </c>
      <c r="L21" s="81" t="str">
        <f>IF(ISBLANK(H21),"",COUNTIF(Saisie!$C$2:$C$200,Classement!E21))</f>
        <v/>
      </c>
      <c r="M21" s="80" t="str">
        <f>IF(ISBLANK(H21),"",COUNTIF(Saisie!$F$2:$F$200,Classement!E21))</f>
        <v/>
      </c>
      <c r="N21" s="78" t="str">
        <f t="shared" si="2"/>
        <v/>
      </c>
      <c r="O21" s="51" t="str">
        <f t="shared" si="3"/>
        <v/>
      </c>
      <c r="P21" s="45"/>
      <c r="Q21" s="45"/>
      <c r="R21" s="45"/>
      <c r="S21" s="45"/>
      <c r="T21" s="117" t="str">
        <f>IF(ISBLANK(H21),"",COUNTIF(Saisie!$I$2:$I$200,Classement!E21))</f>
        <v/>
      </c>
      <c r="U21" s="117" t="str">
        <f>IF(ISBLANK(H21),"",COUNTIF(Saisie!$J$2:$J$200,Classement!E21))</f>
        <v/>
      </c>
      <c r="V21" s="117" t="str">
        <f>IF(ISBLANK(H21),"",COUNTIF(Saisie!$K$2:$K$200,Classement!E21))</f>
        <v/>
      </c>
      <c r="W21" s="33"/>
      <c r="X21" s="125"/>
      <c r="Y21" s="125"/>
      <c r="Z21" s="125"/>
      <c r="AA21" s="125"/>
      <c r="AB21" s="125"/>
      <c r="AC21" s="125"/>
      <c r="AD21" s="125"/>
      <c r="AE21" s="125"/>
      <c r="AF21" s="125"/>
      <c r="AG21" s="125"/>
      <c r="AH21" s="125"/>
      <c r="AI21" s="125"/>
      <c r="AJ21" s="125"/>
      <c r="AK21" s="125"/>
      <c r="AL21" s="125"/>
      <c r="AM21" s="125"/>
      <c r="AN21" s="125"/>
      <c r="AO21" s="125"/>
      <c r="AP21" s="125"/>
      <c r="AQ21" s="125"/>
      <c r="AR21" s="125"/>
      <c r="AS21" s="125"/>
      <c r="AT21" s="125"/>
      <c r="AU21" s="125"/>
      <c r="AV21" s="125"/>
      <c r="AW21" s="125"/>
      <c r="AX21" s="125"/>
      <c r="AY21" s="125"/>
      <c r="AZ21" s="125"/>
      <c r="BA21" s="125"/>
      <c r="BB21" s="125"/>
      <c r="BC21" s="125"/>
      <c r="BD21" s="125"/>
      <c r="BE21" s="125"/>
    </row>
    <row r="22" spans="1:57" s="2" customFormat="1" ht="21" customHeight="1">
      <c r="A22" s="26">
        <v>21</v>
      </c>
      <c r="B22" s="49" t="str">
        <f t="shared" si="0"/>
        <v/>
      </c>
      <c r="C22" s="50" t="str">
        <f t="shared" si="1"/>
        <v/>
      </c>
      <c r="D22" s="132" t="s">
        <v>28</v>
      </c>
      <c r="E22" s="131"/>
      <c r="F22" s="164"/>
      <c r="G22" s="151"/>
      <c r="H22" s="136"/>
      <c r="I22"/>
      <c r="J22"/>
      <c r="K22" s="50" t="str">
        <f>IF(ISBLANK(H22),"",COUNTIF(Saisie!$C$2:$F$200,Classement!E22))</f>
        <v/>
      </c>
      <c r="L22" s="81" t="str">
        <f>IF(ISBLANK(H22),"",COUNTIF(Saisie!$C$2:$C$200,Classement!E22))</f>
        <v/>
      </c>
      <c r="M22" s="80" t="str">
        <f>IF(ISBLANK(H22),"",COUNTIF(Saisie!$F$2:$F$200,Classement!E22))</f>
        <v/>
      </c>
      <c r="N22" s="78" t="str">
        <f t="shared" si="2"/>
        <v/>
      </c>
      <c r="O22" s="51" t="str">
        <f t="shared" si="3"/>
        <v/>
      </c>
      <c r="P22" s="45"/>
      <c r="Q22" s="45"/>
      <c r="R22" s="45"/>
      <c r="S22" s="45"/>
      <c r="T22" s="117" t="str">
        <f>IF(ISBLANK(H22),"",COUNTIF(Saisie!$I$2:$I$200,Classement!E22))</f>
        <v/>
      </c>
      <c r="U22" s="117" t="str">
        <f>IF(ISBLANK(H22),"",COUNTIF(Saisie!$J$2:$J$200,Classement!E22))</f>
        <v/>
      </c>
      <c r="V22" s="117" t="str">
        <f>IF(ISBLANK(H22),"",COUNTIF(Saisie!$K$2:$K$200,Classement!E22))</f>
        <v/>
      </c>
      <c r="W22" s="33"/>
      <c r="X22" s="125"/>
      <c r="Y22" s="125"/>
      <c r="Z22" s="125"/>
      <c r="AA22" s="125"/>
      <c r="AB22" s="125"/>
      <c r="AC22" s="125"/>
      <c r="AD22" s="125"/>
      <c r="AE22" s="125"/>
      <c r="AF22" s="125"/>
      <c r="AG22" s="125"/>
      <c r="AH22" s="125"/>
      <c r="AI22" s="125"/>
      <c r="AJ22" s="125"/>
      <c r="AK22" s="125"/>
      <c r="AL22" s="125"/>
      <c r="AM22" s="125"/>
      <c r="AN22" s="125"/>
      <c r="AO22" s="125"/>
      <c r="AP22" s="125"/>
      <c r="AQ22" s="125"/>
      <c r="AR22" s="125"/>
      <c r="AS22" s="125"/>
      <c r="AT22" s="125"/>
      <c r="AU22" s="125"/>
      <c r="AV22" s="125"/>
      <c r="AW22" s="125"/>
      <c r="AX22" s="125"/>
      <c r="AY22" s="125"/>
      <c r="AZ22" s="125"/>
      <c r="BA22" s="125"/>
      <c r="BB22" s="125"/>
      <c r="BC22" s="125"/>
      <c r="BD22" s="125"/>
      <c r="BE22" s="125"/>
    </row>
    <row r="23" spans="1:57" s="2" customFormat="1" ht="21" customHeight="1">
      <c r="A23" s="26">
        <v>22</v>
      </c>
      <c r="B23" s="49" t="str">
        <f t="shared" si="0"/>
        <v/>
      </c>
      <c r="C23" s="50" t="str">
        <f t="shared" si="1"/>
        <v/>
      </c>
      <c r="D23" s="132" t="s">
        <v>28</v>
      </c>
      <c r="E23" s="131"/>
      <c r="F23" s="164"/>
      <c r="G23" s="151"/>
      <c r="H23" s="136"/>
      <c r="I23"/>
      <c r="J23"/>
      <c r="K23" s="50" t="str">
        <f>IF(ISBLANK(H23),"",COUNTIF(Saisie!$C$2:$F$200,Classement!E23))</f>
        <v/>
      </c>
      <c r="L23" s="81" t="str">
        <f>IF(ISBLANK(H23),"",COUNTIF(Saisie!$C$2:$C$200,Classement!E23))</f>
        <v/>
      </c>
      <c r="M23" s="80" t="str">
        <f>IF(ISBLANK(H23),"",COUNTIF(Saisie!$F$2:$F$200,Classement!E23))</f>
        <v/>
      </c>
      <c r="N23" s="78" t="str">
        <f t="shared" si="2"/>
        <v/>
      </c>
      <c r="O23" s="51" t="str">
        <f t="shared" si="3"/>
        <v/>
      </c>
      <c r="P23" s="45"/>
      <c r="Q23" s="45"/>
      <c r="R23" s="45"/>
      <c r="S23" s="45"/>
      <c r="T23" s="117" t="str">
        <f>IF(ISBLANK(H23),"",COUNTIF(Saisie!$I$2:$I$200,Classement!E23))</f>
        <v/>
      </c>
      <c r="U23" s="117" t="str">
        <f>IF(ISBLANK(H23),"",COUNTIF(Saisie!$J$2:$J$200,Classement!E23))</f>
        <v/>
      </c>
      <c r="V23" s="117" t="str">
        <f>IF(ISBLANK(H23),"",COUNTIF(Saisie!$K$2:$K$200,Classement!E23))</f>
        <v/>
      </c>
      <c r="W23" s="33"/>
      <c r="X23" s="125"/>
      <c r="Y23" s="125"/>
      <c r="Z23" s="125"/>
      <c r="AA23" s="125"/>
      <c r="AB23" s="125"/>
      <c r="AC23" s="125"/>
      <c r="AD23" s="125"/>
      <c r="AE23" s="125"/>
      <c r="AF23" s="125"/>
      <c r="AG23" s="125"/>
      <c r="AH23" s="125"/>
      <c r="AI23" s="125"/>
      <c r="AJ23" s="125"/>
      <c r="AK23" s="125"/>
      <c r="AL23" s="125"/>
      <c r="AM23" s="125"/>
      <c r="AN23" s="125"/>
      <c r="AO23" s="125"/>
      <c r="AP23" s="125"/>
      <c r="AQ23" s="125"/>
      <c r="AR23" s="125"/>
      <c r="AS23" s="125"/>
      <c r="AT23" s="125"/>
      <c r="AU23" s="125"/>
      <c r="AV23" s="125"/>
      <c r="AW23" s="125"/>
      <c r="AX23" s="125"/>
      <c r="AY23" s="125"/>
      <c r="AZ23" s="125"/>
      <c r="BA23" s="125"/>
      <c r="BB23" s="125"/>
      <c r="BC23" s="125"/>
      <c r="BD23" s="125"/>
      <c r="BE23" s="125"/>
    </row>
    <row r="24" spans="1:57" s="2" customFormat="1" ht="21" customHeight="1">
      <c r="A24" s="26">
        <v>23</v>
      </c>
      <c r="B24" s="49" t="str">
        <f t="shared" si="0"/>
        <v/>
      </c>
      <c r="C24" s="50" t="str">
        <f t="shared" si="1"/>
        <v/>
      </c>
      <c r="D24" s="132" t="s">
        <v>28</v>
      </c>
      <c r="E24" s="131"/>
      <c r="F24" s="164"/>
      <c r="G24" s="151"/>
      <c r="H24" s="136"/>
      <c r="I24"/>
      <c r="J24"/>
      <c r="K24" s="50" t="str">
        <f>IF(ISBLANK(H24),"",COUNTIF(Saisie!$C$2:$F$200,Classement!E24))</f>
        <v/>
      </c>
      <c r="L24" s="81" t="str">
        <f>IF(ISBLANK(H24),"",COUNTIF(Saisie!$C$2:$C$200,Classement!E24))</f>
        <v/>
      </c>
      <c r="M24" s="80" t="str">
        <f>IF(ISBLANK(H24),"",COUNTIF(Saisie!$F$2:$F$200,Classement!E24))</f>
        <v/>
      </c>
      <c r="N24" s="78" t="str">
        <f t="shared" si="2"/>
        <v/>
      </c>
      <c r="O24" s="51" t="str">
        <f t="shared" si="3"/>
        <v/>
      </c>
      <c r="P24" s="45"/>
      <c r="Q24" s="45"/>
      <c r="R24" s="45"/>
      <c r="S24" s="45"/>
      <c r="T24" s="117" t="str">
        <f>IF(ISBLANK(H24),"",COUNTIF(Saisie!$I$2:$I$200,Classement!E24))</f>
        <v/>
      </c>
      <c r="U24" s="117" t="str">
        <f>IF(ISBLANK(H24),"",COUNTIF(Saisie!$J$2:$J$200,Classement!E24))</f>
        <v/>
      </c>
      <c r="V24" s="117" t="str">
        <f>IF(ISBLANK(H24),"",COUNTIF(Saisie!$K$2:$K$200,Classement!E24))</f>
        <v/>
      </c>
      <c r="W24" s="33"/>
      <c r="X24" s="125"/>
      <c r="Y24" s="125"/>
      <c r="Z24" s="125"/>
      <c r="AA24" s="125"/>
      <c r="AB24" s="125"/>
      <c r="AC24" s="125"/>
      <c r="AD24" s="125"/>
      <c r="AE24" s="125"/>
      <c r="AF24" s="125"/>
      <c r="AG24" s="125"/>
      <c r="AH24" s="125"/>
      <c r="AI24" s="125"/>
      <c r="AJ24" s="125"/>
      <c r="AK24" s="125"/>
      <c r="AL24" s="125"/>
      <c r="AM24" s="125"/>
      <c r="AN24" s="125"/>
      <c r="AO24" s="125"/>
      <c r="AP24" s="125"/>
      <c r="AQ24" s="125"/>
      <c r="AR24" s="125"/>
      <c r="AS24" s="125"/>
      <c r="AT24" s="125"/>
      <c r="AU24" s="125"/>
      <c r="AV24" s="125"/>
      <c r="AW24" s="125"/>
      <c r="AX24" s="125"/>
      <c r="AY24" s="125"/>
      <c r="AZ24" s="125"/>
      <c r="BA24" s="125"/>
      <c r="BB24" s="125"/>
      <c r="BC24" s="125"/>
      <c r="BD24" s="125"/>
      <c r="BE24" s="125"/>
    </row>
    <row r="25" spans="1:57" s="2" customFormat="1" ht="21" customHeight="1">
      <c r="A25" s="26">
        <v>24</v>
      </c>
      <c r="B25" s="49" t="str">
        <f t="shared" si="0"/>
        <v/>
      </c>
      <c r="C25" s="50" t="str">
        <f t="shared" si="1"/>
        <v/>
      </c>
      <c r="D25" s="132" t="s">
        <v>28</v>
      </c>
      <c r="E25" s="131"/>
      <c r="F25" s="164"/>
      <c r="G25" s="151"/>
      <c r="H25" s="136"/>
      <c r="I25"/>
      <c r="J25"/>
      <c r="K25" s="50" t="str">
        <f>IF(ISBLANK(H25),"",COUNTIF(Saisie!$C$2:$F$200,Classement!E25))</f>
        <v/>
      </c>
      <c r="L25" s="81" t="str">
        <f>IF(ISBLANK(H25),"",COUNTIF(Saisie!$C$2:$C$200,Classement!E25))</f>
        <v/>
      </c>
      <c r="M25" s="80" t="str">
        <f>IF(ISBLANK(H25),"",COUNTIF(Saisie!$F$2:$F$200,Classement!E25))</f>
        <v/>
      </c>
      <c r="N25" s="78" t="str">
        <f t="shared" si="2"/>
        <v/>
      </c>
      <c r="O25" s="51" t="str">
        <f t="shared" si="3"/>
        <v/>
      </c>
      <c r="P25" s="45"/>
      <c r="Q25" s="45"/>
      <c r="R25" s="45"/>
      <c r="S25" s="45"/>
      <c r="T25" s="117" t="str">
        <f>IF(ISBLANK(H25),"",COUNTIF(Saisie!$I$2:$I$200,Classement!E25))</f>
        <v/>
      </c>
      <c r="U25" s="117" t="str">
        <f>IF(ISBLANK(H25),"",COUNTIF(Saisie!$J$2:$J$200,Classement!E25))</f>
        <v/>
      </c>
      <c r="V25" s="117" t="str">
        <f>IF(ISBLANK(H25),"",COUNTIF(Saisie!$K$2:$K$200,Classement!E25))</f>
        <v/>
      </c>
      <c r="W25" s="33"/>
      <c r="X25" s="125"/>
      <c r="Y25" s="125"/>
      <c r="Z25" s="125"/>
      <c r="AA25" s="125"/>
      <c r="AB25" s="125"/>
      <c r="AC25" s="125"/>
      <c r="AD25" s="125"/>
      <c r="AE25" s="125"/>
      <c r="AF25" s="125"/>
      <c r="AG25" s="125"/>
      <c r="AH25" s="125"/>
      <c r="AI25" s="125"/>
      <c r="AJ25" s="125"/>
      <c r="AK25" s="125"/>
      <c r="AL25" s="125"/>
      <c r="AM25" s="125"/>
      <c r="AN25" s="125"/>
      <c r="AO25" s="125"/>
      <c r="AP25" s="125"/>
      <c r="AQ25" s="125"/>
      <c r="AR25" s="125"/>
      <c r="AS25" s="125"/>
      <c r="AT25" s="125"/>
      <c r="AU25" s="125"/>
      <c r="AV25" s="125"/>
      <c r="AW25" s="125"/>
      <c r="AX25" s="125"/>
      <c r="AY25" s="125"/>
      <c r="AZ25" s="125"/>
      <c r="BA25" s="125"/>
      <c r="BB25" s="125"/>
      <c r="BC25" s="125"/>
      <c r="BD25" s="125"/>
      <c r="BE25" s="125"/>
    </row>
    <row r="26" spans="1:57" s="2" customFormat="1" ht="21" customHeight="1">
      <c r="A26" s="26">
        <v>25</v>
      </c>
      <c r="B26" s="49" t="str">
        <f t="shared" si="0"/>
        <v/>
      </c>
      <c r="C26" s="50" t="str">
        <f t="shared" si="1"/>
        <v/>
      </c>
      <c r="D26" s="132" t="s">
        <v>28</v>
      </c>
      <c r="E26" s="131"/>
      <c r="F26" s="164"/>
      <c r="G26" s="151"/>
      <c r="H26" s="136"/>
      <c r="I26"/>
      <c r="J26"/>
      <c r="K26" s="50" t="str">
        <f>IF(ISBLANK(H26),"",COUNTIF(Saisie!$C$2:$F$200,Classement!E26))</f>
        <v/>
      </c>
      <c r="L26" s="81" t="str">
        <f>IF(ISBLANK(H26),"",COUNTIF(Saisie!$C$2:$C$200,Classement!E26))</f>
        <v/>
      </c>
      <c r="M26" s="80" t="str">
        <f>IF(ISBLANK(H26),"",COUNTIF(Saisie!$F$2:$F$200,Classement!E26))</f>
        <v/>
      </c>
      <c r="N26" s="78" t="str">
        <f t="shared" si="2"/>
        <v/>
      </c>
      <c r="O26" s="51" t="str">
        <f t="shared" si="3"/>
        <v/>
      </c>
      <c r="P26" s="45"/>
      <c r="Q26" s="45"/>
      <c r="R26" s="45"/>
      <c r="S26" s="45"/>
      <c r="T26" s="117" t="str">
        <f>IF(ISBLANK(H26),"",COUNTIF(Saisie!$I$2:$I$200,Classement!E26))</f>
        <v/>
      </c>
      <c r="U26" s="117" t="str">
        <f>IF(ISBLANK(H26),"",COUNTIF(Saisie!$J$2:$J$200,Classement!E26))</f>
        <v/>
      </c>
      <c r="V26" s="117" t="str">
        <f>IF(ISBLANK(H26),"",COUNTIF(Saisie!$K$2:$K$200,Classement!E26))</f>
        <v/>
      </c>
      <c r="W26" s="33"/>
      <c r="X26" s="125"/>
      <c r="Y26" s="125"/>
      <c r="Z26" s="125"/>
      <c r="AA26" s="125"/>
      <c r="AB26" s="125"/>
      <c r="AC26" s="125"/>
      <c r="AD26" s="125"/>
      <c r="AE26" s="125"/>
      <c r="AF26" s="125"/>
      <c r="AG26" s="125"/>
      <c r="AH26" s="125"/>
      <c r="AI26" s="125"/>
      <c r="AJ26" s="125"/>
      <c r="AK26" s="125"/>
      <c r="AL26" s="125"/>
      <c r="AM26" s="125"/>
      <c r="AN26" s="125"/>
      <c r="AO26" s="125"/>
      <c r="AP26" s="125"/>
      <c r="AQ26" s="125"/>
      <c r="AR26" s="125"/>
      <c r="AS26" s="125"/>
      <c r="AT26" s="125"/>
      <c r="AU26" s="125"/>
      <c r="AV26" s="125"/>
      <c r="AW26" s="125"/>
      <c r="AX26" s="125"/>
      <c r="AY26" s="125"/>
      <c r="AZ26" s="125"/>
      <c r="BA26" s="125"/>
      <c r="BB26" s="125"/>
      <c r="BC26" s="125"/>
      <c r="BD26" s="125"/>
      <c r="BE26" s="125"/>
    </row>
    <row r="27" spans="1:57" s="2" customFormat="1" ht="21" customHeight="1">
      <c r="A27" s="26">
        <v>26</v>
      </c>
      <c r="B27" s="49" t="str">
        <f t="shared" si="0"/>
        <v/>
      </c>
      <c r="C27" s="50" t="str">
        <f t="shared" si="1"/>
        <v/>
      </c>
      <c r="D27" s="132" t="s">
        <v>28</v>
      </c>
      <c r="E27" s="131"/>
      <c r="F27" s="164"/>
      <c r="G27" s="151"/>
      <c r="H27" s="136"/>
      <c r="I27"/>
      <c r="J27"/>
      <c r="K27" s="50" t="str">
        <f>IF(ISBLANK(H27),"",COUNTIF(Saisie!$C$2:$F$200,Classement!E27))</f>
        <v/>
      </c>
      <c r="L27" s="81" t="str">
        <f>IF(ISBLANK(H27),"",COUNTIF(Saisie!$C$2:$C$200,Classement!E27))</f>
        <v/>
      </c>
      <c r="M27" s="80" t="str">
        <f>IF(ISBLANK(H27),"",COUNTIF(Saisie!$F$2:$F$200,Classement!E27))</f>
        <v/>
      </c>
      <c r="N27" s="78" t="str">
        <f t="shared" si="2"/>
        <v/>
      </c>
      <c r="O27" s="51" t="str">
        <f t="shared" si="3"/>
        <v/>
      </c>
      <c r="P27" s="45"/>
      <c r="Q27" s="45"/>
      <c r="R27" s="45"/>
      <c r="S27" s="45"/>
      <c r="T27" s="117" t="str">
        <f>IF(ISBLANK(H27),"",COUNTIF(Saisie!$I$2:$I$200,Classement!E27))</f>
        <v/>
      </c>
      <c r="U27" s="117" t="str">
        <f>IF(ISBLANK(H27),"",COUNTIF(Saisie!$J$2:$J$200,Classement!E27))</f>
        <v/>
      </c>
      <c r="V27" s="117" t="str">
        <f>IF(ISBLANK(H27),"",COUNTIF(Saisie!$K$2:$K$200,Classement!E27))</f>
        <v/>
      </c>
      <c r="W27" s="33"/>
      <c r="X27" s="125"/>
      <c r="Y27" s="125"/>
      <c r="Z27" s="125"/>
      <c r="AA27" s="125"/>
      <c r="AB27" s="125"/>
      <c r="AC27" s="125"/>
      <c r="AD27" s="125"/>
      <c r="AE27" s="125"/>
      <c r="AF27" s="125"/>
      <c r="AG27" s="125"/>
      <c r="AH27" s="125"/>
      <c r="AI27" s="125"/>
      <c r="AJ27" s="125"/>
      <c r="AK27" s="125"/>
      <c r="AL27" s="125"/>
      <c r="AM27" s="125"/>
      <c r="AN27" s="125"/>
      <c r="AO27" s="125"/>
      <c r="AP27" s="125"/>
      <c r="AQ27" s="125"/>
      <c r="AR27" s="125"/>
      <c r="AS27" s="125"/>
      <c r="AT27" s="125"/>
      <c r="AU27" s="125"/>
      <c r="AV27" s="125"/>
      <c r="AW27" s="125"/>
      <c r="AX27" s="125"/>
      <c r="AY27" s="125"/>
      <c r="AZ27" s="125"/>
      <c r="BA27" s="125"/>
      <c r="BB27" s="125"/>
      <c r="BC27" s="125"/>
      <c r="BD27" s="125"/>
      <c r="BE27" s="125"/>
    </row>
    <row r="28" spans="1:57" s="2" customFormat="1" ht="21" customHeight="1">
      <c r="A28" s="26">
        <v>27</v>
      </c>
      <c r="B28" s="49" t="str">
        <f t="shared" si="0"/>
        <v/>
      </c>
      <c r="C28" s="50" t="str">
        <f t="shared" si="1"/>
        <v/>
      </c>
      <c r="D28" s="132" t="s">
        <v>28</v>
      </c>
      <c r="E28" s="131"/>
      <c r="F28" s="165"/>
      <c r="G28" s="151"/>
      <c r="H28" s="136"/>
      <c r="I28"/>
      <c r="J28"/>
      <c r="K28" s="50" t="str">
        <f>IF(ISBLANK(H28),"",COUNTIF(Saisie!$C$2:$F$200,Classement!E28))</f>
        <v/>
      </c>
      <c r="L28" s="81" t="str">
        <f>IF(ISBLANK(H28),"",COUNTIF(Saisie!$C$2:$C$200,Classement!E28))</f>
        <v/>
      </c>
      <c r="M28" s="80" t="str">
        <f>IF(ISBLANK(H28),"",COUNTIF(Saisie!$F$2:$F$200,Classement!E28))</f>
        <v/>
      </c>
      <c r="N28" s="78" t="str">
        <f t="shared" si="2"/>
        <v/>
      </c>
      <c r="O28" s="51" t="str">
        <f t="shared" si="3"/>
        <v/>
      </c>
      <c r="P28" s="45"/>
      <c r="Q28" s="45"/>
      <c r="R28" s="45"/>
      <c r="S28" s="45"/>
      <c r="T28" s="117" t="str">
        <f>IF(ISBLANK(H28),"",COUNTIF(Saisie!$I$2:$I$200,Classement!E28))</f>
        <v/>
      </c>
      <c r="U28" s="117" t="str">
        <f>IF(ISBLANK(H28),"",COUNTIF(Saisie!$J$2:$J$200,Classement!E28))</f>
        <v/>
      </c>
      <c r="V28" s="117" t="str">
        <f>IF(ISBLANK(H28),"",COUNTIF(Saisie!$K$2:$K$200,Classement!E28))</f>
        <v/>
      </c>
      <c r="W28" s="33"/>
      <c r="X28" s="125"/>
      <c r="Y28" s="125"/>
      <c r="Z28" s="125"/>
      <c r="AA28" s="125"/>
      <c r="AB28" s="125"/>
      <c r="AC28" s="125"/>
      <c r="AD28" s="125"/>
      <c r="AE28" s="125"/>
      <c r="AF28" s="125"/>
      <c r="AG28" s="125"/>
      <c r="AH28" s="125"/>
      <c r="AI28" s="125"/>
      <c r="AJ28" s="125"/>
      <c r="AK28" s="125"/>
      <c r="AL28" s="125"/>
      <c r="AM28" s="125"/>
      <c r="AN28" s="125"/>
      <c r="AO28" s="125"/>
      <c r="AP28" s="125"/>
      <c r="AQ28" s="125"/>
      <c r="AR28" s="125"/>
      <c r="AS28" s="125"/>
      <c r="AT28" s="125"/>
      <c r="AU28" s="125"/>
      <c r="AV28" s="125"/>
      <c r="AW28" s="125"/>
      <c r="AX28" s="125"/>
      <c r="AY28" s="125"/>
      <c r="AZ28" s="125"/>
      <c r="BA28" s="125"/>
      <c r="BB28" s="125"/>
      <c r="BC28" s="125"/>
      <c r="BD28" s="125"/>
      <c r="BE28" s="125"/>
    </row>
    <row r="29" spans="1:57" s="2" customFormat="1" ht="21" customHeight="1">
      <c r="A29" s="26">
        <v>28</v>
      </c>
      <c r="B29" s="49" t="str">
        <f t="shared" si="0"/>
        <v/>
      </c>
      <c r="C29" s="50" t="str">
        <f t="shared" si="1"/>
        <v/>
      </c>
      <c r="D29" s="132" t="s">
        <v>28</v>
      </c>
      <c r="E29" s="131"/>
      <c r="F29" s="165"/>
      <c r="G29" s="151"/>
      <c r="H29" s="136"/>
      <c r="I29"/>
      <c r="J29"/>
      <c r="K29" s="50" t="str">
        <f>IF(ISBLANK(H29),"",COUNTIF(Saisie!$C$2:$F$200,Classement!E29))</f>
        <v/>
      </c>
      <c r="L29" s="81" t="str">
        <f>IF(ISBLANK(H29),"",COUNTIF(Saisie!$C$2:$C$200,Classement!E29))</f>
        <v/>
      </c>
      <c r="M29" s="80" t="str">
        <f>IF(ISBLANK(H29),"",COUNTIF(Saisie!$F$2:$F$200,Classement!E29))</f>
        <v/>
      </c>
      <c r="N29" s="78" t="str">
        <f t="shared" si="2"/>
        <v/>
      </c>
      <c r="O29" s="51" t="str">
        <f t="shared" si="3"/>
        <v/>
      </c>
      <c r="P29" s="45"/>
      <c r="Q29" s="45"/>
      <c r="R29" s="45"/>
      <c r="S29" s="45"/>
      <c r="T29" s="117" t="str">
        <f>IF(ISBLANK(H29),"",COUNTIF(Saisie!$I$2:$I$200,Classement!E29))</f>
        <v/>
      </c>
      <c r="U29" s="117" t="str">
        <f>IF(ISBLANK(H29),"",COUNTIF(Saisie!$J$2:$J$200,Classement!E29))</f>
        <v/>
      </c>
      <c r="V29" s="117" t="str">
        <f>IF(ISBLANK(H29),"",COUNTIF(Saisie!$K$2:$K$200,Classement!E29))</f>
        <v/>
      </c>
      <c r="W29" s="33"/>
      <c r="X29" s="125"/>
      <c r="Y29" s="125"/>
      <c r="Z29" s="125"/>
      <c r="AA29" s="125"/>
      <c r="AB29" s="125"/>
      <c r="AC29" s="125"/>
      <c r="AD29" s="125"/>
      <c r="AE29" s="125"/>
      <c r="AF29" s="125"/>
      <c r="AG29" s="125"/>
      <c r="AH29" s="125"/>
      <c r="AI29" s="125"/>
      <c r="AJ29" s="125"/>
      <c r="AK29" s="125"/>
      <c r="AL29" s="125"/>
      <c r="AM29" s="125"/>
      <c r="AN29" s="125"/>
      <c r="AO29" s="125"/>
      <c r="AP29" s="125"/>
      <c r="AQ29" s="125"/>
      <c r="AR29" s="125"/>
      <c r="AS29" s="125"/>
      <c r="AT29" s="125"/>
      <c r="AU29" s="125"/>
      <c r="AV29" s="125"/>
      <c r="AW29" s="125"/>
      <c r="AX29" s="125"/>
      <c r="AY29" s="125"/>
      <c r="AZ29" s="125"/>
      <c r="BA29" s="125"/>
      <c r="BB29" s="125"/>
      <c r="BC29" s="125"/>
      <c r="BD29" s="125"/>
      <c r="BE29" s="125"/>
    </row>
    <row r="30" spans="1:57" s="2" customFormat="1" ht="21" customHeight="1">
      <c r="A30" s="26">
        <v>29</v>
      </c>
      <c r="B30" s="49" t="str">
        <f t="shared" si="0"/>
        <v/>
      </c>
      <c r="C30" s="50" t="str">
        <f t="shared" si="1"/>
        <v/>
      </c>
      <c r="D30" s="132" t="s">
        <v>28</v>
      </c>
      <c r="E30" s="131"/>
      <c r="F30" s="165"/>
      <c r="G30" s="151"/>
      <c r="H30" s="136"/>
      <c r="I30"/>
      <c r="J30"/>
      <c r="K30" s="50" t="str">
        <f>IF(ISBLANK(H30),"",COUNTIF(Saisie!$C$2:$F$200,Classement!E30))</f>
        <v/>
      </c>
      <c r="L30" s="81" t="str">
        <f>IF(ISBLANK(H30),"",COUNTIF(Saisie!$C$2:$C$200,Classement!E30))</f>
        <v/>
      </c>
      <c r="M30" s="80" t="str">
        <f>IF(ISBLANK(H30),"",COUNTIF(Saisie!$F$2:$F$200,Classement!E30))</f>
        <v/>
      </c>
      <c r="N30" s="78" t="str">
        <f t="shared" si="2"/>
        <v/>
      </c>
      <c r="O30" s="51" t="str">
        <f t="shared" si="3"/>
        <v/>
      </c>
      <c r="P30" s="45"/>
      <c r="Q30" s="45"/>
      <c r="R30" s="45"/>
      <c r="S30" s="45"/>
      <c r="T30" s="117" t="str">
        <f>IF(ISBLANK(H30),"",COUNTIF(Saisie!$I$2:$I$200,Classement!E30))</f>
        <v/>
      </c>
      <c r="U30" s="117" t="str">
        <f>IF(ISBLANK(H30),"",COUNTIF(Saisie!$J$2:$J$200,Classement!E30))</f>
        <v/>
      </c>
      <c r="V30" s="117" t="str">
        <f>IF(ISBLANK(H30),"",COUNTIF(Saisie!$K$2:$K$200,Classement!E30))</f>
        <v/>
      </c>
      <c r="W30" s="33"/>
      <c r="X30" s="125"/>
      <c r="Y30" s="125"/>
      <c r="Z30" s="125"/>
      <c r="AA30" s="125"/>
      <c r="AB30" s="125"/>
      <c r="AC30" s="125"/>
      <c r="AD30" s="125"/>
      <c r="AE30" s="125"/>
      <c r="AF30" s="125"/>
      <c r="AG30" s="125"/>
      <c r="AH30" s="125"/>
      <c r="AI30" s="125"/>
      <c r="AJ30" s="125"/>
      <c r="AK30" s="125"/>
      <c r="AL30" s="125"/>
      <c r="AM30" s="125"/>
      <c r="AN30" s="125"/>
      <c r="AO30" s="125"/>
      <c r="AP30" s="125"/>
      <c r="AQ30" s="125"/>
      <c r="AR30" s="125"/>
      <c r="AS30" s="125"/>
      <c r="AT30" s="125"/>
      <c r="AU30" s="125"/>
      <c r="AV30" s="125"/>
      <c r="AW30" s="125"/>
      <c r="AX30" s="125"/>
      <c r="AY30" s="125"/>
      <c r="AZ30" s="125"/>
      <c r="BA30" s="125"/>
      <c r="BB30" s="125"/>
      <c r="BC30" s="125"/>
      <c r="BD30" s="125"/>
      <c r="BE30" s="125"/>
    </row>
    <row r="31" spans="1:57" s="2" customFormat="1" ht="21" customHeight="1">
      <c r="A31" s="26">
        <v>30</v>
      </c>
      <c r="B31" s="49" t="str">
        <f t="shared" si="0"/>
        <v/>
      </c>
      <c r="C31" s="50" t="str">
        <f t="shared" si="1"/>
        <v/>
      </c>
      <c r="D31" s="132" t="s">
        <v>28</v>
      </c>
      <c r="E31" s="76"/>
      <c r="F31" s="165"/>
      <c r="G31" s="151"/>
      <c r="H31" s="136"/>
      <c r="I31"/>
      <c r="J31"/>
      <c r="K31" s="50" t="str">
        <f>IF(ISBLANK(H31),"",COUNTIF(Saisie!$C$2:$F$200,Classement!E31))</f>
        <v/>
      </c>
      <c r="L31" s="81" t="str">
        <f>IF(ISBLANK(H31),"",COUNTIF(Saisie!$C$2:$C$200,Classement!E31))</f>
        <v/>
      </c>
      <c r="M31" s="80" t="str">
        <f>IF(ISBLANK(H31),"",COUNTIF(Saisie!$F$2:$F$200,Classement!E31))</f>
        <v/>
      </c>
      <c r="N31" s="78" t="str">
        <f t="shared" si="2"/>
        <v/>
      </c>
      <c r="O31" s="51" t="str">
        <f t="shared" si="3"/>
        <v/>
      </c>
      <c r="P31" s="45"/>
      <c r="Q31" s="45"/>
      <c r="R31" s="45"/>
      <c r="S31" s="45"/>
      <c r="T31" s="117" t="str">
        <f>IF(ISBLANK(H31),"",COUNTIF(Saisie!$I$2:$I$200,Classement!E31))</f>
        <v/>
      </c>
      <c r="U31" s="117" t="str">
        <f>IF(ISBLANK(H31),"",COUNTIF(Saisie!$J$2:$J$200,Classement!E31))</f>
        <v/>
      </c>
      <c r="V31" s="117" t="str">
        <f>IF(ISBLANK(H31),"",COUNTIF(Saisie!$K$2:$K$200,Classement!E31))</f>
        <v/>
      </c>
      <c r="W31" s="33"/>
      <c r="X31" s="125"/>
      <c r="Y31" s="125"/>
      <c r="Z31" s="125"/>
      <c r="AA31" s="125"/>
      <c r="AB31" s="125"/>
      <c r="AC31" s="125"/>
      <c r="AD31" s="125"/>
      <c r="AE31" s="125"/>
      <c r="AF31" s="125"/>
      <c r="AG31" s="125"/>
      <c r="AH31" s="125"/>
      <c r="AI31" s="125"/>
      <c r="AJ31" s="125"/>
      <c r="AK31" s="125"/>
      <c r="AL31" s="125"/>
      <c r="AM31" s="125"/>
      <c r="AN31" s="125"/>
      <c r="AO31" s="125"/>
      <c r="AP31" s="125"/>
      <c r="AQ31" s="125"/>
      <c r="AR31" s="125"/>
      <c r="AS31" s="125"/>
      <c r="AT31" s="125"/>
      <c r="AU31" s="125"/>
      <c r="AV31" s="125"/>
      <c r="AW31" s="125"/>
      <c r="AX31" s="125"/>
      <c r="AY31" s="125"/>
      <c r="AZ31" s="125"/>
      <c r="BA31" s="125"/>
      <c r="BB31" s="125"/>
      <c r="BC31" s="125"/>
      <c r="BD31" s="125"/>
      <c r="BE31" s="125"/>
    </row>
    <row r="32" spans="1:57" s="2" customFormat="1" ht="21" customHeight="1">
      <c r="A32" s="26">
        <v>31</v>
      </c>
      <c r="B32" s="49" t="str">
        <f t="shared" si="0"/>
        <v/>
      </c>
      <c r="C32" s="50" t="str">
        <f t="shared" si="1"/>
        <v/>
      </c>
      <c r="D32" s="132" t="s">
        <v>28</v>
      </c>
      <c r="E32" s="76"/>
      <c r="F32" s="165"/>
      <c r="G32" s="151"/>
      <c r="H32" s="136"/>
      <c r="I32"/>
      <c r="J32"/>
      <c r="K32" s="50" t="str">
        <f>IF(ISBLANK(H32),"",COUNTIF(Saisie!$C$2:$F$200,Classement!E32))</f>
        <v/>
      </c>
      <c r="L32" s="81" t="str">
        <f>IF(ISBLANK(H32),"",COUNTIF(Saisie!$C$2:$C$200,Classement!E32))</f>
        <v/>
      </c>
      <c r="M32" s="80" t="str">
        <f>IF(ISBLANK(H32),"",COUNTIF(Saisie!$F$2:$F$200,Classement!E32))</f>
        <v/>
      </c>
      <c r="N32" s="78" t="str">
        <f t="shared" si="2"/>
        <v/>
      </c>
      <c r="O32" s="51" t="str">
        <f t="shared" si="3"/>
        <v/>
      </c>
      <c r="P32" s="45"/>
      <c r="Q32" s="45"/>
      <c r="R32" s="45"/>
      <c r="S32" s="45"/>
      <c r="T32" s="117" t="str">
        <f>IF(ISBLANK(H32),"",COUNTIF(Saisie!$I$2:$I$200,Classement!E32))</f>
        <v/>
      </c>
      <c r="U32" s="117" t="str">
        <f>IF(ISBLANK(H32),"",COUNTIF(Saisie!$J$2:$J$200,Classement!E32))</f>
        <v/>
      </c>
      <c r="V32" s="117" t="str">
        <f>IF(ISBLANK(H32),"",COUNTIF(Saisie!$K$2:$K$200,Classement!E32))</f>
        <v/>
      </c>
      <c r="W32" s="33"/>
      <c r="X32" s="125"/>
      <c r="Y32" s="125"/>
      <c r="Z32" s="125"/>
      <c r="AA32" s="125"/>
      <c r="AB32" s="125"/>
      <c r="AC32" s="125"/>
      <c r="AD32" s="125"/>
      <c r="AE32" s="125"/>
      <c r="AF32" s="125"/>
      <c r="AG32" s="125"/>
      <c r="AH32" s="125"/>
      <c r="AI32" s="125"/>
      <c r="AJ32" s="125"/>
      <c r="AK32" s="125"/>
      <c r="AL32" s="125"/>
      <c r="AM32" s="125"/>
      <c r="AN32" s="125"/>
      <c r="AO32" s="125"/>
      <c r="AP32" s="125"/>
      <c r="AQ32" s="125"/>
      <c r="AR32" s="125"/>
      <c r="AS32" s="125"/>
      <c r="AT32" s="125"/>
      <c r="AU32" s="125"/>
      <c r="AV32" s="125"/>
      <c r="AW32" s="125"/>
      <c r="AX32" s="125"/>
      <c r="AY32" s="125"/>
      <c r="AZ32" s="125"/>
      <c r="BA32" s="125"/>
      <c r="BB32" s="125"/>
      <c r="BC32" s="125"/>
      <c r="BD32" s="125"/>
      <c r="BE32" s="125"/>
    </row>
    <row r="33" spans="1:57" s="2" customFormat="1" ht="21" customHeight="1">
      <c r="A33" s="26">
        <v>32</v>
      </c>
      <c r="B33" s="49" t="str">
        <f t="shared" si="0"/>
        <v/>
      </c>
      <c r="C33" s="50" t="str">
        <f t="shared" si="1"/>
        <v/>
      </c>
      <c r="D33" s="132" t="s">
        <v>28</v>
      </c>
      <c r="E33" s="76"/>
      <c r="F33" s="165"/>
      <c r="G33" s="151"/>
      <c r="H33" s="136"/>
      <c r="I33"/>
      <c r="J33"/>
      <c r="K33" s="50" t="str">
        <f>IF(ISBLANK(H33),"",COUNTIF(Saisie!$C$2:$F$200,Classement!E33))</f>
        <v/>
      </c>
      <c r="L33" s="81" t="str">
        <f>IF(ISBLANK(H33),"",COUNTIF(Saisie!$C$2:$C$200,Classement!E33))</f>
        <v/>
      </c>
      <c r="M33" s="80" t="str">
        <f>IF(ISBLANK(H33),"",COUNTIF(Saisie!$F$2:$F$200,Classement!E33))</f>
        <v/>
      </c>
      <c r="N33" s="78" t="str">
        <f t="shared" si="2"/>
        <v/>
      </c>
      <c r="O33" s="51" t="str">
        <f t="shared" si="3"/>
        <v/>
      </c>
      <c r="P33" s="45"/>
      <c r="Q33" s="45"/>
      <c r="R33" s="45"/>
      <c r="S33" s="45"/>
      <c r="T33" s="117" t="str">
        <f>IF(ISBLANK(H33),"",COUNTIF(Saisie!$I$2:$I$200,Classement!E33))</f>
        <v/>
      </c>
      <c r="U33" s="117" t="str">
        <f>IF(ISBLANK(H33),"",COUNTIF(Saisie!$J$2:$J$200,Classement!E33))</f>
        <v/>
      </c>
      <c r="V33" s="117" t="str">
        <f>IF(ISBLANK(H33),"",COUNTIF(Saisie!$K$2:$K$200,Classement!E33))</f>
        <v/>
      </c>
      <c r="W33" s="33"/>
      <c r="X33" s="125"/>
      <c r="Y33" s="125"/>
      <c r="Z33" s="125"/>
      <c r="AA33" s="125"/>
      <c r="AB33" s="125"/>
      <c r="AC33" s="125"/>
      <c r="AD33" s="125"/>
      <c r="AE33" s="125"/>
      <c r="AF33" s="125"/>
      <c r="AG33" s="125"/>
      <c r="AH33" s="125"/>
      <c r="AI33" s="125"/>
      <c r="AJ33" s="125"/>
      <c r="AK33" s="125"/>
      <c r="AL33" s="125"/>
      <c r="AM33" s="125"/>
      <c r="AN33" s="125"/>
      <c r="AO33" s="125"/>
      <c r="AP33" s="125"/>
      <c r="AQ33" s="125"/>
      <c r="AR33" s="125"/>
      <c r="AS33" s="125"/>
      <c r="AT33" s="125"/>
      <c r="AU33" s="125"/>
      <c r="AV33" s="125"/>
      <c r="AW33" s="125"/>
      <c r="AX33" s="125"/>
      <c r="AY33" s="125"/>
      <c r="AZ33" s="125"/>
      <c r="BA33" s="125"/>
      <c r="BB33" s="125"/>
      <c r="BC33" s="125"/>
      <c r="BD33" s="125"/>
      <c r="BE33" s="125"/>
    </row>
    <row r="34" spans="1:57" s="2" customFormat="1" ht="21" customHeight="1">
      <c r="A34" s="26">
        <v>33</v>
      </c>
      <c r="B34" s="49" t="str">
        <f t="shared" si="0"/>
        <v/>
      </c>
      <c r="C34" s="50" t="str">
        <f t="shared" si="1"/>
        <v/>
      </c>
      <c r="D34" s="132" t="s">
        <v>28</v>
      </c>
      <c r="E34" s="76"/>
      <c r="F34" s="165"/>
      <c r="G34" s="151"/>
      <c r="H34" s="136"/>
      <c r="I34"/>
      <c r="J34"/>
      <c r="K34" s="50" t="str">
        <f>IF(ISBLANK(H34),"",COUNTIF(Saisie!$C$2:$F$200,Classement!E34))</f>
        <v/>
      </c>
      <c r="L34" s="81" t="str">
        <f>IF(ISBLANK(H34),"",COUNTIF(Saisie!$C$2:$C$200,Classement!E34))</f>
        <v/>
      </c>
      <c r="M34" s="80" t="str">
        <f>IF(ISBLANK(H34),"",COUNTIF(Saisie!$F$2:$F$200,Classement!E34))</f>
        <v/>
      </c>
      <c r="N34" s="78" t="str">
        <f t="shared" si="2"/>
        <v/>
      </c>
      <c r="O34" s="51" t="str">
        <f t="shared" si="3"/>
        <v/>
      </c>
      <c r="P34" s="45"/>
      <c r="Q34" s="45"/>
      <c r="R34" s="45"/>
      <c r="S34" s="45"/>
      <c r="T34" s="117" t="str">
        <f>IF(ISBLANK(H34),"",COUNTIF(Saisie!$I$2:$I$200,Classement!E34))</f>
        <v/>
      </c>
      <c r="U34" s="117" t="str">
        <f>IF(ISBLANK(H34),"",COUNTIF(Saisie!$J$2:$J$200,Classement!E34))</f>
        <v/>
      </c>
      <c r="V34" s="117" t="str">
        <f>IF(ISBLANK(H34),"",COUNTIF(Saisie!$K$2:$K$200,Classement!E34))</f>
        <v/>
      </c>
      <c r="W34" s="33"/>
      <c r="X34" s="125"/>
      <c r="Y34" s="125"/>
      <c r="Z34" s="125"/>
      <c r="AA34" s="125"/>
      <c r="AB34" s="125"/>
      <c r="AC34" s="125"/>
      <c r="AD34" s="125"/>
      <c r="AE34" s="125"/>
      <c r="AF34" s="125"/>
      <c r="AG34" s="125"/>
      <c r="AH34" s="125"/>
      <c r="AI34" s="125"/>
      <c r="AJ34" s="125"/>
      <c r="AK34" s="125"/>
      <c r="AL34" s="125"/>
      <c r="AM34" s="125"/>
      <c r="AN34" s="125"/>
      <c r="AO34" s="125"/>
      <c r="AP34" s="125"/>
      <c r="AQ34" s="125"/>
      <c r="AR34" s="125"/>
      <c r="AS34" s="125"/>
      <c r="AT34" s="125"/>
      <c r="AU34" s="125"/>
      <c r="AV34" s="125"/>
      <c r="AW34" s="125"/>
      <c r="AX34" s="125"/>
      <c r="AY34" s="125"/>
      <c r="AZ34" s="125"/>
      <c r="BA34" s="125"/>
      <c r="BB34" s="125"/>
      <c r="BC34" s="125"/>
      <c r="BD34" s="125"/>
      <c r="BE34" s="125"/>
    </row>
    <row r="35" spans="1:57" s="2" customFormat="1" ht="21" customHeight="1">
      <c r="A35" s="26">
        <v>34</v>
      </c>
      <c r="B35" s="49" t="str">
        <f t="shared" si="0"/>
        <v/>
      </c>
      <c r="C35" s="50" t="str">
        <f t="shared" si="1"/>
        <v/>
      </c>
      <c r="D35" s="132" t="s">
        <v>28</v>
      </c>
      <c r="E35" s="76"/>
      <c r="F35" s="165"/>
      <c r="G35" s="151"/>
      <c r="H35" s="136"/>
      <c r="I35"/>
      <c r="J35"/>
      <c r="K35" s="50" t="str">
        <f>IF(ISBLANK(H35),"",COUNTIF(Saisie!$C$2:$F$200,Classement!E35))</f>
        <v/>
      </c>
      <c r="L35" s="81" t="str">
        <f>IF(ISBLANK(H35),"",COUNTIF(Saisie!$C$2:$C$200,Classement!E35))</f>
        <v/>
      </c>
      <c r="M35" s="80" t="str">
        <f>IF(ISBLANK(H35),"",COUNTIF(Saisie!$F$2:$F$200,Classement!E35))</f>
        <v/>
      </c>
      <c r="N35" s="78" t="str">
        <f t="shared" si="2"/>
        <v/>
      </c>
      <c r="O35" s="51" t="str">
        <f t="shared" si="3"/>
        <v/>
      </c>
      <c r="P35" s="45"/>
      <c r="Q35" s="45"/>
      <c r="R35" s="45"/>
      <c r="S35" s="45"/>
      <c r="T35" s="117" t="str">
        <f>IF(ISBLANK(H35),"",COUNTIF(Saisie!$I$2:$I$200,Classement!E35))</f>
        <v/>
      </c>
      <c r="U35" s="117" t="str">
        <f>IF(ISBLANK(H35),"",COUNTIF(Saisie!$J$2:$J$200,Classement!E35))</f>
        <v/>
      </c>
      <c r="V35" s="117" t="str">
        <f>IF(ISBLANK(H35),"",COUNTIF(Saisie!$K$2:$K$200,Classement!E35))</f>
        <v/>
      </c>
      <c r="W35" s="33"/>
      <c r="X35" s="125"/>
      <c r="Y35" s="125"/>
      <c r="Z35" s="125"/>
      <c r="AA35" s="125"/>
      <c r="AB35" s="125"/>
      <c r="AC35" s="125"/>
      <c r="AD35" s="125"/>
      <c r="AE35" s="125"/>
      <c r="AF35" s="125"/>
      <c r="AG35" s="125"/>
      <c r="AH35" s="125"/>
      <c r="AI35" s="125"/>
      <c r="AJ35" s="125"/>
      <c r="AK35" s="125"/>
      <c r="AL35" s="125"/>
      <c r="AM35" s="125"/>
      <c r="AN35" s="125"/>
      <c r="AO35" s="125"/>
      <c r="AP35" s="125"/>
      <c r="AQ35" s="125"/>
      <c r="AR35" s="125"/>
      <c r="AS35" s="125"/>
      <c r="AT35" s="125"/>
      <c r="AU35" s="125"/>
      <c r="AV35" s="125"/>
      <c r="AW35" s="125"/>
      <c r="AX35" s="125"/>
      <c r="AY35" s="125"/>
      <c r="AZ35" s="125"/>
      <c r="BA35" s="125"/>
      <c r="BB35" s="125"/>
      <c r="BC35" s="125"/>
      <c r="BD35" s="125"/>
      <c r="BE35" s="125"/>
    </row>
    <row r="36" spans="1:57" s="2" customFormat="1" ht="21" customHeight="1">
      <c r="A36" s="26">
        <v>35</v>
      </c>
      <c r="B36" s="49" t="str">
        <f t="shared" si="0"/>
        <v/>
      </c>
      <c r="C36" s="50" t="str">
        <f t="shared" si="1"/>
        <v/>
      </c>
      <c r="D36" s="132" t="s">
        <v>28</v>
      </c>
      <c r="E36" s="76"/>
      <c r="F36" s="165"/>
      <c r="G36" s="151"/>
      <c r="H36" s="136"/>
      <c r="I36"/>
      <c r="J36"/>
      <c r="K36" s="50" t="str">
        <f>IF(ISBLANK(H36),"",COUNTIF(Saisie!$C$2:$F$200,Classement!E36))</f>
        <v/>
      </c>
      <c r="L36" s="81" t="str">
        <f>IF(ISBLANK(H36),"",COUNTIF(Saisie!$C$2:$C$200,Classement!E36))</f>
        <v/>
      </c>
      <c r="M36" s="80" t="str">
        <f>IF(ISBLANK(H36),"",COUNTIF(Saisie!$F$2:$F$200,Classement!E36))</f>
        <v/>
      </c>
      <c r="N36" s="78" t="str">
        <f t="shared" si="2"/>
        <v/>
      </c>
      <c r="O36" s="51" t="str">
        <f t="shared" si="3"/>
        <v/>
      </c>
      <c r="P36" s="45"/>
      <c r="Q36" s="45"/>
      <c r="R36" s="45"/>
      <c r="S36" s="45"/>
      <c r="T36" s="117" t="str">
        <f>IF(ISBLANK(H36),"",COUNTIF(Saisie!$I$2:$I$200,Classement!E36))</f>
        <v/>
      </c>
      <c r="U36" s="117" t="str">
        <f>IF(ISBLANK(H36),"",COUNTIF(Saisie!$J$2:$J$200,Classement!E36))</f>
        <v/>
      </c>
      <c r="V36" s="117" t="str">
        <f>IF(ISBLANK(H36),"",COUNTIF(Saisie!$K$2:$K$200,Classement!E36))</f>
        <v/>
      </c>
      <c r="W36" s="33"/>
      <c r="X36" s="125"/>
      <c r="Y36" s="125"/>
      <c r="Z36" s="125"/>
      <c r="AA36" s="125"/>
      <c r="AB36" s="125"/>
      <c r="AC36" s="125"/>
      <c r="AD36" s="125"/>
      <c r="AE36" s="125"/>
      <c r="AF36" s="125"/>
      <c r="AG36" s="125"/>
      <c r="AH36" s="125"/>
      <c r="AI36" s="125"/>
      <c r="AJ36" s="125"/>
      <c r="AK36" s="125"/>
      <c r="AL36" s="125"/>
      <c r="AM36" s="125"/>
      <c r="AN36" s="125"/>
      <c r="AO36" s="125"/>
      <c r="AP36" s="125"/>
      <c r="AQ36" s="125"/>
      <c r="AR36" s="125"/>
      <c r="AS36" s="125"/>
      <c r="AT36" s="125"/>
      <c r="AU36" s="125"/>
      <c r="AV36" s="125"/>
      <c r="AW36" s="125"/>
      <c r="AX36" s="125"/>
      <c r="AY36" s="125"/>
      <c r="AZ36" s="125"/>
      <c r="BA36" s="125"/>
      <c r="BB36" s="125"/>
      <c r="BC36" s="125"/>
      <c r="BD36" s="125"/>
      <c r="BE36" s="125"/>
    </row>
    <row r="37" spans="1:57" s="2" customFormat="1" ht="21" customHeight="1">
      <c r="A37" s="26">
        <v>36</v>
      </c>
      <c r="B37" s="49" t="str">
        <f t="shared" si="0"/>
        <v/>
      </c>
      <c r="C37" s="50" t="str">
        <f t="shared" si="1"/>
        <v/>
      </c>
      <c r="D37" s="132" t="s">
        <v>28</v>
      </c>
      <c r="E37" s="76"/>
      <c r="F37" s="165"/>
      <c r="G37" s="151"/>
      <c r="H37" s="136"/>
      <c r="I37"/>
      <c r="J37"/>
      <c r="K37" s="50" t="str">
        <f>IF(ISBLANK(H37),"",COUNTIF(Saisie!$C$2:$F$200,Classement!E37))</f>
        <v/>
      </c>
      <c r="L37" s="81" t="str">
        <f>IF(ISBLANK(H37),"",COUNTIF(Saisie!$C$2:$C$200,Classement!E37))</f>
        <v/>
      </c>
      <c r="M37" s="80" t="str">
        <f>IF(ISBLANK(H37),"",COUNTIF(Saisie!$F$2:$F$200,Classement!E37))</f>
        <v/>
      </c>
      <c r="N37" s="78" t="str">
        <f t="shared" si="2"/>
        <v/>
      </c>
      <c r="O37" s="51" t="str">
        <f t="shared" si="3"/>
        <v/>
      </c>
      <c r="P37" s="45"/>
      <c r="Q37" s="45"/>
      <c r="R37" s="45"/>
      <c r="S37" s="45"/>
      <c r="T37" s="117" t="str">
        <f>IF(ISBLANK(H37),"",COUNTIF(Saisie!$I$2:$I$200,Classement!E37))</f>
        <v/>
      </c>
      <c r="U37" s="117" t="str">
        <f>IF(ISBLANK(H37),"",COUNTIF(Saisie!$J$2:$J$200,Classement!E37))</f>
        <v/>
      </c>
      <c r="V37" s="117" t="str">
        <f>IF(ISBLANK(H37),"",COUNTIF(Saisie!$K$2:$K$200,Classement!E37))</f>
        <v/>
      </c>
      <c r="W37" s="33"/>
      <c r="X37" s="125"/>
      <c r="Y37" s="125"/>
      <c r="Z37" s="125"/>
      <c r="AA37" s="125"/>
      <c r="AB37" s="125"/>
      <c r="AC37" s="125"/>
      <c r="AD37" s="125"/>
      <c r="AE37" s="125"/>
      <c r="AF37" s="125"/>
      <c r="AG37" s="125"/>
      <c r="AH37" s="125"/>
      <c r="AI37" s="125"/>
      <c r="AJ37" s="125"/>
      <c r="AK37" s="125"/>
      <c r="AL37" s="125"/>
      <c r="AM37" s="125"/>
      <c r="AN37" s="125"/>
      <c r="AO37" s="125"/>
      <c r="AP37" s="125"/>
      <c r="AQ37" s="125"/>
      <c r="AR37" s="125"/>
      <c r="AS37" s="125"/>
      <c r="AT37" s="125"/>
      <c r="AU37" s="125"/>
      <c r="AV37" s="125"/>
      <c r="AW37" s="125"/>
      <c r="AX37" s="125"/>
      <c r="AY37" s="125"/>
      <c r="AZ37" s="125"/>
      <c r="BA37" s="125"/>
      <c r="BB37" s="125"/>
      <c r="BC37" s="125"/>
      <c r="BD37" s="125"/>
      <c r="BE37" s="125"/>
    </row>
    <row r="38" spans="1:57" s="2" customFormat="1" ht="21" customHeight="1">
      <c r="A38" s="26">
        <v>37</v>
      </c>
      <c r="B38" s="49" t="str">
        <f t="shared" si="0"/>
        <v/>
      </c>
      <c r="C38" s="50" t="str">
        <f t="shared" si="1"/>
        <v/>
      </c>
      <c r="D38" s="132" t="s">
        <v>28</v>
      </c>
      <c r="E38" s="76"/>
      <c r="F38" s="165"/>
      <c r="G38" s="151"/>
      <c r="H38" s="136"/>
      <c r="I38"/>
      <c r="J38"/>
      <c r="K38" s="50" t="str">
        <f>IF(ISBLANK(H38),"",COUNTIF(Saisie!$C$2:$F$200,Classement!E38))</f>
        <v/>
      </c>
      <c r="L38" s="81" t="str">
        <f>IF(ISBLANK(H38),"",COUNTIF(Saisie!$C$2:$C$200,Classement!E38))</f>
        <v/>
      </c>
      <c r="M38" s="80" t="str">
        <f>IF(ISBLANK(H38),"",COUNTIF(Saisie!$F$2:$F$200,Classement!E38))</f>
        <v/>
      </c>
      <c r="N38" s="78" t="str">
        <f t="shared" si="2"/>
        <v/>
      </c>
      <c r="O38" s="51" t="str">
        <f t="shared" si="3"/>
        <v/>
      </c>
      <c r="P38" s="45"/>
      <c r="Q38" s="45"/>
      <c r="R38" s="45"/>
      <c r="S38" s="45"/>
      <c r="T38" s="117" t="str">
        <f>IF(ISBLANK(H38),"",COUNTIF(Saisie!$I$2:$I$200,Classement!E38))</f>
        <v/>
      </c>
      <c r="U38" s="117" t="str">
        <f>IF(ISBLANK(H38),"",COUNTIF(Saisie!$J$2:$J$200,Classement!E38))</f>
        <v/>
      </c>
      <c r="V38" s="117" t="str">
        <f>IF(ISBLANK(H38),"",COUNTIF(Saisie!$K$2:$K$200,Classement!E38))</f>
        <v/>
      </c>
      <c r="W38" s="33"/>
      <c r="X38" s="125"/>
      <c r="Y38" s="125"/>
      <c r="Z38" s="125"/>
      <c r="AA38" s="125"/>
      <c r="AB38" s="125"/>
      <c r="AC38" s="125"/>
      <c r="AD38" s="125"/>
      <c r="AE38" s="125"/>
      <c r="AF38" s="125"/>
      <c r="AG38" s="125"/>
      <c r="AH38" s="125"/>
      <c r="AI38" s="125"/>
      <c r="AJ38" s="125"/>
      <c r="AK38" s="125"/>
      <c r="AL38" s="125"/>
      <c r="AM38" s="125"/>
      <c r="AN38" s="125"/>
      <c r="AO38" s="125"/>
      <c r="AP38" s="125"/>
      <c r="AQ38" s="125"/>
      <c r="AR38" s="125"/>
      <c r="AS38" s="125"/>
      <c r="AT38" s="125"/>
      <c r="AU38" s="125"/>
      <c r="AV38" s="125"/>
      <c r="AW38" s="125"/>
      <c r="AX38" s="125"/>
      <c r="AY38" s="125"/>
      <c r="AZ38" s="125"/>
      <c r="BA38" s="125"/>
      <c r="BB38" s="125"/>
      <c r="BC38" s="125"/>
      <c r="BD38" s="125"/>
      <c r="BE38" s="125"/>
    </row>
    <row r="39" spans="1:57" s="2" customFormat="1" ht="21" customHeight="1">
      <c r="A39" s="26">
        <v>38</v>
      </c>
      <c r="B39" s="49" t="str">
        <f t="shared" si="0"/>
        <v/>
      </c>
      <c r="C39" s="50" t="str">
        <f t="shared" si="1"/>
        <v/>
      </c>
      <c r="D39" s="132" t="s">
        <v>28</v>
      </c>
      <c r="E39" s="76"/>
      <c r="F39" s="165"/>
      <c r="G39" s="151"/>
      <c r="H39" s="136"/>
      <c r="I39"/>
      <c r="J39"/>
      <c r="K39" s="50" t="str">
        <f>IF(ISBLANK(H39),"",COUNTIF(Saisie!$C$2:$F$200,Classement!E39))</f>
        <v/>
      </c>
      <c r="L39" s="81" t="str">
        <f>IF(ISBLANK(H39),"",COUNTIF(Saisie!$C$2:$C$200,Classement!E39))</f>
        <v/>
      </c>
      <c r="M39" s="80" t="str">
        <f>IF(ISBLANK(H39),"",COUNTIF(Saisie!$F$2:$F$200,Classement!E39))</f>
        <v/>
      </c>
      <c r="N39" s="78" t="str">
        <f t="shared" si="2"/>
        <v/>
      </c>
      <c r="O39" s="51" t="str">
        <f t="shared" si="3"/>
        <v/>
      </c>
      <c r="P39" s="45"/>
      <c r="Q39" s="45"/>
      <c r="R39" s="45"/>
      <c r="S39" s="45"/>
      <c r="T39" s="117" t="str">
        <f>IF(ISBLANK(H39),"",COUNTIF(Saisie!$I$2:$I$200,Classement!E39))</f>
        <v/>
      </c>
      <c r="U39" s="117" t="str">
        <f>IF(ISBLANK(H39),"",COUNTIF(Saisie!$J$2:$J$200,Classement!E39))</f>
        <v/>
      </c>
      <c r="V39" s="117" t="str">
        <f>IF(ISBLANK(H39),"",COUNTIF(Saisie!$K$2:$K$200,Classement!E39))</f>
        <v/>
      </c>
      <c r="W39" s="33"/>
      <c r="X39" s="125"/>
      <c r="Y39" s="125"/>
      <c r="Z39" s="125"/>
      <c r="AA39" s="125"/>
      <c r="AB39" s="125"/>
      <c r="AC39" s="125"/>
      <c r="AD39" s="125"/>
      <c r="AE39" s="125"/>
      <c r="AF39" s="125"/>
      <c r="AG39" s="125"/>
      <c r="AH39" s="125"/>
      <c r="AI39" s="125"/>
      <c r="AJ39" s="125"/>
      <c r="AK39" s="125"/>
      <c r="AL39" s="125"/>
      <c r="AM39" s="125"/>
      <c r="AN39" s="125"/>
      <c r="AO39" s="125"/>
      <c r="AP39" s="125"/>
      <c r="AQ39" s="125"/>
      <c r="AR39" s="125"/>
      <c r="AS39" s="125"/>
      <c r="AT39" s="125"/>
      <c r="AU39" s="125"/>
      <c r="AV39" s="125"/>
      <c r="AW39" s="125"/>
      <c r="AX39" s="125"/>
      <c r="AY39" s="125"/>
      <c r="AZ39" s="125"/>
      <c r="BA39" s="125"/>
      <c r="BB39" s="125"/>
      <c r="BC39" s="125"/>
      <c r="BD39" s="125"/>
      <c r="BE39" s="125"/>
    </row>
    <row r="40" spans="1:57" s="2" customFormat="1" ht="21" customHeight="1">
      <c r="A40" s="26">
        <v>39</v>
      </c>
      <c r="B40" s="49" t="str">
        <f t="shared" si="0"/>
        <v/>
      </c>
      <c r="C40" s="50" t="str">
        <f t="shared" si="1"/>
        <v/>
      </c>
      <c r="D40" s="132" t="s">
        <v>28</v>
      </c>
      <c r="E40" s="76"/>
      <c r="F40" s="165"/>
      <c r="G40" s="151"/>
      <c r="H40" s="136"/>
      <c r="I40"/>
      <c r="J40"/>
      <c r="K40" s="50" t="str">
        <f>IF(ISBLANK(H40),"",COUNTIF(Saisie!$C$2:$F$200,Classement!E40))</f>
        <v/>
      </c>
      <c r="L40" s="81" t="str">
        <f>IF(ISBLANK(H40),"",COUNTIF(Saisie!$C$2:$C$200,Classement!E40))</f>
        <v/>
      </c>
      <c r="M40" s="80" t="str">
        <f>IF(ISBLANK(H40),"",COUNTIF(Saisie!$F$2:$F$200,Classement!E40))</f>
        <v/>
      </c>
      <c r="N40" s="78" t="str">
        <f t="shared" si="2"/>
        <v/>
      </c>
      <c r="O40" s="51" t="str">
        <f t="shared" si="3"/>
        <v/>
      </c>
      <c r="P40" s="45"/>
      <c r="Q40" s="45"/>
      <c r="R40" s="45"/>
      <c r="S40" s="45"/>
      <c r="T40" s="117" t="str">
        <f>IF(ISBLANK(H40),"",COUNTIF(Saisie!$I$2:$I$200,Classement!E40))</f>
        <v/>
      </c>
      <c r="U40" s="117" t="str">
        <f>IF(ISBLANK(H40),"",COUNTIF(Saisie!$J$2:$J$200,Classement!E40))</f>
        <v/>
      </c>
      <c r="V40" s="117" t="str">
        <f>IF(ISBLANK(H40),"",COUNTIF(Saisie!$K$2:$K$200,Classement!E40))</f>
        <v/>
      </c>
      <c r="W40" s="33"/>
      <c r="X40" s="125"/>
      <c r="Y40" s="125"/>
      <c r="Z40" s="125"/>
      <c r="AA40" s="125"/>
      <c r="AB40" s="125"/>
      <c r="AC40" s="125"/>
      <c r="AD40" s="125"/>
      <c r="AE40" s="125"/>
      <c r="AF40" s="125"/>
      <c r="AG40" s="125"/>
      <c r="AH40" s="125"/>
      <c r="AI40" s="125"/>
      <c r="AJ40" s="125"/>
      <c r="AK40" s="125"/>
      <c r="AL40" s="125"/>
      <c r="AM40" s="125"/>
      <c r="AN40" s="125"/>
      <c r="AO40" s="125"/>
      <c r="AP40" s="125"/>
      <c r="AQ40" s="125"/>
      <c r="AR40" s="125"/>
      <c r="AS40" s="125"/>
      <c r="AT40" s="125"/>
      <c r="AU40" s="125"/>
      <c r="AV40" s="125"/>
      <c r="AW40" s="125"/>
      <c r="AX40" s="125"/>
      <c r="AY40" s="125"/>
      <c r="AZ40" s="125"/>
      <c r="BA40" s="125"/>
      <c r="BB40" s="125"/>
      <c r="BC40" s="125"/>
      <c r="BD40" s="125"/>
      <c r="BE40" s="125"/>
    </row>
    <row r="41" spans="1:57" s="2" customFormat="1" ht="21" customHeight="1">
      <c r="A41" s="26">
        <v>40</v>
      </c>
      <c r="B41" s="49" t="str">
        <f t="shared" si="0"/>
        <v/>
      </c>
      <c r="C41" s="50" t="str">
        <f t="shared" si="1"/>
        <v/>
      </c>
      <c r="D41" s="132" t="s">
        <v>28</v>
      </c>
      <c r="E41" s="76"/>
      <c r="F41" s="165"/>
      <c r="G41" s="151"/>
      <c r="H41" s="136"/>
      <c r="I41"/>
      <c r="J41"/>
      <c r="K41" s="50" t="str">
        <f>IF(ISBLANK(H41),"",COUNTIF(Saisie!$C$2:$F$200,Classement!E41))</f>
        <v/>
      </c>
      <c r="L41" s="81" t="str">
        <f>IF(ISBLANK(H41),"",COUNTIF(Saisie!$C$2:$C$200,Classement!E41))</f>
        <v/>
      </c>
      <c r="M41" s="80" t="str">
        <f>IF(ISBLANK(H41),"",COUNTIF(Saisie!$F$2:$F$200,Classement!E41))</f>
        <v/>
      </c>
      <c r="N41" s="78" t="str">
        <f t="shared" si="2"/>
        <v/>
      </c>
      <c r="O41" s="51" t="str">
        <f t="shared" si="3"/>
        <v/>
      </c>
      <c r="P41" s="45"/>
      <c r="Q41" s="45"/>
      <c r="R41" s="45"/>
      <c r="S41" s="45"/>
      <c r="T41" s="117" t="str">
        <f>IF(ISBLANK(H41),"",COUNTIF(Saisie!$I$2:$I$200,Classement!E41))</f>
        <v/>
      </c>
      <c r="U41" s="117" t="str">
        <f>IF(ISBLANK(H41),"",COUNTIF(Saisie!$J$2:$J$200,Classement!E41))</f>
        <v/>
      </c>
      <c r="V41" s="117" t="str">
        <f>IF(ISBLANK(H41),"",COUNTIF(Saisie!$K$2:$K$200,Classement!E41))</f>
        <v/>
      </c>
      <c r="W41" s="33"/>
      <c r="X41" s="125"/>
      <c r="Y41" s="125"/>
      <c r="Z41" s="125"/>
      <c r="AA41" s="125"/>
      <c r="AB41" s="125"/>
      <c r="AC41" s="125"/>
      <c r="AD41" s="125"/>
      <c r="AE41" s="125"/>
      <c r="AF41" s="125"/>
      <c r="AG41" s="125"/>
      <c r="AH41" s="125"/>
      <c r="AI41" s="125"/>
      <c r="AJ41" s="125"/>
      <c r="AK41" s="125"/>
      <c r="AL41" s="125"/>
      <c r="AM41" s="125"/>
      <c r="AN41" s="125"/>
      <c r="AO41" s="125"/>
      <c r="AP41" s="125"/>
      <c r="AQ41" s="125"/>
      <c r="AR41" s="125"/>
      <c r="AS41" s="125"/>
      <c r="AT41" s="125"/>
      <c r="AU41" s="125"/>
      <c r="AV41" s="125"/>
      <c r="AW41" s="125"/>
      <c r="AX41" s="125"/>
      <c r="AY41" s="125"/>
      <c r="AZ41" s="125"/>
      <c r="BA41" s="125"/>
      <c r="BB41" s="125"/>
      <c r="BC41" s="125"/>
      <c r="BD41" s="125"/>
      <c r="BE41" s="125"/>
    </row>
    <row r="42" spans="1:57" s="2" customFormat="1" ht="21" customHeight="1">
      <c r="A42" s="26">
        <v>41</v>
      </c>
      <c r="B42" s="49" t="str">
        <f t="shared" si="0"/>
        <v/>
      </c>
      <c r="C42" s="50" t="str">
        <f t="shared" si="1"/>
        <v/>
      </c>
      <c r="D42" s="132" t="s">
        <v>28</v>
      </c>
      <c r="E42" s="76"/>
      <c r="F42" s="165"/>
      <c r="G42" s="151"/>
      <c r="H42" s="136"/>
      <c r="I42"/>
      <c r="J42"/>
      <c r="K42" s="50" t="str">
        <f>IF(ISBLANK(H42),"",COUNTIF(Saisie!$C$2:$F$200,Classement!E42))</f>
        <v/>
      </c>
      <c r="L42" s="81" t="str">
        <f>IF(ISBLANK(H42),"",COUNTIF(Saisie!$C$2:$C$200,Classement!E42))</f>
        <v/>
      </c>
      <c r="M42" s="80" t="str">
        <f>IF(ISBLANK(H42),"",COUNTIF(Saisie!$F$2:$F$200,Classement!E42))</f>
        <v/>
      </c>
      <c r="N42" s="78" t="str">
        <f t="shared" si="2"/>
        <v/>
      </c>
      <c r="O42" s="51" t="str">
        <f t="shared" si="3"/>
        <v/>
      </c>
      <c r="P42" s="45"/>
      <c r="Q42" s="45"/>
      <c r="R42" s="45"/>
      <c r="S42" s="45"/>
      <c r="T42" s="117" t="str">
        <f>IF(ISBLANK(H42),"",COUNTIF(Saisie!$I$2:$I$200,Classement!E42))</f>
        <v/>
      </c>
      <c r="U42" s="117" t="str">
        <f>IF(ISBLANK(H42),"",COUNTIF(Saisie!$J$2:$J$200,Classement!E42))</f>
        <v/>
      </c>
      <c r="V42" s="117" t="str">
        <f>IF(ISBLANK(H42),"",COUNTIF(Saisie!$K$2:$K$200,Classement!E42))</f>
        <v/>
      </c>
      <c r="W42" s="33"/>
      <c r="X42" s="125"/>
      <c r="Y42" s="125"/>
      <c r="Z42" s="125"/>
      <c r="AA42" s="125"/>
      <c r="AB42" s="125"/>
      <c r="AC42" s="125"/>
      <c r="AD42" s="125"/>
      <c r="AE42" s="125"/>
      <c r="AF42" s="125"/>
      <c r="AG42" s="125"/>
      <c r="AH42" s="125"/>
      <c r="AI42" s="125"/>
      <c r="AJ42" s="125"/>
      <c r="AK42" s="125"/>
      <c r="AL42" s="125"/>
      <c r="AM42" s="125"/>
      <c r="AN42" s="125"/>
      <c r="AO42" s="125"/>
      <c r="AP42" s="125"/>
      <c r="AQ42" s="125"/>
      <c r="AR42" s="125"/>
      <c r="AS42" s="125"/>
      <c r="AT42" s="125"/>
      <c r="AU42" s="125"/>
      <c r="AV42" s="125"/>
      <c r="AW42" s="125"/>
      <c r="AX42" s="125"/>
      <c r="AY42" s="125"/>
      <c r="AZ42" s="125"/>
      <c r="BA42" s="125"/>
      <c r="BB42" s="125"/>
      <c r="BC42" s="125"/>
      <c r="BD42" s="125"/>
      <c r="BE42" s="125"/>
    </row>
    <row r="43" spans="1:57" hidden="1">
      <c r="A43" s="8"/>
      <c r="B43" s="28"/>
      <c r="C43" s="28"/>
      <c r="D43" s="29"/>
      <c r="E43" s="77"/>
      <c r="F43" s="28"/>
      <c r="G43" s="139"/>
      <c r="H43" s="28"/>
      <c r="I43" s="28"/>
      <c r="J43" s="28"/>
      <c r="K43" s="30"/>
      <c r="L43" s="31"/>
      <c r="M43" s="31"/>
      <c r="N43" s="30"/>
      <c r="O43" s="30"/>
      <c r="P43" s="30"/>
      <c r="Q43" s="30"/>
      <c r="R43" s="30"/>
      <c r="S43" s="30"/>
      <c r="T43" s="28"/>
      <c r="U43" s="28"/>
      <c r="V43" s="27"/>
      <c r="W43" s="27"/>
      <c r="X43" s="126"/>
      <c r="Y43" s="126"/>
      <c r="Z43" s="126"/>
      <c r="AA43" s="126"/>
      <c r="AB43" s="126"/>
      <c r="AC43" s="126"/>
      <c r="AD43" s="126"/>
      <c r="AE43" s="126"/>
      <c r="AF43" s="126"/>
      <c r="AG43" s="126"/>
      <c r="AH43" s="126"/>
      <c r="AI43" s="126"/>
      <c r="AJ43" s="126"/>
      <c r="AK43" s="126"/>
      <c r="AL43" s="126"/>
      <c r="AM43" s="126"/>
      <c r="AN43" s="126"/>
      <c r="AO43" s="126"/>
      <c r="AP43" s="126"/>
      <c r="AQ43" s="126"/>
      <c r="AR43" s="126"/>
      <c r="AS43" s="126"/>
      <c r="AT43" s="126"/>
      <c r="AU43" s="126"/>
      <c r="AV43" s="126"/>
      <c r="AW43" s="126"/>
      <c r="AX43" s="126"/>
      <c r="AY43" s="126"/>
      <c r="AZ43" s="126"/>
      <c r="BA43" s="126"/>
      <c r="BB43" s="126"/>
      <c r="BC43" s="126"/>
      <c r="BD43" s="126"/>
      <c r="BE43" s="126"/>
    </row>
    <row r="44" spans="1:57" hidden="1">
      <c r="A44" s="8"/>
      <c r="B44" s="28"/>
      <c r="C44" s="28"/>
      <c r="D44" s="29"/>
      <c r="E44" s="77"/>
      <c r="F44" s="28"/>
      <c r="G44" s="139"/>
      <c r="H44" s="28"/>
      <c r="I44" s="28"/>
      <c r="J44" s="28"/>
      <c r="K44" s="30"/>
      <c r="L44" s="31"/>
      <c r="M44" s="31"/>
      <c r="N44" s="30"/>
      <c r="O44" s="30"/>
      <c r="P44" s="30"/>
      <c r="Q44" s="30"/>
      <c r="R44" s="30"/>
      <c r="S44" s="30"/>
      <c r="T44" s="28"/>
      <c r="U44" s="28"/>
      <c r="V44" s="27"/>
      <c r="W44" s="27"/>
      <c r="X44" s="126"/>
      <c r="Y44" s="126"/>
      <c r="Z44" s="126"/>
      <c r="AA44" s="126"/>
      <c r="AB44" s="126"/>
      <c r="AC44" s="126"/>
      <c r="AD44" s="126"/>
      <c r="AE44" s="126"/>
      <c r="AF44" s="126"/>
      <c r="AG44" s="126"/>
      <c r="AH44" s="126"/>
      <c r="AI44" s="126"/>
      <c r="AJ44" s="126"/>
      <c r="AK44" s="126"/>
      <c r="AL44" s="126"/>
      <c r="AM44" s="126"/>
      <c r="AN44" s="126"/>
      <c r="AO44" s="126"/>
      <c r="AP44" s="126"/>
      <c r="AQ44" s="126"/>
      <c r="AR44" s="126"/>
      <c r="AS44" s="126"/>
      <c r="AT44" s="126"/>
      <c r="AU44" s="126"/>
      <c r="AV44" s="126"/>
      <c r="AW44" s="126"/>
      <c r="AX44" s="126"/>
      <c r="AY44" s="126"/>
      <c r="AZ44" s="126"/>
      <c r="BA44" s="126"/>
      <c r="BB44" s="126"/>
      <c r="BC44" s="126"/>
      <c r="BD44" s="126"/>
      <c r="BE44" s="126"/>
    </row>
    <row r="45" spans="1:57" hidden="1">
      <c r="A45" s="8"/>
      <c r="B45" s="28"/>
      <c r="C45" s="28"/>
      <c r="D45" s="29"/>
      <c r="E45" s="77"/>
      <c r="F45" s="28"/>
      <c r="G45" s="139"/>
      <c r="H45" s="28"/>
      <c r="I45" s="28"/>
      <c r="J45" s="28"/>
      <c r="K45" s="30"/>
      <c r="L45" s="31"/>
      <c r="M45" s="31"/>
      <c r="N45" s="30"/>
      <c r="O45" s="30"/>
      <c r="P45" s="30"/>
      <c r="Q45" s="30"/>
      <c r="R45" s="30"/>
      <c r="S45" s="30"/>
      <c r="T45" s="28"/>
      <c r="U45" s="28"/>
      <c r="V45" s="27"/>
      <c r="W45" s="27"/>
      <c r="X45" s="126"/>
      <c r="Y45" s="126"/>
      <c r="Z45" s="126"/>
      <c r="AA45" s="126"/>
      <c r="AB45" s="126"/>
      <c r="AC45" s="126"/>
      <c r="AD45" s="126"/>
      <c r="AE45" s="126"/>
      <c r="AF45" s="126"/>
      <c r="AG45" s="126"/>
      <c r="AH45" s="126"/>
      <c r="AI45" s="126"/>
      <c r="AJ45" s="126"/>
      <c r="AK45" s="126"/>
      <c r="AL45" s="126"/>
      <c r="AM45" s="126"/>
      <c r="AN45" s="126"/>
      <c r="AO45" s="126"/>
      <c r="AP45" s="126"/>
      <c r="AQ45" s="126"/>
      <c r="AR45" s="126"/>
      <c r="AS45" s="126"/>
      <c r="AT45" s="126"/>
      <c r="AU45" s="126"/>
      <c r="AV45" s="126"/>
      <c r="AW45" s="126"/>
      <c r="AX45" s="126"/>
      <c r="AY45" s="126"/>
      <c r="AZ45" s="126"/>
      <c r="BA45" s="126"/>
      <c r="BB45" s="126"/>
      <c r="BC45" s="126"/>
      <c r="BD45" s="126"/>
      <c r="BE45" s="126"/>
    </row>
    <row r="46" spans="1:57" hidden="1">
      <c r="A46" s="8"/>
      <c r="B46" s="28"/>
      <c r="C46" s="28"/>
      <c r="D46" s="29"/>
      <c r="E46" s="77"/>
      <c r="F46" s="28"/>
      <c r="G46" s="139"/>
      <c r="H46" s="28"/>
      <c r="I46" s="28"/>
      <c r="J46" s="28"/>
      <c r="K46" s="30"/>
      <c r="L46" s="31"/>
      <c r="M46" s="31"/>
      <c r="N46" s="30"/>
      <c r="O46" s="30"/>
      <c r="P46" s="30"/>
      <c r="Q46" s="30"/>
      <c r="R46" s="30"/>
      <c r="S46" s="30"/>
      <c r="T46" s="28"/>
      <c r="U46" s="28"/>
      <c r="V46" s="27"/>
      <c r="W46" s="27"/>
      <c r="X46" s="126"/>
      <c r="Y46" s="126"/>
      <c r="Z46" s="126"/>
      <c r="AA46" s="126"/>
      <c r="AB46" s="126"/>
      <c r="AC46" s="126"/>
      <c r="AD46" s="126"/>
      <c r="AE46" s="126"/>
      <c r="AF46" s="126"/>
      <c r="AG46" s="126"/>
      <c r="AH46" s="126"/>
      <c r="AI46" s="126"/>
      <c r="AJ46" s="126"/>
      <c r="AK46" s="126"/>
      <c r="AL46" s="126"/>
      <c r="AM46" s="126"/>
      <c r="AN46" s="126"/>
      <c r="AO46" s="126"/>
      <c r="AP46" s="126"/>
      <c r="AQ46" s="126"/>
      <c r="AR46" s="126"/>
      <c r="AS46" s="126"/>
      <c r="AT46" s="126"/>
      <c r="AU46" s="126"/>
      <c r="AV46" s="126"/>
      <c r="AW46" s="126"/>
      <c r="AX46" s="126"/>
      <c r="AY46" s="126"/>
      <c r="AZ46" s="126"/>
      <c r="BA46" s="126"/>
      <c r="BB46" s="126"/>
      <c r="BC46" s="126"/>
      <c r="BD46" s="126"/>
      <c r="BE46" s="126"/>
    </row>
    <row r="47" spans="1:57" hidden="1">
      <c r="A47" s="8"/>
      <c r="B47" s="28"/>
      <c r="C47" s="28"/>
      <c r="D47" s="29"/>
      <c r="E47" s="77"/>
      <c r="F47" s="28"/>
      <c r="G47" s="139"/>
      <c r="H47" s="28"/>
      <c r="I47" s="28"/>
      <c r="J47" s="28"/>
      <c r="K47" s="30"/>
      <c r="L47" s="31"/>
      <c r="M47" s="31"/>
      <c r="N47" s="30"/>
      <c r="O47" s="30"/>
      <c r="P47" s="30"/>
      <c r="Q47" s="30"/>
      <c r="R47" s="30"/>
      <c r="S47" s="30"/>
      <c r="T47" s="28"/>
      <c r="U47" s="28"/>
      <c r="V47" s="27"/>
      <c r="W47" s="27"/>
      <c r="X47" s="126"/>
      <c r="Y47" s="126"/>
      <c r="Z47" s="126"/>
      <c r="AA47" s="126"/>
      <c r="AB47" s="126"/>
      <c r="AC47" s="126"/>
      <c r="AD47" s="126"/>
      <c r="AE47" s="126"/>
      <c r="AF47" s="126"/>
      <c r="AG47" s="126"/>
      <c r="AH47" s="126"/>
      <c r="AI47" s="126"/>
      <c r="AJ47" s="126"/>
      <c r="AK47" s="126"/>
      <c r="AL47" s="126"/>
      <c r="AM47" s="126"/>
      <c r="AN47" s="126"/>
      <c r="AO47" s="126"/>
      <c r="AP47" s="126"/>
      <c r="AQ47" s="126"/>
      <c r="AR47" s="126"/>
      <c r="AS47" s="126"/>
      <c r="AT47" s="126"/>
      <c r="AU47" s="126"/>
      <c r="AV47" s="126"/>
      <c r="AW47" s="126"/>
      <c r="AX47" s="126"/>
      <c r="AY47" s="126"/>
      <c r="AZ47" s="126"/>
      <c r="BA47" s="126"/>
      <c r="BB47" s="126"/>
      <c r="BC47" s="126"/>
      <c r="BD47" s="126"/>
      <c r="BE47" s="126"/>
    </row>
    <row r="48" spans="1:57" hidden="1">
      <c r="A48" s="8"/>
      <c r="B48" s="28"/>
      <c r="C48" s="28"/>
      <c r="D48" s="29"/>
      <c r="E48" s="77"/>
      <c r="F48" s="28"/>
      <c r="G48" s="139"/>
      <c r="H48" s="28"/>
      <c r="I48" s="28"/>
      <c r="J48" s="28"/>
      <c r="K48" s="30"/>
      <c r="L48" s="31"/>
      <c r="M48" s="31"/>
      <c r="N48" s="30"/>
      <c r="O48" s="30"/>
      <c r="P48" s="30"/>
      <c r="Q48" s="30"/>
      <c r="R48" s="30"/>
      <c r="S48" s="30"/>
      <c r="T48" s="28"/>
      <c r="U48" s="28"/>
      <c r="V48" s="27"/>
      <c r="W48" s="27"/>
      <c r="X48" s="126"/>
      <c r="Y48" s="126"/>
      <c r="Z48" s="126"/>
      <c r="AA48" s="126"/>
      <c r="AB48" s="126"/>
      <c r="AC48" s="126"/>
      <c r="AD48" s="126"/>
      <c r="AE48" s="126"/>
      <c r="AF48" s="126"/>
      <c r="AG48" s="126"/>
      <c r="AH48" s="126"/>
      <c r="AI48" s="126"/>
      <c r="AJ48" s="126"/>
      <c r="AK48" s="126"/>
      <c r="AL48" s="126"/>
      <c r="AM48" s="126"/>
      <c r="AN48" s="126"/>
      <c r="AO48" s="126"/>
      <c r="AP48" s="126"/>
      <c r="AQ48" s="126"/>
      <c r="AR48" s="126"/>
      <c r="AS48" s="126"/>
      <c r="AT48" s="126"/>
      <c r="AU48" s="126"/>
      <c r="AV48" s="126"/>
      <c r="AW48" s="126"/>
      <c r="AX48" s="126"/>
      <c r="AY48" s="126"/>
      <c r="AZ48" s="126"/>
      <c r="BA48" s="126"/>
      <c r="BB48" s="126"/>
      <c r="BC48" s="126"/>
      <c r="BD48" s="126"/>
      <c r="BE48" s="126"/>
    </row>
    <row r="49" spans="1:57" hidden="1">
      <c r="A49" s="8"/>
      <c r="B49" s="28"/>
      <c r="C49" s="28"/>
      <c r="D49" s="29"/>
      <c r="E49" s="28"/>
      <c r="F49" s="28"/>
      <c r="G49" s="139"/>
      <c r="H49" s="28"/>
      <c r="I49" s="28"/>
      <c r="J49" s="28"/>
      <c r="K49" s="30"/>
      <c r="L49" s="31"/>
      <c r="M49" s="31"/>
      <c r="N49" s="30"/>
      <c r="O49" s="30"/>
      <c r="P49" s="30"/>
      <c r="Q49" s="30"/>
      <c r="R49" s="30"/>
      <c r="S49" s="30"/>
      <c r="T49" s="28"/>
      <c r="U49" s="28"/>
      <c r="V49" s="27"/>
      <c r="W49" s="27"/>
      <c r="X49" s="126"/>
      <c r="Y49" s="126"/>
      <c r="Z49" s="126"/>
      <c r="AA49" s="126"/>
      <c r="AB49" s="126"/>
      <c r="AC49" s="126"/>
      <c r="AD49" s="126"/>
      <c r="AE49" s="126"/>
      <c r="AF49" s="126"/>
      <c r="AG49" s="126"/>
      <c r="AH49" s="126"/>
      <c r="AI49" s="126"/>
      <c r="AJ49" s="126"/>
      <c r="AK49" s="126"/>
      <c r="AL49" s="126"/>
      <c r="AM49" s="126"/>
      <c r="AN49" s="126"/>
      <c r="AO49" s="126"/>
      <c r="AP49" s="126"/>
      <c r="AQ49" s="126"/>
      <c r="AR49" s="126"/>
      <c r="AS49" s="126"/>
      <c r="AT49" s="126"/>
      <c r="AU49" s="126"/>
      <c r="AV49" s="126"/>
      <c r="AW49" s="126"/>
      <c r="AX49" s="126"/>
      <c r="AY49" s="126"/>
      <c r="AZ49" s="126"/>
      <c r="BA49" s="126"/>
      <c r="BB49" s="126"/>
      <c r="BC49" s="126"/>
      <c r="BD49" s="126"/>
      <c r="BE49" s="126"/>
    </row>
    <row r="50" spans="1:57" hidden="1">
      <c r="A50" s="8"/>
      <c r="B50" s="28"/>
      <c r="C50" s="28"/>
      <c r="D50" s="29"/>
      <c r="E50" s="28"/>
      <c r="F50" s="28"/>
      <c r="G50" s="139"/>
      <c r="H50" s="28"/>
      <c r="I50" s="28"/>
      <c r="J50" s="28"/>
      <c r="K50" s="30"/>
      <c r="L50" s="31"/>
      <c r="M50" s="31"/>
      <c r="N50" s="30"/>
      <c r="O50" s="30"/>
      <c r="P50" s="30"/>
      <c r="Q50" s="30"/>
      <c r="R50" s="30"/>
      <c r="S50" s="30"/>
      <c r="T50" s="28"/>
      <c r="U50" s="28"/>
      <c r="V50" s="27"/>
      <c r="W50" s="27"/>
      <c r="X50" s="126"/>
      <c r="Y50" s="126"/>
      <c r="Z50" s="126"/>
      <c r="AA50" s="126"/>
      <c r="AB50" s="126"/>
      <c r="AC50" s="126"/>
      <c r="AD50" s="126"/>
      <c r="AE50" s="126"/>
      <c r="AF50" s="126"/>
      <c r="AG50" s="126"/>
      <c r="AH50" s="126"/>
      <c r="AI50" s="126"/>
      <c r="AJ50" s="126"/>
      <c r="AK50" s="126"/>
      <c r="AL50" s="126"/>
      <c r="AM50" s="126"/>
      <c r="AN50" s="126"/>
      <c r="AO50" s="126"/>
      <c r="AP50" s="126"/>
      <c r="AQ50" s="126"/>
      <c r="AR50" s="126"/>
      <c r="AS50" s="126"/>
      <c r="AT50" s="126"/>
      <c r="AU50" s="126"/>
      <c r="AV50" s="126"/>
      <c r="AW50" s="126"/>
      <c r="AX50" s="126"/>
      <c r="AY50" s="126"/>
      <c r="AZ50" s="126"/>
      <c r="BA50" s="126"/>
      <c r="BB50" s="126"/>
      <c r="BC50" s="126"/>
      <c r="BD50" s="126"/>
      <c r="BE50" s="126"/>
    </row>
    <row r="51" spans="1:57" hidden="1">
      <c r="A51" s="8"/>
      <c r="B51" s="28"/>
      <c r="C51" s="28"/>
      <c r="D51" s="29"/>
      <c r="E51" s="28"/>
      <c r="F51" s="28"/>
      <c r="G51" s="139"/>
      <c r="H51" s="28"/>
      <c r="I51" s="28"/>
      <c r="J51" s="28"/>
      <c r="K51" s="30"/>
      <c r="L51" s="31"/>
      <c r="M51" s="31"/>
      <c r="N51" s="30"/>
      <c r="O51" s="30"/>
      <c r="P51" s="30"/>
      <c r="Q51" s="30"/>
      <c r="R51" s="30"/>
      <c r="S51" s="30"/>
      <c r="T51" s="28"/>
      <c r="U51" s="28"/>
      <c r="V51" s="27"/>
      <c r="W51" s="27"/>
      <c r="X51" s="126"/>
      <c r="Y51" s="126"/>
      <c r="Z51" s="126"/>
      <c r="AA51" s="126"/>
      <c r="AB51" s="126"/>
      <c r="AC51" s="126"/>
      <c r="AD51" s="126"/>
      <c r="AE51" s="126"/>
      <c r="AF51" s="126"/>
      <c r="AG51" s="126"/>
      <c r="AH51" s="126"/>
      <c r="AI51" s="126"/>
      <c r="AJ51" s="126"/>
      <c r="AK51" s="126"/>
      <c r="AL51" s="126"/>
      <c r="AM51" s="126"/>
      <c r="AN51" s="126"/>
      <c r="AO51" s="126"/>
      <c r="AP51" s="126"/>
      <c r="AQ51" s="126"/>
      <c r="AR51" s="126"/>
      <c r="AS51" s="126"/>
      <c r="AT51" s="126"/>
      <c r="AU51" s="126"/>
      <c r="AV51" s="126"/>
      <c r="AW51" s="126"/>
      <c r="AX51" s="126"/>
      <c r="AY51" s="126"/>
      <c r="AZ51" s="126"/>
      <c r="BA51" s="126"/>
      <c r="BB51" s="126"/>
      <c r="BC51" s="126"/>
      <c r="BD51" s="126"/>
      <c r="BE51" s="126"/>
    </row>
    <row r="52" spans="1:57" hidden="1">
      <c r="A52" s="8"/>
      <c r="B52" s="28"/>
      <c r="C52" s="28"/>
      <c r="D52" s="29"/>
      <c r="E52" s="28"/>
      <c r="F52" s="28"/>
      <c r="G52" s="139"/>
      <c r="H52" s="28"/>
      <c r="I52" s="28"/>
      <c r="J52" s="28"/>
      <c r="K52" s="30"/>
      <c r="L52" s="31"/>
      <c r="M52" s="31"/>
      <c r="N52" s="30"/>
      <c r="O52" s="30"/>
      <c r="P52" s="30"/>
      <c r="Q52" s="30"/>
      <c r="R52" s="30"/>
      <c r="S52" s="30"/>
      <c r="T52" s="28"/>
      <c r="U52" s="28"/>
      <c r="V52" s="27"/>
      <c r="W52" s="27"/>
      <c r="X52" s="126"/>
      <c r="Y52" s="126"/>
      <c r="Z52" s="126"/>
      <c r="AA52" s="126"/>
      <c r="AB52" s="126"/>
      <c r="AC52" s="126"/>
      <c r="AD52" s="126"/>
      <c r="AE52" s="126"/>
      <c r="AF52" s="126"/>
      <c r="AG52" s="126"/>
      <c r="AH52" s="126"/>
      <c r="AI52" s="126"/>
      <c r="AJ52" s="126"/>
      <c r="AK52" s="126"/>
      <c r="AL52" s="126"/>
      <c r="AM52" s="126"/>
      <c r="AN52" s="126"/>
      <c r="AO52" s="126"/>
      <c r="AP52" s="126"/>
      <c r="AQ52" s="126"/>
      <c r="AR52" s="126"/>
      <c r="AS52" s="126"/>
      <c r="AT52" s="126"/>
      <c r="AU52" s="126"/>
      <c r="AV52" s="126"/>
      <c r="AW52" s="126"/>
      <c r="AX52" s="126"/>
      <c r="AY52" s="126"/>
      <c r="AZ52" s="126"/>
      <c r="BA52" s="126"/>
      <c r="BB52" s="126"/>
      <c r="BC52" s="126"/>
      <c r="BD52" s="126"/>
      <c r="BE52" s="126"/>
    </row>
    <row r="53" spans="1:57" hidden="1">
      <c r="A53" s="8"/>
      <c r="B53" s="28"/>
      <c r="C53" s="28"/>
      <c r="D53" s="29"/>
      <c r="E53" s="28"/>
      <c r="F53" s="28"/>
      <c r="G53" s="139"/>
      <c r="H53" s="28"/>
      <c r="I53" s="28"/>
      <c r="J53" s="28"/>
      <c r="K53" s="30"/>
      <c r="L53" s="31"/>
      <c r="M53" s="31"/>
      <c r="N53" s="30"/>
      <c r="O53" s="30"/>
      <c r="P53" s="30"/>
      <c r="Q53" s="30"/>
      <c r="R53" s="30"/>
      <c r="S53" s="30"/>
      <c r="T53" s="28"/>
      <c r="U53" s="28"/>
      <c r="V53" s="27"/>
      <c r="W53" s="27"/>
      <c r="X53" s="126"/>
      <c r="Y53" s="126"/>
      <c r="Z53" s="126"/>
      <c r="AA53" s="126"/>
      <c r="AB53" s="126"/>
      <c r="AC53" s="126"/>
      <c r="AD53" s="126"/>
      <c r="AE53" s="126"/>
      <c r="AF53" s="126"/>
      <c r="AG53" s="126"/>
      <c r="AH53" s="126"/>
      <c r="AI53" s="126"/>
      <c r="AJ53" s="126"/>
      <c r="AK53" s="126"/>
      <c r="AL53" s="126"/>
      <c r="AM53" s="126"/>
      <c r="AN53" s="126"/>
      <c r="AO53" s="126"/>
      <c r="AP53" s="126"/>
      <c r="AQ53" s="126"/>
      <c r="AR53" s="126"/>
      <c r="AS53" s="126"/>
      <c r="AT53" s="126"/>
      <c r="AU53" s="126"/>
      <c r="AV53" s="126"/>
      <c r="AW53" s="126"/>
      <c r="AX53" s="126"/>
      <c r="AY53" s="126"/>
      <c r="AZ53" s="126"/>
      <c r="BA53" s="126"/>
      <c r="BB53" s="126"/>
      <c r="BC53" s="126"/>
      <c r="BD53" s="126"/>
      <c r="BE53" s="126"/>
    </row>
    <row r="54" spans="1:57" hidden="1">
      <c r="A54" s="8"/>
      <c r="B54" s="28"/>
      <c r="C54" s="28"/>
      <c r="D54" s="29"/>
      <c r="E54" s="28"/>
      <c r="F54" s="28"/>
      <c r="G54" s="139"/>
      <c r="H54" s="28"/>
      <c r="I54" s="28"/>
      <c r="J54" s="28"/>
      <c r="K54" s="30"/>
      <c r="L54" s="31"/>
      <c r="M54" s="31"/>
      <c r="N54" s="30"/>
      <c r="O54" s="30"/>
      <c r="P54" s="30"/>
      <c r="Q54" s="30"/>
      <c r="R54" s="30"/>
      <c r="S54" s="30"/>
      <c r="T54" s="28"/>
      <c r="U54" s="28"/>
      <c r="V54" s="27"/>
      <c r="W54" s="27"/>
      <c r="X54" s="126"/>
      <c r="Y54" s="126"/>
      <c r="Z54" s="126"/>
      <c r="AA54" s="126"/>
      <c r="AB54" s="126"/>
      <c r="AC54" s="126"/>
      <c r="AD54" s="126"/>
      <c r="AE54" s="126"/>
      <c r="AF54" s="126"/>
      <c r="AG54" s="126"/>
      <c r="AH54" s="126"/>
      <c r="AI54" s="126"/>
      <c r="AJ54" s="126"/>
      <c r="AK54" s="126"/>
      <c r="AL54" s="126"/>
      <c r="AM54" s="126"/>
      <c r="AN54" s="126"/>
      <c r="AO54" s="126"/>
      <c r="AP54" s="126"/>
      <c r="AQ54" s="126"/>
      <c r="AR54" s="126"/>
      <c r="AS54" s="126"/>
      <c r="AT54" s="126"/>
      <c r="AU54" s="126"/>
      <c r="AV54" s="126"/>
      <c r="AW54" s="126"/>
      <c r="AX54" s="126"/>
      <c r="AY54" s="126"/>
      <c r="AZ54" s="126"/>
      <c r="BA54" s="126"/>
      <c r="BB54" s="126"/>
      <c r="BC54" s="126"/>
      <c r="BD54" s="126"/>
      <c r="BE54" s="126"/>
    </row>
    <row r="55" spans="1:57" hidden="1">
      <c r="A55" s="8"/>
      <c r="B55" s="28"/>
      <c r="C55" s="28"/>
      <c r="D55" s="29"/>
      <c r="E55" s="28"/>
      <c r="F55" s="28"/>
      <c r="G55" s="139"/>
      <c r="H55" s="28"/>
      <c r="I55" s="28"/>
      <c r="J55" s="28"/>
      <c r="K55" s="30"/>
      <c r="L55" s="31"/>
      <c r="M55" s="31"/>
      <c r="N55" s="30"/>
      <c r="O55" s="30"/>
      <c r="P55" s="30"/>
      <c r="Q55" s="30"/>
      <c r="R55" s="30"/>
      <c r="S55" s="30"/>
      <c r="T55" s="28"/>
      <c r="U55" s="28"/>
      <c r="V55" s="27"/>
      <c r="W55" s="27"/>
      <c r="X55" s="126"/>
      <c r="Y55" s="126"/>
      <c r="Z55" s="126"/>
      <c r="AA55" s="126"/>
      <c r="AB55" s="126"/>
      <c r="AC55" s="126"/>
      <c r="AD55" s="126"/>
      <c r="AE55" s="126"/>
      <c r="AF55" s="126"/>
      <c r="AG55" s="126"/>
      <c r="AH55" s="126"/>
      <c r="AI55" s="126"/>
      <c r="AJ55" s="126"/>
      <c r="AK55" s="126"/>
      <c r="AL55" s="126"/>
      <c r="AM55" s="126"/>
      <c r="AN55" s="126"/>
      <c r="AO55" s="126"/>
      <c r="AP55" s="126"/>
      <c r="AQ55" s="126"/>
      <c r="AR55" s="126"/>
      <c r="AS55" s="126"/>
      <c r="AT55" s="126"/>
      <c r="AU55" s="126"/>
      <c r="AV55" s="126"/>
      <c r="AW55" s="126"/>
      <c r="AX55" s="126"/>
      <c r="AY55" s="126"/>
      <c r="AZ55" s="126"/>
      <c r="BA55" s="126"/>
      <c r="BB55" s="126"/>
      <c r="BC55" s="126"/>
      <c r="BD55" s="126"/>
      <c r="BE55" s="126"/>
    </row>
    <row r="56" spans="1:57" hidden="1">
      <c r="A56" s="8"/>
      <c r="B56" s="28"/>
      <c r="C56" s="28"/>
      <c r="D56" s="29"/>
      <c r="E56" s="28"/>
      <c r="F56" s="28"/>
      <c r="G56" s="139"/>
      <c r="H56" s="28"/>
      <c r="I56" s="28"/>
      <c r="J56" s="28"/>
      <c r="K56" s="30"/>
      <c r="L56" s="31"/>
      <c r="M56" s="31"/>
      <c r="N56" s="30"/>
      <c r="O56" s="30"/>
      <c r="P56" s="30"/>
      <c r="Q56" s="30"/>
      <c r="R56" s="30"/>
      <c r="S56" s="30"/>
      <c r="T56" s="28"/>
      <c r="U56" s="28"/>
      <c r="V56" s="27"/>
      <c r="W56" s="27"/>
      <c r="X56" s="126"/>
      <c r="Y56" s="126"/>
      <c r="Z56" s="126"/>
      <c r="AA56" s="126"/>
      <c r="AB56" s="126"/>
      <c r="AC56" s="126"/>
      <c r="AD56" s="126"/>
      <c r="AE56" s="126"/>
      <c r="AF56" s="126"/>
      <c r="AG56" s="126"/>
      <c r="AH56" s="126"/>
      <c r="AI56" s="126"/>
      <c r="AJ56" s="126"/>
      <c r="AK56" s="126"/>
      <c r="AL56" s="126"/>
      <c r="AM56" s="126"/>
      <c r="AN56" s="126"/>
      <c r="AO56" s="126"/>
      <c r="AP56" s="126"/>
      <c r="AQ56" s="126"/>
      <c r="AR56" s="126"/>
      <c r="AS56" s="126"/>
      <c r="AT56" s="126"/>
      <c r="AU56" s="126"/>
      <c r="AV56" s="126"/>
      <c r="AW56" s="126"/>
      <c r="AX56" s="126"/>
      <c r="AY56" s="126"/>
      <c r="AZ56" s="126"/>
      <c r="BA56" s="126"/>
      <c r="BB56" s="126"/>
      <c r="BC56" s="126"/>
      <c r="BD56" s="126"/>
      <c r="BE56" s="126"/>
    </row>
    <row r="57" spans="1:57" hidden="1">
      <c r="A57" s="8"/>
      <c r="B57" s="28"/>
      <c r="C57" s="28"/>
      <c r="D57" s="29"/>
      <c r="E57" s="28"/>
      <c r="F57" s="28"/>
      <c r="G57" s="139"/>
      <c r="H57" s="28"/>
      <c r="I57" s="28"/>
      <c r="J57" s="28"/>
      <c r="K57" s="30"/>
      <c r="L57" s="31"/>
      <c r="M57" s="31"/>
      <c r="N57" s="30"/>
      <c r="O57" s="30"/>
      <c r="P57" s="30"/>
      <c r="Q57" s="30"/>
      <c r="R57" s="30"/>
      <c r="S57" s="30"/>
      <c r="T57" s="28"/>
      <c r="U57" s="28"/>
      <c r="V57" s="27"/>
      <c r="W57" s="27"/>
      <c r="X57" s="126"/>
      <c r="Y57" s="126"/>
      <c r="Z57" s="126"/>
      <c r="AA57" s="126"/>
      <c r="AB57" s="126"/>
      <c r="AC57" s="126"/>
      <c r="AD57" s="126"/>
      <c r="AE57" s="126"/>
      <c r="AF57" s="126"/>
      <c r="AG57" s="126"/>
      <c r="AH57" s="126"/>
      <c r="AI57" s="126"/>
      <c r="AJ57" s="126"/>
      <c r="AK57" s="126"/>
      <c r="AL57" s="126"/>
      <c r="AM57" s="126"/>
      <c r="AN57" s="126"/>
      <c r="AO57" s="126"/>
      <c r="AP57" s="126"/>
      <c r="AQ57" s="126"/>
      <c r="AR57" s="126"/>
      <c r="AS57" s="126"/>
      <c r="AT57" s="126"/>
      <c r="AU57" s="126"/>
      <c r="AV57" s="126"/>
      <c r="AW57" s="126"/>
      <c r="AX57" s="126"/>
      <c r="AY57" s="126"/>
      <c r="AZ57" s="126"/>
      <c r="BA57" s="126"/>
      <c r="BB57" s="126"/>
      <c r="BC57" s="126"/>
      <c r="BD57" s="126"/>
      <c r="BE57" s="126"/>
    </row>
    <row r="58" spans="1:57" hidden="1">
      <c r="A58" s="8"/>
      <c r="B58" s="28"/>
      <c r="C58" s="28"/>
      <c r="D58" s="29"/>
      <c r="E58" s="28"/>
      <c r="F58" s="28"/>
      <c r="G58" s="139"/>
      <c r="H58" s="28"/>
      <c r="I58" s="28"/>
      <c r="J58" s="28"/>
      <c r="K58" s="30"/>
      <c r="L58" s="31"/>
      <c r="M58" s="31"/>
      <c r="N58" s="30"/>
      <c r="O58" s="30"/>
      <c r="P58" s="30"/>
      <c r="Q58" s="30"/>
      <c r="R58" s="30"/>
      <c r="S58" s="30"/>
      <c r="T58" s="28"/>
      <c r="U58" s="28"/>
      <c r="V58" s="27"/>
      <c r="W58" s="27"/>
      <c r="X58" s="126"/>
      <c r="Y58" s="126"/>
      <c r="Z58" s="126"/>
      <c r="AA58" s="126"/>
      <c r="AB58" s="126"/>
      <c r="AC58" s="126"/>
      <c r="AD58" s="126"/>
      <c r="AE58" s="126"/>
      <c r="AF58" s="126"/>
      <c r="AG58" s="126"/>
      <c r="AH58" s="126"/>
      <c r="AI58" s="126"/>
      <c r="AJ58" s="126"/>
      <c r="AK58" s="126"/>
      <c r="AL58" s="126"/>
      <c r="AM58" s="126"/>
      <c r="AN58" s="126"/>
      <c r="AO58" s="126"/>
      <c r="AP58" s="126"/>
      <c r="AQ58" s="126"/>
      <c r="AR58" s="126"/>
      <c r="AS58" s="126"/>
      <c r="AT58" s="126"/>
      <c r="AU58" s="126"/>
      <c r="AV58" s="126"/>
      <c r="AW58" s="126"/>
      <c r="AX58" s="126"/>
      <c r="AY58" s="126"/>
      <c r="AZ58" s="126"/>
      <c r="BA58" s="126"/>
      <c r="BB58" s="126"/>
      <c r="BC58" s="126"/>
      <c r="BD58" s="126"/>
      <c r="BE58" s="126"/>
    </row>
    <row r="59" spans="1:57" hidden="1">
      <c r="A59" s="8"/>
      <c r="B59" s="28"/>
      <c r="C59" s="28"/>
      <c r="D59" s="29"/>
      <c r="E59" s="28"/>
      <c r="F59" s="28"/>
      <c r="G59" s="139"/>
      <c r="H59" s="28"/>
      <c r="I59" s="28"/>
      <c r="J59" s="28"/>
      <c r="K59" s="30"/>
      <c r="L59" s="31"/>
      <c r="M59" s="31"/>
      <c r="N59" s="30"/>
      <c r="O59" s="30"/>
      <c r="P59" s="30"/>
      <c r="Q59" s="30"/>
      <c r="R59" s="30"/>
      <c r="S59" s="30"/>
      <c r="T59" s="28"/>
      <c r="U59" s="28"/>
      <c r="V59" s="27"/>
      <c r="W59" s="27"/>
      <c r="X59" s="126"/>
      <c r="Y59" s="126"/>
      <c r="Z59" s="126"/>
      <c r="AA59" s="126"/>
      <c r="AB59" s="126"/>
      <c r="AC59" s="126"/>
      <c r="AD59" s="126"/>
      <c r="AE59" s="126"/>
      <c r="AF59" s="126"/>
      <c r="AG59" s="126"/>
      <c r="AH59" s="126"/>
      <c r="AI59" s="126"/>
      <c r="AJ59" s="126"/>
      <c r="AK59" s="126"/>
      <c r="AL59" s="126"/>
      <c r="AM59" s="126"/>
      <c r="AN59" s="126"/>
      <c r="AO59" s="126"/>
      <c r="AP59" s="126"/>
      <c r="AQ59" s="126"/>
      <c r="AR59" s="126"/>
      <c r="AS59" s="126"/>
      <c r="AT59" s="126"/>
      <c r="AU59" s="126"/>
      <c r="AV59" s="126"/>
      <c r="AW59" s="126"/>
      <c r="AX59" s="126"/>
      <c r="AY59" s="126"/>
      <c r="AZ59" s="126"/>
      <c r="BA59" s="126"/>
      <c r="BB59" s="126"/>
      <c r="BC59" s="126"/>
      <c r="BD59" s="126"/>
      <c r="BE59" s="126"/>
    </row>
    <row r="60" spans="1:57" hidden="1">
      <c r="A60" s="8"/>
      <c r="B60" s="28"/>
      <c r="C60" s="28"/>
      <c r="D60" s="29"/>
      <c r="E60" s="28"/>
      <c r="F60" s="28"/>
      <c r="G60" s="139"/>
      <c r="H60" s="28"/>
      <c r="I60" s="28"/>
      <c r="J60" s="28"/>
      <c r="K60" s="30"/>
      <c r="L60" s="31"/>
      <c r="M60" s="31"/>
      <c r="N60" s="30"/>
      <c r="O60" s="30"/>
      <c r="P60" s="30"/>
      <c r="Q60" s="30"/>
      <c r="R60" s="30"/>
      <c r="S60" s="30"/>
      <c r="T60" s="28"/>
      <c r="U60" s="28"/>
      <c r="V60" s="27"/>
      <c r="W60" s="27"/>
      <c r="X60" s="126"/>
      <c r="Y60" s="126"/>
      <c r="Z60" s="126"/>
      <c r="AA60" s="126"/>
      <c r="AB60" s="126"/>
      <c r="AC60" s="126"/>
      <c r="AD60" s="126"/>
      <c r="AE60" s="126"/>
      <c r="AF60" s="126"/>
      <c r="AG60" s="126"/>
      <c r="AH60" s="126"/>
      <c r="AI60" s="126"/>
      <c r="AJ60" s="126"/>
      <c r="AK60" s="126"/>
      <c r="AL60" s="126"/>
      <c r="AM60" s="126"/>
      <c r="AN60" s="126"/>
      <c r="AO60" s="126"/>
      <c r="AP60" s="126"/>
      <c r="AQ60" s="126"/>
      <c r="AR60" s="126"/>
      <c r="AS60" s="126"/>
      <c r="AT60" s="126"/>
      <c r="AU60" s="126"/>
      <c r="AV60" s="126"/>
      <c r="AW60" s="126"/>
      <c r="AX60" s="126"/>
      <c r="AY60" s="126"/>
      <c r="AZ60" s="126"/>
      <c r="BA60" s="126"/>
      <c r="BB60" s="126"/>
      <c r="BC60" s="126"/>
      <c r="BD60" s="126"/>
      <c r="BE60" s="126"/>
    </row>
    <row r="61" spans="1:57" hidden="1">
      <c r="A61" s="8"/>
      <c r="B61" s="28"/>
      <c r="C61" s="28"/>
      <c r="D61" s="29"/>
      <c r="E61" s="28"/>
      <c r="F61" s="28"/>
      <c r="G61" s="139"/>
      <c r="H61" s="28"/>
      <c r="I61" s="28"/>
      <c r="J61" s="28"/>
      <c r="K61" s="30"/>
      <c r="L61" s="31"/>
      <c r="M61" s="31"/>
      <c r="N61" s="30"/>
      <c r="O61" s="30"/>
      <c r="P61" s="30"/>
      <c r="Q61" s="30"/>
      <c r="R61" s="30"/>
      <c r="S61" s="30"/>
      <c r="T61" s="28"/>
      <c r="U61" s="28"/>
      <c r="V61" s="27"/>
      <c r="W61" s="27"/>
      <c r="X61" s="126"/>
      <c r="Y61" s="126"/>
      <c r="Z61" s="126"/>
      <c r="AA61" s="126"/>
      <c r="AB61" s="126"/>
      <c r="AC61" s="126"/>
      <c r="AD61" s="126"/>
      <c r="AE61" s="126"/>
      <c r="AF61" s="126"/>
      <c r="AG61" s="126"/>
      <c r="AH61" s="126"/>
      <c r="AI61" s="126"/>
      <c r="AJ61" s="126"/>
      <c r="AK61" s="126"/>
      <c r="AL61" s="126"/>
      <c r="AM61" s="126"/>
      <c r="AN61" s="126"/>
      <c r="AO61" s="126"/>
      <c r="AP61" s="126"/>
      <c r="AQ61" s="126"/>
      <c r="AR61" s="126"/>
      <c r="AS61" s="126"/>
      <c r="AT61" s="126"/>
      <c r="AU61" s="126"/>
      <c r="AV61" s="126"/>
      <c r="AW61" s="126"/>
      <c r="AX61" s="126"/>
      <c r="AY61" s="126"/>
      <c r="AZ61" s="126"/>
      <c r="BA61" s="126"/>
      <c r="BB61" s="126"/>
      <c r="BC61" s="126"/>
      <c r="BD61" s="126"/>
      <c r="BE61" s="126"/>
    </row>
    <row r="62" spans="1:57" hidden="1">
      <c r="A62" s="8"/>
      <c r="B62" s="28"/>
      <c r="C62" s="28"/>
      <c r="D62" s="29"/>
      <c r="E62" s="28"/>
      <c r="F62" s="28"/>
      <c r="G62" s="139"/>
      <c r="H62" s="28"/>
      <c r="I62" s="28"/>
      <c r="J62" s="28"/>
      <c r="K62" s="30"/>
      <c r="L62" s="31"/>
      <c r="M62" s="31"/>
      <c r="N62" s="30"/>
      <c r="O62" s="30"/>
      <c r="P62" s="30"/>
      <c r="Q62" s="30"/>
      <c r="R62" s="30"/>
      <c r="S62" s="30"/>
      <c r="T62" s="28"/>
      <c r="U62" s="28"/>
      <c r="V62" s="27"/>
      <c r="W62" s="27"/>
      <c r="X62" s="126"/>
      <c r="Y62" s="126"/>
      <c r="Z62" s="126"/>
      <c r="AA62" s="126"/>
      <c r="AB62" s="126"/>
      <c r="AC62" s="126"/>
      <c r="AD62" s="126"/>
      <c r="AE62" s="126"/>
      <c r="AF62" s="126"/>
      <c r="AG62" s="126"/>
      <c r="AH62" s="126"/>
      <c r="AI62" s="126"/>
      <c r="AJ62" s="126"/>
      <c r="AK62" s="126"/>
      <c r="AL62" s="126"/>
      <c r="AM62" s="126"/>
      <c r="AN62" s="126"/>
      <c r="AO62" s="126"/>
      <c r="AP62" s="126"/>
      <c r="AQ62" s="126"/>
      <c r="AR62" s="126"/>
      <c r="AS62" s="126"/>
      <c r="AT62" s="126"/>
      <c r="AU62" s="126"/>
      <c r="AV62" s="126"/>
      <c r="AW62" s="126"/>
      <c r="AX62" s="126"/>
      <c r="AY62" s="126"/>
      <c r="AZ62" s="126"/>
      <c r="BA62" s="126"/>
      <c r="BB62" s="126"/>
      <c r="BC62" s="126"/>
      <c r="BD62" s="126"/>
      <c r="BE62" s="126"/>
    </row>
    <row r="63" spans="1:57" hidden="1">
      <c r="A63" s="8"/>
      <c r="B63" s="28"/>
      <c r="C63" s="28"/>
      <c r="D63" s="29"/>
      <c r="E63" s="28"/>
      <c r="F63" s="28"/>
      <c r="G63" s="139"/>
      <c r="H63" s="28"/>
      <c r="I63" s="28"/>
      <c r="J63" s="28"/>
      <c r="K63" s="30"/>
      <c r="L63" s="31"/>
      <c r="M63" s="31"/>
      <c r="N63" s="30"/>
      <c r="O63" s="30"/>
      <c r="P63" s="30"/>
      <c r="Q63" s="30"/>
      <c r="R63" s="30"/>
      <c r="S63" s="30"/>
      <c r="T63" s="28"/>
      <c r="U63" s="28"/>
      <c r="V63" s="27"/>
      <c r="W63" s="27"/>
      <c r="X63" s="126"/>
      <c r="Y63" s="126"/>
      <c r="Z63" s="126"/>
      <c r="AA63" s="126"/>
      <c r="AB63" s="126"/>
      <c r="AC63" s="126"/>
      <c r="AD63" s="126"/>
      <c r="AE63" s="126"/>
      <c r="AF63" s="126"/>
      <c r="AG63" s="126"/>
      <c r="AH63" s="126"/>
      <c r="AI63" s="126"/>
      <c r="AJ63" s="126"/>
      <c r="AK63" s="126"/>
      <c r="AL63" s="126"/>
      <c r="AM63" s="126"/>
      <c r="AN63" s="126"/>
      <c r="AO63" s="126"/>
      <c r="AP63" s="126"/>
      <c r="AQ63" s="126"/>
      <c r="AR63" s="126"/>
      <c r="AS63" s="126"/>
      <c r="AT63" s="126"/>
      <c r="AU63" s="126"/>
      <c r="AV63" s="126"/>
      <c r="AW63" s="126"/>
      <c r="AX63" s="126"/>
      <c r="AY63" s="126"/>
      <c r="AZ63" s="126"/>
      <c r="BA63" s="126"/>
      <c r="BB63" s="126"/>
      <c r="BC63" s="126"/>
      <c r="BD63" s="126"/>
      <c r="BE63" s="126"/>
    </row>
    <row r="64" spans="1:57" hidden="1">
      <c r="A64" s="8"/>
      <c r="B64" s="28"/>
      <c r="C64" s="28"/>
      <c r="D64" s="29"/>
      <c r="E64" s="28"/>
      <c r="F64" s="28"/>
      <c r="G64" s="139"/>
      <c r="H64" s="28"/>
      <c r="I64" s="28"/>
      <c r="J64" s="28"/>
      <c r="K64" s="30"/>
      <c r="L64" s="31"/>
      <c r="M64" s="31"/>
      <c r="N64" s="30"/>
      <c r="O64" s="30"/>
      <c r="P64" s="30"/>
      <c r="Q64" s="30"/>
      <c r="R64" s="30"/>
      <c r="S64" s="30"/>
      <c r="T64" s="28"/>
      <c r="U64" s="28"/>
      <c r="V64" s="27"/>
      <c r="W64" s="27"/>
      <c r="X64" s="126"/>
      <c r="Y64" s="126"/>
      <c r="Z64" s="126"/>
      <c r="AA64" s="126"/>
      <c r="AB64" s="126"/>
      <c r="AC64" s="126"/>
      <c r="AD64" s="126"/>
      <c r="AE64" s="126"/>
      <c r="AF64" s="126"/>
      <c r="AG64" s="126"/>
      <c r="AH64" s="126"/>
      <c r="AI64" s="126"/>
      <c r="AJ64" s="126"/>
      <c r="AK64" s="126"/>
      <c r="AL64" s="126"/>
      <c r="AM64" s="126"/>
      <c r="AN64" s="126"/>
      <c r="AO64" s="126"/>
      <c r="AP64" s="126"/>
      <c r="AQ64" s="126"/>
      <c r="AR64" s="126"/>
      <c r="AS64" s="126"/>
      <c r="AT64" s="126"/>
      <c r="AU64" s="126"/>
      <c r="AV64" s="126"/>
      <c r="AW64" s="126"/>
      <c r="AX64" s="126"/>
      <c r="AY64" s="126"/>
      <c r="AZ64" s="126"/>
      <c r="BA64" s="126"/>
      <c r="BB64" s="126"/>
      <c r="BC64" s="126"/>
      <c r="BD64" s="126"/>
      <c r="BE64" s="126"/>
    </row>
    <row r="65" spans="1:57" hidden="1">
      <c r="A65" s="8"/>
      <c r="B65" s="28"/>
      <c r="C65" s="28"/>
      <c r="D65" s="29"/>
      <c r="E65" s="28"/>
      <c r="F65" s="28"/>
      <c r="G65" s="139"/>
      <c r="H65" s="28"/>
      <c r="I65" s="28"/>
      <c r="J65" s="28"/>
      <c r="K65" s="30"/>
      <c r="L65" s="31"/>
      <c r="M65" s="31"/>
      <c r="N65" s="30"/>
      <c r="O65" s="30"/>
      <c r="P65" s="30"/>
      <c r="Q65" s="30"/>
      <c r="R65" s="30"/>
      <c r="S65" s="30"/>
      <c r="T65" s="28"/>
      <c r="U65" s="28"/>
      <c r="V65" s="27"/>
      <c r="W65" s="27"/>
      <c r="X65" s="126"/>
      <c r="Y65" s="126"/>
      <c r="Z65" s="126"/>
      <c r="AA65" s="126"/>
      <c r="AB65" s="126"/>
      <c r="AC65" s="126"/>
      <c r="AD65" s="126"/>
      <c r="AE65" s="126"/>
      <c r="AF65" s="126"/>
      <c r="AG65" s="126"/>
      <c r="AH65" s="126"/>
      <c r="AI65" s="126"/>
      <c r="AJ65" s="126"/>
      <c r="AK65" s="126"/>
      <c r="AL65" s="126"/>
      <c r="AM65" s="126"/>
      <c r="AN65" s="126"/>
      <c r="AO65" s="126"/>
      <c r="AP65" s="126"/>
      <c r="AQ65" s="126"/>
      <c r="AR65" s="126"/>
      <c r="AS65" s="126"/>
      <c r="AT65" s="126"/>
      <c r="AU65" s="126"/>
      <c r="AV65" s="126"/>
      <c r="AW65" s="126"/>
      <c r="AX65" s="126"/>
      <c r="AY65" s="126"/>
      <c r="AZ65" s="126"/>
      <c r="BA65" s="126"/>
      <c r="BB65" s="126"/>
      <c r="BC65" s="126"/>
      <c r="BD65" s="126"/>
      <c r="BE65" s="126"/>
    </row>
    <row r="66" spans="1:57" hidden="1">
      <c r="A66" s="8"/>
      <c r="B66" s="28"/>
      <c r="C66" s="28"/>
      <c r="D66" s="29"/>
      <c r="E66" s="28"/>
      <c r="F66" s="28"/>
      <c r="G66" s="139"/>
      <c r="H66" s="28"/>
      <c r="I66" s="28"/>
      <c r="J66" s="28"/>
      <c r="K66" s="30"/>
      <c r="L66" s="31"/>
      <c r="M66" s="31"/>
      <c r="N66" s="30"/>
      <c r="O66" s="30"/>
      <c r="P66" s="30"/>
      <c r="Q66" s="30"/>
      <c r="R66" s="30"/>
      <c r="S66" s="30"/>
      <c r="T66" s="28"/>
      <c r="U66" s="28"/>
      <c r="V66" s="27"/>
      <c r="W66" s="27"/>
      <c r="X66" s="126"/>
      <c r="Y66" s="126"/>
      <c r="Z66" s="126"/>
      <c r="AA66" s="126"/>
      <c r="AB66" s="126"/>
      <c r="AC66" s="126"/>
      <c r="AD66" s="126"/>
      <c r="AE66" s="126"/>
      <c r="AF66" s="126"/>
      <c r="AG66" s="126"/>
      <c r="AH66" s="126"/>
      <c r="AI66" s="126"/>
      <c r="AJ66" s="126"/>
      <c r="AK66" s="126"/>
      <c r="AL66" s="126"/>
      <c r="AM66" s="126"/>
      <c r="AN66" s="126"/>
      <c r="AO66" s="126"/>
      <c r="AP66" s="126"/>
      <c r="AQ66" s="126"/>
      <c r="AR66" s="126"/>
      <c r="AS66" s="126"/>
      <c r="AT66" s="126"/>
      <c r="AU66" s="126"/>
      <c r="AV66" s="126"/>
      <c r="AW66" s="126"/>
      <c r="AX66" s="126"/>
      <c r="AY66" s="126"/>
      <c r="AZ66" s="126"/>
      <c r="BA66" s="126"/>
      <c r="BB66" s="126"/>
      <c r="BC66" s="126"/>
      <c r="BD66" s="126"/>
      <c r="BE66" s="126"/>
    </row>
    <row r="67" spans="1:57" hidden="1">
      <c r="A67" s="8"/>
      <c r="B67" s="28"/>
      <c r="C67" s="28"/>
      <c r="D67" s="29"/>
      <c r="E67" s="28"/>
      <c r="F67" s="28"/>
      <c r="G67" s="139"/>
      <c r="H67" s="28"/>
      <c r="I67" s="28"/>
      <c r="J67" s="28"/>
      <c r="K67" s="30"/>
      <c r="L67" s="31"/>
      <c r="M67" s="31"/>
      <c r="N67" s="30"/>
      <c r="O67" s="30"/>
      <c r="P67" s="30"/>
      <c r="Q67" s="30"/>
      <c r="R67" s="30"/>
      <c r="S67" s="30"/>
      <c r="T67" s="28"/>
      <c r="U67" s="28"/>
      <c r="V67" s="27"/>
      <c r="W67" s="27"/>
      <c r="X67" s="126"/>
      <c r="Y67" s="126"/>
      <c r="Z67" s="126"/>
      <c r="AA67" s="126"/>
      <c r="AB67" s="126"/>
      <c r="AC67" s="126"/>
      <c r="AD67" s="126"/>
      <c r="AE67" s="126"/>
      <c r="AF67" s="126"/>
      <c r="AG67" s="126"/>
      <c r="AH67" s="126"/>
      <c r="AI67" s="126"/>
      <c r="AJ67" s="126"/>
      <c r="AK67" s="126"/>
      <c r="AL67" s="126"/>
      <c r="AM67" s="126"/>
      <c r="AN67" s="126"/>
      <c r="AO67" s="126"/>
      <c r="AP67" s="126"/>
      <c r="AQ67" s="126"/>
      <c r="AR67" s="126"/>
      <c r="AS67" s="126"/>
      <c r="AT67" s="126"/>
      <c r="AU67" s="126"/>
      <c r="AV67" s="126"/>
      <c r="AW67" s="126"/>
      <c r="AX67" s="126"/>
      <c r="AY67" s="126"/>
      <c r="AZ67" s="126"/>
      <c r="BA67" s="126"/>
      <c r="BB67" s="126"/>
      <c r="BC67" s="126"/>
      <c r="BD67" s="126"/>
      <c r="BE67" s="126"/>
    </row>
    <row r="68" spans="1:57" hidden="1">
      <c r="A68" s="8"/>
      <c r="B68" s="28"/>
      <c r="C68" s="28"/>
      <c r="D68" s="29"/>
      <c r="E68" s="28"/>
      <c r="F68" s="28"/>
      <c r="G68" s="139"/>
      <c r="H68" s="28"/>
      <c r="I68" s="28"/>
      <c r="J68" s="28"/>
      <c r="K68" s="30"/>
      <c r="L68" s="31"/>
      <c r="M68" s="31"/>
      <c r="N68" s="30"/>
      <c r="O68" s="30"/>
      <c r="P68" s="30"/>
      <c r="Q68" s="30"/>
      <c r="R68" s="30"/>
      <c r="S68" s="30"/>
      <c r="T68" s="28"/>
      <c r="U68" s="28"/>
      <c r="V68" s="27"/>
      <c r="W68" s="27"/>
      <c r="X68" s="126"/>
      <c r="Y68" s="126"/>
      <c r="Z68" s="126"/>
      <c r="AA68" s="126"/>
      <c r="AB68" s="126"/>
      <c r="AC68" s="126"/>
      <c r="AD68" s="126"/>
      <c r="AE68" s="126"/>
      <c r="AF68" s="126"/>
      <c r="AG68" s="126"/>
      <c r="AH68" s="126"/>
      <c r="AI68" s="126"/>
      <c r="AJ68" s="126"/>
      <c r="AK68" s="126"/>
      <c r="AL68" s="126"/>
      <c r="AM68" s="126"/>
      <c r="AN68" s="126"/>
      <c r="AO68" s="126"/>
      <c r="AP68" s="126"/>
      <c r="AQ68" s="126"/>
      <c r="AR68" s="126"/>
      <c r="AS68" s="126"/>
      <c r="AT68" s="126"/>
      <c r="AU68" s="126"/>
      <c r="AV68" s="126"/>
      <c r="AW68" s="126"/>
      <c r="AX68" s="126"/>
      <c r="AY68" s="126"/>
      <c r="AZ68" s="126"/>
      <c r="BA68" s="126"/>
      <c r="BB68" s="126"/>
      <c r="BC68" s="126"/>
      <c r="BD68" s="126"/>
      <c r="BE68" s="126"/>
    </row>
    <row r="69" spans="1:57" hidden="1">
      <c r="A69" s="8"/>
      <c r="B69" s="28"/>
      <c r="C69" s="28"/>
      <c r="D69" s="29"/>
      <c r="E69" s="28"/>
      <c r="F69" s="28"/>
      <c r="G69" s="139"/>
      <c r="H69" s="28"/>
      <c r="I69" s="28"/>
      <c r="J69" s="28"/>
      <c r="K69" s="30"/>
      <c r="L69" s="31"/>
      <c r="M69" s="31"/>
      <c r="N69" s="30"/>
      <c r="O69" s="30"/>
      <c r="P69" s="30"/>
      <c r="Q69" s="30"/>
      <c r="R69" s="30"/>
      <c r="S69" s="30"/>
      <c r="T69" s="28"/>
      <c r="U69" s="28"/>
      <c r="V69" s="27"/>
      <c r="W69" s="27"/>
      <c r="X69" s="126"/>
      <c r="Y69" s="126"/>
      <c r="Z69" s="126"/>
      <c r="AA69" s="126"/>
      <c r="AB69" s="126"/>
      <c r="AC69" s="126"/>
      <c r="AD69" s="126"/>
      <c r="AE69" s="126"/>
      <c r="AF69" s="126"/>
      <c r="AG69" s="126"/>
      <c r="AH69" s="126"/>
      <c r="AI69" s="126"/>
      <c r="AJ69" s="126"/>
      <c r="AK69" s="126"/>
      <c r="AL69" s="126"/>
      <c r="AM69" s="126"/>
      <c r="AN69" s="126"/>
      <c r="AO69" s="126"/>
      <c r="AP69" s="126"/>
      <c r="AQ69" s="126"/>
      <c r="AR69" s="126"/>
      <c r="AS69" s="126"/>
      <c r="AT69" s="126"/>
      <c r="AU69" s="126"/>
      <c r="AV69" s="126"/>
      <c r="AW69" s="126"/>
      <c r="AX69" s="126"/>
      <c r="AY69" s="126"/>
      <c r="AZ69" s="126"/>
      <c r="BA69" s="126"/>
      <c r="BB69" s="126"/>
      <c r="BC69" s="126"/>
      <c r="BD69" s="126"/>
      <c r="BE69" s="126"/>
    </row>
    <row r="70" spans="1:57" hidden="1">
      <c r="A70" s="8"/>
      <c r="B70" s="28"/>
      <c r="C70" s="28"/>
      <c r="D70" s="29"/>
      <c r="E70" s="28"/>
      <c r="F70" s="28"/>
      <c r="G70" s="139"/>
      <c r="H70" s="28"/>
      <c r="I70" s="28"/>
      <c r="J70" s="28"/>
      <c r="K70" s="30"/>
      <c r="L70" s="31"/>
      <c r="M70" s="31"/>
      <c r="N70" s="30"/>
      <c r="O70" s="30"/>
      <c r="P70" s="30"/>
      <c r="Q70" s="30"/>
      <c r="R70" s="30"/>
      <c r="S70" s="30"/>
      <c r="T70" s="28"/>
      <c r="U70" s="28"/>
      <c r="V70" s="27"/>
      <c r="W70" s="27"/>
      <c r="X70" s="126"/>
      <c r="Y70" s="126"/>
      <c r="Z70" s="126"/>
      <c r="AA70" s="126"/>
      <c r="AB70" s="126"/>
      <c r="AC70" s="126"/>
      <c r="AD70" s="126"/>
      <c r="AE70" s="126"/>
      <c r="AF70" s="126"/>
      <c r="AG70" s="126"/>
      <c r="AH70" s="126"/>
      <c r="AI70" s="126"/>
      <c r="AJ70" s="126"/>
      <c r="AK70" s="126"/>
      <c r="AL70" s="126"/>
      <c r="AM70" s="126"/>
      <c r="AN70" s="126"/>
      <c r="AO70" s="126"/>
      <c r="AP70" s="126"/>
      <c r="AQ70" s="126"/>
      <c r="AR70" s="126"/>
      <c r="AS70" s="126"/>
      <c r="AT70" s="126"/>
      <c r="AU70" s="126"/>
      <c r="AV70" s="126"/>
      <c r="AW70" s="126"/>
      <c r="AX70" s="126"/>
      <c r="AY70" s="126"/>
      <c r="AZ70" s="126"/>
      <c r="BA70" s="126"/>
      <c r="BB70" s="126"/>
      <c r="BC70" s="126"/>
      <c r="BD70" s="126"/>
      <c r="BE70" s="126"/>
    </row>
    <row r="71" spans="1:57" hidden="1">
      <c r="A71" s="8"/>
      <c r="B71" s="28"/>
      <c r="C71" s="28"/>
      <c r="D71" s="29"/>
      <c r="E71" s="77"/>
      <c r="F71" s="28"/>
      <c r="G71" s="139"/>
      <c r="H71" s="28"/>
      <c r="I71" s="28"/>
      <c r="J71" s="28"/>
      <c r="K71" s="30"/>
      <c r="L71" s="31"/>
      <c r="M71" s="31"/>
      <c r="N71" s="30"/>
      <c r="O71" s="30"/>
      <c r="P71" s="30"/>
      <c r="Q71" s="30"/>
      <c r="R71" s="30"/>
      <c r="S71" s="30"/>
      <c r="T71" s="28"/>
      <c r="U71" s="28"/>
      <c r="V71" s="27"/>
      <c r="W71" s="27"/>
      <c r="X71" s="126"/>
      <c r="Y71" s="126"/>
      <c r="Z71" s="126"/>
      <c r="AA71" s="126"/>
      <c r="AB71" s="126"/>
      <c r="AC71" s="126"/>
      <c r="AD71" s="126"/>
      <c r="AE71" s="126"/>
      <c r="AF71" s="126"/>
      <c r="AG71" s="126"/>
      <c r="AH71" s="126"/>
      <c r="AI71" s="126"/>
      <c r="AJ71" s="126"/>
      <c r="AK71" s="126"/>
      <c r="AL71" s="126"/>
      <c r="AM71" s="126"/>
      <c r="AN71" s="126"/>
      <c r="AO71" s="126"/>
      <c r="AP71" s="126"/>
      <c r="AQ71" s="126"/>
      <c r="AR71" s="126"/>
      <c r="AS71" s="126"/>
      <c r="AT71" s="126"/>
      <c r="AU71" s="126"/>
      <c r="AV71" s="126"/>
      <c r="AW71" s="126"/>
      <c r="AX71" s="126"/>
      <c r="AY71" s="126"/>
      <c r="AZ71" s="126"/>
      <c r="BA71" s="126"/>
      <c r="BB71" s="126"/>
      <c r="BC71" s="126"/>
      <c r="BD71" s="126"/>
      <c r="BE71" s="126"/>
    </row>
    <row r="72" spans="1:57" hidden="1">
      <c r="A72" s="8"/>
      <c r="B72" s="28"/>
      <c r="C72" s="28"/>
      <c r="D72" s="29"/>
      <c r="E72" s="77"/>
      <c r="F72" s="28"/>
      <c r="G72" s="139"/>
      <c r="H72" s="28"/>
      <c r="I72" s="28"/>
      <c r="J72" s="28"/>
      <c r="K72" s="30"/>
      <c r="L72" s="31"/>
      <c r="M72" s="31"/>
      <c r="N72" s="30"/>
      <c r="O72" s="30"/>
      <c r="P72" s="30"/>
      <c r="Q72" s="30"/>
      <c r="R72" s="30"/>
      <c r="S72" s="30"/>
      <c r="T72" s="28"/>
      <c r="U72" s="28"/>
      <c r="V72" s="27"/>
      <c r="W72" s="27"/>
      <c r="X72" s="126"/>
      <c r="Y72" s="126"/>
      <c r="Z72" s="126"/>
      <c r="AA72" s="126"/>
      <c r="AB72" s="126"/>
      <c r="AC72" s="126"/>
      <c r="AD72" s="126"/>
      <c r="AE72" s="126"/>
      <c r="AF72" s="126"/>
      <c r="AG72" s="126"/>
      <c r="AH72" s="126"/>
      <c r="AI72" s="126"/>
      <c r="AJ72" s="126"/>
      <c r="AK72" s="126"/>
      <c r="AL72" s="126"/>
      <c r="AM72" s="126"/>
      <c r="AN72" s="126"/>
      <c r="AO72" s="126"/>
      <c r="AP72" s="126"/>
      <c r="AQ72" s="126"/>
      <c r="AR72" s="126"/>
      <c r="AS72" s="126"/>
      <c r="AT72" s="126"/>
      <c r="AU72" s="126"/>
      <c r="AV72" s="126"/>
      <c r="AW72" s="126"/>
      <c r="AX72" s="126"/>
      <c r="AY72" s="126"/>
      <c r="AZ72" s="126"/>
      <c r="BA72" s="126"/>
      <c r="BB72" s="126"/>
      <c r="BC72" s="126"/>
      <c r="BD72" s="126"/>
      <c r="BE72" s="126"/>
    </row>
    <row r="73" spans="1:57" hidden="1">
      <c r="A73" s="8"/>
      <c r="B73" s="28"/>
      <c r="C73" s="28"/>
      <c r="D73" s="29"/>
      <c r="E73" s="77"/>
      <c r="F73" s="28"/>
      <c r="G73" s="139"/>
      <c r="H73" s="28"/>
      <c r="I73" s="28"/>
      <c r="J73" s="28"/>
      <c r="K73" s="30"/>
      <c r="L73" s="31"/>
      <c r="M73" s="31"/>
      <c r="N73" s="30"/>
      <c r="O73" s="30"/>
      <c r="P73" s="30"/>
      <c r="Q73" s="30"/>
      <c r="R73" s="30"/>
      <c r="S73" s="30"/>
      <c r="T73" s="28"/>
      <c r="U73" s="28"/>
      <c r="V73" s="27"/>
      <c r="W73" s="27"/>
      <c r="X73" s="126"/>
      <c r="Y73" s="126"/>
      <c r="Z73" s="126"/>
      <c r="AA73" s="126"/>
      <c r="AB73" s="126"/>
      <c r="AC73" s="126"/>
      <c r="AD73" s="126"/>
      <c r="AE73" s="126"/>
      <c r="AF73" s="126"/>
      <c r="AG73" s="126"/>
      <c r="AH73" s="126"/>
      <c r="AI73" s="126"/>
      <c r="AJ73" s="126"/>
      <c r="AK73" s="126"/>
      <c r="AL73" s="126"/>
      <c r="AM73" s="126"/>
      <c r="AN73" s="126"/>
      <c r="AO73" s="126"/>
      <c r="AP73" s="126"/>
      <c r="AQ73" s="126"/>
      <c r="AR73" s="126"/>
      <c r="AS73" s="126"/>
      <c r="AT73" s="126"/>
      <c r="AU73" s="126"/>
      <c r="AV73" s="126"/>
      <c r="AW73" s="126"/>
      <c r="AX73" s="126"/>
      <c r="AY73" s="126"/>
      <c r="AZ73" s="126"/>
      <c r="BA73" s="126"/>
      <c r="BB73" s="126"/>
      <c r="BC73" s="126"/>
      <c r="BD73" s="126"/>
      <c r="BE73" s="126"/>
    </row>
    <row r="74" spans="1:57" hidden="1">
      <c r="A74" s="8"/>
      <c r="B74" s="28"/>
      <c r="C74" s="28"/>
      <c r="D74" s="29"/>
      <c r="E74" s="77"/>
      <c r="F74" s="28"/>
      <c r="G74" s="139"/>
      <c r="H74" s="28"/>
      <c r="I74" s="28"/>
      <c r="J74" s="28"/>
      <c r="K74" s="30"/>
      <c r="L74" s="31"/>
      <c r="M74" s="31"/>
      <c r="N74" s="30"/>
      <c r="O74" s="30"/>
      <c r="P74" s="30"/>
      <c r="Q74" s="30"/>
      <c r="R74" s="30"/>
      <c r="S74" s="30"/>
      <c r="T74" s="28"/>
      <c r="U74" s="28"/>
      <c r="V74" s="27"/>
      <c r="W74" s="27"/>
      <c r="X74" s="126"/>
      <c r="Y74" s="126"/>
      <c r="Z74" s="126"/>
      <c r="AA74" s="126"/>
      <c r="AB74" s="126"/>
      <c r="AC74" s="126"/>
      <c r="AD74" s="126"/>
      <c r="AE74" s="126"/>
      <c r="AF74" s="126"/>
      <c r="AG74" s="126"/>
      <c r="AH74" s="126"/>
      <c r="AI74" s="126"/>
      <c r="AJ74" s="126"/>
      <c r="AK74" s="126"/>
      <c r="AL74" s="126"/>
      <c r="AM74" s="126"/>
      <c r="AN74" s="126"/>
      <c r="AO74" s="126"/>
      <c r="AP74" s="126"/>
      <c r="AQ74" s="126"/>
      <c r="AR74" s="126"/>
      <c r="AS74" s="126"/>
      <c r="AT74" s="126"/>
      <c r="AU74" s="126"/>
      <c r="AV74" s="126"/>
      <c r="AW74" s="126"/>
      <c r="AX74" s="126"/>
      <c r="AY74" s="126"/>
      <c r="AZ74" s="126"/>
      <c r="BA74" s="126"/>
      <c r="BB74" s="126"/>
      <c r="BC74" s="126"/>
      <c r="BD74" s="126"/>
      <c r="BE74" s="126"/>
    </row>
    <row r="75" spans="1:57" hidden="1">
      <c r="A75" s="8"/>
      <c r="B75" s="28"/>
      <c r="C75" s="28"/>
      <c r="D75" s="29"/>
      <c r="E75" s="77"/>
      <c r="F75" s="28"/>
      <c r="G75" s="139"/>
      <c r="H75" s="28"/>
      <c r="I75" s="28"/>
      <c r="J75" s="28"/>
      <c r="K75" s="30"/>
      <c r="L75" s="31"/>
      <c r="M75" s="31"/>
      <c r="N75" s="30"/>
      <c r="O75" s="30"/>
      <c r="P75" s="30"/>
      <c r="Q75" s="30"/>
      <c r="R75" s="30"/>
      <c r="S75" s="30"/>
      <c r="T75" s="28"/>
      <c r="U75" s="28"/>
      <c r="V75" s="27"/>
      <c r="W75" s="27"/>
      <c r="X75" s="126"/>
      <c r="Y75" s="126"/>
      <c r="Z75" s="126"/>
      <c r="AA75" s="126"/>
      <c r="AB75" s="126"/>
      <c r="AC75" s="126"/>
      <c r="AD75" s="126"/>
      <c r="AE75" s="126"/>
      <c r="AF75" s="126"/>
      <c r="AG75" s="126"/>
      <c r="AH75" s="126"/>
      <c r="AI75" s="126"/>
      <c r="AJ75" s="126"/>
      <c r="AK75" s="126"/>
      <c r="AL75" s="126"/>
      <c r="AM75" s="126"/>
      <c r="AN75" s="126"/>
      <c r="AO75" s="126"/>
      <c r="AP75" s="126"/>
      <c r="AQ75" s="126"/>
      <c r="AR75" s="126"/>
      <c r="AS75" s="126"/>
      <c r="AT75" s="126"/>
      <c r="AU75" s="126"/>
      <c r="AV75" s="126"/>
      <c r="AW75" s="126"/>
      <c r="AX75" s="126"/>
      <c r="AY75" s="126"/>
      <c r="AZ75" s="126"/>
      <c r="BA75" s="126"/>
      <c r="BB75" s="126"/>
      <c r="BC75" s="126"/>
      <c r="BD75" s="126"/>
      <c r="BE75" s="126"/>
    </row>
    <row r="76" spans="1:57" hidden="1">
      <c r="A76" s="8"/>
      <c r="B76" s="28"/>
      <c r="C76" s="28"/>
      <c r="D76" s="29"/>
      <c r="E76" s="77"/>
      <c r="F76" s="28"/>
      <c r="G76" s="139"/>
      <c r="H76" s="28"/>
      <c r="I76" s="28"/>
      <c r="J76" s="28"/>
      <c r="K76" s="30"/>
      <c r="L76" s="31"/>
      <c r="M76" s="31"/>
      <c r="N76" s="30"/>
      <c r="O76" s="30"/>
      <c r="P76" s="30"/>
      <c r="Q76" s="30"/>
      <c r="R76" s="30"/>
      <c r="S76" s="30"/>
      <c r="T76" s="28"/>
      <c r="U76" s="28"/>
      <c r="V76" s="27"/>
      <c r="W76" s="27"/>
      <c r="X76" s="126"/>
      <c r="Y76" s="126"/>
      <c r="Z76" s="126"/>
      <c r="AA76" s="126"/>
      <c r="AB76" s="126"/>
      <c r="AC76" s="126"/>
      <c r="AD76" s="126"/>
      <c r="AE76" s="126"/>
      <c r="AF76" s="126"/>
      <c r="AG76" s="126"/>
      <c r="AH76" s="126"/>
      <c r="AI76" s="126"/>
      <c r="AJ76" s="126"/>
      <c r="AK76" s="126"/>
      <c r="AL76" s="126"/>
      <c r="AM76" s="126"/>
      <c r="AN76" s="126"/>
      <c r="AO76" s="126"/>
      <c r="AP76" s="126"/>
      <c r="AQ76" s="126"/>
      <c r="AR76" s="126"/>
      <c r="AS76" s="126"/>
      <c r="AT76" s="126"/>
      <c r="AU76" s="126"/>
      <c r="AV76" s="126"/>
      <c r="AW76" s="126"/>
      <c r="AX76" s="126"/>
      <c r="AY76" s="126"/>
      <c r="AZ76" s="126"/>
      <c r="BA76" s="126"/>
      <c r="BB76" s="126"/>
      <c r="BC76" s="126"/>
      <c r="BD76" s="126"/>
      <c r="BE76" s="126"/>
    </row>
    <row r="77" spans="1:57" hidden="1">
      <c r="A77" s="8"/>
      <c r="B77" s="28"/>
      <c r="C77" s="28"/>
      <c r="D77" s="29"/>
      <c r="E77" s="77"/>
      <c r="F77" s="28"/>
      <c r="G77" s="139"/>
      <c r="H77" s="28"/>
      <c r="I77" s="28"/>
      <c r="J77" s="28"/>
      <c r="K77" s="30"/>
      <c r="L77" s="31"/>
      <c r="M77" s="31"/>
      <c r="N77" s="30"/>
      <c r="O77" s="30"/>
      <c r="P77" s="30"/>
      <c r="Q77" s="30"/>
      <c r="R77" s="30"/>
      <c r="S77" s="30"/>
      <c r="T77" s="28"/>
      <c r="U77" s="28"/>
      <c r="V77" s="27"/>
      <c r="W77" s="27"/>
      <c r="X77" s="126"/>
      <c r="Y77" s="126"/>
      <c r="Z77" s="126"/>
      <c r="AA77" s="126"/>
      <c r="AB77" s="126"/>
      <c r="AC77" s="126"/>
      <c r="AD77" s="126"/>
      <c r="AE77" s="126"/>
      <c r="AF77" s="126"/>
      <c r="AG77" s="126"/>
      <c r="AH77" s="126"/>
      <c r="AI77" s="126"/>
      <c r="AJ77" s="126"/>
      <c r="AK77" s="126"/>
      <c r="AL77" s="126"/>
      <c r="AM77" s="126"/>
      <c r="AN77" s="126"/>
      <c r="AO77" s="126"/>
      <c r="AP77" s="126"/>
      <c r="AQ77" s="126"/>
      <c r="AR77" s="126"/>
      <c r="AS77" s="126"/>
      <c r="AT77" s="126"/>
      <c r="AU77" s="126"/>
      <c r="AV77" s="126"/>
      <c r="AW77" s="126"/>
      <c r="AX77" s="126"/>
      <c r="AY77" s="126"/>
      <c r="AZ77" s="126"/>
      <c r="BA77" s="126"/>
      <c r="BB77" s="126"/>
      <c r="BC77" s="126"/>
      <c r="BD77" s="126"/>
      <c r="BE77" s="126"/>
    </row>
    <row r="78" spans="1:57" hidden="1">
      <c r="A78" s="8"/>
      <c r="B78" s="28"/>
      <c r="C78" s="28"/>
      <c r="D78" s="29"/>
      <c r="E78" s="77"/>
      <c r="F78" s="28"/>
      <c r="G78" s="139"/>
      <c r="H78" s="28"/>
      <c r="I78" s="28"/>
      <c r="J78" s="28"/>
      <c r="K78" s="30"/>
      <c r="L78" s="31"/>
      <c r="M78" s="31"/>
      <c r="N78" s="30"/>
      <c r="O78" s="30"/>
      <c r="P78" s="30"/>
      <c r="Q78" s="30"/>
      <c r="R78" s="30"/>
      <c r="S78" s="30"/>
      <c r="T78" s="28"/>
      <c r="U78" s="28"/>
      <c r="V78" s="27"/>
      <c r="W78" s="27"/>
      <c r="X78" s="126"/>
      <c r="Y78" s="126"/>
      <c r="Z78" s="126"/>
      <c r="AA78" s="126"/>
      <c r="AB78" s="126"/>
      <c r="AC78" s="126"/>
      <c r="AD78" s="126"/>
      <c r="AE78" s="126"/>
      <c r="AF78" s="126"/>
      <c r="AG78" s="126"/>
      <c r="AH78" s="126"/>
      <c r="AI78" s="126"/>
      <c r="AJ78" s="126"/>
      <c r="AK78" s="126"/>
      <c r="AL78" s="126"/>
      <c r="AM78" s="126"/>
      <c r="AN78" s="126"/>
      <c r="AO78" s="126"/>
      <c r="AP78" s="126"/>
      <c r="AQ78" s="126"/>
      <c r="AR78" s="126"/>
      <c r="AS78" s="126"/>
      <c r="AT78" s="126"/>
      <c r="AU78" s="126"/>
      <c r="AV78" s="126"/>
      <c r="AW78" s="126"/>
      <c r="AX78" s="126"/>
      <c r="AY78" s="126"/>
      <c r="AZ78" s="126"/>
      <c r="BA78" s="126"/>
      <c r="BB78" s="126"/>
      <c r="BC78" s="126"/>
      <c r="BD78" s="126"/>
      <c r="BE78" s="126"/>
    </row>
    <row r="79" spans="1:57" hidden="1">
      <c r="A79" s="8"/>
      <c r="B79" s="28"/>
      <c r="C79" s="28"/>
      <c r="D79" s="29"/>
      <c r="E79" s="77"/>
      <c r="F79" s="28"/>
      <c r="G79" s="139"/>
      <c r="H79" s="28"/>
      <c r="I79" s="28"/>
      <c r="J79" s="28"/>
      <c r="K79" s="30"/>
      <c r="L79" s="31"/>
      <c r="M79" s="31"/>
      <c r="N79" s="30"/>
      <c r="O79" s="30"/>
      <c r="P79" s="30"/>
      <c r="Q79" s="30"/>
      <c r="R79" s="30"/>
      <c r="S79" s="30"/>
      <c r="T79" s="28"/>
      <c r="U79" s="28"/>
      <c r="V79" s="27"/>
      <c r="W79" s="27"/>
      <c r="X79" s="126"/>
      <c r="Y79" s="126"/>
      <c r="Z79" s="126"/>
      <c r="AA79" s="126"/>
      <c r="AB79" s="126"/>
      <c r="AC79" s="126"/>
      <c r="AD79" s="126"/>
      <c r="AE79" s="126"/>
      <c r="AF79" s="126"/>
      <c r="AG79" s="126"/>
      <c r="AH79" s="126"/>
      <c r="AI79" s="126"/>
      <c r="AJ79" s="126"/>
      <c r="AK79" s="126"/>
      <c r="AL79" s="126"/>
      <c r="AM79" s="126"/>
      <c r="AN79" s="126"/>
      <c r="AO79" s="126"/>
      <c r="AP79" s="126"/>
      <c r="AQ79" s="126"/>
      <c r="AR79" s="126"/>
      <c r="AS79" s="126"/>
      <c r="AT79" s="126"/>
      <c r="AU79" s="126"/>
      <c r="AV79" s="126"/>
      <c r="AW79" s="126"/>
      <c r="AX79" s="126"/>
      <c r="AY79" s="126"/>
      <c r="AZ79" s="126"/>
      <c r="BA79" s="126"/>
      <c r="BB79" s="126"/>
      <c r="BC79" s="126"/>
      <c r="BD79" s="126"/>
      <c r="BE79" s="126"/>
    </row>
    <row r="80" spans="1:57" hidden="1">
      <c r="A80" s="8"/>
      <c r="B80" s="28"/>
      <c r="C80" s="28"/>
      <c r="D80" s="29"/>
      <c r="E80" s="77"/>
      <c r="F80" s="28"/>
      <c r="G80" s="139"/>
      <c r="H80" s="28"/>
      <c r="I80" s="28"/>
      <c r="J80" s="28"/>
      <c r="K80" s="30"/>
      <c r="L80" s="31"/>
      <c r="M80" s="31"/>
      <c r="N80" s="30"/>
      <c r="O80" s="30"/>
      <c r="P80" s="30"/>
      <c r="Q80" s="30"/>
      <c r="R80" s="30"/>
      <c r="S80" s="30"/>
      <c r="T80" s="28"/>
      <c r="U80" s="28"/>
      <c r="V80" s="27"/>
      <c r="W80" s="27"/>
      <c r="X80" s="126"/>
      <c r="Y80" s="126"/>
      <c r="Z80" s="126"/>
      <c r="AA80" s="126"/>
      <c r="AB80" s="126"/>
      <c r="AC80" s="126"/>
      <c r="AD80" s="126"/>
      <c r="AE80" s="126"/>
      <c r="AF80" s="126"/>
      <c r="AG80" s="126"/>
      <c r="AH80" s="126"/>
      <c r="AI80" s="126"/>
      <c r="AJ80" s="126"/>
      <c r="AK80" s="126"/>
      <c r="AL80" s="126"/>
      <c r="AM80" s="126"/>
      <c r="AN80" s="126"/>
      <c r="AO80" s="126"/>
      <c r="AP80" s="126"/>
      <c r="AQ80" s="126"/>
      <c r="AR80" s="126"/>
      <c r="AS80" s="126"/>
      <c r="AT80" s="126"/>
      <c r="AU80" s="126"/>
      <c r="AV80" s="126"/>
      <c r="AW80" s="126"/>
      <c r="AX80" s="126"/>
      <c r="AY80" s="126"/>
      <c r="AZ80" s="126"/>
      <c r="BA80" s="126"/>
      <c r="BB80" s="126"/>
      <c r="BC80" s="126"/>
      <c r="BD80" s="126"/>
      <c r="BE80" s="126"/>
    </row>
    <row r="81" spans="1:57" hidden="1">
      <c r="A81" s="8"/>
      <c r="B81" s="28"/>
      <c r="C81" s="28"/>
      <c r="D81" s="29"/>
      <c r="E81" s="77"/>
      <c r="F81" s="28"/>
      <c r="G81" s="139"/>
      <c r="H81" s="28"/>
      <c r="I81" s="28"/>
      <c r="J81" s="28"/>
      <c r="K81" s="30"/>
      <c r="L81" s="31"/>
      <c r="M81" s="31"/>
      <c r="N81" s="30"/>
      <c r="O81" s="30"/>
      <c r="P81" s="30"/>
      <c r="Q81" s="30"/>
      <c r="R81" s="30"/>
      <c r="S81" s="30"/>
      <c r="T81" s="28"/>
      <c r="U81" s="28"/>
      <c r="V81" s="27"/>
      <c r="W81" s="27"/>
      <c r="X81" s="126"/>
      <c r="Y81" s="126"/>
      <c r="Z81" s="126"/>
      <c r="AA81" s="126"/>
      <c r="AB81" s="126"/>
      <c r="AC81" s="126"/>
      <c r="AD81" s="126"/>
      <c r="AE81" s="126"/>
      <c r="AF81" s="126"/>
      <c r="AG81" s="126"/>
      <c r="AH81" s="126"/>
      <c r="AI81" s="126"/>
      <c r="AJ81" s="126"/>
      <c r="AK81" s="126"/>
      <c r="AL81" s="126"/>
      <c r="AM81" s="126"/>
      <c r="AN81" s="126"/>
      <c r="AO81" s="126"/>
      <c r="AP81" s="126"/>
      <c r="AQ81" s="126"/>
      <c r="AR81" s="126"/>
      <c r="AS81" s="126"/>
      <c r="AT81" s="126"/>
      <c r="AU81" s="126"/>
      <c r="AV81" s="126"/>
      <c r="AW81" s="126"/>
      <c r="AX81" s="126"/>
      <c r="AY81" s="126"/>
      <c r="AZ81" s="126"/>
      <c r="BA81" s="126"/>
      <c r="BB81" s="126"/>
      <c r="BC81" s="126"/>
      <c r="BD81" s="126"/>
      <c r="BE81" s="126"/>
    </row>
    <row r="82" spans="1:57" hidden="1">
      <c r="A82" s="8"/>
      <c r="B82" s="28"/>
      <c r="C82" s="28"/>
      <c r="D82" s="29"/>
      <c r="E82" s="77"/>
      <c r="F82" s="28"/>
      <c r="G82" s="139"/>
      <c r="H82" s="28"/>
      <c r="I82" s="28"/>
      <c r="J82" s="28"/>
      <c r="K82" s="30"/>
      <c r="L82" s="31"/>
      <c r="M82" s="31"/>
      <c r="N82" s="30"/>
      <c r="O82" s="30"/>
      <c r="P82" s="30"/>
      <c r="Q82" s="30"/>
      <c r="R82" s="30"/>
      <c r="S82" s="30"/>
      <c r="T82" s="28"/>
      <c r="U82" s="28"/>
      <c r="V82" s="27"/>
      <c r="W82" s="27"/>
      <c r="X82" s="126"/>
      <c r="Y82" s="126"/>
      <c r="Z82" s="126"/>
      <c r="AA82" s="126"/>
      <c r="AB82" s="126"/>
      <c r="AC82" s="126"/>
      <c r="AD82" s="126"/>
      <c r="AE82" s="126"/>
      <c r="AF82" s="126"/>
      <c r="AG82" s="126"/>
      <c r="AH82" s="126"/>
      <c r="AI82" s="126"/>
      <c r="AJ82" s="126"/>
      <c r="AK82" s="126"/>
      <c r="AL82" s="126"/>
      <c r="AM82" s="126"/>
      <c r="AN82" s="126"/>
      <c r="AO82" s="126"/>
      <c r="AP82" s="126"/>
      <c r="AQ82" s="126"/>
      <c r="AR82" s="126"/>
      <c r="AS82" s="126"/>
      <c r="AT82" s="126"/>
      <c r="AU82" s="126"/>
      <c r="AV82" s="126"/>
      <c r="AW82" s="126"/>
      <c r="AX82" s="126"/>
      <c r="AY82" s="126"/>
      <c r="AZ82" s="126"/>
      <c r="BA82" s="126"/>
      <c r="BB82" s="126"/>
      <c r="BC82" s="126"/>
      <c r="BD82" s="126"/>
      <c r="BE82" s="126"/>
    </row>
    <row r="83" spans="1:57">
      <c r="A83" s="8"/>
      <c r="B83" s="28"/>
      <c r="C83" s="28"/>
      <c r="D83" s="29"/>
      <c r="E83" s="77"/>
      <c r="F83" s="28"/>
      <c r="G83" s="139"/>
      <c r="H83" s="28"/>
      <c r="I83" s="28"/>
      <c r="J83" s="28"/>
      <c r="K83" s="30"/>
      <c r="L83" s="31"/>
      <c r="M83" s="31"/>
      <c r="N83" s="30"/>
      <c r="O83" s="30"/>
      <c r="P83" s="30"/>
      <c r="Q83" s="30"/>
      <c r="R83" s="30"/>
      <c r="S83" s="30"/>
      <c r="T83" s="28"/>
      <c r="U83" s="28"/>
      <c r="V83" s="27"/>
      <c r="W83" s="27"/>
      <c r="X83" s="126"/>
      <c r="Y83" s="126"/>
      <c r="Z83" s="126"/>
      <c r="AA83" s="126"/>
      <c r="AB83" s="126"/>
      <c r="AC83" s="126"/>
      <c r="AD83" s="126"/>
      <c r="AE83" s="126"/>
      <c r="AF83" s="126"/>
      <c r="AG83" s="126"/>
      <c r="AH83" s="126"/>
      <c r="AI83" s="126"/>
      <c r="AJ83" s="126"/>
      <c r="AK83" s="126"/>
      <c r="AL83" s="126"/>
      <c r="AM83" s="126"/>
      <c r="AN83" s="126"/>
      <c r="AO83" s="126"/>
      <c r="AP83" s="126"/>
      <c r="AQ83" s="126"/>
      <c r="AR83" s="126"/>
      <c r="AS83" s="126"/>
      <c r="AT83" s="126"/>
      <c r="AU83" s="126"/>
      <c r="AV83" s="126"/>
      <c r="AW83" s="126"/>
      <c r="AX83" s="126"/>
      <c r="AY83" s="126"/>
      <c r="AZ83" s="126"/>
      <c r="BA83" s="126"/>
      <c r="BB83" s="126"/>
      <c r="BC83" s="126"/>
      <c r="BD83" s="126"/>
      <c r="BE83" s="126"/>
    </row>
    <row r="84" spans="1:57">
      <c r="A84" s="8"/>
      <c r="B84" s="28"/>
      <c r="C84" s="28"/>
      <c r="D84" s="29"/>
      <c r="E84" s="77"/>
      <c r="F84" s="28"/>
      <c r="G84" s="139"/>
      <c r="H84" s="28"/>
      <c r="I84" s="28"/>
      <c r="J84" s="28"/>
      <c r="K84" s="30"/>
      <c r="L84" s="31"/>
      <c r="M84" s="31"/>
      <c r="N84" s="30"/>
      <c r="O84" s="30"/>
      <c r="P84" s="30"/>
      <c r="Q84" s="30"/>
      <c r="R84" s="30"/>
      <c r="S84" s="30"/>
      <c r="T84" s="28"/>
      <c r="U84" s="28"/>
      <c r="V84" s="27"/>
      <c r="W84" s="27"/>
      <c r="X84" s="126"/>
      <c r="Y84" s="126"/>
      <c r="Z84" s="126"/>
      <c r="AA84" s="126"/>
      <c r="AB84" s="126"/>
      <c r="AC84" s="126"/>
      <c r="AD84" s="126"/>
      <c r="AE84" s="126"/>
      <c r="AF84" s="126"/>
      <c r="AG84" s="126"/>
      <c r="AH84" s="126"/>
      <c r="AI84" s="126"/>
      <c r="AJ84" s="126"/>
      <c r="AK84" s="126"/>
      <c r="AL84" s="126"/>
      <c r="AM84" s="126"/>
      <c r="AN84" s="126"/>
      <c r="AO84" s="126"/>
      <c r="AP84" s="126"/>
      <c r="AQ84" s="126"/>
      <c r="AR84" s="126"/>
      <c r="AS84" s="126"/>
      <c r="AT84" s="126"/>
      <c r="AU84" s="126"/>
      <c r="AV84" s="126"/>
      <c r="AW84" s="126"/>
      <c r="AX84" s="126"/>
      <c r="AY84" s="126"/>
      <c r="AZ84" s="126"/>
      <c r="BA84" s="126"/>
      <c r="BB84" s="126"/>
      <c r="BC84" s="126"/>
      <c r="BD84" s="126"/>
      <c r="BE84" s="126"/>
    </row>
    <row r="85" spans="1:57">
      <c r="A85" s="8"/>
      <c r="B85" s="28"/>
      <c r="C85" s="28"/>
      <c r="D85" s="29"/>
      <c r="E85" s="77"/>
      <c r="F85" s="28"/>
      <c r="G85" s="139"/>
      <c r="H85" s="28"/>
      <c r="I85" s="28"/>
      <c r="J85" s="28"/>
      <c r="K85" s="30"/>
      <c r="L85" s="31"/>
      <c r="M85" s="31"/>
      <c r="N85" s="30"/>
      <c r="O85" s="30"/>
      <c r="P85" s="30"/>
      <c r="Q85" s="30"/>
      <c r="R85" s="30"/>
      <c r="S85" s="30"/>
      <c r="T85" s="28"/>
      <c r="U85" s="28"/>
      <c r="V85" s="27"/>
      <c r="W85" s="27"/>
      <c r="X85" s="126"/>
      <c r="Y85" s="126"/>
      <c r="Z85" s="126"/>
      <c r="AA85" s="126"/>
      <c r="AB85" s="126"/>
      <c r="AC85" s="126"/>
      <c r="AD85" s="126"/>
      <c r="AE85" s="126"/>
      <c r="AF85" s="126"/>
      <c r="AG85" s="126"/>
      <c r="AH85" s="126"/>
      <c r="AI85" s="126"/>
      <c r="AJ85" s="126"/>
      <c r="AK85" s="126"/>
      <c r="AL85" s="126"/>
      <c r="AM85" s="126"/>
      <c r="AN85" s="126"/>
      <c r="AO85" s="126"/>
      <c r="AP85" s="126"/>
      <c r="AQ85" s="126"/>
      <c r="AR85" s="126"/>
      <c r="AS85" s="126"/>
      <c r="AT85" s="126"/>
      <c r="AU85" s="126"/>
      <c r="AV85" s="126"/>
      <c r="AW85" s="126"/>
      <c r="AX85" s="126"/>
      <c r="AY85" s="126"/>
      <c r="AZ85" s="126"/>
      <c r="BA85" s="126"/>
      <c r="BB85" s="126"/>
      <c r="BC85" s="126"/>
      <c r="BD85" s="126"/>
      <c r="BE85" s="126"/>
    </row>
    <row r="86" spans="1:57">
      <c r="A86" s="8"/>
      <c r="B86" s="28"/>
      <c r="C86" s="28"/>
      <c r="D86" s="29"/>
      <c r="E86" s="77"/>
      <c r="F86" s="28"/>
      <c r="G86" s="139"/>
      <c r="H86" s="28"/>
      <c r="I86" s="28"/>
      <c r="J86" s="28"/>
      <c r="K86" s="30"/>
      <c r="L86" s="31"/>
      <c r="M86" s="31"/>
      <c r="N86" s="30"/>
      <c r="O86" s="30"/>
      <c r="P86" s="30"/>
      <c r="Q86" s="30"/>
      <c r="R86" s="30"/>
      <c r="S86" s="30"/>
      <c r="T86" s="28"/>
      <c r="U86" s="28"/>
      <c r="V86" s="27"/>
      <c r="W86" s="27"/>
      <c r="X86" s="126"/>
      <c r="Y86" s="126"/>
      <c r="Z86" s="126"/>
      <c r="AA86" s="126"/>
      <c r="AB86" s="126"/>
      <c r="AC86" s="126"/>
      <c r="AD86" s="126"/>
      <c r="AE86" s="126"/>
      <c r="AF86" s="126"/>
      <c r="AG86" s="126"/>
      <c r="AH86" s="126"/>
      <c r="AI86" s="126"/>
      <c r="AJ86" s="126"/>
      <c r="AK86" s="126"/>
      <c r="AL86" s="126"/>
      <c r="AM86" s="126"/>
      <c r="AN86" s="126"/>
      <c r="AO86" s="126"/>
      <c r="AP86" s="126"/>
      <c r="AQ86" s="126"/>
      <c r="AR86" s="126"/>
      <c r="AS86" s="126"/>
      <c r="AT86" s="126"/>
      <c r="AU86" s="126"/>
      <c r="AV86" s="126"/>
      <c r="AW86" s="126"/>
      <c r="AX86" s="126"/>
      <c r="AY86" s="126"/>
      <c r="AZ86" s="126"/>
      <c r="BA86" s="126"/>
      <c r="BB86" s="126"/>
      <c r="BC86" s="126"/>
      <c r="BD86" s="126"/>
      <c r="BE86" s="126"/>
    </row>
    <row r="87" spans="1:57">
      <c r="A87" s="8"/>
      <c r="B87" s="28"/>
      <c r="C87" s="28"/>
      <c r="D87" s="29"/>
      <c r="E87" s="77"/>
      <c r="F87" s="28"/>
      <c r="G87" s="139"/>
      <c r="H87" s="28"/>
      <c r="I87" s="28"/>
      <c r="J87" s="28"/>
      <c r="K87" s="30"/>
      <c r="L87" s="31"/>
      <c r="M87" s="31"/>
      <c r="N87" s="30"/>
      <c r="O87" s="30"/>
      <c r="P87" s="30"/>
      <c r="Q87" s="30"/>
      <c r="R87" s="30"/>
      <c r="S87" s="30"/>
      <c r="T87" s="28"/>
      <c r="U87" s="28"/>
      <c r="V87" s="27"/>
      <c r="W87" s="27"/>
      <c r="X87" s="126"/>
      <c r="Y87" s="126"/>
      <c r="Z87" s="126"/>
      <c r="AA87" s="126"/>
      <c r="AB87" s="126"/>
      <c r="AC87" s="126"/>
      <c r="AD87" s="126"/>
      <c r="AE87" s="126"/>
      <c r="AF87" s="126"/>
      <c r="AG87" s="126"/>
      <c r="AH87" s="126"/>
      <c r="AI87" s="126"/>
      <c r="AJ87" s="126"/>
      <c r="AK87" s="126"/>
      <c r="AL87" s="126"/>
      <c r="AM87" s="126"/>
      <c r="AN87" s="126"/>
      <c r="AO87" s="126"/>
      <c r="AP87" s="126"/>
      <c r="AQ87" s="126"/>
      <c r="AR87" s="126"/>
      <c r="AS87" s="126"/>
      <c r="AT87" s="126"/>
      <c r="AU87" s="126"/>
      <c r="AV87" s="126"/>
      <c r="AW87" s="126"/>
      <c r="AX87" s="126"/>
      <c r="AY87" s="126"/>
      <c r="AZ87" s="126"/>
      <c r="BA87" s="126"/>
      <c r="BB87" s="126"/>
      <c r="BC87" s="126"/>
      <c r="BD87" s="126"/>
      <c r="BE87" s="126"/>
    </row>
    <row r="88" spans="1:57">
      <c r="A88" s="8"/>
      <c r="B88" s="28"/>
      <c r="C88" s="28"/>
      <c r="D88" s="29"/>
      <c r="E88" s="77"/>
      <c r="F88" s="28"/>
      <c r="G88" s="139"/>
      <c r="H88" s="28"/>
      <c r="I88" s="28"/>
      <c r="J88" s="28"/>
      <c r="K88" s="30"/>
      <c r="L88" s="31"/>
      <c r="M88" s="31"/>
      <c r="N88" s="30"/>
      <c r="O88" s="30"/>
      <c r="P88" s="30"/>
      <c r="Q88" s="30"/>
      <c r="R88" s="30"/>
      <c r="S88" s="30"/>
      <c r="T88" s="28"/>
      <c r="U88" s="28"/>
      <c r="V88" s="27"/>
      <c r="W88" s="27"/>
      <c r="X88" s="126"/>
      <c r="Y88" s="126"/>
      <c r="Z88" s="126"/>
      <c r="AA88" s="126"/>
      <c r="AB88" s="126"/>
      <c r="AC88" s="126"/>
      <c r="AD88" s="126"/>
      <c r="AE88" s="126"/>
      <c r="AF88" s="126"/>
      <c r="AG88" s="126"/>
      <c r="AH88" s="126"/>
      <c r="AI88" s="126"/>
      <c r="AJ88" s="126"/>
      <c r="AK88" s="126"/>
      <c r="AL88" s="126"/>
      <c r="AM88" s="126"/>
      <c r="AN88" s="126"/>
      <c r="AO88" s="126"/>
      <c r="AP88" s="126"/>
      <c r="AQ88" s="126"/>
      <c r="AR88" s="126"/>
      <c r="AS88" s="126"/>
      <c r="AT88" s="126"/>
      <c r="AU88" s="126"/>
      <c r="AV88" s="126"/>
      <c r="AW88" s="126"/>
      <c r="AX88" s="126"/>
      <c r="AY88" s="126"/>
      <c r="AZ88" s="126"/>
      <c r="BA88" s="126"/>
      <c r="BB88" s="126"/>
      <c r="BC88" s="126"/>
      <c r="BD88" s="126"/>
      <c r="BE88" s="126"/>
    </row>
    <row r="89" spans="1:57">
      <c r="A89" s="8"/>
      <c r="B89" s="28"/>
      <c r="C89" s="28"/>
      <c r="D89" s="29"/>
      <c r="E89" s="28"/>
      <c r="F89" s="28"/>
      <c r="G89" s="139"/>
      <c r="H89" s="28"/>
      <c r="I89" s="28"/>
      <c r="J89" s="28"/>
      <c r="K89" s="30"/>
      <c r="L89" s="31"/>
      <c r="M89" s="31"/>
      <c r="N89" s="30"/>
      <c r="O89" s="30"/>
      <c r="P89" s="30"/>
      <c r="Q89" s="30"/>
      <c r="R89" s="30"/>
      <c r="S89" s="30"/>
      <c r="T89" s="28"/>
      <c r="U89" s="28"/>
      <c r="V89" s="27"/>
      <c r="W89" s="27"/>
      <c r="X89" s="126"/>
      <c r="Y89" s="126"/>
      <c r="Z89" s="126"/>
      <c r="AA89" s="126"/>
      <c r="AB89" s="126"/>
      <c r="AC89" s="126"/>
      <c r="AD89" s="126"/>
      <c r="AE89" s="126"/>
      <c r="AF89" s="126"/>
      <c r="AG89" s="126"/>
      <c r="AH89" s="126"/>
      <c r="AI89" s="126"/>
      <c r="AJ89" s="126"/>
      <c r="AK89" s="126"/>
      <c r="AL89" s="126"/>
      <c r="AM89" s="126"/>
      <c r="AN89" s="126"/>
      <c r="AO89" s="126"/>
      <c r="AP89" s="126"/>
      <c r="AQ89" s="126"/>
      <c r="AR89" s="126"/>
      <c r="AS89" s="126"/>
      <c r="AT89" s="126"/>
      <c r="AU89" s="126"/>
      <c r="AV89" s="126"/>
      <c r="AW89" s="126"/>
      <c r="AX89" s="126"/>
      <c r="AY89" s="126"/>
      <c r="AZ89" s="126"/>
      <c r="BA89" s="126"/>
      <c r="BB89" s="126"/>
      <c r="BC89" s="126"/>
      <c r="BD89" s="126"/>
      <c r="BE89" s="126"/>
    </row>
    <row r="90" spans="1:57">
      <c r="A90" s="8"/>
      <c r="B90" s="28"/>
      <c r="C90" s="28"/>
      <c r="D90" s="29"/>
      <c r="E90" s="28"/>
      <c r="F90" s="28"/>
      <c r="G90" s="139"/>
      <c r="H90" s="28"/>
      <c r="I90" s="28"/>
      <c r="J90" s="28"/>
      <c r="K90" s="30"/>
      <c r="L90" s="31"/>
      <c r="M90" s="31"/>
      <c r="N90" s="30"/>
      <c r="O90" s="30"/>
      <c r="P90" s="30"/>
      <c r="Q90" s="30"/>
      <c r="R90" s="30"/>
      <c r="S90" s="30"/>
      <c r="T90" s="28"/>
      <c r="U90" s="28"/>
      <c r="V90" s="27"/>
      <c r="W90" s="27"/>
      <c r="X90" s="126"/>
      <c r="Y90" s="126"/>
      <c r="Z90" s="126"/>
      <c r="AA90" s="126"/>
      <c r="AB90" s="126"/>
      <c r="AC90" s="126"/>
      <c r="AD90" s="126"/>
      <c r="AE90" s="126"/>
      <c r="AF90" s="126"/>
      <c r="AG90" s="126"/>
      <c r="AH90" s="126"/>
      <c r="AI90" s="126"/>
      <c r="AJ90" s="126"/>
      <c r="AK90" s="126"/>
      <c r="AL90" s="126"/>
      <c r="AM90" s="126"/>
      <c r="AN90" s="126"/>
      <c r="AO90" s="126"/>
      <c r="AP90" s="126"/>
      <c r="AQ90" s="126"/>
      <c r="AR90" s="126"/>
      <c r="AS90" s="126"/>
      <c r="AT90" s="126"/>
      <c r="AU90" s="126"/>
      <c r="AV90" s="126"/>
      <c r="AW90" s="126"/>
      <c r="AX90" s="126"/>
      <c r="AY90" s="126"/>
      <c r="AZ90" s="126"/>
      <c r="BA90" s="126"/>
      <c r="BB90" s="126"/>
      <c r="BC90" s="126"/>
      <c r="BD90" s="126"/>
      <c r="BE90" s="126"/>
    </row>
  </sheetData>
  <sheetProtection password="CC98" sheet="1" objects="1" scenarios="1" selectLockedCells="1"/>
  <sortState ref="E3:J42">
    <sortCondition descending="1" ref="F3"/>
    <sortCondition ref="E3"/>
  </sortState>
  <phoneticPr fontId="3" type="noConversion"/>
  <conditionalFormatting sqref="C3:C42">
    <cfRule type="iconSet" priority="1">
      <iconSet iconSet="3Arrows">
        <cfvo type="percent" val="0"/>
        <cfvo type="num" val="0"/>
        <cfvo type="num" val="1"/>
      </iconSet>
    </cfRule>
  </conditionalFormatting>
  <hyperlinks>
    <hyperlink ref="U1" r:id="rId1" display="http://forum.excel-pratique.com/excel/identifier-la-ligne-d-une-valeur-dans-un-listbox-t47361.html"/>
  </hyperlinks>
  <pageMargins left="0.7" right="0.7" top="0.75" bottom="0.75" header="0.3" footer="0.3"/>
  <pageSetup paperSize="9" orientation="portrait" r:id="rId2"/>
  <legacyDrawing r:id="rId3"/>
</worksheet>
</file>

<file path=xl/worksheets/sheet4.xml><?xml version="1.0" encoding="utf-8"?>
<worksheet xmlns="http://schemas.openxmlformats.org/spreadsheetml/2006/main" xmlns:r="http://schemas.openxmlformats.org/officeDocument/2006/relationships">
  <sheetPr codeName="Feuil4"/>
  <dimension ref="A1:W261"/>
  <sheetViews>
    <sheetView showRowColHeaders="0" zoomScale="85" zoomScaleNormal="85" workbookViewId="0">
      <selection activeCell="F16" sqref="F16"/>
    </sheetView>
  </sheetViews>
  <sheetFormatPr baseColWidth="10" defaultColWidth="11.42578125" defaultRowHeight="15"/>
  <cols>
    <col min="1" max="1" width="64.28515625" style="3" bestFit="1" customWidth="1"/>
    <col min="2" max="4" width="21.7109375" style="47" customWidth="1"/>
    <col min="5" max="6" width="21.7109375" style="2" customWidth="1"/>
    <col min="7" max="16384" width="11.42578125" style="2"/>
  </cols>
  <sheetData>
    <row r="1" spans="1:23">
      <c r="A1" s="35"/>
      <c r="B1" s="46"/>
      <c r="C1" s="46"/>
      <c r="D1" s="46"/>
      <c r="E1" s="33"/>
      <c r="F1" s="33"/>
      <c r="G1" s="33"/>
      <c r="H1" s="33"/>
      <c r="I1" s="33"/>
      <c r="J1" s="33"/>
      <c r="K1" s="33"/>
      <c r="L1" s="33"/>
      <c r="M1" s="33"/>
      <c r="N1" s="123"/>
      <c r="O1" s="123"/>
      <c r="P1" s="123"/>
      <c r="Q1" s="123"/>
      <c r="R1" s="123"/>
      <c r="S1" s="123"/>
      <c r="T1" s="123"/>
      <c r="U1" s="123"/>
      <c r="V1" s="123"/>
      <c r="W1" s="123"/>
    </row>
    <row r="2" spans="1:23" ht="15.75" thickBot="1">
      <c r="A2" s="35"/>
      <c r="B2" s="46"/>
      <c r="C2" s="46"/>
      <c r="D2" s="46"/>
      <c r="E2" s="33"/>
      <c r="F2" s="33"/>
      <c r="G2" s="33"/>
      <c r="H2" s="33"/>
      <c r="I2" s="33"/>
      <c r="J2" s="33"/>
      <c r="K2" s="33"/>
      <c r="L2" s="33"/>
      <c r="M2" s="33"/>
      <c r="N2" s="123"/>
      <c r="O2" s="123"/>
      <c r="P2" s="123"/>
      <c r="Q2" s="123"/>
      <c r="R2" s="123"/>
      <c r="S2" s="123"/>
      <c r="T2" s="123"/>
      <c r="U2" s="123"/>
      <c r="V2" s="123"/>
      <c r="W2" s="123"/>
    </row>
    <row r="3" spans="1:23" ht="27" thickBot="1">
      <c r="A3" s="36" t="s">
        <v>31</v>
      </c>
      <c r="B3" s="87" t="s">
        <v>91</v>
      </c>
      <c r="C3" s="87" t="s">
        <v>92</v>
      </c>
      <c r="D3" s="87"/>
      <c r="E3" s="98"/>
      <c r="F3" s="99"/>
      <c r="G3" s="109"/>
      <c r="H3" s="109"/>
      <c r="I3" s="109"/>
      <c r="J3" s="109"/>
      <c r="K3" s="109"/>
      <c r="L3" s="109"/>
      <c r="M3" s="109"/>
      <c r="N3" s="123"/>
      <c r="O3" s="123"/>
      <c r="P3" s="123"/>
      <c r="Q3" s="123"/>
      <c r="R3" s="123"/>
      <c r="S3" s="123"/>
      <c r="T3" s="123"/>
      <c r="U3" s="123"/>
      <c r="V3" s="123"/>
      <c r="W3" s="123"/>
    </row>
    <row r="4" spans="1:23" ht="27" thickBot="1">
      <c r="A4" s="37"/>
      <c r="B4" s="88"/>
      <c r="C4" s="88"/>
      <c r="D4" s="88"/>
      <c r="E4" s="97"/>
      <c r="F4" s="111" t="str">
        <f>IF(ISBLANK(G3),"","…")</f>
        <v/>
      </c>
      <c r="G4" s="33"/>
      <c r="H4" s="33"/>
      <c r="I4" s="33"/>
      <c r="J4" s="33"/>
      <c r="K4" s="33"/>
      <c r="L4" s="33"/>
      <c r="M4" s="33"/>
      <c r="N4" s="123"/>
      <c r="O4" s="123"/>
      <c r="P4" s="123"/>
      <c r="Q4" s="123"/>
      <c r="R4" s="123"/>
      <c r="S4" s="123"/>
      <c r="T4" s="123"/>
      <c r="U4" s="123"/>
      <c r="V4" s="123"/>
      <c r="W4" s="123"/>
    </row>
    <row r="5" spans="1:23" ht="27" thickBot="1">
      <c r="A5" s="38" t="s">
        <v>32</v>
      </c>
      <c r="B5" s="89" t="s">
        <v>91</v>
      </c>
      <c r="C5" s="89"/>
      <c r="D5" s="89"/>
      <c r="E5" s="100"/>
      <c r="F5" s="101"/>
      <c r="G5" s="109"/>
      <c r="H5" s="109"/>
      <c r="I5" s="109"/>
      <c r="J5" s="109"/>
      <c r="K5" s="109"/>
      <c r="L5" s="109"/>
      <c r="M5" s="109"/>
      <c r="N5" s="123"/>
      <c r="O5" s="123"/>
      <c r="P5" s="123"/>
      <c r="Q5" s="123"/>
      <c r="R5" s="123"/>
      <c r="S5" s="123"/>
      <c r="T5" s="123"/>
      <c r="U5" s="123"/>
      <c r="V5" s="123"/>
      <c r="W5" s="123"/>
    </row>
    <row r="6" spans="1:23" ht="27" thickBot="1">
      <c r="A6" s="37"/>
      <c r="B6" s="88"/>
      <c r="C6" s="88"/>
      <c r="D6" s="88"/>
      <c r="E6" s="97"/>
      <c r="F6" s="111" t="str">
        <f>IF(ISBLANK(G5),"","…")</f>
        <v/>
      </c>
      <c r="G6" s="33"/>
      <c r="H6" s="33"/>
      <c r="I6" s="33"/>
      <c r="J6" s="33"/>
      <c r="K6" s="33"/>
      <c r="L6" s="33"/>
      <c r="M6" s="33"/>
      <c r="N6" s="123"/>
      <c r="O6" s="123"/>
      <c r="P6" s="123"/>
      <c r="Q6" s="123"/>
      <c r="R6" s="123"/>
      <c r="S6" s="123"/>
      <c r="T6" s="123"/>
      <c r="U6" s="123"/>
      <c r="V6" s="123"/>
      <c r="W6" s="123"/>
    </row>
    <row r="7" spans="1:23" ht="27" thickBot="1">
      <c r="A7" s="41" t="s">
        <v>33</v>
      </c>
      <c r="B7" s="90" t="s">
        <v>92</v>
      </c>
      <c r="C7" s="90"/>
      <c r="D7" s="90"/>
      <c r="E7" s="103"/>
      <c r="F7" s="104"/>
      <c r="G7" s="109"/>
      <c r="H7" s="109"/>
      <c r="I7" s="109"/>
      <c r="J7" s="109"/>
      <c r="K7" s="109"/>
      <c r="L7" s="109"/>
      <c r="M7" s="109"/>
      <c r="N7" s="123"/>
      <c r="O7" s="123"/>
      <c r="P7" s="123"/>
      <c r="Q7" s="123"/>
      <c r="R7" s="123"/>
      <c r="S7" s="123"/>
      <c r="T7" s="123"/>
      <c r="U7" s="123"/>
      <c r="V7" s="123"/>
      <c r="W7" s="123"/>
    </row>
    <row r="8" spans="1:23" ht="27" thickBot="1">
      <c r="A8" s="37"/>
      <c r="B8" s="88"/>
      <c r="C8" s="88"/>
      <c r="D8" s="88"/>
      <c r="E8" s="97"/>
      <c r="F8" s="111" t="str">
        <f>IF(ISBLANK(G7),"","…")</f>
        <v/>
      </c>
      <c r="G8" s="33"/>
      <c r="H8" s="33"/>
      <c r="I8" s="33"/>
      <c r="J8" s="33"/>
      <c r="K8" s="33"/>
      <c r="L8" s="33"/>
      <c r="M8" s="33"/>
      <c r="N8" s="123"/>
      <c r="O8" s="123"/>
      <c r="P8" s="123"/>
      <c r="Q8" s="123"/>
      <c r="R8" s="123"/>
      <c r="S8" s="123"/>
      <c r="T8" s="123"/>
      <c r="U8" s="123"/>
      <c r="V8" s="123"/>
      <c r="W8" s="123"/>
    </row>
    <row r="9" spans="1:23" ht="27" thickBot="1">
      <c r="A9" s="40" t="s">
        <v>34</v>
      </c>
      <c r="B9" s="91" t="s">
        <v>91</v>
      </c>
      <c r="C9" s="91" t="s">
        <v>92</v>
      </c>
      <c r="D9" s="91"/>
      <c r="E9" s="105"/>
      <c r="F9" s="106"/>
      <c r="G9" s="109"/>
      <c r="H9" s="109"/>
      <c r="I9" s="109"/>
      <c r="J9" s="109"/>
      <c r="K9" s="109"/>
      <c r="L9" s="109"/>
      <c r="M9" s="109"/>
      <c r="N9" s="123"/>
      <c r="O9" s="123"/>
      <c r="P9" s="123"/>
      <c r="Q9" s="123"/>
      <c r="R9" s="123"/>
      <c r="S9" s="123"/>
      <c r="T9" s="123"/>
      <c r="U9" s="123"/>
      <c r="V9" s="123"/>
      <c r="W9" s="123"/>
    </row>
    <row r="10" spans="1:23" ht="27" thickBot="1">
      <c r="A10" s="37"/>
      <c r="B10" s="88"/>
      <c r="C10" s="88"/>
      <c r="D10" s="88"/>
      <c r="E10" s="97"/>
      <c r="F10" s="111" t="str">
        <f>IF(ISBLANK(G9),"","…")</f>
        <v/>
      </c>
      <c r="G10" s="33"/>
      <c r="H10" s="33"/>
      <c r="I10" s="33"/>
      <c r="J10" s="33"/>
      <c r="K10" s="33"/>
      <c r="L10" s="33"/>
      <c r="M10" s="33"/>
      <c r="N10" s="123"/>
      <c r="O10" s="123"/>
      <c r="P10" s="123"/>
      <c r="Q10" s="123"/>
      <c r="R10" s="123"/>
      <c r="S10" s="123"/>
      <c r="T10" s="123"/>
      <c r="U10" s="123"/>
      <c r="V10" s="123"/>
      <c r="W10" s="123"/>
    </row>
    <row r="11" spans="1:23" ht="27" thickBot="1">
      <c r="A11" s="39" t="s">
        <v>35</v>
      </c>
      <c r="B11" s="92" t="s">
        <v>91</v>
      </c>
      <c r="C11" s="92" t="s">
        <v>92</v>
      </c>
      <c r="D11" s="92"/>
      <c r="E11" s="107"/>
      <c r="F11" s="108"/>
      <c r="G11" s="109"/>
      <c r="H11" s="109"/>
      <c r="I11" s="109"/>
      <c r="J11" s="109"/>
      <c r="K11" s="109"/>
      <c r="L11" s="109"/>
      <c r="M11" s="109"/>
      <c r="N11" s="123"/>
      <c r="O11" s="123"/>
      <c r="P11" s="123"/>
      <c r="Q11" s="123"/>
      <c r="R11" s="123"/>
      <c r="S11" s="123"/>
      <c r="T11" s="123"/>
      <c r="U11" s="123"/>
      <c r="V11" s="123"/>
      <c r="W11" s="123"/>
    </row>
    <row r="12" spans="1:23" ht="27" thickBot="1">
      <c r="A12" s="82"/>
      <c r="B12" s="93"/>
      <c r="C12" s="93"/>
      <c r="D12" s="93"/>
      <c r="E12" s="93"/>
      <c r="F12" s="111" t="str">
        <f>IF(ISBLANK(G11),"","…")</f>
        <v/>
      </c>
      <c r="G12" s="33"/>
      <c r="H12" s="33"/>
      <c r="I12" s="33"/>
      <c r="J12" s="33"/>
      <c r="K12" s="33"/>
      <c r="L12" s="33"/>
      <c r="M12" s="33"/>
      <c r="N12" s="123"/>
      <c r="O12" s="123"/>
      <c r="P12" s="123"/>
      <c r="Q12" s="123"/>
      <c r="R12" s="123"/>
      <c r="S12" s="123"/>
      <c r="T12" s="123"/>
      <c r="U12" s="123"/>
      <c r="V12" s="123"/>
      <c r="W12" s="123"/>
    </row>
    <row r="13" spans="1:23" ht="27" thickBot="1">
      <c r="A13" s="83" t="s">
        <v>45</v>
      </c>
      <c r="B13" s="94" t="s">
        <v>91</v>
      </c>
      <c r="C13" s="95" t="s">
        <v>92</v>
      </c>
      <c r="D13" s="95"/>
      <c r="E13" s="96"/>
      <c r="F13" s="102"/>
      <c r="G13" s="109"/>
      <c r="H13" s="109"/>
      <c r="I13" s="109"/>
      <c r="J13" s="109"/>
      <c r="K13" s="109"/>
      <c r="L13" s="109"/>
      <c r="M13" s="109"/>
      <c r="N13" s="123"/>
      <c r="O13" s="123"/>
      <c r="P13" s="123"/>
      <c r="Q13" s="123"/>
      <c r="R13" s="123"/>
      <c r="S13" s="123"/>
      <c r="T13" s="123"/>
      <c r="U13" s="123"/>
      <c r="V13" s="123"/>
      <c r="W13" s="123"/>
    </row>
    <row r="14" spans="1:23" ht="27" thickBot="1">
      <c r="A14" s="37"/>
      <c r="B14" s="79"/>
      <c r="C14" s="79"/>
      <c r="D14" s="79"/>
      <c r="E14" s="33"/>
      <c r="F14" s="111" t="str">
        <f>IF(ISBLANK(G13),"","…")</f>
        <v/>
      </c>
      <c r="G14" s="33"/>
      <c r="H14" s="33"/>
      <c r="I14" s="33"/>
      <c r="J14" s="33"/>
      <c r="K14" s="33"/>
      <c r="L14" s="33"/>
      <c r="M14" s="33"/>
    </row>
    <row r="15" spans="1:23" ht="27" thickBot="1">
      <c r="A15" s="42" t="s">
        <v>36</v>
      </c>
      <c r="B15" s="48" t="e">
        <f>AVERAGE(Classement!K3:K42)</f>
        <v>#DIV/0!</v>
      </c>
      <c r="C15" s="82"/>
      <c r="D15" s="82"/>
      <c r="E15" s="82"/>
      <c r="F15" s="33"/>
      <c r="G15" s="33"/>
      <c r="H15" s="33"/>
      <c r="I15" s="33"/>
      <c r="J15" s="33"/>
      <c r="K15" s="33"/>
      <c r="L15" s="33"/>
      <c r="M15" s="33"/>
    </row>
    <row r="16" spans="1:23" ht="26.25">
      <c r="A16" s="37"/>
      <c r="B16" s="79"/>
      <c r="C16" s="79"/>
      <c r="D16" s="110"/>
      <c r="E16" s="33"/>
      <c r="F16" s="33"/>
      <c r="G16" s="33"/>
      <c r="H16" s="33"/>
      <c r="I16" s="33"/>
      <c r="J16" s="33"/>
      <c r="K16" s="33"/>
      <c r="L16" s="33"/>
      <c r="M16" s="33"/>
    </row>
    <row r="17" spans="1:13">
      <c r="A17" s="35"/>
      <c r="B17" s="46"/>
      <c r="C17" s="46"/>
      <c r="D17" s="46"/>
      <c r="E17" s="33"/>
      <c r="F17" s="33"/>
      <c r="G17" s="33"/>
      <c r="H17" s="33"/>
      <c r="I17" s="33"/>
      <c r="J17" s="33"/>
      <c r="K17" s="33"/>
      <c r="L17" s="33"/>
      <c r="M17" s="33"/>
    </row>
    <row r="18" spans="1:13">
      <c r="A18" s="35"/>
      <c r="B18" s="46"/>
      <c r="C18" s="46"/>
      <c r="D18" s="46"/>
      <c r="E18" s="33"/>
      <c r="F18" s="33"/>
      <c r="G18" s="33"/>
      <c r="H18" s="33"/>
      <c r="I18" s="33"/>
      <c r="J18" s="33"/>
      <c r="K18" s="33"/>
      <c r="L18" s="33"/>
      <c r="M18" s="33"/>
    </row>
    <row r="19" spans="1:13">
      <c r="A19" s="35"/>
      <c r="B19" s="46"/>
      <c r="C19" s="46"/>
      <c r="D19" s="46"/>
      <c r="E19" s="33"/>
      <c r="F19" s="33"/>
      <c r="G19" s="33"/>
      <c r="H19" s="33"/>
      <c r="I19" s="33"/>
      <c r="J19" s="33"/>
      <c r="K19" s="33"/>
      <c r="L19" s="33"/>
      <c r="M19" s="33"/>
    </row>
    <row r="20" spans="1:13">
      <c r="A20" s="35"/>
      <c r="B20" s="46"/>
      <c r="C20" s="46"/>
      <c r="D20" s="46"/>
      <c r="E20" s="33"/>
      <c r="F20" s="33"/>
      <c r="G20" s="33"/>
      <c r="H20" s="33"/>
      <c r="I20" s="33"/>
      <c r="J20" s="33"/>
      <c r="K20" s="33"/>
      <c r="L20" s="33"/>
      <c r="M20" s="33"/>
    </row>
    <row r="21" spans="1:13">
      <c r="A21" s="35"/>
      <c r="B21" s="46"/>
      <c r="C21" s="46"/>
      <c r="D21" s="46"/>
      <c r="E21" s="33"/>
      <c r="F21" s="33"/>
      <c r="G21" s="33"/>
      <c r="H21" s="33"/>
      <c r="I21" s="33"/>
      <c r="J21" s="33"/>
      <c r="K21" s="33"/>
      <c r="L21" s="33"/>
      <c r="M21" s="33"/>
    </row>
    <row r="22" spans="1:13">
      <c r="A22" s="35"/>
      <c r="B22" s="46"/>
      <c r="C22" s="46"/>
      <c r="D22" s="46"/>
      <c r="E22" s="33"/>
      <c r="F22" s="33"/>
      <c r="G22" s="33"/>
      <c r="H22" s="33"/>
      <c r="I22" s="33"/>
      <c r="J22" s="33"/>
      <c r="K22" s="33"/>
      <c r="L22" s="33"/>
      <c r="M22" s="33"/>
    </row>
    <row r="23" spans="1:13">
      <c r="A23" s="35"/>
      <c r="B23" s="46"/>
      <c r="C23" s="46"/>
      <c r="D23" s="46"/>
      <c r="E23" s="33"/>
      <c r="F23" s="33"/>
      <c r="G23" s="33"/>
      <c r="H23" s="33"/>
      <c r="I23" s="33"/>
      <c r="J23" s="33"/>
      <c r="K23" s="33"/>
      <c r="L23" s="33"/>
      <c r="M23" s="33"/>
    </row>
    <row r="24" spans="1:13">
      <c r="A24" s="35"/>
      <c r="B24" s="46"/>
      <c r="C24" s="46"/>
      <c r="D24" s="46"/>
      <c r="E24" s="33"/>
      <c r="F24" s="33"/>
      <c r="G24" s="33"/>
      <c r="H24" s="33"/>
      <c r="I24" s="33"/>
      <c r="J24" s="33"/>
      <c r="K24" s="33"/>
      <c r="L24" s="33"/>
      <c r="M24" s="33"/>
    </row>
    <row r="25" spans="1:13">
      <c r="A25" s="35"/>
      <c r="B25" s="46"/>
      <c r="C25" s="46"/>
      <c r="D25" s="46"/>
      <c r="E25" s="33"/>
      <c r="F25" s="33"/>
      <c r="G25" s="33"/>
      <c r="H25" s="33"/>
      <c r="I25" s="33"/>
      <c r="J25" s="33"/>
      <c r="K25" s="33"/>
      <c r="L25" s="33"/>
      <c r="M25" s="33"/>
    </row>
    <row r="26" spans="1:13">
      <c r="A26" s="35"/>
      <c r="B26" s="46"/>
      <c r="C26" s="46"/>
      <c r="D26" s="46"/>
      <c r="E26" s="33"/>
      <c r="F26" s="33"/>
      <c r="G26" s="33"/>
      <c r="H26" s="33"/>
      <c r="I26" s="33"/>
      <c r="J26" s="33"/>
      <c r="K26" s="33"/>
      <c r="L26" s="33"/>
      <c r="M26" s="33"/>
    </row>
    <row r="27" spans="1:13">
      <c r="A27" s="35"/>
      <c r="B27" s="46"/>
      <c r="C27" s="46"/>
      <c r="D27" s="46"/>
      <c r="E27" s="33"/>
      <c r="F27" s="33"/>
      <c r="G27" s="33"/>
      <c r="H27" s="33"/>
      <c r="I27" s="33"/>
      <c r="J27" s="33"/>
      <c r="K27" s="33"/>
      <c r="L27" s="33"/>
      <c r="M27" s="33"/>
    </row>
    <row r="28" spans="1:13">
      <c r="A28" s="35"/>
      <c r="B28" s="46"/>
      <c r="C28" s="46"/>
      <c r="D28" s="46"/>
      <c r="E28" s="33"/>
      <c r="F28" s="33"/>
      <c r="G28" s="33"/>
      <c r="H28" s="33"/>
      <c r="I28" s="33"/>
      <c r="J28" s="33"/>
      <c r="K28" s="33"/>
      <c r="L28" s="33"/>
      <c r="M28" s="33"/>
    </row>
    <row r="29" spans="1:13">
      <c r="A29" s="35"/>
      <c r="B29" s="46"/>
      <c r="C29" s="46"/>
      <c r="D29" s="46"/>
      <c r="E29" s="33"/>
      <c r="F29" s="33"/>
      <c r="G29" s="33"/>
      <c r="H29" s="33"/>
      <c r="I29" s="33"/>
      <c r="J29" s="33"/>
      <c r="K29" s="33"/>
      <c r="L29" s="33"/>
      <c r="M29" s="33"/>
    </row>
    <row r="30" spans="1:13">
      <c r="A30" s="35"/>
      <c r="B30" s="46"/>
      <c r="C30" s="46"/>
      <c r="D30" s="46"/>
      <c r="E30" s="33"/>
      <c r="F30" s="33"/>
      <c r="G30" s="33"/>
      <c r="H30" s="33"/>
      <c r="I30" s="33"/>
      <c r="J30" s="33"/>
      <c r="K30" s="33"/>
      <c r="L30" s="33"/>
      <c r="M30" s="33"/>
    </row>
    <row r="31" spans="1:13">
      <c r="A31" s="35"/>
      <c r="B31" s="46"/>
      <c r="C31" s="46"/>
      <c r="D31" s="46"/>
      <c r="E31" s="33"/>
      <c r="F31" s="33"/>
      <c r="G31" s="33"/>
      <c r="H31" s="33"/>
      <c r="I31" s="33"/>
      <c r="J31" s="33"/>
      <c r="K31" s="33"/>
      <c r="L31" s="33"/>
      <c r="M31" s="33"/>
    </row>
    <row r="32" spans="1:13">
      <c r="A32" s="35"/>
      <c r="B32" s="46"/>
      <c r="C32" s="46"/>
      <c r="D32" s="46"/>
      <c r="E32" s="33"/>
      <c r="F32" s="33"/>
      <c r="G32" s="33"/>
      <c r="H32" s="33"/>
      <c r="I32" s="33"/>
      <c r="J32" s="33"/>
      <c r="K32" s="33"/>
      <c r="L32" s="33"/>
      <c r="M32" s="33"/>
    </row>
    <row r="33" spans="1:13">
      <c r="A33" s="35"/>
      <c r="B33" s="46"/>
      <c r="C33" s="46"/>
      <c r="D33" s="46"/>
      <c r="E33" s="33"/>
      <c r="F33" s="33"/>
      <c r="G33" s="33"/>
      <c r="H33" s="33"/>
      <c r="I33" s="33"/>
      <c r="J33" s="33"/>
      <c r="K33" s="33"/>
      <c r="L33" s="33"/>
      <c r="M33" s="33"/>
    </row>
    <row r="34" spans="1:13">
      <c r="A34" s="35"/>
      <c r="B34" s="46"/>
      <c r="C34" s="46"/>
      <c r="D34" s="46"/>
      <c r="E34" s="33"/>
      <c r="F34" s="33"/>
      <c r="G34" s="33"/>
      <c r="H34" s="33"/>
      <c r="I34" s="33"/>
      <c r="J34" s="33"/>
      <c r="K34" s="33"/>
      <c r="L34" s="33"/>
      <c r="M34" s="33"/>
    </row>
    <row r="35" spans="1:13">
      <c r="A35" s="35"/>
      <c r="B35" s="46"/>
      <c r="C35" s="46"/>
      <c r="D35" s="46"/>
      <c r="E35" s="33"/>
      <c r="F35" s="33"/>
      <c r="G35" s="33"/>
      <c r="H35" s="33"/>
      <c r="I35" s="33"/>
      <c r="J35" s="33"/>
      <c r="K35" s="33"/>
      <c r="L35" s="33"/>
      <c r="M35" s="33"/>
    </row>
    <row r="36" spans="1:13">
      <c r="A36" s="35"/>
      <c r="B36" s="46"/>
      <c r="C36" s="46"/>
      <c r="D36" s="46"/>
      <c r="E36" s="33"/>
      <c r="F36" s="33"/>
      <c r="G36" s="33"/>
      <c r="H36" s="33"/>
      <c r="I36" s="33"/>
      <c r="J36" s="33"/>
      <c r="K36" s="33"/>
      <c r="L36" s="33"/>
      <c r="M36" s="33"/>
    </row>
    <row r="37" spans="1:13">
      <c r="A37" s="35"/>
      <c r="B37" s="46"/>
      <c r="C37" s="46"/>
      <c r="D37" s="46"/>
      <c r="E37" s="33"/>
      <c r="F37" s="33"/>
      <c r="G37" s="33"/>
      <c r="H37" s="33"/>
      <c r="I37" s="33"/>
      <c r="J37" s="33"/>
      <c r="K37" s="33"/>
      <c r="L37" s="33"/>
      <c r="M37" s="33"/>
    </row>
    <row r="38" spans="1:13">
      <c r="A38" s="35"/>
      <c r="B38" s="46"/>
      <c r="C38" s="46"/>
      <c r="D38" s="46"/>
      <c r="E38" s="33"/>
      <c r="F38" s="33"/>
      <c r="G38" s="33"/>
      <c r="H38" s="33"/>
      <c r="I38" s="33"/>
      <c r="J38" s="33"/>
      <c r="K38" s="33"/>
      <c r="L38" s="33"/>
      <c r="M38" s="33"/>
    </row>
    <row r="39" spans="1:13">
      <c r="A39" s="35"/>
      <c r="B39" s="46"/>
      <c r="C39" s="46"/>
      <c r="D39" s="46"/>
      <c r="E39" s="33"/>
      <c r="F39" s="33"/>
      <c r="G39" s="33"/>
      <c r="H39" s="33"/>
      <c r="I39" s="33"/>
      <c r="J39" s="33"/>
      <c r="K39" s="33"/>
      <c r="L39" s="33"/>
      <c r="M39" s="33"/>
    </row>
    <row r="40" spans="1:13">
      <c r="A40" s="35"/>
      <c r="B40" s="46"/>
      <c r="C40" s="46"/>
      <c r="D40" s="46"/>
      <c r="E40" s="33"/>
      <c r="F40" s="33"/>
      <c r="G40" s="33"/>
      <c r="H40" s="33"/>
      <c r="I40" s="33"/>
      <c r="J40" s="33"/>
      <c r="K40" s="33"/>
      <c r="L40" s="33"/>
      <c r="M40" s="33"/>
    </row>
    <row r="41" spans="1:13">
      <c r="A41" s="35"/>
      <c r="B41" s="46"/>
      <c r="C41" s="46"/>
      <c r="D41" s="46"/>
      <c r="E41" s="33"/>
      <c r="F41" s="33"/>
      <c r="G41" s="33"/>
      <c r="H41" s="33"/>
      <c r="I41" s="33"/>
      <c r="J41" s="33"/>
      <c r="K41" s="33"/>
      <c r="L41" s="33"/>
      <c r="M41" s="33"/>
    </row>
    <row r="42" spans="1:13">
      <c r="A42" s="35"/>
      <c r="B42" s="46"/>
      <c r="C42" s="46"/>
      <c r="D42" s="46"/>
      <c r="E42" s="33"/>
      <c r="F42" s="33"/>
      <c r="G42" s="33"/>
      <c r="H42" s="33"/>
      <c r="I42" s="33"/>
      <c r="J42" s="33"/>
      <c r="K42" s="33"/>
      <c r="L42" s="33"/>
      <c r="M42" s="33"/>
    </row>
    <row r="43" spans="1:13">
      <c r="A43" s="35"/>
      <c r="B43" s="46"/>
      <c r="C43" s="46"/>
      <c r="D43" s="46"/>
      <c r="E43" s="33"/>
      <c r="F43" s="33"/>
      <c r="G43" s="33"/>
      <c r="H43" s="33"/>
      <c r="I43" s="33"/>
      <c r="J43" s="33"/>
      <c r="K43" s="33"/>
      <c r="L43" s="33"/>
      <c r="M43" s="33"/>
    </row>
    <row r="44" spans="1:13">
      <c r="A44" s="35"/>
      <c r="B44" s="46"/>
      <c r="C44" s="46"/>
      <c r="D44" s="46"/>
      <c r="E44" s="33"/>
      <c r="F44" s="33"/>
      <c r="G44" s="33"/>
      <c r="H44" s="33"/>
      <c r="I44" s="33"/>
      <c r="J44" s="33"/>
      <c r="K44" s="33"/>
      <c r="L44" s="33"/>
      <c r="M44" s="33"/>
    </row>
    <row r="45" spans="1:13">
      <c r="A45" s="35"/>
      <c r="B45" s="46"/>
      <c r="C45" s="46"/>
      <c r="D45" s="46"/>
      <c r="E45" s="33"/>
      <c r="F45" s="33"/>
      <c r="G45" s="33"/>
      <c r="H45" s="33"/>
      <c r="I45" s="33"/>
      <c r="J45" s="33"/>
      <c r="K45" s="33"/>
      <c r="L45" s="33"/>
      <c r="M45" s="33"/>
    </row>
    <row r="46" spans="1:13">
      <c r="A46" s="35"/>
      <c r="B46" s="46"/>
      <c r="C46" s="46"/>
      <c r="D46" s="46"/>
      <c r="E46" s="33"/>
      <c r="F46" s="33"/>
      <c r="G46" s="33"/>
      <c r="H46" s="33"/>
      <c r="I46" s="33"/>
      <c r="J46" s="33"/>
      <c r="K46" s="33"/>
      <c r="L46" s="33"/>
      <c r="M46" s="33"/>
    </row>
    <row r="47" spans="1:13">
      <c r="A47" s="35"/>
      <c r="B47" s="46"/>
      <c r="C47" s="46"/>
      <c r="D47" s="46"/>
      <c r="E47" s="33"/>
      <c r="F47" s="33"/>
      <c r="G47" s="33"/>
      <c r="H47" s="33"/>
      <c r="I47" s="33"/>
      <c r="J47" s="33"/>
      <c r="K47" s="33"/>
      <c r="L47" s="33"/>
      <c r="M47" s="33"/>
    </row>
    <row r="48" spans="1:13">
      <c r="A48" s="35"/>
      <c r="B48" s="46"/>
      <c r="C48" s="46"/>
      <c r="D48" s="46"/>
      <c r="E48" s="33"/>
      <c r="F48" s="33"/>
      <c r="G48" s="33"/>
      <c r="H48" s="33"/>
      <c r="I48" s="33"/>
      <c r="J48" s="33"/>
      <c r="K48" s="33"/>
      <c r="L48" s="33"/>
      <c r="M48" s="33"/>
    </row>
    <row r="49" spans="1:13">
      <c r="A49" s="35"/>
      <c r="B49" s="46"/>
      <c r="C49" s="46"/>
      <c r="D49" s="46"/>
      <c r="E49" s="33"/>
      <c r="F49" s="33"/>
      <c r="G49" s="33"/>
      <c r="H49" s="33"/>
      <c r="I49" s="33"/>
      <c r="J49" s="33"/>
      <c r="K49" s="33"/>
      <c r="L49" s="33"/>
      <c r="M49" s="33"/>
    </row>
    <row r="50" spans="1:13">
      <c r="A50" s="35"/>
      <c r="B50" s="46"/>
      <c r="C50" s="46"/>
      <c r="D50" s="46"/>
      <c r="E50" s="33"/>
      <c r="F50" s="33"/>
      <c r="G50" s="33"/>
      <c r="H50" s="33"/>
      <c r="I50" s="33"/>
      <c r="J50" s="33"/>
      <c r="K50" s="33"/>
      <c r="L50" s="33"/>
      <c r="M50" s="33"/>
    </row>
    <row r="51" spans="1:13">
      <c r="A51" s="35"/>
      <c r="B51" s="46"/>
      <c r="C51" s="46"/>
      <c r="D51" s="46"/>
      <c r="E51" s="33"/>
      <c r="F51" s="33"/>
      <c r="G51" s="33"/>
      <c r="H51" s="33"/>
      <c r="I51" s="33"/>
      <c r="J51" s="33"/>
      <c r="K51" s="33"/>
      <c r="L51" s="33"/>
      <c r="M51" s="33"/>
    </row>
    <row r="52" spans="1:13">
      <c r="A52" s="35"/>
      <c r="B52" s="46"/>
      <c r="C52" s="46"/>
      <c r="D52" s="46"/>
      <c r="E52" s="33"/>
      <c r="F52" s="33"/>
      <c r="G52" s="33"/>
      <c r="H52" s="33"/>
      <c r="I52" s="33"/>
      <c r="J52" s="33"/>
      <c r="K52" s="33"/>
      <c r="L52" s="33"/>
      <c r="M52" s="33"/>
    </row>
    <row r="53" spans="1:13">
      <c r="A53" s="35"/>
      <c r="B53" s="46"/>
      <c r="C53" s="46"/>
      <c r="D53" s="46"/>
      <c r="E53" s="33"/>
      <c r="F53" s="33"/>
      <c r="G53" s="33"/>
      <c r="H53" s="33"/>
      <c r="I53" s="33"/>
      <c r="J53" s="33"/>
      <c r="K53" s="33"/>
      <c r="L53" s="33"/>
      <c r="M53" s="33"/>
    </row>
    <row r="54" spans="1:13">
      <c r="A54" s="35"/>
      <c r="B54" s="46"/>
      <c r="C54" s="46"/>
      <c r="D54" s="46"/>
      <c r="E54" s="33"/>
      <c r="F54" s="33"/>
      <c r="G54" s="33"/>
      <c r="H54" s="33"/>
      <c r="I54" s="33"/>
      <c r="J54" s="33"/>
      <c r="K54" s="33"/>
      <c r="L54" s="33"/>
      <c r="M54" s="33"/>
    </row>
    <row r="55" spans="1:13">
      <c r="A55" s="35"/>
      <c r="B55" s="46"/>
      <c r="C55" s="46"/>
      <c r="D55" s="46"/>
      <c r="E55" s="33"/>
      <c r="F55" s="33"/>
      <c r="G55" s="33"/>
      <c r="H55" s="33"/>
      <c r="I55" s="33"/>
      <c r="J55" s="33"/>
      <c r="K55" s="33"/>
      <c r="L55" s="33"/>
      <c r="M55" s="33"/>
    </row>
    <row r="56" spans="1:13">
      <c r="A56" s="35"/>
      <c r="B56" s="46"/>
      <c r="C56" s="46"/>
      <c r="D56" s="46"/>
      <c r="E56" s="33"/>
      <c r="F56" s="33"/>
      <c r="G56" s="33"/>
      <c r="H56" s="33"/>
      <c r="I56" s="33"/>
      <c r="J56" s="33"/>
      <c r="K56" s="33"/>
      <c r="L56" s="33"/>
      <c r="M56" s="33"/>
    </row>
    <row r="57" spans="1:13">
      <c r="A57" s="35"/>
      <c r="B57" s="46"/>
      <c r="C57" s="46"/>
      <c r="D57" s="46"/>
      <c r="E57" s="33"/>
      <c r="F57" s="33"/>
      <c r="G57" s="33"/>
      <c r="H57" s="33"/>
      <c r="I57" s="33"/>
      <c r="J57" s="33"/>
      <c r="K57" s="33"/>
      <c r="L57" s="33"/>
      <c r="M57" s="33"/>
    </row>
    <row r="58" spans="1:13">
      <c r="A58" s="35"/>
      <c r="B58" s="46"/>
      <c r="C58" s="46"/>
      <c r="D58" s="46"/>
      <c r="E58" s="33"/>
      <c r="F58" s="33"/>
      <c r="G58" s="33"/>
      <c r="H58" s="33"/>
      <c r="I58" s="33"/>
      <c r="J58" s="33"/>
      <c r="K58" s="33"/>
      <c r="L58" s="33"/>
      <c r="M58" s="33"/>
    </row>
    <row r="59" spans="1:13">
      <c r="A59" s="35"/>
      <c r="B59" s="46"/>
      <c r="C59" s="46"/>
      <c r="D59" s="46"/>
      <c r="E59" s="33"/>
      <c r="F59" s="33"/>
      <c r="G59" s="33"/>
      <c r="H59" s="33"/>
      <c r="I59" s="33"/>
      <c r="J59" s="33"/>
      <c r="K59" s="33"/>
      <c r="L59" s="33"/>
      <c r="M59" s="33"/>
    </row>
    <row r="60" spans="1:13">
      <c r="A60" s="35"/>
      <c r="B60" s="46"/>
      <c r="C60" s="46"/>
      <c r="D60" s="46"/>
      <c r="E60" s="33"/>
      <c r="F60" s="33"/>
      <c r="G60" s="33"/>
      <c r="H60" s="33"/>
      <c r="I60" s="33"/>
      <c r="J60" s="33"/>
      <c r="K60" s="33"/>
      <c r="L60" s="33"/>
      <c r="M60" s="33"/>
    </row>
    <row r="61" spans="1:13">
      <c r="A61" s="35"/>
      <c r="B61" s="46"/>
      <c r="C61" s="46"/>
      <c r="D61" s="46"/>
      <c r="E61" s="33"/>
      <c r="F61" s="33"/>
      <c r="G61" s="33"/>
      <c r="H61" s="33"/>
      <c r="I61" s="33"/>
      <c r="J61" s="33"/>
      <c r="K61" s="33"/>
      <c r="L61" s="33"/>
      <c r="M61" s="33"/>
    </row>
    <row r="62" spans="1:13">
      <c r="A62" s="35"/>
      <c r="B62" s="46"/>
      <c r="C62" s="46"/>
      <c r="D62" s="46"/>
      <c r="E62" s="33"/>
      <c r="F62" s="33"/>
      <c r="G62" s="33"/>
      <c r="H62" s="33"/>
      <c r="I62" s="33"/>
      <c r="J62" s="33"/>
      <c r="K62" s="33"/>
      <c r="L62" s="33"/>
      <c r="M62" s="33"/>
    </row>
    <row r="63" spans="1:13">
      <c r="A63" s="35"/>
      <c r="B63" s="46"/>
      <c r="C63" s="46"/>
      <c r="D63" s="46"/>
      <c r="E63" s="33"/>
      <c r="F63" s="33"/>
      <c r="G63" s="33"/>
      <c r="H63" s="33"/>
      <c r="I63" s="33"/>
      <c r="J63" s="33"/>
      <c r="K63" s="33"/>
      <c r="L63" s="33"/>
      <c r="M63" s="33"/>
    </row>
    <row r="64" spans="1:13">
      <c r="A64" s="35"/>
      <c r="B64" s="46"/>
      <c r="C64" s="46"/>
      <c r="D64" s="46"/>
      <c r="E64" s="33"/>
      <c r="F64" s="33"/>
      <c r="G64" s="33"/>
      <c r="H64" s="33"/>
      <c r="I64" s="33"/>
      <c r="J64" s="33"/>
      <c r="K64" s="33"/>
      <c r="L64" s="33"/>
      <c r="M64" s="33"/>
    </row>
    <row r="65" spans="1:13">
      <c r="A65" s="35"/>
      <c r="B65" s="46"/>
      <c r="C65" s="46"/>
      <c r="D65" s="46"/>
      <c r="E65" s="33"/>
      <c r="F65" s="33"/>
      <c r="G65" s="33"/>
      <c r="H65" s="33"/>
      <c r="I65" s="33"/>
      <c r="J65" s="33"/>
      <c r="K65" s="33"/>
      <c r="L65" s="33"/>
      <c r="M65" s="33"/>
    </row>
    <row r="66" spans="1:13">
      <c r="A66" s="35"/>
      <c r="B66" s="46"/>
      <c r="C66" s="46"/>
      <c r="D66" s="46"/>
      <c r="E66" s="33"/>
      <c r="F66" s="33"/>
      <c r="G66" s="33"/>
      <c r="H66" s="33"/>
      <c r="I66" s="33"/>
      <c r="J66" s="33"/>
      <c r="K66" s="33"/>
      <c r="L66" s="33"/>
      <c r="M66" s="33"/>
    </row>
    <row r="67" spans="1:13">
      <c r="A67" s="35"/>
      <c r="B67" s="46"/>
      <c r="C67" s="46"/>
      <c r="D67" s="46"/>
      <c r="E67" s="33"/>
      <c r="F67" s="33"/>
      <c r="G67" s="33"/>
      <c r="H67" s="33"/>
      <c r="I67" s="33"/>
      <c r="J67" s="33"/>
      <c r="K67" s="33"/>
      <c r="L67" s="33"/>
      <c r="M67" s="33"/>
    </row>
    <row r="68" spans="1:13">
      <c r="A68" s="35"/>
      <c r="B68" s="46"/>
      <c r="C68" s="46"/>
      <c r="D68" s="46"/>
      <c r="E68" s="33"/>
      <c r="F68" s="33"/>
      <c r="G68" s="33"/>
      <c r="H68" s="33"/>
      <c r="I68" s="33"/>
      <c r="J68" s="33"/>
      <c r="K68" s="33"/>
      <c r="L68" s="33"/>
      <c r="M68" s="33"/>
    </row>
    <row r="69" spans="1:13">
      <c r="A69" s="35"/>
      <c r="B69" s="46"/>
      <c r="C69" s="46"/>
      <c r="D69" s="46"/>
      <c r="E69" s="33"/>
      <c r="F69" s="33"/>
      <c r="G69" s="33"/>
      <c r="H69" s="33"/>
      <c r="I69" s="33"/>
      <c r="J69" s="33"/>
      <c r="K69" s="33"/>
      <c r="L69" s="33"/>
      <c r="M69" s="33"/>
    </row>
    <row r="70" spans="1:13">
      <c r="A70" s="35"/>
      <c r="B70" s="46"/>
      <c r="C70" s="46"/>
      <c r="D70" s="46"/>
      <c r="E70" s="33"/>
      <c r="F70" s="33"/>
      <c r="G70" s="33"/>
      <c r="H70" s="33"/>
      <c r="I70" s="33"/>
      <c r="J70" s="33"/>
      <c r="K70" s="33"/>
      <c r="L70" s="33"/>
      <c r="M70" s="33"/>
    </row>
    <row r="71" spans="1:13">
      <c r="A71" s="35"/>
      <c r="B71" s="46"/>
      <c r="C71" s="46"/>
      <c r="D71" s="46"/>
      <c r="E71" s="33"/>
      <c r="F71" s="33"/>
      <c r="G71" s="33"/>
      <c r="H71" s="33"/>
      <c r="I71" s="33"/>
      <c r="J71" s="33"/>
      <c r="K71" s="33"/>
      <c r="L71" s="33"/>
      <c r="M71" s="33"/>
    </row>
    <row r="72" spans="1:13">
      <c r="A72" s="35"/>
      <c r="B72" s="46"/>
      <c r="C72" s="46"/>
      <c r="D72" s="46"/>
      <c r="E72" s="33"/>
      <c r="F72" s="33"/>
      <c r="G72" s="33"/>
      <c r="H72" s="33"/>
      <c r="I72" s="33"/>
      <c r="J72" s="33"/>
      <c r="K72" s="33"/>
      <c r="L72" s="33"/>
      <c r="M72" s="33"/>
    </row>
    <row r="73" spans="1:13">
      <c r="A73" s="35"/>
      <c r="B73" s="46"/>
      <c r="C73" s="46"/>
      <c r="D73" s="46"/>
      <c r="E73" s="33"/>
      <c r="F73" s="33"/>
      <c r="G73" s="33"/>
      <c r="H73" s="33"/>
      <c r="I73" s="33"/>
      <c r="J73" s="33"/>
      <c r="K73" s="33"/>
      <c r="L73" s="33"/>
      <c r="M73" s="33"/>
    </row>
    <row r="74" spans="1:13">
      <c r="A74" s="35"/>
      <c r="B74" s="46"/>
      <c r="C74" s="46"/>
      <c r="D74" s="46"/>
      <c r="E74" s="33"/>
      <c r="F74" s="33"/>
      <c r="G74" s="33"/>
      <c r="H74" s="33"/>
      <c r="I74" s="33"/>
      <c r="J74" s="33"/>
      <c r="K74" s="33"/>
      <c r="L74" s="33"/>
      <c r="M74" s="33"/>
    </row>
    <row r="75" spans="1:13">
      <c r="A75" s="35"/>
      <c r="B75" s="46"/>
      <c r="C75" s="46"/>
      <c r="D75" s="46"/>
      <c r="E75" s="33"/>
      <c r="F75" s="33"/>
      <c r="G75" s="33"/>
      <c r="H75" s="33"/>
      <c r="I75" s="33"/>
      <c r="J75" s="33"/>
      <c r="K75" s="33"/>
      <c r="L75" s="33"/>
      <c r="M75" s="33"/>
    </row>
    <row r="76" spans="1:13">
      <c r="A76" s="35"/>
      <c r="B76" s="46"/>
      <c r="C76" s="46"/>
      <c r="D76" s="46"/>
      <c r="E76" s="33"/>
      <c r="F76" s="33"/>
      <c r="G76" s="33"/>
      <c r="H76" s="33"/>
      <c r="I76" s="33"/>
      <c r="J76" s="33"/>
      <c r="K76" s="33"/>
      <c r="L76" s="33"/>
      <c r="M76" s="33"/>
    </row>
    <row r="77" spans="1:13">
      <c r="A77" s="35"/>
      <c r="B77" s="46"/>
      <c r="C77" s="46"/>
      <c r="D77" s="46"/>
      <c r="E77" s="33"/>
      <c r="F77" s="33"/>
      <c r="G77" s="33"/>
      <c r="H77" s="33"/>
      <c r="I77" s="33"/>
      <c r="J77" s="33"/>
      <c r="K77" s="33"/>
      <c r="L77" s="33"/>
      <c r="M77" s="33"/>
    </row>
    <row r="78" spans="1:13">
      <c r="A78" s="35"/>
      <c r="B78" s="46"/>
      <c r="C78" s="46"/>
      <c r="D78" s="46"/>
      <c r="E78" s="33"/>
      <c r="F78" s="33"/>
      <c r="G78" s="33"/>
      <c r="H78" s="33"/>
      <c r="I78" s="33"/>
      <c r="J78" s="33"/>
      <c r="K78" s="33"/>
      <c r="L78" s="33"/>
      <c r="M78" s="33"/>
    </row>
    <row r="79" spans="1:13">
      <c r="A79" s="35"/>
      <c r="B79" s="46"/>
      <c r="C79" s="46"/>
      <c r="D79" s="46"/>
      <c r="E79" s="33"/>
      <c r="F79" s="33"/>
      <c r="G79" s="33"/>
      <c r="H79" s="33"/>
      <c r="I79" s="33"/>
      <c r="J79" s="33"/>
      <c r="K79" s="33"/>
      <c r="L79" s="33"/>
      <c r="M79" s="33"/>
    </row>
    <row r="80" spans="1:13">
      <c r="A80" s="35"/>
      <c r="B80" s="46"/>
      <c r="C80" s="46"/>
      <c r="D80" s="46"/>
      <c r="E80" s="33"/>
      <c r="F80" s="33"/>
      <c r="G80" s="33"/>
      <c r="H80" s="33"/>
      <c r="I80" s="33"/>
      <c r="J80" s="33"/>
      <c r="K80" s="33"/>
      <c r="L80" s="33"/>
      <c r="M80" s="33"/>
    </row>
    <row r="81" spans="1:13">
      <c r="A81" s="35"/>
      <c r="B81" s="46"/>
      <c r="C81" s="46"/>
      <c r="D81" s="46"/>
      <c r="E81" s="33"/>
      <c r="F81" s="33"/>
      <c r="G81" s="33"/>
      <c r="H81" s="33"/>
      <c r="I81" s="33"/>
      <c r="J81" s="33"/>
      <c r="K81" s="33"/>
      <c r="L81" s="33"/>
      <c r="M81" s="33"/>
    </row>
    <row r="82" spans="1:13">
      <c r="A82" s="35"/>
      <c r="B82" s="46"/>
      <c r="C82" s="46"/>
      <c r="D82" s="46"/>
      <c r="E82" s="33"/>
      <c r="F82" s="33"/>
      <c r="G82" s="33"/>
      <c r="H82" s="33"/>
      <c r="I82" s="33"/>
      <c r="J82" s="33"/>
      <c r="K82" s="33"/>
      <c r="L82" s="33"/>
      <c r="M82" s="33"/>
    </row>
    <row r="83" spans="1:13">
      <c r="A83" s="35"/>
      <c r="B83" s="46"/>
      <c r="C83" s="46"/>
      <c r="D83" s="46"/>
      <c r="E83" s="33"/>
      <c r="F83" s="33"/>
      <c r="G83" s="33"/>
      <c r="H83" s="33"/>
      <c r="I83" s="33"/>
      <c r="J83" s="33"/>
      <c r="K83" s="33"/>
      <c r="L83" s="33"/>
      <c r="M83" s="33"/>
    </row>
    <row r="84" spans="1:13">
      <c r="A84" s="35"/>
      <c r="B84" s="46"/>
      <c r="C84" s="46"/>
      <c r="D84" s="46"/>
      <c r="E84" s="33"/>
      <c r="F84" s="33"/>
      <c r="G84" s="33"/>
      <c r="H84" s="33"/>
      <c r="I84" s="33"/>
      <c r="J84" s="33"/>
      <c r="K84" s="33"/>
      <c r="L84" s="33"/>
      <c r="M84" s="33"/>
    </row>
    <row r="85" spans="1:13">
      <c r="A85" s="35"/>
      <c r="B85" s="46"/>
      <c r="C85" s="46"/>
      <c r="D85" s="46"/>
      <c r="E85" s="33"/>
      <c r="F85" s="33"/>
      <c r="G85" s="33"/>
      <c r="H85" s="33"/>
      <c r="I85" s="33"/>
      <c r="J85" s="33"/>
      <c r="K85" s="33"/>
      <c r="L85" s="33"/>
      <c r="M85" s="33"/>
    </row>
    <row r="86" spans="1:13">
      <c r="A86" s="35"/>
      <c r="B86" s="46"/>
      <c r="C86" s="46"/>
      <c r="D86" s="46"/>
      <c r="E86" s="33"/>
      <c r="F86" s="33"/>
      <c r="G86" s="33"/>
      <c r="H86" s="33"/>
      <c r="I86" s="33"/>
      <c r="J86" s="33"/>
      <c r="K86" s="33"/>
      <c r="L86" s="33"/>
      <c r="M86" s="33"/>
    </row>
    <row r="87" spans="1:13">
      <c r="A87" s="35"/>
      <c r="B87" s="46"/>
      <c r="C87" s="46"/>
      <c r="D87" s="46"/>
      <c r="E87" s="33"/>
      <c r="F87" s="33"/>
      <c r="G87" s="33"/>
      <c r="H87" s="33"/>
      <c r="I87" s="33"/>
      <c r="J87" s="33"/>
      <c r="K87" s="33"/>
      <c r="L87" s="33"/>
      <c r="M87" s="33"/>
    </row>
    <row r="88" spans="1:13">
      <c r="A88" s="35"/>
      <c r="B88" s="46"/>
      <c r="C88" s="46"/>
      <c r="D88" s="46"/>
      <c r="E88" s="33"/>
      <c r="F88" s="33"/>
      <c r="G88" s="33"/>
      <c r="H88" s="33"/>
      <c r="I88" s="33"/>
      <c r="J88" s="33"/>
      <c r="K88" s="33"/>
      <c r="L88" s="33"/>
      <c r="M88" s="33"/>
    </row>
    <row r="89" spans="1:13">
      <c r="A89" s="35"/>
      <c r="B89" s="46"/>
      <c r="C89" s="46"/>
      <c r="D89" s="46"/>
      <c r="E89" s="33"/>
      <c r="F89" s="33"/>
      <c r="G89" s="33"/>
      <c r="H89" s="33"/>
      <c r="I89" s="33"/>
      <c r="J89" s="33"/>
      <c r="K89" s="33"/>
      <c r="L89" s="33"/>
      <c r="M89" s="33"/>
    </row>
    <row r="90" spans="1:13">
      <c r="A90" s="35"/>
      <c r="B90" s="46"/>
      <c r="C90" s="46"/>
      <c r="D90" s="46"/>
      <c r="E90" s="33"/>
      <c r="F90" s="33"/>
      <c r="G90" s="33"/>
      <c r="H90" s="33"/>
      <c r="I90" s="33"/>
      <c r="J90" s="33"/>
      <c r="K90" s="33"/>
      <c r="L90" s="33"/>
      <c r="M90" s="33"/>
    </row>
    <row r="91" spans="1:13">
      <c r="A91" s="35"/>
      <c r="B91" s="46"/>
      <c r="C91" s="46"/>
      <c r="D91" s="46"/>
      <c r="E91" s="33"/>
      <c r="F91" s="33"/>
      <c r="G91" s="33"/>
      <c r="H91" s="33"/>
      <c r="I91" s="33"/>
      <c r="J91" s="33"/>
      <c r="K91" s="33"/>
      <c r="L91" s="33"/>
      <c r="M91" s="33"/>
    </row>
    <row r="92" spans="1:13">
      <c r="A92" s="35"/>
      <c r="B92" s="46"/>
      <c r="C92" s="46"/>
      <c r="D92" s="46"/>
      <c r="E92" s="33"/>
      <c r="F92" s="33"/>
      <c r="G92" s="33"/>
      <c r="H92" s="33"/>
      <c r="I92" s="33"/>
      <c r="J92" s="33"/>
      <c r="K92" s="33"/>
      <c r="L92" s="33"/>
      <c r="M92" s="33"/>
    </row>
    <row r="93" spans="1:13">
      <c r="A93" s="35"/>
      <c r="B93" s="46"/>
      <c r="C93" s="46"/>
      <c r="D93" s="46"/>
      <c r="E93" s="33"/>
      <c r="F93" s="33"/>
      <c r="G93" s="33"/>
      <c r="H93" s="33"/>
      <c r="I93" s="33"/>
      <c r="J93" s="33"/>
      <c r="K93" s="33"/>
      <c r="L93" s="33"/>
      <c r="M93" s="33"/>
    </row>
    <row r="94" spans="1:13">
      <c r="A94" s="35"/>
      <c r="B94" s="46"/>
      <c r="C94" s="46"/>
      <c r="D94" s="46"/>
      <c r="E94" s="33"/>
      <c r="F94" s="33"/>
      <c r="G94" s="33"/>
      <c r="H94" s="33"/>
      <c r="I94" s="33"/>
      <c r="J94" s="33"/>
      <c r="K94" s="33"/>
      <c r="L94" s="33"/>
      <c r="M94" s="33"/>
    </row>
    <row r="95" spans="1:13">
      <c r="A95" s="35"/>
      <c r="B95" s="46"/>
      <c r="C95" s="46"/>
      <c r="D95" s="46"/>
      <c r="E95" s="33"/>
      <c r="F95" s="33"/>
      <c r="G95" s="33"/>
      <c r="H95" s="33"/>
      <c r="I95" s="33"/>
      <c r="J95" s="33"/>
      <c r="K95" s="33"/>
      <c r="L95" s="33"/>
      <c r="M95" s="33"/>
    </row>
    <row r="96" spans="1:13">
      <c r="A96" s="35"/>
      <c r="B96" s="46"/>
      <c r="C96" s="46"/>
      <c r="D96" s="46"/>
      <c r="E96" s="33"/>
      <c r="F96" s="33"/>
      <c r="G96" s="33"/>
      <c r="H96" s="33"/>
      <c r="I96" s="33"/>
      <c r="J96" s="33"/>
      <c r="K96" s="33"/>
      <c r="L96" s="33"/>
      <c r="M96" s="33"/>
    </row>
    <row r="97" spans="1:13">
      <c r="A97" s="35"/>
      <c r="B97" s="46"/>
      <c r="C97" s="46"/>
      <c r="D97" s="46"/>
      <c r="E97" s="33"/>
      <c r="F97" s="33"/>
      <c r="G97" s="33"/>
      <c r="H97" s="33"/>
      <c r="I97" s="33"/>
      <c r="J97" s="33"/>
      <c r="K97" s="33"/>
      <c r="L97" s="33"/>
      <c r="M97" s="33"/>
    </row>
    <row r="98" spans="1:13">
      <c r="A98" s="35"/>
      <c r="B98" s="46"/>
      <c r="C98" s="46"/>
      <c r="D98" s="46"/>
      <c r="E98" s="33"/>
      <c r="F98" s="33"/>
      <c r="G98" s="33"/>
      <c r="H98" s="33"/>
      <c r="I98" s="33"/>
      <c r="J98" s="33"/>
      <c r="K98" s="33"/>
      <c r="L98" s="33"/>
      <c r="M98" s="33"/>
    </row>
    <row r="99" spans="1:13">
      <c r="A99" s="35"/>
      <c r="B99" s="46"/>
      <c r="C99" s="46"/>
      <c r="D99" s="46"/>
      <c r="E99" s="33"/>
      <c r="F99" s="33"/>
      <c r="G99" s="33"/>
      <c r="H99" s="33"/>
      <c r="I99" s="33"/>
      <c r="J99" s="33"/>
      <c r="K99" s="33"/>
      <c r="L99" s="33"/>
      <c r="M99" s="33"/>
    </row>
    <row r="100" spans="1:13">
      <c r="A100" s="35"/>
      <c r="B100" s="46"/>
      <c r="C100" s="46"/>
      <c r="D100" s="46"/>
      <c r="E100" s="33"/>
      <c r="F100" s="33"/>
      <c r="G100" s="33"/>
      <c r="H100" s="33"/>
      <c r="I100" s="33"/>
      <c r="J100" s="33"/>
      <c r="K100" s="33"/>
      <c r="L100" s="33"/>
      <c r="M100" s="33"/>
    </row>
    <row r="101" spans="1:13">
      <c r="A101" s="35"/>
      <c r="B101" s="46"/>
      <c r="C101" s="46"/>
      <c r="D101" s="46"/>
      <c r="E101" s="33"/>
      <c r="F101" s="33"/>
      <c r="G101" s="33"/>
      <c r="H101" s="33"/>
      <c r="I101" s="33"/>
      <c r="J101" s="33"/>
      <c r="K101" s="33"/>
      <c r="L101" s="33"/>
      <c r="M101" s="33"/>
    </row>
    <row r="102" spans="1:13">
      <c r="A102" s="35"/>
      <c r="B102" s="46"/>
      <c r="C102" s="46"/>
      <c r="D102" s="46"/>
      <c r="E102" s="33"/>
      <c r="F102" s="33"/>
      <c r="G102" s="33"/>
      <c r="H102" s="33"/>
      <c r="I102" s="33"/>
      <c r="J102" s="33"/>
      <c r="K102" s="33"/>
      <c r="L102" s="33"/>
      <c r="M102" s="33"/>
    </row>
    <row r="103" spans="1:13">
      <c r="A103" s="35"/>
      <c r="B103" s="46"/>
      <c r="C103" s="46"/>
      <c r="D103" s="46"/>
      <c r="E103" s="33"/>
      <c r="F103" s="33"/>
      <c r="G103" s="33"/>
      <c r="H103" s="33"/>
      <c r="I103" s="33"/>
      <c r="J103" s="33"/>
      <c r="K103" s="33"/>
      <c r="L103" s="33"/>
      <c r="M103" s="33"/>
    </row>
    <row r="104" spans="1:13">
      <c r="A104" s="35"/>
      <c r="B104" s="46"/>
      <c r="C104" s="46"/>
      <c r="D104" s="46"/>
      <c r="E104" s="33"/>
      <c r="F104" s="33"/>
      <c r="G104" s="33"/>
      <c r="H104" s="33"/>
      <c r="I104" s="33"/>
      <c r="J104" s="33"/>
      <c r="K104" s="33"/>
      <c r="L104" s="33"/>
      <c r="M104" s="33"/>
    </row>
    <row r="105" spans="1:13">
      <c r="A105" s="35"/>
      <c r="B105" s="46"/>
      <c r="C105" s="46"/>
      <c r="D105" s="46"/>
      <c r="E105" s="33"/>
      <c r="F105" s="33"/>
      <c r="G105" s="33"/>
      <c r="H105" s="33"/>
      <c r="I105" s="33"/>
      <c r="J105" s="33"/>
      <c r="K105" s="33"/>
      <c r="L105" s="33"/>
      <c r="M105" s="33"/>
    </row>
    <row r="106" spans="1:13">
      <c r="A106" s="35"/>
      <c r="B106" s="46"/>
      <c r="C106" s="46"/>
      <c r="D106" s="46"/>
      <c r="E106" s="33"/>
      <c r="F106" s="33"/>
      <c r="G106" s="33"/>
      <c r="H106" s="33"/>
      <c r="I106" s="33"/>
      <c r="J106" s="33"/>
      <c r="K106" s="33"/>
      <c r="L106" s="33"/>
      <c r="M106" s="33"/>
    </row>
    <row r="107" spans="1:13">
      <c r="A107" s="35"/>
      <c r="B107" s="46"/>
      <c r="C107" s="46"/>
      <c r="D107" s="46"/>
      <c r="E107" s="33"/>
      <c r="F107" s="33"/>
      <c r="G107" s="33"/>
      <c r="H107" s="33"/>
      <c r="I107" s="33"/>
      <c r="J107" s="33"/>
      <c r="K107" s="33"/>
      <c r="L107" s="33"/>
      <c r="M107" s="33"/>
    </row>
    <row r="108" spans="1:13">
      <c r="A108" s="35"/>
      <c r="B108" s="46"/>
      <c r="C108" s="46"/>
      <c r="D108" s="46"/>
      <c r="E108" s="33"/>
      <c r="F108" s="33"/>
      <c r="G108" s="33"/>
      <c r="H108" s="33"/>
      <c r="I108" s="33"/>
      <c r="J108" s="33"/>
      <c r="K108" s="33"/>
      <c r="L108" s="33"/>
      <c r="M108" s="33"/>
    </row>
    <row r="109" spans="1:13">
      <c r="A109" s="35"/>
      <c r="B109" s="46"/>
      <c r="C109" s="46"/>
      <c r="D109" s="46"/>
      <c r="E109" s="33"/>
      <c r="F109" s="33"/>
      <c r="G109" s="33"/>
      <c r="H109" s="33"/>
      <c r="I109" s="33"/>
      <c r="J109" s="33"/>
      <c r="K109" s="33"/>
      <c r="L109" s="33"/>
      <c r="M109" s="33"/>
    </row>
    <row r="110" spans="1:13">
      <c r="A110" s="35"/>
      <c r="B110" s="46"/>
      <c r="C110" s="46"/>
      <c r="D110" s="46"/>
      <c r="E110" s="33"/>
      <c r="F110" s="33"/>
      <c r="G110" s="33"/>
      <c r="H110" s="33"/>
      <c r="I110" s="33"/>
      <c r="J110" s="33"/>
      <c r="K110" s="33"/>
      <c r="L110" s="33"/>
      <c r="M110" s="33"/>
    </row>
    <row r="111" spans="1:13">
      <c r="A111" s="35"/>
      <c r="B111" s="46"/>
      <c r="C111" s="46"/>
      <c r="D111" s="46"/>
      <c r="E111" s="33"/>
      <c r="F111" s="33"/>
      <c r="G111" s="33"/>
      <c r="H111" s="33"/>
      <c r="I111" s="33"/>
      <c r="J111" s="33"/>
      <c r="K111" s="33"/>
      <c r="L111" s="33"/>
      <c r="M111" s="33"/>
    </row>
    <row r="112" spans="1:13">
      <c r="A112" s="35"/>
      <c r="B112" s="46"/>
      <c r="C112" s="46"/>
      <c r="D112" s="46"/>
      <c r="E112" s="33"/>
      <c r="F112" s="33"/>
      <c r="G112" s="33"/>
      <c r="H112" s="33"/>
      <c r="I112" s="33"/>
      <c r="J112" s="33"/>
      <c r="K112" s="33"/>
      <c r="L112" s="33"/>
      <c r="M112" s="33"/>
    </row>
    <row r="113" spans="1:13">
      <c r="A113" s="35"/>
      <c r="B113" s="46"/>
      <c r="C113" s="46"/>
      <c r="D113" s="46"/>
      <c r="E113" s="33"/>
      <c r="F113" s="33"/>
      <c r="G113" s="33"/>
      <c r="H113" s="33"/>
      <c r="I113" s="33"/>
      <c r="J113" s="33"/>
      <c r="K113" s="33"/>
      <c r="L113" s="33"/>
      <c r="M113" s="33"/>
    </row>
    <row r="114" spans="1:13">
      <c r="A114" s="35"/>
      <c r="B114" s="46"/>
      <c r="C114" s="46"/>
      <c r="D114" s="46"/>
      <c r="E114" s="33"/>
      <c r="F114" s="33"/>
      <c r="G114" s="33"/>
      <c r="H114" s="33"/>
      <c r="I114" s="33"/>
      <c r="J114" s="33"/>
      <c r="K114" s="33"/>
      <c r="L114" s="33"/>
      <c r="M114" s="33"/>
    </row>
    <row r="115" spans="1:13">
      <c r="A115" s="35"/>
      <c r="B115" s="46"/>
      <c r="C115" s="46"/>
      <c r="D115" s="46"/>
      <c r="E115" s="33"/>
      <c r="F115" s="33"/>
      <c r="G115" s="33"/>
      <c r="H115" s="33"/>
      <c r="I115" s="33"/>
      <c r="J115" s="33"/>
      <c r="K115" s="33"/>
      <c r="L115" s="33"/>
      <c r="M115" s="33"/>
    </row>
    <row r="116" spans="1:13">
      <c r="A116" s="35"/>
      <c r="B116" s="46"/>
      <c r="C116" s="46"/>
      <c r="D116" s="46"/>
      <c r="E116" s="33"/>
      <c r="F116" s="33"/>
      <c r="G116" s="33"/>
      <c r="H116" s="33"/>
      <c r="I116" s="33"/>
      <c r="J116" s="33"/>
      <c r="K116" s="33"/>
      <c r="L116" s="33"/>
      <c r="M116" s="33"/>
    </row>
    <row r="117" spans="1:13">
      <c r="A117" s="35"/>
      <c r="B117" s="46"/>
      <c r="C117" s="46"/>
      <c r="D117" s="46"/>
      <c r="E117" s="33"/>
      <c r="F117" s="33"/>
      <c r="G117" s="33"/>
      <c r="H117" s="33"/>
      <c r="I117" s="33"/>
      <c r="J117" s="33"/>
      <c r="K117" s="33"/>
      <c r="L117" s="33"/>
      <c r="M117" s="33"/>
    </row>
    <row r="118" spans="1:13">
      <c r="A118" s="35"/>
      <c r="B118" s="46"/>
      <c r="C118" s="46"/>
      <c r="D118" s="46"/>
      <c r="E118" s="33"/>
      <c r="F118" s="33"/>
      <c r="G118" s="33"/>
      <c r="H118" s="33"/>
      <c r="I118" s="33"/>
      <c r="J118" s="33"/>
      <c r="K118" s="33"/>
      <c r="L118" s="33"/>
      <c r="M118" s="33"/>
    </row>
    <row r="119" spans="1:13">
      <c r="A119" s="35"/>
      <c r="B119" s="46"/>
      <c r="C119" s="46"/>
      <c r="D119" s="46"/>
      <c r="E119" s="33"/>
      <c r="F119" s="33"/>
      <c r="G119" s="33"/>
      <c r="H119" s="33"/>
      <c r="I119" s="33"/>
      <c r="J119" s="33"/>
      <c r="K119" s="33"/>
      <c r="L119" s="33"/>
      <c r="M119" s="33"/>
    </row>
    <row r="120" spans="1:13">
      <c r="A120" s="35"/>
      <c r="B120" s="46"/>
      <c r="C120" s="46"/>
      <c r="D120" s="46"/>
      <c r="E120" s="33"/>
      <c r="F120" s="33"/>
      <c r="G120" s="33"/>
      <c r="H120" s="33"/>
      <c r="I120" s="33"/>
      <c r="J120" s="33"/>
      <c r="K120" s="33"/>
      <c r="L120" s="33"/>
      <c r="M120" s="33"/>
    </row>
    <row r="121" spans="1:13">
      <c r="A121" s="35"/>
      <c r="B121" s="46"/>
      <c r="C121" s="46"/>
      <c r="D121" s="46"/>
      <c r="E121" s="33"/>
      <c r="F121" s="33"/>
      <c r="G121" s="33"/>
      <c r="H121" s="33"/>
      <c r="I121" s="33"/>
      <c r="J121" s="33"/>
      <c r="K121" s="33"/>
      <c r="L121" s="33"/>
      <c r="M121" s="33"/>
    </row>
    <row r="122" spans="1:13">
      <c r="A122" s="35"/>
      <c r="B122" s="46"/>
      <c r="C122" s="46"/>
      <c r="D122" s="46"/>
      <c r="E122" s="33"/>
      <c r="F122" s="33"/>
      <c r="G122" s="33"/>
      <c r="H122" s="33"/>
      <c r="I122" s="33"/>
      <c r="J122" s="33"/>
      <c r="K122" s="33"/>
      <c r="L122" s="33"/>
      <c r="M122" s="33"/>
    </row>
    <row r="123" spans="1:13">
      <c r="A123" s="35"/>
      <c r="B123" s="46"/>
      <c r="C123" s="46"/>
      <c r="D123" s="46"/>
      <c r="E123" s="33"/>
      <c r="F123" s="33"/>
      <c r="G123" s="33"/>
      <c r="H123" s="33"/>
      <c r="I123" s="33"/>
      <c r="J123" s="33"/>
      <c r="K123" s="33"/>
      <c r="L123" s="33"/>
      <c r="M123" s="33"/>
    </row>
    <row r="124" spans="1:13">
      <c r="A124" s="35"/>
      <c r="B124" s="46"/>
      <c r="C124" s="46"/>
      <c r="D124" s="46"/>
      <c r="E124" s="33"/>
      <c r="F124" s="33"/>
      <c r="G124" s="33"/>
      <c r="H124" s="33"/>
      <c r="I124" s="33"/>
      <c r="J124" s="33"/>
      <c r="K124" s="33"/>
      <c r="L124" s="33"/>
      <c r="M124" s="33"/>
    </row>
    <row r="125" spans="1:13">
      <c r="A125" s="35"/>
      <c r="B125" s="46"/>
      <c r="C125" s="46"/>
      <c r="D125" s="46"/>
      <c r="E125" s="33"/>
      <c r="F125" s="33"/>
      <c r="G125" s="33"/>
      <c r="H125" s="33"/>
      <c r="I125" s="33"/>
      <c r="J125" s="33"/>
      <c r="K125" s="33"/>
      <c r="L125" s="33"/>
      <c r="M125" s="33"/>
    </row>
    <row r="126" spans="1:13">
      <c r="A126" s="35"/>
      <c r="B126" s="46"/>
      <c r="C126" s="46"/>
      <c r="D126" s="46"/>
      <c r="E126" s="33"/>
      <c r="F126" s="33"/>
      <c r="G126" s="33"/>
      <c r="H126" s="33"/>
      <c r="I126" s="33"/>
      <c r="J126" s="33"/>
      <c r="K126" s="33"/>
      <c r="L126" s="33"/>
      <c r="M126" s="33"/>
    </row>
    <row r="127" spans="1:13">
      <c r="A127" s="35"/>
      <c r="B127" s="46"/>
      <c r="C127" s="46"/>
      <c r="D127" s="46"/>
      <c r="E127" s="33"/>
      <c r="F127" s="33"/>
      <c r="G127" s="33"/>
      <c r="H127" s="33"/>
      <c r="I127" s="33"/>
      <c r="J127" s="33"/>
      <c r="K127" s="33"/>
      <c r="L127" s="33"/>
      <c r="M127" s="33"/>
    </row>
    <row r="128" spans="1:13">
      <c r="A128" s="35"/>
      <c r="B128" s="46"/>
      <c r="C128" s="46"/>
      <c r="D128" s="46"/>
      <c r="E128" s="33"/>
      <c r="F128" s="33"/>
      <c r="G128" s="33"/>
      <c r="H128" s="33"/>
      <c r="I128" s="33"/>
      <c r="J128" s="33"/>
      <c r="K128" s="33"/>
      <c r="L128" s="33"/>
      <c r="M128" s="33"/>
    </row>
    <row r="129" spans="1:13">
      <c r="A129" s="35"/>
      <c r="B129" s="46"/>
      <c r="C129" s="46"/>
      <c r="D129" s="46"/>
      <c r="E129" s="33"/>
      <c r="F129" s="33"/>
      <c r="G129" s="33"/>
      <c r="H129" s="33"/>
      <c r="I129" s="33"/>
      <c r="J129" s="33"/>
      <c r="K129" s="33"/>
      <c r="L129" s="33"/>
      <c r="M129" s="33"/>
    </row>
    <row r="130" spans="1:13">
      <c r="A130" s="35"/>
      <c r="B130" s="46"/>
      <c r="C130" s="46"/>
      <c r="D130" s="46"/>
      <c r="E130" s="33"/>
      <c r="F130" s="33"/>
      <c r="G130" s="33"/>
      <c r="H130" s="33"/>
      <c r="I130" s="33"/>
      <c r="J130" s="33"/>
      <c r="K130" s="33"/>
      <c r="L130" s="33"/>
      <c r="M130" s="33"/>
    </row>
    <row r="131" spans="1:13">
      <c r="A131" s="35"/>
      <c r="B131" s="46"/>
      <c r="C131" s="46"/>
      <c r="D131" s="46"/>
      <c r="E131" s="33"/>
      <c r="F131" s="33"/>
      <c r="G131" s="33"/>
      <c r="H131" s="33"/>
      <c r="I131" s="33"/>
      <c r="J131" s="33"/>
      <c r="K131" s="33"/>
      <c r="L131" s="33"/>
      <c r="M131" s="33"/>
    </row>
    <row r="132" spans="1:13">
      <c r="A132" s="35"/>
      <c r="B132" s="46"/>
      <c r="C132" s="46"/>
      <c r="D132" s="46"/>
      <c r="E132" s="33"/>
      <c r="F132" s="33"/>
      <c r="G132" s="33"/>
      <c r="H132" s="33"/>
      <c r="I132" s="33"/>
      <c r="J132" s="33"/>
      <c r="K132" s="33"/>
      <c r="L132" s="33"/>
      <c r="M132" s="33"/>
    </row>
    <row r="133" spans="1:13">
      <c r="A133" s="35"/>
      <c r="B133" s="46"/>
      <c r="C133" s="46"/>
      <c r="D133" s="46"/>
      <c r="E133" s="33"/>
      <c r="F133" s="33"/>
      <c r="G133" s="33"/>
      <c r="H133" s="33"/>
      <c r="I133" s="33"/>
      <c r="J133" s="33"/>
      <c r="K133" s="33"/>
      <c r="L133" s="33"/>
      <c r="M133" s="33"/>
    </row>
    <row r="134" spans="1:13">
      <c r="A134" s="35"/>
      <c r="B134" s="46"/>
      <c r="C134" s="46"/>
      <c r="D134" s="46"/>
      <c r="E134" s="33"/>
      <c r="F134" s="33"/>
      <c r="G134" s="33"/>
      <c r="H134" s="33"/>
      <c r="I134" s="33"/>
      <c r="J134" s="33"/>
      <c r="K134" s="33"/>
      <c r="L134" s="33"/>
      <c r="M134" s="33"/>
    </row>
    <row r="135" spans="1:13">
      <c r="A135" s="35"/>
      <c r="B135" s="46"/>
      <c r="C135" s="46"/>
      <c r="D135" s="46"/>
      <c r="E135" s="33"/>
      <c r="F135" s="33"/>
      <c r="G135" s="33"/>
      <c r="H135" s="33"/>
      <c r="I135" s="33"/>
      <c r="J135" s="33"/>
      <c r="K135" s="33"/>
      <c r="L135" s="33"/>
      <c r="M135" s="33"/>
    </row>
    <row r="136" spans="1:13">
      <c r="A136" s="35"/>
      <c r="B136" s="46"/>
      <c r="C136" s="46"/>
      <c r="D136" s="46"/>
      <c r="E136" s="33"/>
      <c r="F136" s="33"/>
      <c r="G136" s="33"/>
      <c r="H136" s="33"/>
      <c r="I136" s="33"/>
      <c r="J136" s="33"/>
      <c r="K136" s="33"/>
      <c r="L136" s="33"/>
      <c r="M136" s="33"/>
    </row>
    <row r="137" spans="1:13">
      <c r="A137" s="35"/>
      <c r="B137" s="46"/>
      <c r="C137" s="46"/>
      <c r="D137" s="46"/>
      <c r="E137" s="33"/>
      <c r="F137" s="33"/>
      <c r="G137" s="33"/>
      <c r="H137" s="33"/>
      <c r="I137" s="33"/>
      <c r="J137" s="33"/>
      <c r="K137" s="33"/>
      <c r="L137" s="33"/>
      <c r="M137" s="33"/>
    </row>
    <row r="138" spans="1:13">
      <c r="A138" s="35"/>
      <c r="B138" s="46"/>
      <c r="C138" s="46"/>
      <c r="D138" s="46"/>
      <c r="E138" s="33"/>
      <c r="F138" s="33"/>
      <c r="G138" s="33"/>
      <c r="H138" s="33"/>
      <c r="I138" s="33"/>
      <c r="J138" s="33"/>
      <c r="K138" s="33"/>
      <c r="L138" s="33"/>
      <c r="M138" s="33"/>
    </row>
    <row r="139" spans="1:13">
      <c r="A139" s="35"/>
      <c r="B139" s="46"/>
      <c r="C139" s="46"/>
      <c r="D139" s="46"/>
      <c r="E139" s="33"/>
      <c r="F139" s="33"/>
      <c r="G139" s="33"/>
      <c r="H139" s="33"/>
      <c r="I139" s="33"/>
      <c r="J139" s="33"/>
      <c r="K139" s="33"/>
      <c r="L139" s="33"/>
      <c r="M139" s="33"/>
    </row>
    <row r="140" spans="1:13">
      <c r="A140" s="35"/>
      <c r="B140" s="46"/>
      <c r="C140" s="46"/>
      <c r="D140" s="46"/>
      <c r="E140" s="33"/>
      <c r="F140" s="33"/>
      <c r="G140" s="33"/>
      <c r="H140" s="33"/>
      <c r="I140" s="33"/>
      <c r="J140" s="33"/>
      <c r="K140" s="33"/>
      <c r="L140" s="33"/>
      <c r="M140" s="33"/>
    </row>
    <row r="141" spans="1:13">
      <c r="A141" s="35"/>
      <c r="B141" s="46"/>
      <c r="C141" s="46"/>
      <c r="D141" s="46"/>
      <c r="E141" s="33"/>
      <c r="F141" s="33"/>
      <c r="G141" s="33"/>
      <c r="H141" s="33"/>
      <c r="I141" s="33"/>
      <c r="J141" s="33"/>
      <c r="K141" s="33"/>
      <c r="L141" s="33"/>
      <c r="M141" s="33"/>
    </row>
    <row r="142" spans="1:13">
      <c r="A142" s="35"/>
      <c r="B142" s="46"/>
      <c r="C142" s="46"/>
      <c r="D142" s="46"/>
      <c r="E142" s="33"/>
      <c r="F142" s="33"/>
      <c r="G142" s="33"/>
      <c r="H142" s="33"/>
      <c r="I142" s="33"/>
      <c r="J142" s="33"/>
      <c r="K142" s="33"/>
      <c r="L142" s="33"/>
      <c r="M142" s="33"/>
    </row>
    <row r="143" spans="1:13">
      <c r="A143" s="35"/>
      <c r="B143" s="46"/>
      <c r="C143" s="46"/>
      <c r="D143" s="46"/>
      <c r="E143" s="33"/>
      <c r="F143" s="33"/>
      <c r="G143" s="33"/>
      <c r="H143" s="33"/>
      <c r="I143" s="33"/>
      <c r="J143" s="33"/>
      <c r="K143" s="33"/>
      <c r="L143" s="33"/>
      <c r="M143" s="33"/>
    </row>
    <row r="144" spans="1:13">
      <c r="A144" s="35"/>
      <c r="B144" s="46"/>
      <c r="C144" s="46"/>
      <c r="D144" s="46"/>
      <c r="E144" s="33"/>
      <c r="F144" s="33"/>
      <c r="G144" s="33"/>
      <c r="H144" s="33"/>
      <c r="I144" s="33"/>
      <c r="J144" s="33"/>
      <c r="K144" s="33"/>
      <c r="L144" s="33"/>
      <c r="M144" s="33"/>
    </row>
    <row r="145" spans="1:13">
      <c r="A145" s="35"/>
      <c r="B145" s="46"/>
      <c r="C145" s="46"/>
      <c r="D145" s="46"/>
      <c r="E145" s="33"/>
      <c r="F145" s="33"/>
      <c r="G145" s="33"/>
      <c r="H145" s="33"/>
      <c r="I145" s="33"/>
      <c r="J145" s="33"/>
      <c r="K145" s="33"/>
      <c r="L145" s="33"/>
      <c r="M145" s="33"/>
    </row>
    <row r="146" spans="1:13">
      <c r="A146" s="35"/>
      <c r="B146" s="46"/>
      <c r="C146" s="46"/>
      <c r="D146" s="46"/>
      <c r="E146" s="33"/>
      <c r="F146" s="33"/>
      <c r="G146" s="33"/>
      <c r="H146" s="33"/>
      <c r="I146" s="33"/>
      <c r="J146" s="33"/>
      <c r="K146" s="33"/>
      <c r="L146" s="33"/>
      <c r="M146" s="33"/>
    </row>
    <row r="147" spans="1:13">
      <c r="A147" s="35"/>
      <c r="B147" s="46"/>
      <c r="C147" s="46"/>
      <c r="D147" s="46"/>
      <c r="E147" s="33"/>
      <c r="F147" s="33"/>
      <c r="G147" s="33"/>
      <c r="H147" s="33"/>
      <c r="I147" s="33"/>
      <c r="J147" s="33"/>
      <c r="K147" s="33"/>
      <c r="L147" s="33"/>
      <c r="M147" s="33"/>
    </row>
    <row r="148" spans="1:13">
      <c r="A148" s="35"/>
      <c r="B148" s="46"/>
      <c r="C148" s="46"/>
      <c r="D148" s="46"/>
      <c r="E148" s="33"/>
      <c r="F148" s="33"/>
      <c r="G148" s="33"/>
      <c r="H148" s="33"/>
      <c r="I148" s="33"/>
      <c r="J148" s="33"/>
      <c r="K148" s="33"/>
      <c r="L148" s="33"/>
      <c r="M148" s="33"/>
    </row>
    <row r="149" spans="1:13">
      <c r="A149" s="35"/>
      <c r="B149" s="46"/>
      <c r="C149" s="46"/>
      <c r="D149" s="46"/>
      <c r="E149" s="33"/>
      <c r="F149" s="33"/>
      <c r="G149" s="33"/>
      <c r="H149" s="33"/>
      <c r="I149" s="33"/>
      <c r="J149" s="33"/>
      <c r="K149" s="33"/>
      <c r="L149" s="33"/>
      <c r="M149" s="33"/>
    </row>
    <row r="150" spans="1:13">
      <c r="A150" s="35"/>
      <c r="B150" s="46"/>
      <c r="C150" s="46"/>
      <c r="D150" s="46"/>
      <c r="E150" s="33"/>
      <c r="F150" s="33"/>
      <c r="G150" s="33"/>
      <c r="H150" s="33"/>
      <c r="I150" s="33"/>
      <c r="J150" s="33"/>
      <c r="K150" s="33"/>
      <c r="L150" s="33"/>
      <c r="M150" s="33"/>
    </row>
    <row r="151" spans="1:13">
      <c r="A151" s="35"/>
      <c r="B151" s="46"/>
      <c r="C151" s="46"/>
      <c r="D151" s="46"/>
      <c r="E151" s="33"/>
      <c r="F151" s="33"/>
      <c r="G151" s="33"/>
      <c r="H151" s="33"/>
      <c r="I151" s="33"/>
      <c r="J151" s="33"/>
      <c r="K151" s="33"/>
      <c r="L151" s="33"/>
      <c r="M151" s="33"/>
    </row>
    <row r="152" spans="1:13">
      <c r="A152" s="35"/>
      <c r="B152" s="46"/>
      <c r="C152" s="46"/>
      <c r="D152" s="46"/>
      <c r="E152" s="33"/>
      <c r="F152" s="33"/>
      <c r="G152" s="33"/>
      <c r="H152" s="33"/>
      <c r="I152" s="33"/>
      <c r="J152" s="33"/>
      <c r="K152" s="33"/>
      <c r="L152" s="33"/>
      <c r="M152" s="33"/>
    </row>
    <row r="153" spans="1:13">
      <c r="A153" s="35"/>
      <c r="B153" s="46"/>
      <c r="C153" s="46"/>
      <c r="D153" s="46"/>
      <c r="E153" s="33"/>
      <c r="F153" s="33"/>
      <c r="G153" s="33"/>
      <c r="H153" s="33"/>
      <c r="I153" s="33"/>
      <c r="J153" s="33"/>
      <c r="K153" s="33"/>
      <c r="L153" s="33"/>
      <c r="M153" s="33"/>
    </row>
    <row r="154" spans="1:13">
      <c r="A154" s="35"/>
      <c r="B154" s="46"/>
      <c r="C154" s="46"/>
      <c r="D154" s="46"/>
      <c r="E154" s="33"/>
      <c r="F154" s="33"/>
      <c r="G154" s="33"/>
      <c r="H154" s="33"/>
      <c r="I154" s="33"/>
      <c r="J154" s="33"/>
      <c r="K154" s="33"/>
      <c r="L154" s="33"/>
      <c r="M154" s="33"/>
    </row>
    <row r="155" spans="1:13">
      <c r="A155" s="35"/>
      <c r="B155" s="46"/>
      <c r="C155" s="46"/>
      <c r="D155" s="46"/>
      <c r="E155" s="33"/>
      <c r="F155" s="33"/>
      <c r="G155" s="33"/>
      <c r="H155" s="33"/>
      <c r="I155" s="33"/>
      <c r="J155" s="33"/>
      <c r="K155" s="33"/>
      <c r="L155" s="33"/>
      <c r="M155" s="33"/>
    </row>
    <row r="156" spans="1:13">
      <c r="A156" s="35"/>
      <c r="B156" s="46"/>
      <c r="C156" s="46"/>
      <c r="D156" s="46"/>
      <c r="E156" s="33"/>
      <c r="F156" s="33"/>
      <c r="G156" s="33"/>
      <c r="H156" s="33"/>
      <c r="I156" s="33"/>
      <c r="J156" s="33"/>
      <c r="K156" s="33"/>
      <c r="L156" s="33"/>
      <c r="M156" s="33"/>
    </row>
    <row r="157" spans="1:13">
      <c r="A157" s="35"/>
      <c r="B157" s="46"/>
      <c r="C157" s="46"/>
      <c r="D157" s="46"/>
      <c r="E157" s="33"/>
      <c r="F157" s="33"/>
      <c r="G157" s="33"/>
      <c r="H157" s="33"/>
      <c r="I157" s="33"/>
      <c r="J157" s="33"/>
      <c r="K157" s="33"/>
      <c r="L157" s="33"/>
      <c r="M157" s="33"/>
    </row>
    <row r="158" spans="1:13">
      <c r="A158" s="35"/>
      <c r="B158" s="46"/>
      <c r="C158" s="46"/>
      <c r="D158" s="46"/>
      <c r="E158" s="33"/>
      <c r="F158" s="33"/>
      <c r="G158" s="33"/>
      <c r="H158" s="33"/>
      <c r="I158" s="33"/>
      <c r="J158" s="33"/>
      <c r="K158" s="33"/>
      <c r="L158" s="33"/>
      <c r="M158" s="33"/>
    </row>
    <row r="159" spans="1:13">
      <c r="A159" s="35"/>
      <c r="B159" s="46"/>
      <c r="C159" s="46"/>
      <c r="D159" s="46"/>
      <c r="E159" s="33"/>
      <c r="F159" s="33"/>
      <c r="G159" s="33"/>
      <c r="H159" s="33"/>
      <c r="I159" s="33"/>
      <c r="J159" s="33"/>
      <c r="K159" s="33"/>
      <c r="L159" s="33"/>
      <c r="M159" s="33"/>
    </row>
    <row r="160" spans="1:13">
      <c r="A160" s="35"/>
      <c r="B160" s="46"/>
      <c r="C160" s="46"/>
      <c r="D160" s="46"/>
      <c r="E160" s="33"/>
      <c r="F160" s="33"/>
      <c r="G160" s="33"/>
      <c r="H160" s="33"/>
      <c r="I160" s="33"/>
      <c r="J160" s="33"/>
      <c r="K160" s="33"/>
      <c r="L160" s="33"/>
      <c r="M160" s="33"/>
    </row>
    <row r="161" spans="1:13">
      <c r="A161" s="35"/>
      <c r="B161" s="46"/>
      <c r="C161" s="46"/>
      <c r="D161" s="46"/>
      <c r="E161" s="33"/>
      <c r="F161" s="33"/>
      <c r="G161" s="33"/>
      <c r="H161" s="33"/>
      <c r="I161" s="33"/>
      <c r="J161" s="33"/>
      <c r="K161" s="33"/>
      <c r="L161" s="33"/>
      <c r="M161" s="33"/>
    </row>
    <row r="162" spans="1:13">
      <c r="A162" s="35"/>
      <c r="B162" s="46"/>
      <c r="C162" s="46"/>
      <c r="D162" s="46"/>
      <c r="E162" s="33"/>
      <c r="F162" s="33"/>
      <c r="G162" s="33"/>
      <c r="H162" s="33"/>
      <c r="I162" s="33"/>
      <c r="J162" s="33"/>
      <c r="K162" s="33"/>
      <c r="L162" s="33"/>
      <c r="M162" s="33"/>
    </row>
    <row r="163" spans="1:13">
      <c r="A163" s="35"/>
      <c r="B163" s="46"/>
      <c r="C163" s="46"/>
      <c r="D163" s="46"/>
      <c r="E163" s="33"/>
      <c r="F163" s="33"/>
      <c r="G163" s="33"/>
      <c r="H163" s="33"/>
      <c r="I163" s="33"/>
      <c r="J163" s="33"/>
      <c r="K163" s="33"/>
      <c r="L163" s="33"/>
      <c r="M163" s="33"/>
    </row>
    <row r="164" spans="1:13">
      <c r="A164" s="35"/>
      <c r="B164" s="46"/>
      <c r="C164" s="46"/>
      <c r="D164" s="46"/>
      <c r="E164" s="33"/>
      <c r="F164" s="33"/>
      <c r="G164" s="33"/>
      <c r="H164" s="33"/>
      <c r="I164" s="33"/>
      <c r="J164" s="33"/>
      <c r="K164" s="33"/>
      <c r="L164" s="33"/>
      <c r="M164" s="33"/>
    </row>
    <row r="165" spans="1:13">
      <c r="A165" s="35"/>
      <c r="B165" s="46"/>
      <c r="C165" s="46"/>
      <c r="D165" s="46"/>
      <c r="E165" s="33"/>
      <c r="F165" s="33"/>
      <c r="G165" s="33"/>
      <c r="H165" s="33"/>
      <c r="I165" s="33"/>
      <c r="J165" s="33"/>
      <c r="K165" s="33"/>
      <c r="L165" s="33"/>
      <c r="M165" s="33"/>
    </row>
    <row r="166" spans="1:13">
      <c r="A166" s="35"/>
      <c r="B166" s="46"/>
      <c r="C166" s="46"/>
      <c r="D166" s="46"/>
      <c r="E166" s="33"/>
      <c r="F166" s="33"/>
      <c r="G166" s="33"/>
      <c r="H166" s="33"/>
      <c r="I166" s="33"/>
      <c r="J166" s="33"/>
      <c r="K166" s="33"/>
      <c r="L166" s="33"/>
      <c r="M166" s="33"/>
    </row>
    <row r="167" spans="1:13">
      <c r="A167" s="35"/>
      <c r="B167" s="46"/>
      <c r="C167" s="46"/>
      <c r="D167" s="46"/>
      <c r="E167" s="33"/>
      <c r="F167" s="33"/>
      <c r="G167" s="33"/>
      <c r="H167" s="33"/>
      <c r="I167" s="33"/>
      <c r="J167" s="33"/>
      <c r="K167" s="33"/>
      <c r="L167" s="33"/>
      <c r="M167" s="33"/>
    </row>
    <row r="168" spans="1:13">
      <c r="A168" s="35"/>
      <c r="B168" s="46"/>
      <c r="C168" s="46"/>
      <c r="D168" s="46"/>
      <c r="E168" s="33"/>
      <c r="F168" s="33"/>
      <c r="G168" s="33"/>
      <c r="H168" s="33"/>
      <c r="I168" s="33"/>
      <c r="J168" s="33"/>
      <c r="K168" s="33"/>
      <c r="L168" s="33"/>
      <c r="M168" s="33"/>
    </row>
    <row r="169" spans="1:13">
      <c r="A169" s="35"/>
      <c r="B169" s="46"/>
      <c r="C169" s="46"/>
      <c r="D169" s="46"/>
      <c r="E169" s="33"/>
      <c r="F169" s="33"/>
      <c r="G169" s="33"/>
      <c r="H169" s="33"/>
      <c r="I169" s="33"/>
      <c r="J169" s="33"/>
      <c r="K169" s="33"/>
      <c r="L169" s="33"/>
      <c r="M169" s="33"/>
    </row>
    <row r="170" spans="1:13">
      <c r="A170" s="35"/>
      <c r="B170" s="46"/>
      <c r="C170" s="46"/>
      <c r="D170" s="46"/>
      <c r="E170" s="33"/>
      <c r="F170" s="33"/>
      <c r="G170" s="33"/>
      <c r="H170" s="33"/>
      <c r="I170" s="33"/>
      <c r="J170" s="33"/>
      <c r="K170" s="33"/>
      <c r="L170" s="33"/>
      <c r="M170" s="33"/>
    </row>
    <row r="171" spans="1:13">
      <c r="A171" s="35"/>
      <c r="B171" s="46"/>
      <c r="C171" s="46"/>
      <c r="D171" s="46"/>
      <c r="E171" s="33"/>
      <c r="F171" s="33"/>
      <c r="G171" s="33"/>
      <c r="H171" s="33"/>
      <c r="I171" s="33"/>
      <c r="J171" s="33"/>
      <c r="K171" s="33"/>
      <c r="L171" s="33"/>
      <c r="M171" s="33"/>
    </row>
    <row r="172" spans="1:13">
      <c r="A172" s="35"/>
      <c r="B172" s="46"/>
      <c r="C172" s="46"/>
      <c r="D172" s="46"/>
      <c r="E172" s="33"/>
      <c r="F172" s="33"/>
      <c r="G172" s="33"/>
      <c r="H172" s="33"/>
      <c r="I172" s="33"/>
      <c r="J172" s="33"/>
      <c r="K172" s="33"/>
      <c r="L172" s="33"/>
      <c r="M172" s="33"/>
    </row>
    <row r="173" spans="1:13">
      <c r="A173" s="35"/>
      <c r="B173" s="46"/>
      <c r="C173" s="46"/>
      <c r="D173" s="46"/>
      <c r="E173" s="33"/>
      <c r="F173" s="33"/>
      <c r="G173" s="33"/>
      <c r="H173" s="33"/>
      <c r="I173" s="33"/>
      <c r="J173" s="33"/>
      <c r="K173" s="33"/>
      <c r="L173" s="33"/>
      <c r="M173" s="33"/>
    </row>
    <row r="174" spans="1:13">
      <c r="A174" s="35"/>
      <c r="B174" s="46"/>
      <c r="C174" s="46"/>
      <c r="D174" s="46"/>
      <c r="E174" s="33"/>
      <c r="F174" s="33"/>
      <c r="G174" s="33"/>
      <c r="H174" s="33"/>
      <c r="I174" s="33"/>
      <c r="J174" s="33"/>
      <c r="K174" s="33"/>
      <c r="L174" s="33"/>
      <c r="M174" s="33"/>
    </row>
    <row r="175" spans="1:13">
      <c r="A175" s="35"/>
      <c r="B175" s="46"/>
      <c r="C175" s="46"/>
      <c r="D175" s="46"/>
      <c r="E175" s="33"/>
      <c r="F175" s="33"/>
      <c r="G175" s="33"/>
      <c r="H175" s="33"/>
      <c r="I175" s="33"/>
      <c r="J175" s="33"/>
      <c r="K175" s="33"/>
      <c r="L175" s="33"/>
      <c r="M175" s="33"/>
    </row>
    <row r="176" spans="1:13">
      <c r="A176" s="35"/>
      <c r="B176" s="46"/>
      <c r="C176" s="46"/>
      <c r="D176" s="46"/>
      <c r="E176" s="33"/>
      <c r="F176" s="33"/>
      <c r="G176" s="33"/>
      <c r="H176" s="33"/>
      <c r="I176" s="33"/>
      <c r="J176" s="33"/>
      <c r="K176" s="33"/>
      <c r="L176" s="33"/>
      <c r="M176" s="33"/>
    </row>
    <row r="177" spans="1:13">
      <c r="A177" s="35"/>
      <c r="B177" s="46"/>
      <c r="C177" s="46"/>
      <c r="D177" s="46"/>
      <c r="E177" s="33"/>
      <c r="F177" s="33"/>
      <c r="G177" s="33"/>
      <c r="H177" s="33"/>
      <c r="I177" s="33"/>
      <c r="J177" s="33"/>
      <c r="K177" s="33"/>
      <c r="L177" s="33"/>
      <c r="M177" s="33"/>
    </row>
    <row r="178" spans="1:13">
      <c r="A178" s="35"/>
      <c r="B178" s="46"/>
      <c r="C178" s="46"/>
      <c r="D178" s="46"/>
      <c r="E178" s="33"/>
      <c r="F178" s="33"/>
      <c r="G178" s="33"/>
      <c r="H178" s="33"/>
      <c r="I178" s="33"/>
      <c r="J178" s="33"/>
      <c r="K178" s="33"/>
      <c r="L178" s="33"/>
      <c r="M178" s="33"/>
    </row>
    <row r="179" spans="1:13">
      <c r="A179" s="35"/>
      <c r="B179" s="46"/>
      <c r="C179" s="46"/>
      <c r="D179" s="46"/>
      <c r="E179" s="33"/>
      <c r="F179" s="33"/>
      <c r="G179" s="33"/>
      <c r="H179" s="33"/>
      <c r="I179" s="33"/>
      <c r="J179" s="33"/>
      <c r="K179" s="33"/>
      <c r="L179" s="33"/>
      <c r="M179" s="33"/>
    </row>
    <row r="180" spans="1:13">
      <c r="A180" s="35"/>
      <c r="B180" s="46"/>
      <c r="C180" s="46"/>
      <c r="D180" s="46"/>
      <c r="E180" s="33"/>
      <c r="F180" s="33"/>
      <c r="G180" s="33"/>
      <c r="H180" s="33"/>
      <c r="I180" s="33"/>
      <c r="J180" s="33"/>
      <c r="K180" s="33"/>
      <c r="L180" s="33"/>
      <c r="M180" s="33"/>
    </row>
    <row r="181" spans="1:13">
      <c r="A181" s="35"/>
      <c r="B181" s="46"/>
      <c r="C181" s="46"/>
      <c r="D181" s="46"/>
      <c r="E181" s="33"/>
      <c r="F181" s="33"/>
      <c r="G181" s="33"/>
      <c r="H181" s="33"/>
      <c r="I181" s="33"/>
      <c r="J181" s="33"/>
      <c r="K181" s="33"/>
      <c r="L181" s="33"/>
      <c r="M181" s="33"/>
    </row>
    <row r="182" spans="1:13">
      <c r="A182" s="35"/>
      <c r="B182" s="46"/>
      <c r="C182" s="46"/>
      <c r="D182" s="46"/>
      <c r="E182" s="33"/>
      <c r="F182" s="33"/>
      <c r="G182" s="33"/>
      <c r="H182" s="33"/>
      <c r="I182" s="33"/>
      <c r="J182" s="33"/>
      <c r="K182" s="33"/>
      <c r="L182" s="33"/>
      <c r="M182" s="33"/>
    </row>
    <row r="183" spans="1:13">
      <c r="A183" s="35"/>
      <c r="B183" s="46"/>
      <c r="C183" s="46"/>
      <c r="D183" s="46"/>
      <c r="E183" s="33"/>
      <c r="F183" s="33"/>
      <c r="G183" s="33"/>
      <c r="H183" s="33"/>
      <c r="I183" s="33"/>
      <c r="J183" s="33"/>
      <c r="K183" s="33"/>
      <c r="L183" s="33"/>
      <c r="M183" s="33"/>
    </row>
    <row r="184" spans="1:13">
      <c r="A184" s="35"/>
      <c r="B184" s="46"/>
      <c r="C184" s="46"/>
      <c r="D184" s="46"/>
      <c r="E184" s="33"/>
      <c r="F184" s="33"/>
      <c r="G184" s="33"/>
      <c r="H184" s="33"/>
      <c r="I184" s="33"/>
      <c r="J184" s="33"/>
      <c r="K184" s="33"/>
      <c r="L184" s="33"/>
      <c r="M184" s="33"/>
    </row>
    <row r="185" spans="1:13">
      <c r="A185" s="35"/>
      <c r="B185" s="46"/>
      <c r="C185" s="46"/>
      <c r="D185" s="46"/>
      <c r="E185" s="33"/>
      <c r="F185" s="33"/>
      <c r="G185" s="33"/>
      <c r="H185" s="33"/>
      <c r="I185" s="33"/>
      <c r="J185" s="33"/>
      <c r="K185" s="33"/>
      <c r="L185" s="33"/>
      <c r="M185" s="33"/>
    </row>
    <row r="186" spans="1:13">
      <c r="A186" s="35"/>
      <c r="B186" s="46"/>
      <c r="C186" s="46"/>
      <c r="D186" s="46"/>
      <c r="E186" s="33"/>
      <c r="F186" s="33"/>
      <c r="G186" s="33"/>
      <c r="H186" s="33"/>
      <c r="I186" s="33"/>
      <c r="J186" s="33"/>
      <c r="K186" s="33"/>
      <c r="L186" s="33"/>
      <c r="M186" s="33"/>
    </row>
    <row r="187" spans="1:13">
      <c r="A187" s="35"/>
      <c r="B187" s="46"/>
      <c r="C187" s="46"/>
      <c r="D187" s="46"/>
      <c r="E187" s="33"/>
      <c r="F187" s="33"/>
      <c r="G187" s="33"/>
      <c r="H187" s="33"/>
      <c r="I187" s="33"/>
      <c r="J187" s="33"/>
      <c r="K187" s="33"/>
      <c r="L187" s="33"/>
      <c r="M187" s="33"/>
    </row>
    <row r="188" spans="1:13">
      <c r="A188" s="35"/>
      <c r="B188" s="46"/>
      <c r="C188" s="46"/>
      <c r="D188" s="46"/>
      <c r="E188" s="33"/>
      <c r="F188" s="33"/>
      <c r="G188" s="33"/>
      <c r="H188" s="33"/>
      <c r="I188" s="33"/>
      <c r="J188" s="33"/>
      <c r="K188" s="33"/>
      <c r="L188" s="33"/>
      <c r="M188" s="33"/>
    </row>
    <row r="189" spans="1:13">
      <c r="A189" s="35"/>
      <c r="B189" s="46"/>
      <c r="C189" s="46"/>
      <c r="D189" s="46"/>
      <c r="E189" s="33"/>
      <c r="F189" s="33"/>
      <c r="G189" s="33"/>
      <c r="H189" s="33"/>
      <c r="I189" s="33"/>
      <c r="J189" s="33"/>
      <c r="K189" s="33"/>
      <c r="L189" s="33"/>
      <c r="M189" s="33"/>
    </row>
    <row r="190" spans="1:13">
      <c r="A190" s="35"/>
      <c r="B190" s="46"/>
      <c r="C190" s="46"/>
      <c r="D190" s="46"/>
      <c r="E190" s="33"/>
      <c r="F190" s="33"/>
      <c r="G190" s="33"/>
      <c r="H190" s="33"/>
      <c r="I190" s="33"/>
      <c r="J190" s="33"/>
      <c r="K190" s="33"/>
      <c r="L190" s="33"/>
      <c r="M190" s="33"/>
    </row>
    <row r="191" spans="1:13">
      <c r="A191" s="35"/>
      <c r="B191" s="46"/>
      <c r="C191" s="46"/>
      <c r="D191" s="46"/>
      <c r="E191" s="33"/>
      <c r="F191" s="33"/>
      <c r="G191" s="33"/>
      <c r="H191" s="33"/>
      <c r="I191" s="33"/>
      <c r="J191" s="33"/>
      <c r="K191" s="33"/>
      <c r="L191" s="33"/>
      <c r="M191" s="33"/>
    </row>
    <row r="192" spans="1:13">
      <c r="A192" s="35"/>
      <c r="B192" s="46"/>
      <c r="C192" s="46"/>
      <c r="D192" s="46"/>
      <c r="E192" s="33"/>
      <c r="F192" s="33"/>
      <c r="G192" s="33"/>
      <c r="H192" s="33"/>
      <c r="I192" s="33"/>
      <c r="J192" s="33"/>
      <c r="K192" s="33"/>
      <c r="L192" s="33"/>
      <c r="M192" s="33"/>
    </row>
    <row r="193" spans="1:13">
      <c r="A193" s="35"/>
      <c r="B193" s="46"/>
      <c r="C193" s="46"/>
      <c r="D193" s="46"/>
      <c r="E193" s="33"/>
      <c r="F193" s="33"/>
      <c r="G193" s="33"/>
      <c r="H193" s="33"/>
      <c r="I193" s="33"/>
      <c r="J193" s="33"/>
      <c r="K193" s="33"/>
      <c r="L193" s="33"/>
      <c r="M193" s="33"/>
    </row>
    <row r="194" spans="1:13">
      <c r="A194" s="35"/>
      <c r="B194" s="46"/>
      <c r="C194" s="46"/>
      <c r="D194" s="46"/>
      <c r="E194" s="33"/>
      <c r="F194" s="33"/>
      <c r="G194" s="33"/>
      <c r="H194" s="33"/>
      <c r="I194" s="33"/>
      <c r="J194" s="33"/>
      <c r="K194" s="33"/>
      <c r="L194" s="33"/>
      <c r="M194" s="33"/>
    </row>
    <row r="195" spans="1:13">
      <c r="A195" s="35"/>
      <c r="B195" s="46"/>
      <c r="C195" s="46"/>
      <c r="D195" s="46"/>
      <c r="E195" s="33"/>
      <c r="F195" s="33"/>
      <c r="G195" s="33"/>
      <c r="H195" s="33"/>
      <c r="I195" s="33"/>
      <c r="J195" s="33"/>
      <c r="K195" s="33"/>
      <c r="L195" s="33"/>
      <c r="M195" s="33"/>
    </row>
    <row r="196" spans="1:13">
      <c r="A196" s="35"/>
      <c r="B196" s="46"/>
      <c r="C196" s="46"/>
      <c r="D196" s="46"/>
      <c r="E196" s="33"/>
      <c r="F196" s="33"/>
      <c r="G196" s="33"/>
      <c r="H196" s="33"/>
      <c r="I196" s="33"/>
      <c r="J196" s="33"/>
      <c r="K196" s="33"/>
      <c r="L196" s="33"/>
      <c r="M196" s="33"/>
    </row>
    <row r="197" spans="1:13">
      <c r="A197" s="35"/>
      <c r="B197" s="46"/>
      <c r="C197" s="46"/>
      <c r="D197" s="46"/>
      <c r="E197" s="33"/>
      <c r="F197" s="33"/>
      <c r="G197" s="33"/>
      <c r="H197" s="33"/>
      <c r="I197" s="33"/>
      <c r="J197" s="33"/>
      <c r="K197" s="33"/>
      <c r="L197" s="33"/>
      <c r="M197" s="33"/>
    </row>
    <row r="198" spans="1:13">
      <c r="A198" s="35"/>
      <c r="B198" s="46"/>
      <c r="C198" s="46"/>
      <c r="D198" s="46"/>
      <c r="E198" s="33"/>
      <c r="F198" s="33"/>
      <c r="G198" s="33"/>
      <c r="H198" s="33"/>
      <c r="I198" s="33"/>
      <c r="J198" s="33"/>
      <c r="K198" s="33"/>
      <c r="L198" s="33"/>
      <c r="M198" s="33"/>
    </row>
    <row r="199" spans="1:13">
      <c r="A199" s="35"/>
      <c r="B199" s="46"/>
      <c r="C199" s="46"/>
      <c r="D199" s="46"/>
      <c r="E199" s="33"/>
      <c r="F199" s="33"/>
      <c r="G199" s="33"/>
      <c r="H199" s="33"/>
      <c r="I199" s="33"/>
      <c r="J199" s="33"/>
      <c r="K199" s="33"/>
      <c r="L199" s="33"/>
      <c r="M199" s="33"/>
    </row>
    <row r="200" spans="1:13">
      <c r="A200" s="35"/>
      <c r="B200" s="46"/>
      <c r="C200" s="46"/>
      <c r="D200" s="46"/>
      <c r="E200" s="33"/>
      <c r="F200" s="33"/>
      <c r="G200" s="33"/>
      <c r="H200" s="33"/>
      <c r="I200" s="33"/>
      <c r="J200" s="33"/>
      <c r="K200" s="33"/>
      <c r="L200" s="33"/>
      <c r="M200" s="33"/>
    </row>
    <row r="201" spans="1:13">
      <c r="A201" s="35"/>
      <c r="B201" s="46"/>
      <c r="C201" s="46"/>
      <c r="D201" s="46"/>
      <c r="E201" s="33"/>
      <c r="F201" s="33"/>
      <c r="G201" s="33"/>
      <c r="H201" s="33"/>
      <c r="I201" s="33"/>
      <c r="J201" s="33"/>
      <c r="K201" s="33"/>
      <c r="L201" s="33"/>
      <c r="M201" s="33"/>
    </row>
    <row r="202" spans="1:13">
      <c r="A202" s="35"/>
      <c r="B202" s="46"/>
      <c r="C202" s="46"/>
      <c r="D202" s="46"/>
      <c r="E202" s="33"/>
      <c r="F202" s="33"/>
      <c r="G202" s="33"/>
      <c r="H202" s="33"/>
      <c r="I202" s="33"/>
      <c r="J202" s="33"/>
      <c r="K202" s="33"/>
      <c r="L202" s="33"/>
      <c r="M202" s="33"/>
    </row>
    <row r="203" spans="1:13">
      <c r="A203" s="35"/>
      <c r="B203" s="46"/>
      <c r="C203" s="46"/>
      <c r="D203" s="46"/>
      <c r="E203" s="33"/>
      <c r="F203" s="33"/>
      <c r="G203" s="33"/>
      <c r="H203" s="33"/>
      <c r="I203" s="33"/>
      <c r="J203" s="33"/>
      <c r="K203" s="33"/>
      <c r="L203" s="33"/>
      <c r="M203" s="33"/>
    </row>
    <row r="204" spans="1:13">
      <c r="A204" s="35"/>
      <c r="B204" s="46"/>
      <c r="C204" s="46"/>
      <c r="D204" s="46"/>
      <c r="E204" s="33"/>
      <c r="F204" s="33"/>
      <c r="G204" s="33"/>
      <c r="H204" s="33"/>
      <c r="I204" s="33"/>
      <c r="J204" s="33"/>
      <c r="K204" s="33"/>
      <c r="L204" s="33"/>
      <c r="M204" s="33"/>
    </row>
    <row r="205" spans="1:13">
      <c r="A205" s="35"/>
      <c r="B205" s="46"/>
      <c r="C205" s="46"/>
      <c r="D205" s="46"/>
      <c r="E205" s="33"/>
      <c r="F205" s="33"/>
      <c r="G205" s="33"/>
      <c r="H205" s="33"/>
      <c r="I205" s="33"/>
      <c r="J205" s="33"/>
      <c r="K205" s="33"/>
      <c r="L205" s="33"/>
      <c r="M205" s="33"/>
    </row>
    <row r="206" spans="1:13">
      <c r="A206" s="35"/>
      <c r="B206" s="46"/>
      <c r="C206" s="46"/>
      <c r="D206" s="46"/>
      <c r="E206" s="33"/>
      <c r="F206" s="33"/>
      <c r="G206" s="33"/>
      <c r="H206" s="33"/>
      <c r="I206" s="33"/>
      <c r="J206" s="33"/>
      <c r="K206" s="33"/>
      <c r="L206" s="33"/>
      <c r="M206" s="33"/>
    </row>
    <row r="207" spans="1:13">
      <c r="A207" s="35"/>
      <c r="B207" s="46"/>
      <c r="C207" s="46"/>
      <c r="D207" s="46"/>
      <c r="E207" s="33"/>
      <c r="F207" s="33"/>
      <c r="G207" s="33"/>
      <c r="H207" s="33"/>
      <c r="I207" s="33"/>
      <c r="J207" s="33"/>
      <c r="K207" s="33"/>
      <c r="L207" s="33"/>
      <c r="M207" s="33"/>
    </row>
    <row r="208" spans="1:13">
      <c r="A208" s="35"/>
      <c r="B208" s="46"/>
      <c r="C208" s="46"/>
      <c r="D208" s="46"/>
      <c r="E208" s="33"/>
      <c r="F208" s="33"/>
      <c r="G208" s="33"/>
      <c r="H208" s="33"/>
      <c r="I208" s="33"/>
      <c r="J208" s="33"/>
      <c r="K208" s="33"/>
      <c r="L208" s="33"/>
      <c r="M208" s="33"/>
    </row>
    <row r="209" spans="1:13">
      <c r="A209" s="35"/>
      <c r="B209" s="46"/>
      <c r="C209" s="46"/>
      <c r="D209" s="46"/>
      <c r="E209" s="33"/>
      <c r="F209" s="33"/>
      <c r="G209" s="33"/>
      <c r="H209" s="33"/>
      <c r="I209" s="33"/>
      <c r="J209" s="33"/>
      <c r="K209" s="33"/>
      <c r="L209" s="33"/>
      <c r="M209" s="33"/>
    </row>
    <row r="210" spans="1:13">
      <c r="A210" s="35"/>
      <c r="B210" s="46"/>
      <c r="C210" s="46"/>
      <c r="D210" s="46"/>
      <c r="E210" s="33"/>
      <c r="F210" s="33"/>
      <c r="G210" s="33"/>
      <c r="H210" s="33"/>
      <c r="I210" s="33"/>
      <c r="J210" s="33"/>
      <c r="K210" s="33"/>
      <c r="L210" s="33"/>
      <c r="M210" s="33"/>
    </row>
    <row r="211" spans="1:13">
      <c r="A211" s="35"/>
      <c r="B211" s="46"/>
      <c r="C211" s="46"/>
      <c r="D211" s="46"/>
      <c r="E211" s="33"/>
      <c r="F211" s="33"/>
      <c r="G211" s="33"/>
      <c r="H211" s="33"/>
      <c r="I211" s="33"/>
      <c r="J211" s="33"/>
      <c r="K211" s="33"/>
      <c r="L211" s="33"/>
      <c r="M211" s="33"/>
    </row>
    <row r="212" spans="1:13">
      <c r="A212" s="35"/>
      <c r="B212" s="46"/>
      <c r="C212" s="46"/>
      <c r="D212" s="46"/>
      <c r="E212" s="33"/>
      <c r="F212" s="33"/>
      <c r="G212" s="33"/>
      <c r="H212" s="33"/>
      <c r="I212" s="33"/>
      <c r="J212" s="33"/>
      <c r="K212" s="33"/>
      <c r="L212" s="33"/>
      <c r="M212" s="33"/>
    </row>
    <row r="213" spans="1:13">
      <c r="A213" s="35"/>
      <c r="B213" s="46"/>
      <c r="C213" s="46"/>
      <c r="D213" s="46"/>
      <c r="E213" s="33"/>
      <c r="F213" s="33"/>
      <c r="G213" s="33"/>
      <c r="H213" s="33"/>
      <c r="I213" s="33"/>
      <c r="J213" s="33"/>
      <c r="K213" s="33"/>
      <c r="L213" s="33"/>
      <c r="M213" s="33"/>
    </row>
    <row r="214" spans="1:13">
      <c r="A214" s="35"/>
      <c r="B214" s="46"/>
      <c r="C214" s="46"/>
      <c r="D214" s="46"/>
      <c r="E214" s="33"/>
      <c r="F214" s="33"/>
      <c r="G214" s="33"/>
      <c r="H214" s="33"/>
      <c r="I214" s="33"/>
      <c r="J214" s="33"/>
      <c r="K214" s="33"/>
      <c r="L214" s="33"/>
      <c r="M214" s="33"/>
    </row>
    <row r="215" spans="1:13">
      <c r="A215" s="35"/>
      <c r="B215" s="46"/>
      <c r="C215" s="46"/>
      <c r="D215" s="46"/>
      <c r="E215" s="33"/>
      <c r="F215" s="33"/>
      <c r="G215" s="33"/>
      <c r="H215" s="33"/>
      <c r="I215" s="33"/>
      <c r="J215" s="33"/>
      <c r="K215" s="33"/>
      <c r="L215" s="33"/>
      <c r="M215" s="33"/>
    </row>
    <row r="216" spans="1:13">
      <c r="A216" s="35"/>
      <c r="B216" s="46"/>
      <c r="C216" s="46"/>
      <c r="D216" s="46"/>
      <c r="E216" s="33"/>
      <c r="F216" s="33"/>
      <c r="G216" s="33"/>
      <c r="H216" s="33"/>
      <c r="I216" s="33"/>
      <c r="J216" s="33"/>
      <c r="K216" s="33"/>
      <c r="L216" s="33"/>
      <c r="M216" s="33"/>
    </row>
    <row r="217" spans="1:13">
      <c r="A217" s="35"/>
      <c r="B217" s="46"/>
      <c r="C217" s="46"/>
      <c r="D217" s="46"/>
      <c r="E217" s="33"/>
      <c r="F217" s="33"/>
      <c r="G217" s="33"/>
      <c r="H217" s="33"/>
      <c r="I217" s="33"/>
      <c r="J217" s="33"/>
      <c r="K217" s="33"/>
      <c r="L217" s="33"/>
      <c r="M217" s="33"/>
    </row>
    <row r="218" spans="1:13">
      <c r="A218" s="35"/>
      <c r="B218" s="46"/>
      <c r="C218" s="46"/>
      <c r="D218" s="46"/>
      <c r="E218" s="33"/>
      <c r="F218" s="33"/>
      <c r="G218" s="33"/>
      <c r="H218" s="33"/>
      <c r="I218" s="33"/>
      <c r="J218" s="33"/>
      <c r="K218" s="33"/>
      <c r="L218" s="33"/>
      <c r="M218" s="33"/>
    </row>
    <row r="219" spans="1:13">
      <c r="A219" s="35"/>
      <c r="B219" s="46"/>
      <c r="C219" s="46"/>
      <c r="D219" s="46"/>
      <c r="E219" s="33"/>
      <c r="F219" s="33"/>
      <c r="G219" s="33"/>
      <c r="H219" s="33"/>
      <c r="I219" s="33"/>
      <c r="J219" s="33"/>
      <c r="K219" s="33"/>
      <c r="L219" s="33"/>
      <c r="M219" s="33"/>
    </row>
    <row r="220" spans="1:13">
      <c r="A220" s="35"/>
      <c r="B220" s="46"/>
      <c r="C220" s="46"/>
      <c r="D220" s="46"/>
      <c r="E220" s="33"/>
      <c r="F220" s="33"/>
      <c r="G220" s="33"/>
      <c r="H220" s="33"/>
      <c r="I220" s="33"/>
      <c r="J220" s="33"/>
      <c r="K220" s="33"/>
      <c r="L220" s="33"/>
      <c r="M220" s="33"/>
    </row>
    <row r="221" spans="1:13">
      <c r="A221" s="35"/>
      <c r="B221" s="46"/>
      <c r="C221" s="46"/>
      <c r="D221" s="46"/>
      <c r="E221" s="33"/>
      <c r="F221" s="33"/>
      <c r="G221" s="33"/>
      <c r="H221" s="33"/>
      <c r="I221" s="33"/>
      <c r="J221" s="33"/>
      <c r="K221" s="33"/>
      <c r="L221" s="33"/>
      <c r="M221" s="33"/>
    </row>
    <row r="222" spans="1:13">
      <c r="A222" s="35"/>
      <c r="B222" s="46"/>
      <c r="C222" s="46"/>
      <c r="D222" s="46"/>
      <c r="E222" s="33"/>
      <c r="F222" s="33"/>
      <c r="G222" s="33"/>
      <c r="H222" s="33"/>
      <c r="I222" s="33"/>
      <c r="J222" s="33"/>
      <c r="K222" s="33"/>
      <c r="L222" s="33"/>
      <c r="M222" s="33"/>
    </row>
    <row r="223" spans="1:13">
      <c r="A223" s="35"/>
      <c r="B223" s="46"/>
      <c r="C223" s="46"/>
      <c r="D223" s="46"/>
      <c r="E223" s="33"/>
      <c r="F223" s="33"/>
      <c r="G223" s="33"/>
      <c r="H223" s="33"/>
      <c r="I223" s="33"/>
      <c r="J223" s="33"/>
      <c r="K223" s="33"/>
      <c r="L223" s="33"/>
      <c r="M223" s="33"/>
    </row>
    <row r="224" spans="1:13">
      <c r="A224" s="35"/>
      <c r="B224" s="46"/>
      <c r="C224" s="46"/>
      <c r="D224" s="46"/>
      <c r="E224" s="33"/>
      <c r="F224" s="33"/>
      <c r="G224" s="33"/>
      <c r="H224" s="33"/>
      <c r="I224" s="33"/>
      <c r="J224" s="33"/>
      <c r="K224" s="33"/>
      <c r="L224" s="33"/>
      <c r="M224" s="33"/>
    </row>
    <row r="225" spans="1:13">
      <c r="A225" s="35"/>
      <c r="B225" s="46"/>
      <c r="C225" s="46"/>
      <c r="D225" s="46"/>
      <c r="E225" s="33"/>
      <c r="F225" s="33"/>
      <c r="G225" s="33"/>
      <c r="H225" s="33"/>
      <c r="I225" s="33"/>
      <c r="J225" s="33"/>
      <c r="K225" s="33"/>
      <c r="L225" s="33"/>
      <c r="M225" s="33"/>
    </row>
    <row r="226" spans="1:13">
      <c r="A226" s="35"/>
      <c r="B226" s="46"/>
      <c r="C226" s="46"/>
      <c r="D226" s="46"/>
      <c r="E226" s="33"/>
      <c r="F226" s="33"/>
      <c r="G226" s="33"/>
      <c r="H226" s="33"/>
      <c r="I226" s="33"/>
      <c r="J226" s="33"/>
      <c r="K226" s="33"/>
      <c r="L226" s="33"/>
      <c r="M226" s="33"/>
    </row>
    <row r="227" spans="1:13">
      <c r="A227" s="35"/>
      <c r="B227" s="46"/>
      <c r="C227" s="46"/>
      <c r="D227" s="46"/>
      <c r="E227" s="33"/>
      <c r="F227" s="33"/>
      <c r="G227" s="33"/>
      <c r="H227" s="33"/>
      <c r="I227" s="33"/>
      <c r="J227" s="33"/>
      <c r="K227" s="33"/>
      <c r="L227" s="33"/>
      <c r="M227" s="33"/>
    </row>
    <row r="228" spans="1:13">
      <c r="A228" s="35"/>
      <c r="B228" s="46"/>
      <c r="C228" s="46"/>
      <c r="D228" s="46"/>
      <c r="E228" s="33"/>
      <c r="F228" s="33"/>
      <c r="G228" s="33"/>
      <c r="H228" s="33"/>
      <c r="I228" s="33"/>
      <c r="J228" s="33"/>
      <c r="K228" s="33"/>
      <c r="L228" s="33"/>
      <c r="M228" s="33"/>
    </row>
    <row r="229" spans="1:13">
      <c r="A229" s="35"/>
      <c r="B229" s="46"/>
      <c r="C229" s="46"/>
      <c r="D229" s="46"/>
      <c r="E229" s="33"/>
      <c r="F229" s="33"/>
      <c r="G229" s="33"/>
      <c r="H229" s="33"/>
      <c r="I229" s="33"/>
      <c r="J229" s="33"/>
      <c r="K229" s="33"/>
      <c r="L229" s="33"/>
      <c r="M229" s="33"/>
    </row>
    <row r="230" spans="1:13">
      <c r="A230" s="35"/>
      <c r="B230" s="46"/>
      <c r="C230" s="46"/>
      <c r="D230" s="46"/>
      <c r="E230" s="33"/>
      <c r="F230" s="33"/>
      <c r="G230" s="33"/>
      <c r="H230" s="33"/>
      <c r="I230" s="33"/>
      <c r="J230" s="33"/>
      <c r="K230" s="33"/>
      <c r="L230" s="33"/>
      <c r="M230" s="33"/>
    </row>
    <row r="231" spans="1:13">
      <c r="A231" s="35"/>
      <c r="B231" s="46"/>
      <c r="C231" s="46"/>
      <c r="D231" s="46"/>
      <c r="E231" s="33"/>
      <c r="F231" s="33"/>
      <c r="G231" s="33"/>
      <c r="H231" s="33"/>
      <c r="I231" s="33"/>
      <c r="J231" s="33"/>
      <c r="K231" s="33"/>
      <c r="L231" s="33"/>
      <c r="M231" s="33"/>
    </row>
    <row r="232" spans="1:13">
      <c r="A232" s="35"/>
      <c r="B232" s="46"/>
      <c r="C232" s="46"/>
      <c r="D232" s="46"/>
      <c r="E232" s="33"/>
      <c r="F232" s="33"/>
      <c r="G232" s="33"/>
      <c r="H232" s="33"/>
      <c r="I232" s="33"/>
      <c r="J232" s="33"/>
      <c r="K232" s="33"/>
      <c r="L232" s="33"/>
      <c r="M232" s="33"/>
    </row>
    <row r="233" spans="1:13">
      <c r="A233" s="35"/>
      <c r="B233" s="46"/>
      <c r="C233" s="46"/>
      <c r="D233" s="46"/>
      <c r="E233" s="33"/>
      <c r="F233" s="33"/>
      <c r="G233" s="33"/>
      <c r="H233" s="33"/>
      <c r="I233" s="33"/>
      <c r="J233" s="33"/>
      <c r="K233" s="33"/>
      <c r="L233" s="33"/>
      <c r="M233" s="33"/>
    </row>
    <row r="234" spans="1:13">
      <c r="A234" s="35"/>
      <c r="B234" s="46"/>
      <c r="C234" s="46"/>
      <c r="D234" s="46"/>
      <c r="E234" s="33"/>
      <c r="F234" s="33"/>
      <c r="G234" s="33"/>
      <c r="H234" s="33"/>
      <c r="I234" s="33"/>
      <c r="J234" s="33"/>
      <c r="K234" s="33"/>
      <c r="L234" s="33"/>
      <c r="M234" s="33"/>
    </row>
    <row r="235" spans="1:13">
      <c r="A235" s="35"/>
      <c r="B235" s="46"/>
      <c r="C235" s="46"/>
      <c r="D235" s="46"/>
      <c r="E235" s="33"/>
      <c r="F235" s="33"/>
      <c r="G235" s="33"/>
      <c r="H235" s="33"/>
      <c r="I235" s="33"/>
      <c r="J235" s="33"/>
      <c r="K235" s="33"/>
      <c r="L235" s="33"/>
      <c r="M235" s="33"/>
    </row>
    <row r="236" spans="1:13">
      <c r="A236" s="35"/>
      <c r="B236" s="46"/>
      <c r="C236" s="46"/>
      <c r="D236" s="46"/>
      <c r="E236" s="33"/>
      <c r="F236" s="33"/>
      <c r="G236" s="33"/>
      <c r="H236" s="33"/>
      <c r="I236" s="33"/>
      <c r="J236" s="33"/>
      <c r="K236" s="33"/>
      <c r="L236" s="33"/>
      <c r="M236" s="33"/>
    </row>
    <row r="237" spans="1:13">
      <c r="A237" s="35"/>
      <c r="B237" s="46"/>
      <c r="C237" s="46"/>
      <c r="D237" s="46"/>
      <c r="E237" s="33"/>
      <c r="F237" s="33"/>
      <c r="G237" s="33"/>
      <c r="H237" s="33"/>
      <c r="I237" s="33"/>
      <c r="J237" s="33"/>
      <c r="K237" s="33"/>
      <c r="L237" s="33"/>
      <c r="M237" s="33"/>
    </row>
    <row r="238" spans="1:13">
      <c r="A238" s="35"/>
      <c r="B238" s="46"/>
      <c r="C238" s="46"/>
      <c r="D238" s="46"/>
      <c r="E238" s="33"/>
      <c r="F238" s="33"/>
      <c r="G238" s="33"/>
      <c r="H238" s="33"/>
      <c r="I238" s="33"/>
      <c r="J238" s="33"/>
      <c r="K238" s="33"/>
      <c r="L238" s="33"/>
      <c r="M238" s="33"/>
    </row>
    <row r="239" spans="1:13">
      <c r="A239" s="35"/>
      <c r="B239" s="46"/>
      <c r="C239" s="46"/>
      <c r="D239" s="46"/>
      <c r="E239" s="33"/>
      <c r="F239" s="33"/>
      <c r="G239" s="33"/>
      <c r="H239" s="33"/>
      <c r="I239" s="33"/>
      <c r="J239" s="33"/>
      <c r="K239" s="33"/>
      <c r="L239" s="33"/>
      <c r="M239" s="33"/>
    </row>
    <row r="240" spans="1:13">
      <c r="A240" s="35"/>
      <c r="B240" s="46"/>
      <c r="C240" s="46"/>
      <c r="D240" s="46"/>
      <c r="E240" s="33"/>
      <c r="F240" s="33"/>
      <c r="G240" s="33"/>
      <c r="H240" s="33"/>
      <c r="I240" s="33"/>
      <c r="J240" s="33"/>
      <c r="K240" s="33"/>
      <c r="L240" s="33"/>
      <c r="M240" s="33"/>
    </row>
    <row r="241" spans="1:13">
      <c r="A241" s="35"/>
      <c r="B241" s="46"/>
      <c r="C241" s="46"/>
      <c r="D241" s="46"/>
      <c r="E241" s="33"/>
      <c r="F241" s="33"/>
      <c r="G241" s="33"/>
      <c r="H241" s="33"/>
      <c r="I241" s="33"/>
      <c r="J241" s="33"/>
      <c r="K241" s="33"/>
      <c r="L241" s="33"/>
      <c r="M241" s="33"/>
    </row>
    <row r="242" spans="1:13">
      <c r="A242" s="35"/>
      <c r="B242" s="46"/>
      <c r="C242" s="46"/>
      <c r="D242" s="46"/>
      <c r="E242" s="33"/>
      <c r="F242" s="33"/>
      <c r="G242" s="33"/>
      <c r="H242" s="33"/>
      <c r="I242" s="33"/>
      <c r="J242" s="33"/>
      <c r="K242" s="33"/>
      <c r="L242" s="33"/>
      <c r="M242" s="33"/>
    </row>
    <row r="243" spans="1:13">
      <c r="A243" s="35"/>
      <c r="B243" s="46"/>
      <c r="C243" s="46"/>
      <c r="D243" s="46"/>
      <c r="E243" s="33"/>
      <c r="F243" s="33"/>
      <c r="G243" s="33"/>
      <c r="H243" s="33"/>
      <c r="I243" s="33"/>
      <c r="J243" s="33"/>
      <c r="K243" s="33"/>
      <c r="L243" s="33"/>
      <c r="M243" s="33"/>
    </row>
    <row r="244" spans="1:13">
      <c r="A244" s="35"/>
      <c r="B244" s="46"/>
      <c r="C244" s="46"/>
      <c r="D244" s="46"/>
      <c r="E244" s="33"/>
      <c r="F244" s="33"/>
      <c r="G244" s="33"/>
      <c r="H244" s="33"/>
      <c r="I244" s="33"/>
      <c r="J244" s="33"/>
      <c r="K244" s="33"/>
      <c r="L244" s="33"/>
      <c r="M244" s="33"/>
    </row>
    <row r="245" spans="1:13">
      <c r="A245" s="35"/>
      <c r="B245" s="46"/>
      <c r="C245" s="46"/>
      <c r="D245" s="46"/>
      <c r="E245" s="33"/>
      <c r="F245" s="33"/>
      <c r="G245" s="33"/>
      <c r="H245" s="33"/>
      <c r="I245" s="33"/>
      <c r="J245" s="33"/>
      <c r="K245" s="33"/>
      <c r="L245" s="33"/>
      <c r="M245" s="33"/>
    </row>
    <row r="246" spans="1:13">
      <c r="A246" s="35"/>
      <c r="B246" s="46"/>
      <c r="C246" s="46"/>
      <c r="D246" s="46"/>
      <c r="E246" s="33"/>
      <c r="F246" s="33"/>
      <c r="G246" s="33"/>
      <c r="H246" s="33"/>
      <c r="I246" s="33"/>
      <c r="J246" s="33"/>
      <c r="K246" s="33"/>
      <c r="L246" s="33"/>
      <c r="M246" s="33"/>
    </row>
    <row r="247" spans="1:13">
      <c r="A247" s="35"/>
      <c r="B247" s="46"/>
      <c r="C247" s="46"/>
      <c r="D247" s="46"/>
      <c r="E247" s="33"/>
      <c r="F247" s="33"/>
      <c r="G247" s="33"/>
      <c r="H247" s="33"/>
      <c r="I247" s="33"/>
      <c r="J247" s="33"/>
      <c r="K247" s="33"/>
      <c r="L247" s="33"/>
      <c r="M247" s="33"/>
    </row>
    <row r="248" spans="1:13">
      <c r="A248" s="35"/>
      <c r="B248" s="46"/>
      <c r="C248" s="46"/>
      <c r="D248" s="46"/>
      <c r="E248" s="33"/>
      <c r="F248" s="33"/>
      <c r="G248" s="33"/>
      <c r="H248" s="33"/>
      <c r="I248" s="33"/>
      <c r="J248" s="33"/>
      <c r="K248" s="33"/>
      <c r="L248" s="33"/>
      <c r="M248" s="33"/>
    </row>
    <row r="249" spans="1:13">
      <c r="A249" s="35"/>
      <c r="B249" s="46"/>
      <c r="C249" s="46"/>
      <c r="D249" s="46"/>
      <c r="E249" s="33"/>
      <c r="F249" s="33"/>
      <c r="G249" s="33"/>
      <c r="H249" s="33"/>
      <c r="I249" s="33"/>
      <c r="J249" s="33"/>
      <c r="K249" s="33"/>
      <c r="L249" s="33"/>
      <c r="M249" s="33"/>
    </row>
    <row r="250" spans="1:13">
      <c r="A250" s="35"/>
      <c r="B250" s="46"/>
      <c r="C250" s="46"/>
      <c r="D250" s="46"/>
      <c r="E250" s="33"/>
      <c r="F250" s="33"/>
      <c r="G250" s="33"/>
      <c r="H250" s="33"/>
      <c r="I250" s="33"/>
      <c r="J250" s="33"/>
      <c r="K250" s="33"/>
      <c r="L250" s="33"/>
      <c r="M250" s="33"/>
    </row>
    <row r="251" spans="1:13">
      <c r="A251" s="35"/>
      <c r="B251" s="46"/>
      <c r="C251" s="46"/>
      <c r="D251" s="46"/>
      <c r="E251" s="33"/>
      <c r="F251" s="33"/>
      <c r="G251" s="33"/>
      <c r="H251" s="33"/>
      <c r="I251" s="33"/>
      <c r="J251" s="33"/>
      <c r="K251" s="33"/>
      <c r="L251" s="33"/>
      <c r="M251" s="33"/>
    </row>
    <row r="252" spans="1:13">
      <c r="A252" s="35"/>
      <c r="B252" s="46"/>
      <c r="C252" s="46"/>
      <c r="D252" s="46"/>
      <c r="E252" s="33"/>
      <c r="F252" s="33"/>
      <c r="G252" s="33"/>
      <c r="H252" s="33"/>
      <c r="I252" s="33"/>
      <c r="J252" s="33"/>
      <c r="K252" s="33"/>
      <c r="L252" s="33"/>
      <c r="M252" s="33"/>
    </row>
    <row r="253" spans="1:13">
      <c r="A253" s="35"/>
      <c r="B253" s="46"/>
      <c r="C253" s="46"/>
      <c r="D253" s="46"/>
      <c r="E253" s="33"/>
      <c r="F253" s="33"/>
      <c r="G253" s="33"/>
      <c r="H253" s="33"/>
      <c r="I253" s="33"/>
      <c r="J253" s="33"/>
      <c r="K253" s="33"/>
      <c r="L253" s="33"/>
      <c r="M253" s="33"/>
    </row>
    <row r="254" spans="1:13">
      <c r="A254" s="35"/>
      <c r="B254" s="46"/>
      <c r="C254" s="46"/>
      <c r="D254" s="46"/>
      <c r="E254" s="33"/>
      <c r="F254" s="33"/>
      <c r="G254" s="33"/>
      <c r="H254" s="33"/>
      <c r="I254" s="33"/>
      <c r="J254" s="33"/>
      <c r="K254" s="33"/>
      <c r="L254" s="33"/>
      <c r="M254" s="33"/>
    </row>
    <row r="255" spans="1:13">
      <c r="A255" s="35"/>
      <c r="B255" s="46"/>
      <c r="C255" s="46"/>
      <c r="D255" s="46"/>
      <c r="E255" s="33"/>
      <c r="F255" s="33"/>
      <c r="G255" s="33"/>
      <c r="H255" s="33"/>
      <c r="I255" s="33"/>
      <c r="J255" s="33"/>
      <c r="K255" s="33"/>
      <c r="L255" s="33"/>
      <c r="M255" s="33"/>
    </row>
    <row r="256" spans="1:13">
      <c r="A256" s="35"/>
      <c r="B256" s="46"/>
      <c r="C256" s="46"/>
      <c r="D256" s="46"/>
      <c r="E256" s="33"/>
      <c r="F256" s="33"/>
      <c r="G256" s="33"/>
      <c r="H256" s="33"/>
      <c r="I256" s="33"/>
      <c r="J256" s="33"/>
      <c r="K256" s="33"/>
      <c r="L256" s="33"/>
      <c r="M256" s="33"/>
    </row>
    <row r="257" spans="1:13">
      <c r="A257" s="35"/>
      <c r="B257" s="46"/>
      <c r="C257" s="46"/>
      <c r="D257" s="46"/>
      <c r="E257" s="33"/>
      <c r="F257" s="33"/>
      <c r="G257" s="33"/>
      <c r="H257" s="33"/>
      <c r="I257" s="33"/>
      <c r="J257" s="33"/>
      <c r="K257" s="33"/>
      <c r="L257" s="33"/>
      <c r="M257" s="33"/>
    </row>
    <row r="258" spans="1:13">
      <c r="A258" s="35"/>
      <c r="B258" s="46"/>
      <c r="C258" s="46"/>
      <c r="D258" s="46"/>
      <c r="E258" s="33"/>
      <c r="F258" s="33"/>
      <c r="G258" s="33"/>
      <c r="H258" s="33"/>
      <c r="I258" s="33"/>
      <c r="J258" s="33"/>
      <c r="K258" s="33"/>
      <c r="L258" s="33"/>
      <c r="M258" s="33"/>
    </row>
    <row r="259" spans="1:13">
      <c r="A259" s="35"/>
      <c r="B259" s="46"/>
      <c r="C259" s="46"/>
      <c r="D259" s="46"/>
      <c r="E259" s="33"/>
      <c r="F259" s="33"/>
      <c r="G259" s="33"/>
      <c r="H259" s="33"/>
      <c r="I259" s="33"/>
      <c r="J259" s="33"/>
      <c r="K259" s="33"/>
      <c r="L259" s="33"/>
      <c r="M259" s="33"/>
    </row>
    <row r="260" spans="1:13">
      <c r="A260" s="35"/>
      <c r="B260" s="46"/>
      <c r="C260" s="46"/>
      <c r="D260" s="46"/>
      <c r="E260" s="33"/>
      <c r="F260" s="33"/>
      <c r="G260" s="33"/>
      <c r="H260" s="33"/>
      <c r="I260" s="33"/>
      <c r="J260" s="33"/>
      <c r="K260" s="33"/>
      <c r="L260" s="33"/>
      <c r="M260" s="33"/>
    </row>
    <row r="261" spans="1:13">
      <c r="A261" s="35"/>
      <c r="B261" s="46"/>
      <c r="C261" s="46"/>
      <c r="D261" s="46"/>
      <c r="E261" s="33"/>
      <c r="F261" s="33"/>
      <c r="G261" s="33"/>
      <c r="H261" s="33"/>
      <c r="I261" s="33"/>
      <c r="J261" s="33"/>
      <c r="K261" s="33"/>
      <c r="L261" s="33"/>
      <c r="M261" s="33"/>
    </row>
  </sheetData>
  <sheetProtection password="CC98" sheet="1" objects="1" scenarios="1"/>
  <phoneticPr fontId="3" type="noConversion"/>
  <pageMargins left="0.7" right="0.7" top="0.75" bottom="0.75" header="0.3" footer="0.3"/>
  <pageSetup paperSize="9" orientation="portrait" verticalDpi="300" r:id="rId1"/>
  <legacyDrawing r:id="rId2"/>
</worksheet>
</file>

<file path=xl/worksheets/sheet5.xml><?xml version="1.0" encoding="utf-8"?>
<worksheet xmlns="http://schemas.openxmlformats.org/spreadsheetml/2006/main" xmlns:r="http://schemas.openxmlformats.org/officeDocument/2006/relationships">
  <sheetPr codeName="Feuil7"/>
  <dimension ref="A1:AC202"/>
  <sheetViews>
    <sheetView showRowColHeaders="0" topLeftCell="B1" zoomScaleNormal="100" workbookViewId="0">
      <selection activeCell="B4" sqref="B4"/>
    </sheetView>
  </sheetViews>
  <sheetFormatPr baseColWidth="10" defaultColWidth="11.42578125" defaultRowHeight="15"/>
  <cols>
    <col min="1" max="1" width="11.42578125" style="1" hidden="1" customWidth="1"/>
    <col min="2" max="2" width="8.7109375" style="1" customWidth="1"/>
    <col min="3" max="3" width="11.42578125" style="1" hidden="1" customWidth="1"/>
    <col min="4" max="4" width="8.7109375" style="1" customWidth="1"/>
    <col min="5" max="5" width="25.7109375" style="1" customWidth="1"/>
    <col min="6" max="6" width="6.7109375" style="1" customWidth="1"/>
    <col min="7" max="7" width="6.7109375" style="1" hidden="1" customWidth="1"/>
    <col min="8" max="8" width="8.7109375" style="1" customWidth="1"/>
    <col min="9" max="10" width="11.42578125" style="1" hidden="1" customWidth="1"/>
    <col min="11" max="11" width="8.7109375" style="1" customWidth="1"/>
    <col min="12" max="13" width="4.7109375" style="1" customWidth="1"/>
    <col min="14" max="14" width="6" style="1" bestFit="1" customWidth="1"/>
    <col min="15" max="15" width="5.28515625" style="1" bestFit="1" customWidth="1"/>
    <col min="16" max="17" width="5.28515625" style="1" customWidth="1"/>
    <col min="18" max="18" width="10.7109375" style="1" customWidth="1"/>
    <col min="19" max="20" width="7.7109375" style="1" customWidth="1"/>
    <col min="21" max="21" width="18.7109375" style="1" customWidth="1"/>
    <col min="22" max="23" width="7.7109375" style="1" customWidth="1"/>
    <col min="24" max="24" width="18.7109375" style="1" customWidth="1"/>
    <col min="25" max="26" width="7.85546875" style="1" customWidth="1"/>
    <col min="27" max="28" width="9.7109375" style="1" customWidth="1"/>
    <col min="29" max="16384" width="11.42578125" style="1"/>
  </cols>
  <sheetData>
    <row r="1" spans="1:29">
      <c r="B1" s="19" t="s">
        <v>20</v>
      </c>
      <c r="C1" s="19"/>
      <c r="D1" s="19"/>
      <c r="E1" s="21"/>
      <c r="F1" s="19"/>
      <c r="G1" s="19"/>
      <c r="H1" s="19"/>
      <c r="I1" s="19"/>
      <c r="J1" s="19"/>
      <c r="K1" s="19"/>
      <c r="L1" s="19"/>
      <c r="M1" s="19"/>
      <c r="N1" s="19"/>
      <c r="O1" s="19"/>
      <c r="P1" s="19"/>
      <c r="Q1" s="19"/>
    </row>
    <row r="2" spans="1:29">
      <c r="B2" s="211" t="s">
        <v>13</v>
      </c>
      <c r="D2" s="211" t="s">
        <v>14</v>
      </c>
      <c r="E2" s="210" t="s">
        <v>3</v>
      </c>
      <c r="F2" s="213" t="s">
        <v>12</v>
      </c>
      <c r="H2" s="211" t="s">
        <v>9</v>
      </c>
      <c r="I2" s="119"/>
      <c r="J2" s="119"/>
      <c r="K2" s="211" t="s">
        <v>4</v>
      </c>
      <c r="L2" s="213" t="s">
        <v>10</v>
      </c>
      <c r="M2" s="213" t="s">
        <v>5</v>
      </c>
      <c r="N2" s="212" t="s">
        <v>61</v>
      </c>
      <c r="O2" s="212"/>
      <c r="P2" s="212" t="s">
        <v>64</v>
      </c>
      <c r="Q2" s="212"/>
      <c r="R2" s="209" t="s">
        <v>87</v>
      </c>
    </row>
    <row r="3" spans="1:29" ht="36" customHeight="1">
      <c r="B3" s="211"/>
      <c r="C3" s="121" t="s">
        <v>15</v>
      </c>
      <c r="D3" s="211"/>
      <c r="E3" s="210"/>
      <c r="F3" s="213"/>
      <c r="G3" s="120"/>
      <c r="H3" s="211"/>
      <c r="I3" s="34"/>
      <c r="J3" s="34"/>
      <c r="K3" s="211"/>
      <c r="L3" s="213"/>
      <c r="M3" s="213"/>
      <c r="N3" s="118" t="s">
        <v>62</v>
      </c>
      <c r="O3" s="118" t="s">
        <v>63</v>
      </c>
      <c r="P3" s="118" t="s">
        <v>65</v>
      </c>
      <c r="Q3" s="118" t="s">
        <v>66</v>
      </c>
      <c r="R3" s="209"/>
      <c r="S3" s="161" t="s">
        <v>8</v>
      </c>
      <c r="T3" s="4" t="s">
        <v>21</v>
      </c>
      <c r="U3" s="4" t="s">
        <v>6</v>
      </c>
      <c r="V3" s="4" t="s">
        <v>7</v>
      </c>
      <c r="W3" s="20" t="s">
        <v>7</v>
      </c>
      <c r="X3" s="20" t="s">
        <v>37</v>
      </c>
      <c r="Y3" s="20" t="s">
        <v>21</v>
      </c>
      <c r="Z3" s="20" t="s">
        <v>8</v>
      </c>
      <c r="AA3" s="122" t="s">
        <v>67</v>
      </c>
      <c r="AB3" s="122" t="s">
        <v>68</v>
      </c>
      <c r="AC3" s="160" t="s">
        <v>86</v>
      </c>
    </row>
    <row r="4" spans="1:29">
      <c r="A4" s="1">
        <v>2</v>
      </c>
      <c r="B4"/>
      <c r="C4"/>
      <c r="D4"/>
      <c r="E4"/>
      <c r="F4"/>
      <c r="G4"/>
      <c r="H4"/>
      <c r="I4"/>
      <c r="J4"/>
      <c r="K4"/>
      <c r="L4"/>
      <c r="M4"/>
      <c r="N4"/>
      <c r="O4"/>
      <c r="P4"/>
      <c r="Q4"/>
      <c r="R4"/>
      <c r="S4"/>
      <c r="T4"/>
      <c r="U4"/>
      <c r="V4"/>
      <c r="W4"/>
      <c r="X4"/>
      <c r="Y4"/>
      <c r="Z4"/>
      <c r="AA4"/>
      <c r="AB4"/>
      <c r="AC4"/>
    </row>
    <row r="5" spans="1:29">
      <c r="A5" s="1">
        <v>3</v>
      </c>
      <c r="B5"/>
      <c r="C5"/>
      <c r="D5"/>
      <c r="E5"/>
      <c r="F5"/>
      <c r="G5"/>
      <c r="H5"/>
      <c r="I5"/>
      <c r="J5"/>
      <c r="K5"/>
      <c r="L5"/>
      <c r="M5"/>
      <c r="N5"/>
      <c r="O5"/>
      <c r="P5"/>
      <c r="Q5"/>
      <c r="R5"/>
      <c r="S5"/>
      <c r="T5"/>
      <c r="U5"/>
      <c r="V5"/>
      <c r="W5"/>
      <c r="X5"/>
      <c r="Y5"/>
      <c r="Z5"/>
      <c r="AA5"/>
      <c r="AB5"/>
      <c r="AC5"/>
    </row>
    <row r="6" spans="1:29">
      <c r="A6" s="1">
        <v>4</v>
      </c>
      <c r="B6"/>
      <c r="C6"/>
      <c r="D6"/>
      <c r="E6"/>
      <c r="F6"/>
      <c r="G6"/>
      <c r="H6"/>
      <c r="I6"/>
      <c r="J6"/>
      <c r="K6"/>
      <c r="L6"/>
      <c r="M6"/>
      <c r="N6"/>
      <c r="O6"/>
      <c r="P6"/>
      <c r="Q6"/>
      <c r="R6"/>
      <c r="S6"/>
      <c r="T6"/>
      <c r="U6"/>
      <c r="V6"/>
      <c r="W6"/>
      <c r="X6"/>
      <c r="Y6"/>
      <c r="Z6"/>
      <c r="AA6"/>
      <c r="AB6"/>
      <c r="AC6"/>
    </row>
    <row r="7" spans="1:29">
      <c r="A7" s="1">
        <v>5</v>
      </c>
      <c r="B7"/>
      <c r="C7"/>
      <c r="D7"/>
      <c r="E7"/>
      <c r="F7"/>
      <c r="G7"/>
      <c r="H7"/>
      <c r="I7"/>
      <c r="J7"/>
      <c r="K7"/>
      <c r="L7"/>
      <c r="M7"/>
      <c r="N7"/>
      <c r="O7"/>
      <c r="P7"/>
      <c r="Q7"/>
      <c r="R7"/>
      <c r="S7"/>
      <c r="T7"/>
      <c r="U7"/>
      <c r="V7"/>
      <c r="W7"/>
      <c r="X7"/>
      <c r="Y7"/>
      <c r="Z7"/>
      <c r="AA7"/>
      <c r="AB7"/>
      <c r="AC7"/>
    </row>
    <row r="8" spans="1:29">
      <c r="A8" s="1">
        <v>6</v>
      </c>
      <c r="B8"/>
      <c r="C8"/>
      <c r="D8"/>
      <c r="E8"/>
      <c r="F8"/>
      <c r="G8"/>
      <c r="H8"/>
      <c r="I8"/>
      <c r="J8"/>
      <c r="K8"/>
      <c r="L8"/>
      <c r="M8"/>
      <c r="N8"/>
      <c r="O8"/>
      <c r="P8"/>
      <c r="Q8"/>
      <c r="R8"/>
      <c r="S8"/>
      <c r="T8"/>
      <c r="U8"/>
      <c r="V8"/>
      <c r="W8"/>
      <c r="X8"/>
      <c r="Y8"/>
      <c r="Z8"/>
      <c r="AA8"/>
      <c r="AB8"/>
      <c r="AC8"/>
    </row>
    <row r="9" spans="1:29">
      <c r="A9" s="1">
        <v>7</v>
      </c>
      <c r="B9"/>
      <c r="C9"/>
      <c r="D9"/>
      <c r="E9"/>
      <c r="F9"/>
      <c r="G9"/>
      <c r="H9"/>
      <c r="I9"/>
      <c r="J9"/>
      <c r="K9"/>
      <c r="L9"/>
      <c r="M9"/>
      <c r="N9"/>
      <c r="O9"/>
      <c r="P9"/>
      <c r="Q9"/>
      <c r="R9"/>
      <c r="S9"/>
      <c r="T9"/>
      <c r="U9"/>
      <c r="V9"/>
      <c r="W9"/>
      <c r="X9"/>
      <c r="Y9"/>
      <c r="Z9"/>
      <c r="AA9"/>
      <c r="AB9"/>
      <c r="AC9"/>
    </row>
    <row r="10" spans="1:29">
      <c r="A10" s="1">
        <v>8</v>
      </c>
      <c r="B10"/>
      <c r="C10"/>
      <c r="D10"/>
      <c r="E10"/>
      <c r="F10"/>
      <c r="G10"/>
      <c r="H10"/>
      <c r="I10"/>
      <c r="J10"/>
      <c r="K10"/>
      <c r="L10"/>
      <c r="M10"/>
      <c r="N10"/>
      <c r="O10"/>
      <c r="P10"/>
      <c r="Q10"/>
      <c r="R10"/>
      <c r="S10"/>
      <c r="T10"/>
      <c r="U10"/>
      <c r="V10"/>
      <c r="W10"/>
      <c r="X10"/>
      <c r="Y10"/>
      <c r="Z10"/>
      <c r="AA10"/>
      <c r="AB10"/>
      <c r="AC10"/>
    </row>
    <row r="11" spans="1:29">
      <c r="A11" s="1">
        <v>9</v>
      </c>
      <c r="B11"/>
      <c r="C11"/>
      <c r="D11"/>
      <c r="E11"/>
      <c r="F11"/>
      <c r="G11"/>
      <c r="H11"/>
      <c r="I11"/>
      <c r="J11"/>
      <c r="K11"/>
      <c r="L11"/>
      <c r="M11"/>
      <c r="N11"/>
      <c r="O11"/>
      <c r="P11"/>
      <c r="Q11"/>
      <c r="R11"/>
      <c r="S11"/>
      <c r="T11"/>
      <c r="U11"/>
      <c r="V11"/>
      <c r="W11"/>
      <c r="X11"/>
      <c r="Y11"/>
      <c r="Z11"/>
      <c r="AA11"/>
      <c r="AB11"/>
      <c r="AC11"/>
    </row>
    <row r="12" spans="1:29">
      <c r="A12" s="1">
        <v>10</v>
      </c>
      <c r="B12"/>
      <c r="C12"/>
      <c r="D12"/>
      <c r="E12"/>
      <c r="F12"/>
      <c r="G12"/>
      <c r="H12"/>
      <c r="I12"/>
      <c r="J12"/>
      <c r="K12"/>
      <c r="L12"/>
      <c r="M12"/>
      <c r="N12"/>
      <c r="O12"/>
      <c r="P12"/>
      <c r="Q12"/>
      <c r="R12"/>
      <c r="S12"/>
      <c r="T12"/>
      <c r="U12"/>
      <c r="V12"/>
      <c r="W12"/>
      <c r="X12"/>
      <c r="Y12"/>
      <c r="Z12"/>
      <c r="AA12"/>
      <c r="AB12"/>
      <c r="AC12"/>
    </row>
    <row r="13" spans="1:29">
      <c r="A13" s="1">
        <v>11</v>
      </c>
      <c r="B13"/>
      <c r="C13"/>
      <c r="D13"/>
      <c r="E13"/>
      <c r="F13"/>
      <c r="G13"/>
      <c r="H13"/>
      <c r="I13"/>
      <c r="J13"/>
      <c r="K13"/>
      <c r="L13"/>
      <c r="M13"/>
      <c r="N13"/>
      <c r="O13"/>
      <c r="P13"/>
      <c r="Q13"/>
      <c r="R13"/>
      <c r="S13"/>
      <c r="T13"/>
      <c r="U13"/>
      <c r="V13"/>
      <c r="W13"/>
      <c r="X13"/>
      <c r="Y13"/>
      <c r="Z13"/>
      <c r="AA13"/>
      <c r="AB13"/>
      <c r="AC13"/>
    </row>
    <row r="14" spans="1:29">
      <c r="A14" s="1">
        <v>12</v>
      </c>
      <c r="B14"/>
      <c r="C14"/>
      <c r="D14"/>
      <c r="E14"/>
      <c r="F14"/>
      <c r="G14"/>
      <c r="H14"/>
      <c r="I14"/>
      <c r="J14"/>
      <c r="K14"/>
      <c r="L14"/>
      <c r="M14"/>
      <c r="N14"/>
      <c r="O14"/>
      <c r="P14"/>
      <c r="Q14"/>
      <c r="R14"/>
      <c r="S14"/>
      <c r="T14"/>
      <c r="U14"/>
      <c r="V14"/>
      <c r="W14"/>
      <c r="X14"/>
      <c r="Y14"/>
      <c r="Z14"/>
      <c r="AA14"/>
      <c r="AB14"/>
      <c r="AC14"/>
    </row>
    <row r="15" spans="1:29">
      <c r="A15" s="1">
        <v>13</v>
      </c>
      <c r="B15"/>
      <c r="C15"/>
      <c r="D15"/>
      <c r="E15"/>
      <c r="F15"/>
      <c r="G15"/>
      <c r="H15"/>
      <c r="I15"/>
      <c r="J15"/>
      <c r="K15"/>
      <c r="L15"/>
      <c r="M15"/>
      <c r="N15"/>
      <c r="O15"/>
      <c r="P15"/>
      <c r="Q15"/>
      <c r="R15"/>
      <c r="S15"/>
      <c r="T15"/>
      <c r="U15"/>
      <c r="V15"/>
      <c r="W15"/>
      <c r="X15"/>
      <c r="Y15"/>
      <c r="Z15"/>
      <c r="AA15"/>
      <c r="AB15"/>
      <c r="AC15"/>
    </row>
    <row r="16" spans="1:29">
      <c r="A16" s="1">
        <v>14</v>
      </c>
      <c r="B16"/>
      <c r="C16"/>
      <c r="D16"/>
      <c r="E16"/>
      <c r="F16"/>
      <c r="G16"/>
      <c r="H16"/>
      <c r="I16"/>
      <c r="J16"/>
      <c r="K16"/>
      <c r="L16"/>
      <c r="M16"/>
      <c r="N16"/>
      <c r="O16"/>
      <c r="P16"/>
      <c r="Q16"/>
      <c r="R16"/>
      <c r="S16"/>
      <c r="T16"/>
      <c r="U16"/>
      <c r="V16"/>
      <c r="W16"/>
      <c r="X16"/>
      <c r="Y16"/>
      <c r="Z16"/>
      <c r="AA16"/>
      <c r="AB16"/>
      <c r="AC16"/>
    </row>
    <row r="17" spans="1:29">
      <c r="A17" s="1">
        <v>15</v>
      </c>
      <c r="B17"/>
      <c r="C17"/>
      <c r="D17"/>
      <c r="E17"/>
      <c r="F17"/>
      <c r="G17"/>
      <c r="H17"/>
      <c r="I17"/>
      <c r="J17"/>
      <c r="K17"/>
      <c r="L17"/>
      <c r="M17"/>
      <c r="N17"/>
      <c r="O17"/>
      <c r="P17"/>
      <c r="Q17"/>
      <c r="R17"/>
      <c r="S17"/>
      <c r="T17"/>
      <c r="U17"/>
      <c r="V17"/>
      <c r="W17"/>
      <c r="X17"/>
      <c r="Y17"/>
      <c r="Z17"/>
      <c r="AA17"/>
      <c r="AB17"/>
      <c r="AC17"/>
    </row>
    <row r="18" spans="1:29">
      <c r="A18" s="1">
        <v>16</v>
      </c>
      <c r="B18"/>
      <c r="C18"/>
      <c r="D18"/>
      <c r="E18"/>
      <c r="F18"/>
      <c r="G18"/>
      <c r="H18"/>
      <c r="I18"/>
      <c r="J18"/>
      <c r="K18"/>
      <c r="L18"/>
      <c r="M18"/>
      <c r="N18"/>
      <c r="O18"/>
      <c r="P18"/>
      <c r="Q18"/>
      <c r="R18"/>
      <c r="S18"/>
      <c r="T18"/>
      <c r="U18"/>
      <c r="V18"/>
      <c r="W18"/>
      <c r="X18"/>
      <c r="Y18"/>
      <c r="Z18"/>
      <c r="AA18"/>
      <c r="AB18"/>
      <c r="AC18"/>
    </row>
    <row r="19" spans="1:29">
      <c r="A19" s="1">
        <v>17</v>
      </c>
      <c r="B19"/>
      <c r="C19"/>
      <c r="D19"/>
      <c r="E19"/>
      <c r="F19"/>
      <c r="G19"/>
      <c r="H19"/>
      <c r="I19"/>
      <c r="J19"/>
      <c r="K19"/>
      <c r="L19"/>
      <c r="M19"/>
      <c r="N19"/>
      <c r="O19"/>
      <c r="P19"/>
      <c r="Q19"/>
      <c r="R19"/>
      <c r="S19"/>
      <c r="T19"/>
      <c r="U19"/>
      <c r="V19"/>
      <c r="W19"/>
      <c r="X19"/>
      <c r="Y19"/>
      <c r="Z19"/>
      <c r="AA19"/>
      <c r="AB19"/>
      <c r="AC19"/>
    </row>
    <row r="20" spans="1:29">
      <c r="A20" s="1">
        <v>18</v>
      </c>
      <c r="B20"/>
      <c r="C20"/>
      <c r="D20"/>
      <c r="E20"/>
      <c r="F20"/>
      <c r="G20"/>
      <c r="H20"/>
      <c r="I20"/>
      <c r="J20"/>
      <c r="K20"/>
      <c r="L20"/>
      <c r="M20"/>
      <c r="N20"/>
      <c r="O20"/>
      <c r="P20"/>
      <c r="Q20"/>
      <c r="R20"/>
      <c r="S20"/>
      <c r="T20"/>
      <c r="U20"/>
      <c r="V20"/>
      <c r="W20"/>
      <c r="X20"/>
      <c r="Y20"/>
      <c r="Z20"/>
      <c r="AA20"/>
      <c r="AB20"/>
      <c r="AC20"/>
    </row>
    <row r="21" spans="1:29">
      <c r="A21" s="1">
        <v>19</v>
      </c>
      <c r="B21"/>
      <c r="C21"/>
      <c r="D21"/>
      <c r="E21"/>
      <c r="F21"/>
      <c r="G21"/>
      <c r="H21"/>
      <c r="I21"/>
      <c r="J21"/>
      <c r="K21"/>
      <c r="L21"/>
      <c r="M21"/>
      <c r="N21"/>
      <c r="O21"/>
      <c r="P21"/>
      <c r="Q21"/>
      <c r="R21"/>
      <c r="S21"/>
      <c r="T21"/>
      <c r="U21"/>
      <c r="V21"/>
      <c r="W21"/>
      <c r="X21"/>
      <c r="Y21"/>
      <c r="Z21"/>
      <c r="AA21"/>
      <c r="AB21"/>
      <c r="AC21"/>
    </row>
    <row r="22" spans="1:29">
      <c r="A22" s="1">
        <v>20</v>
      </c>
      <c r="B22"/>
      <c r="C22"/>
      <c r="D22"/>
      <c r="E22"/>
      <c r="F22"/>
      <c r="G22"/>
      <c r="H22"/>
      <c r="I22"/>
      <c r="J22"/>
      <c r="K22"/>
      <c r="L22"/>
      <c r="M22"/>
      <c r="N22"/>
      <c r="O22"/>
      <c r="P22"/>
      <c r="Q22"/>
      <c r="R22"/>
      <c r="S22"/>
      <c r="T22"/>
      <c r="U22"/>
      <c r="V22"/>
      <c r="W22"/>
      <c r="X22"/>
      <c r="Y22"/>
      <c r="Z22"/>
      <c r="AA22"/>
      <c r="AB22"/>
      <c r="AC22"/>
    </row>
    <row r="23" spans="1:29">
      <c r="A23" s="1">
        <v>21</v>
      </c>
      <c r="B23"/>
      <c r="C23"/>
      <c r="D23"/>
      <c r="E23"/>
      <c r="F23"/>
      <c r="G23"/>
      <c r="H23"/>
      <c r="I23"/>
      <c r="J23"/>
      <c r="K23"/>
      <c r="L23"/>
      <c r="M23"/>
      <c r="N23"/>
      <c r="O23"/>
      <c r="P23"/>
      <c r="Q23"/>
      <c r="R23"/>
      <c r="S23"/>
      <c r="T23"/>
      <c r="U23"/>
      <c r="V23"/>
      <c r="W23"/>
      <c r="X23"/>
      <c r="Y23"/>
      <c r="Z23"/>
      <c r="AA23"/>
      <c r="AB23"/>
      <c r="AC23"/>
    </row>
    <row r="24" spans="1:29">
      <c r="A24" s="1">
        <v>22</v>
      </c>
      <c r="B24"/>
      <c r="C24"/>
      <c r="D24"/>
      <c r="E24"/>
      <c r="F24"/>
      <c r="G24"/>
      <c r="H24"/>
      <c r="I24"/>
      <c r="J24"/>
      <c r="K24"/>
      <c r="L24"/>
      <c r="M24"/>
      <c r="N24"/>
      <c r="O24"/>
      <c r="P24"/>
      <c r="Q24"/>
      <c r="R24"/>
      <c r="S24"/>
      <c r="T24"/>
      <c r="U24"/>
      <c r="V24"/>
      <c r="W24"/>
      <c r="X24"/>
      <c r="Y24"/>
      <c r="Z24"/>
      <c r="AA24"/>
      <c r="AB24"/>
      <c r="AC24"/>
    </row>
    <row r="25" spans="1:29">
      <c r="A25" s="1">
        <v>23</v>
      </c>
      <c r="B25"/>
      <c r="C25"/>
      <c r="D25"/>
      <c r="E25"/>
      <c r="F25"/>
      <c r="G25"/>
      <c r="H25"/>
      <c r="I25"/>
      <c r="J25"/>
      <c r="K25"/>
      <c r="L25"/>
      <c r="M25"/>
      <c r="N25"/>
      <c r="O25"/>
      <c r="P25"/>
      <c r="Q25"/>
      <c r="R25"/>
      <c r="S25"/>
      <c r="T25"/>
      <c r="U25"/>
      <c r="V25"/>
      <c r="W25"/>
      <c r="X25"/>
      <c r="Y25"/>
      <c r="Z25"/>
      <c r="AA25"/>
      <c r="AB25"/>
      <c r="AC25"/>
    </row>
    <row r="26" spans="1:29">
      <c r="B26"/>
      <c r="C26"/>
      <c r="D26"/>
      <c r="E26"/>
      <c r="F26"/>
      <c r="G26"/>
      <c r="H26"/>
      <c r="I26"/>
      <c r="J26"/>
      <c r="K26"/>
      <c r="L26"/>
      <c r="M26"/>
      <c r="N26"/>
      <c r="O26"/>
      <c r="P26"/>
      <c r="Q26"/>
      <c r="R26"/>
      <c r="S26"/>
      <c r="T26"/>
      <c r="U26"/>
      <c r="V26"/>
      <c r="W26"/>
      <c r="X26"/>
      <c r="Y26"/>
      <c r="Z26"/>
      <c r="AA26"/>
      <c r="AB26"/>
      <c r="AC26"/>
    </row>
    <row r="27" spans="1:29">
      <c r="B27"/>
      <c r="C27"/>
      <c r="D27"/>
      <c r="E27"/>
      <c r="F27"/>
      <c r="G27"/>
      <c r="H27"/>
      <c r="I27"/>
      <c r="J27"/>
      <c r="K27"/>
      <c r="L27"/>
      <c r="M27"/>
      <c r="N27"/>
      <c r="O27"/>
      <c r="P27"/>
      <c r="Q27"/>
      <c r="R27"/>
      <c r="S27"/>
      <c r="T27"/>
      <c r="U27"/>
      <c r="V27"/>
      <c r="W27"/>
      <c r="X27"/>
      <c r="Y27"/>
      <c r="Z27"/>
      <c r="AA27"/>
      <c r="AB27"/>
      <c r="AC27"/>
    </row>
    <row r="28" spans="1:29">
      <c r="B28"/>
      <c r="C28"/>
      <c r="D28"/>
      <c r="E28"/>
      <c r="F28"/>
      <c r="G28"/>
      <c r="H28"/>
      <c r="I28"/>
      <c r="J28"/>
      <c r="K28"/>
      <c r="L28"/>
      <c r="M28"/>
      <c r="N28"/>
      <c r="O28"/>
      <c r="P28"/>
      <c r="Q28"/>
      <c r="R28"/>
      <c r="S28"/>
      <c r="T28"/>
      <c r="U28"/>
      <c r="V28"/>
      <c r="W28"/>
      <c r="X28"/>
      <c r="Y28"/>
      <c r="Z28"/>
      <c r="AA28"/>
      <c r="AB28"/>
      <c r="AC28"/>
    </row>
    <row r="29" spans="1:29">
      <c r="B29"/>
      <c r="C29"/>
      <c r="D29"/>
      <c r="E29"/>
      <c r="F29"/>
      <c r="G29"/>
      <c r="H29"/>
      <c r="I29"/>
      <c r="J29"/>
      <c r="K29"/>
      <c r="L29"/>
      <c r="M29"/>
      <c r="N29"/>
      <c r="O29"/>
      <c r="P29"/>
      <c r="Q29"/>
      <c r="R29"/>
      <c r="S29"/>
      <c r="T29"/>
      <c r="U29"/>
      <c r="V29"/>
      <c r="W29"/>
      <c r="X29"/>
      <c r="Y29"/>
      <c r="Z29"/>
      <c r="AA29"/>
      <c r="AB29"/>
      <c r="AC29"/>
    </row>
    <row r="30" spans="1:29">
      <c r="B30"/>
      <c r="C30"/>
      <c r="D30"/>
      <c r="E30"/>
      <c r="F30"/>
      <c r="G30"/>
      <c r="H30"/>
      <c r="I30"/>
      <c r="J30"/>
      <c r="K30"/>
      <c r="L30"/>
      <c r="M30"/>
      <c r="N30"/>
      <c r="O30"/>
      <c r="P30"/>
      <c r="Q30"/>
      <c r="R30"/>
      <c r="S30"/>
      <c r="T30"/>
      <c r="U30"/>
      <c r="V30"/>
      <c r="W30"/>
      <c r="X30"/>
      <c r="Y30"/>
      <c r="Z30"/>
      <c r="AA30"/>
      <c r="AB30"/>
      <c r="AC30"/>
    </row>
    <row r="31" spans="1:29">
      <c r="B31"/>
      <c r="C31"/>
      <c r="D31"/>
      <c r="E31"/>
      <c r="F31"/>
      <c r="G31"/>
      <c r="H31"/>
      <c r="I31"/>
      <c r="J31"/>
      <c r="K31"/>
      <c r="L31"/>
      <c r="M31"/>
      <c r="N31"/>
      <c r="O31"/>
      <c r="P31"/>
      <c r="Q31"/>
      <c r="R31"/>
      <c r="S31"/>
      <c r="T31"/>
      <c r="U31"/>
      <c r="V31"/>
      <c r="W31"/>
      <c r="X31"/>
      <c r="Y31"/>
      <c r="Z31"/>
      <c r="AA31"/>
      <c r="AB31"/>
      <c r="AC31"/>
    </row>
    <row r="32" spans="1:29">
      <c r="B32"/>
      <c r="C32"/>
      <c r="D32"/>
      <c r="E32"/>
      <c r="F32"/>
      <c r="G32"/>
      <c r="H32"/>
      <c r="I32"/>
      <c r="J32"/>
      <c r="K32"/>
      <c r="L32"/>
      <c r="M32"/>
      <c r="N32"/>
      <c r="O32"/>
      <c r="P32"/>
      <c r="Q32"/>
      <c r="R32"/>
      <c r="S32"/>
      <c r="T32"/>
      <c r="U32"/>
      <c r="V32"/>
      <c r="W32"/>
      <c r="X32"/>
      <c r="Y32"/>
      <c r="Z32"/>
      <c r="AA32"/>
      <c r="AB32"/>
      <c r="AC32"/>
    </row>
    <row r="33" spans="1:29">
      <c r="B33"/>
      <c r="C33"/>
      <c r="D33"/>
      <c r="E33"/>
      <c r="F33"/>
      <c r="G33"/>
      <c r="H33"/>
      <c r="I33"/>
      <c r="J33"/>
      <c r="K33"/>
      <c r="L33"/>
      <c r="M33"/>
      <c r="N33"/>
      <c r="O33"/>
      <c r="P33"/>
      <c r="Q33"/>
      <c r="R33"/>
      <c r="S33"/>
      <c r="T33"/>
      <c r="U33"/>
      <c r="V33"/>
      <c r="W33"/>
      <c r="X33"/>
      <c r="Y33"/>
      <c r="Z33"/>
      <c r="AA33"/>
      <c r="AB33"/>
      <c r="AC33"/>
    </row>
    <row r="34" spans="1:29">
      <c r="B34"/>
      <c r="C34"/>
      <c r="D34"/>
      <c r="E34"/>
      <c r="F34"/>
      <c r="G34"/>
      <c r="H34"/>
      <c r="I34"/>
      <c r="J34"/>
      <c r="K34"/>
      <c r="L34"/>
      <c r="M34"/>
      <c r="N34"/>
      <c r="O34"/>
      <c r="P34"/>
      <c r="Q34"/>
      <c r="R34"/>
      <c r="S34"/>
      <c r="T34"/>
      <c r="U34"/>
      <c r="V34"/>
      <c r="W34"/>
      <c r="X34"/>
      <c r="Y34"/>
      <c r="Z34"/>
      <c r="AA34"/>
      <c r="AB34"/>
      <c r="AC34"/>
    </row>
    <row r="35" spans="1:29">
      <c r="A35" s="1">
        <v>24</v>
      </c>
      <c r="B35"/>
      <c r="C35"/>
      <c r="D35"/>
      <c r="E35"/>
      <c r="F35"/>
      <c r="G35"/>
      <c r="H35"/>
      <c r="I35"/>
      <c r="J35"/>
      <c r="K35"/>
      <c r="L35"/>
      <c r="M35"/>
      <c r="N35"/>
      <c r="O35"/>
      <c r="P35"/>
      <c r="Q35"/>
      <c r="R35"/>
      <c r="S35"/>
      <c r="T35"/>
      <c r="U35"/>
      <c r="V35"/>
      <c r="W35"/>
      <c r="X35"/>
      <c r="Y35"/>
      <c r="Z35"/>
      <c r="AA35"/>
      <c r="AB35"/>
      <c r="AC35"/>
    </row>
    <row r="36" spans="1:29">
      <c r="A36" s="1">
        <v>25</v>
      </c>
      <c r="B36"/>
      <c r="C36"/>
      <c r="D36"/>
      <c r="E36"/>
      <c r="F36"/>
      <c r="G36"/>
      <c r="H36"/>
      <c r="I36"/>
      <c r="J36"/>
      <c r="K36"/>
      <c r="L36"/>
      <c r="M36"/>
      <c r="N36"/>
      <c r="O36"/>
      <c r="P36"/>
      <c r="Q36"/>
      <c r="R36"/>
      <c r="S36"/>
      <c r="T36"/>
      <c r="U36"/>
      <c r="V36"/>
      <c r="W36"/>
      <c r="X36"/>
      <c r="Y36"/>
      <c r="Z36"/>
      <c r="AA36"/>
      <c r="AB36"/>
      <c r="AC36"/>
    </row>
    <row r="37" spans="1:29">
      <c r="A37" s="1">
        <v>26</v>
      </c>
      <c r="B37"/>
      <c r="C37"/>
      <c r="D37"/>
      <c r="E37"/>
      <c r="F37"/>
      <c r="G37"/>
      <c r="H37"/>
      <c r="I37"/>
      <c r="J37"/>
      <c r="K37"/>
      <c r="L37"/>
      <c r="M37"/>
      <c r="N37"/>
      <c r="O37"/>
      <c r="P37"/>
      <c r="Q37"/>
      <c r="R37"/>
      <c r="S37"/>
      <c r="T37"/>
      <c r="U37"/>
      <c r="V37"/>
      <c r="W37"/>
      <c r="X37"/>
      <c r="Y37"/>
      <c r="Z37"/>
      <c r="AA37"/>
      <c r="AB37"/>
      <c r="AC37"/>
    </row>
    <row r="38" spans="1:29">
      <c r="A38" s="1">
        <v>27</v>
      </c>
      <c r="B38"/>
      <c r="C38"/>
      <c r="D38"/>
      <c r="E38"/>
      <c r="F38"/>
      <c r="G38"/>
      <c r="H38"/>
      <c r="I38"/>
      <c r="J38"/>
      <c r="K38"/>
      <c r="L38"/>
      <c r="M38"/>
      <c r="N38"/>
      <c r="O38"/>
      <c r="P38"/>
      <c r="Q38"/>
      <c r="R38"/>
      <c r="S38"/>
      <c r="T38"/>
      <c r="U38"/>
      <c r="V38"/>
      <c r="W38"/>
      <c r="X38"/>
      <c r="Y38"/>
      <c r="Z38"/>
      <c r="AA38"/>
      <c r="AB38"/>
      <c r="AC38"/>
    </row>
    <row r="39" spans="1:29">
      <c r="A39" s="1">
        <v>28</v>
      </c>
      <c r="B39"/>
      <c r="C39"/>
      <c r="D39"/>
      <c r="E39"/>
      <c r="F39"/>
      <c r="G39"/>
      <c r="H39"/>
      <c r="I39"/>
      <c r="J39"/>
      <c r="K39"/>
      <c r="L39"/>
      <c r="M39"/>
      <c r="N39"/>
      <c r="O39"/>
      <c r="P39"/>
      <c r="Q39"/>
      <c r="R39"/>
      <c r="S39"/>
      <c r="T39"/>
      <c r="U39"/>
      <c r="V39"/>
      <c r="W39"/>
      <c r="X39"/>
      <c r="Y39"/>
      <c r="Z39"/>
      <c r="AA39"/>
      <c r="AB39"/>
      <c r="AC39"/>
    </row>
    <row r="40" spans="1:29">
      <c r="A40" s="1">
        <v>29</v>
      </c>
      <c r="B40"/>
      <c r="C40"/>
      <c r="D40"/>
      <c r="E40"/>
      <c r="F40"/>
      <c r="G40"/>
      <c r="H40"/>
      <c r="I40"/>
      <c r="J40"/>
      <c r="K40"/>
      <c r="L40"/>
      <c r="M40"/>
      <c r="N40"/>
      <c r="O40"/>
      <c r="P40"/>
      <c r="Q40"/>
      <c r="R40"/>
      <c r="S40"/>
      <c r="T40"/>
      <c r="U40"/>
      <c r="V40"/>
      <c r="W40"/>
      <c r="X40"/>
      <c r="Y40"/>
      <c r="Z40"/>
      <c r="AA40"/>
      <c r="AB40"/>
      <c r="AC40"/>
    </row>
    <row r="41" spans="1:29">
      <c r="B41"/>
      <c r="C41"/>
      <c r="D41"/>
      <c r="E41"/>
      <c r="F41"/>
      <c r="G41"/>
      <c r="H41"/>
      <c r="I41"/>
      <c r="J41"/>
      <c r="K41"/>
      <c r="L41"/>
      <c r="M41"/>
      <c r="N41"/>
      <c r="O41"/>
      <c r="P41"/>
      <c r="Q41"/>
      <c r="R41"/>
      <c r="S41"/>
      <c r="T41"/>
      <c r="U41"/>
      <c r="V41"/>
      <c r="W41"/>
      <c r="X41"/>
      <c r="Y41"/>
      <c r="Z41"/>
      <c r="AA41"/>
      <c r="AB41"/>
      <c r="AC41"/>
    </row>
    <row r="42" spans="1:29">
      <c r="A42" s="1">
        <v>30</v>
      </c>
      <c r="B42"/>
      <c r="C42"/>
      <c r="D42"/>
      <c r="E42"/>
      <c r="F42"/>
      <c r="G42"/>
      <c r="H42"/>
      <c r="I42"/>
      <c r="J42"/>
      <c r="K42"/>
      <c r="L42"/>
      <c r="M42"/>
      <c r="N42"/>
      <c r="O42"/>
      <c r="P42"/>
      <c r="Q42"/>
      <c r="R42"/>
      <c r="S42"/>
      <c r="T42"/>
      <c r="U42"/>
      <c r="V42"/>
      <c r="W42"/>
      <c r="X42"/>
      <c r="Y42"/>
      <c r="Z42"/>
      <c r="AA42"/>
      <c r="AB42"/>
      <c r="AC42"/>
    </row>
    <row r="43" spans="1:29">
      <c r="A43" s="1">
        <v>31</v>
      </c>
      <c r="B43"/>
      <c r="C43"/>
      <c r="D43"/>
      <c r="E43"/>
      <c r="F43"/>
      <c r="G43"/>
      <c r="H43"/>
      <c r="I43"/>
      <c r="J43"/>
      <c r="K43"/>
      <c r="L43"/>
      <c r="M43"/>
      <c r="N43"/>
      <c r="O43"/>
      <c r="P43"/>
      <c r="Q43"/>
      <c r="R43"/>
      <c r="S43"/>
      <c r="T43"/>
      <c r="U43"/>
      <c r="V43"/>
      <c r="W43"/>
      <c r="X43"/>
      <c r="Y43"/>
      <c r="Z43"/>
      <c r="AA43"/>
      <c r="AB43"/>
      <c r="AC43"/>
    </row>
    <row r="44" spans="1:29">
      <c r="AA44" s="1" t="s">
        <v>28</v>
      </c>
      <c r="AB44" s="1" t="s">
        <v>28</v>
      </c>
    </row>
    <row r="45" spans="1:29">
      <c r="AA45" s="1" t="s">
        <v>28</v>
      </c>
      <c r="AB45" s="1" t="s">
        <v>28</v>
      </c>
    </row>
    <row r="46" spans="1:29">
      <c r="AA46" s="1" t="s">
        <v>28</v>
      </c>
      <c r="AB46" s="1" t="s">
        <v>28</v>
      </c>
    </row>
    <row r="47" spans="1:29">
      <c r="AA47" s="1" t="s">
        <v>28</v>
      </c>
      <c r="AB47" s="1" t="s">
        <v>28</v>
      </c>
    </row>
    <row r="48" spans="1:29">
      <c r="AA48" s="1" t="s">
        <v>28</v>
      </c>
      <c r="AB48" s="1" t="s">
        <v>28</v>
      </c>
    </row>
    <row r="49" spans="27:28">
      <c r="AA49" s="1" t="s">
        <v>28</v>
      </c>
      <c r="AB49" s="1" t="s">
        <v>28</v>
      </c>
    </row>
    <row r="50" spans="27:28">
      <c r="AA50" s="1" t="s">
        <v>28</v>
      </c>
      <c r="AB50" s="1" t="s">
        <v>28</v>
      </c>
    </row>
    <row r="51" spans="27:28">
      <c r="AA51" s="1" t="s">
        <v>28</v>
      </c>
      <c r="AB51" s="1" t="s">
        <v>28</v>
      </c>
    </row>
    <row r="52" spans="27:28">
      <c r="AA52" s="1" t="s">
        <v>28</v>
      </c>
      <c r="AB52" s="1" t="s">
        <v>28</v>
      </c>
    </row>
    <row r="53" spans="27:28">
      <c r="AA53" s="1" t="s">
        <v>28</v>
      </c>
      <c r="AB53" s="1" t="s">
        <v>28</v>
      </c>
    </row>
    <row r="54" spans="27:28">
      <c r="AA54" s="1" t="s">
        <v>28</v>
      </c>
      <c r="AB54" s="1" t="s">
        <v>28</v>
      </c>
    </row>
    <row r="55" spans="27:28">
      <c r="AA55" s="1" t="s">
        <v>28</v>
      </c>
      <c r="AB55" s="1" t="s">
        <v>28</v>
      </c>
    </row>
    <row r="56" spans="27:28">
      <c r="AA56" s="1" t="s">
        <v>28</v>
      </c>
      <c r="AB56" s="1" t="s">
        <v>28</v>
      </c>
    </row>
    <row r="57" spans="27:28">
      <c r="AA57" s="1" t="s">
        <v>28</v>
      </c>
      <c r="AB57" s="1" t="s">
        <v>28</v>
      </c>
    </row>
    <row r="58" spans="27:28">
      <c r="AA58" s="1" t="s">
        <v>28</v>
      </c>
      <c r="AB58" s="1" t="s">
        <v>28</v>
      </c>
    </row>
    <row r="59" spans="27:28">
      <c r="AA59" s="1" t="s">
        <v>28</v>
      </c>
      <c r="AB59" s="1" t="s">
        <v>28</v>
      </c>
    </row>
    <row r="60" spans="27:28">
      <c r="AA60" s="1" t="s">
        <v>28</v>
      </c>
      <c r="AB60" s="1" t="s">
        <v>28</v>
      </c>
    </row>
    <row r="61" spans="27:28">
      <c r="AA61" s="1" t="s">
        <v>28</v>
      </c>
      <c r="AB61" s="1" t="s">
        <v>28</v>
      </c>
    </row>
    <row r="62" spans="27:28">
      <c r="AA62" s="1" t="s">
        <v>28</v>
      </c>
      <c r="AB62" s="1" t="s">
        <v>28</v>
      </c>
    </row>
    <row r="63" spans="27:28">
      <c r="AA63" s="1" t="s">
        <v>28</v>
      </c>
      <c r="AB63" s="1" t="s">
        <v>28</v>
      </c>
    </row>
    <row r="64" spans="27:28">
      <c r="AA64" s="1" t="s">
        <v>28</v>
      </c>
      <c r="AB64" s="1" t="s">
        <v>28</v>
      </c>
    </row>
    <row r="65" spans="27:28">
      <c r="AA65" s="1" t="s">
        <v>28</v>
      </c>
      <c r="AB65" s="1" t="s">
        <v>28</v>
      </c>
    </row>
    <row r="66" spans="27:28">
      <c r="AA66" s="1" t="s">
        <v>28</v>
      </c>
      <c r="AB66" s="1" t="s">
        <v>28</v>
      </c>
    </row>
    <row r="67" spans="27:28">
      <c r="AA67" s="1" t="s">
        <v>28</v>
      </c>
      <c r="AB67" s="1" t="s">
        <v>28</v>
      </c>
    </row>
    <row r="68" spans="27:28">
      <c r="AA68" s="1" t="s">
        <v>28</v>
      </c>
      <c r="AB68" s="1" t="s">
        <v>28</v>
      </c>
    </row>
    <row r="69" spans="27:28">
      <c r="AA69" s="1" t="s">
        <v>28</v>
      </c>
      <c r="AB69" s="1" t="s">
        <v>28</v>
      </c>
    </row>
    <row r="70" spans="27:28">
      <c r="AA70" s="1" t="s">
        <v>28</v>
      </c>
      <c r="AB70" s="1" t="s">
        <v>28</v>
      </c>
    </row>
    <row r="71" spans="27:28">
      <c r="AA71" s="1" t="s">
        <v>28</v>
      </c>
      <c r="AB71" s="1" t="s">
        <v>28</v>
      </c>
    </row>
    <row r="72" spans="27:28">
      <c r="AA72" s="1" t="s">
        <v>28</v>
      </c>
      <c r="AB72" s="1" t="s">
        <v>28</v>
      </c>
    </row>
    <row r="73" spans="27:28">
      <c r="AA73" s="1" t="s">
        <v>28</v>
      </c>
      <c r="AB73" s="1" t="s">
        <v>28</v>
      </c>
    </row>
    <row r="74" spans="27:28">
      <c r="AA74" s="1" t="s">
        <v>28</v>
      </c>
      <c r="AB74" s="1" t="s">
        <v>28</v>
      </c>
    </row>
    <row r="75" spans="27:28">
      <c r="AA75" s="1" t="s">
        <v>28</v>
      </c>
      <c r="AB75" s="1" t="s">
        <v>28</v>
      </c>
    </row>
    <row r="76" spans="27:28">
      <c r="AA76" s="1" t="s">
        <v>28</v>
      </c>
      <c r="AB76" s="1" t="s">
        <v>28</v>
      </c>
    </row>
    <row r="77" spans="27:28">
      <c r="AA77" s="1" t="s">
        <v>28</v>
      </c>
      <c r="AB77" s="1" t="s">
        <v>28</v>
      </c>
    </row>
    <row r="78" spans="27:28">
      <c r="AA78" s="1" t="s">
        <v>28</v>
      </c>
      <c r="AB78" s="1" t="s">
        <v>28</v>
      </c>
    </row>
    <row r="79" spans="27:28">
      <c r="AA79" s="1" t="s">
        <v>28</v>
      </c>
      <c r="AB79" s="1" t="s">
        <v>28</v>
      </c>
    </row>
    <row r="80" spans="27:28">
      <c r="AA80" s="1" t="s">
        <v>28</v>
      </c>
      <c r="AB80" s="1" t="s">
        <v>28</v>
      </c>
    </row>
    <row r="81" spans="27:28">
      <c r="AA81" s="1" t="s">
        <v>28</v>
      </c>
      <c r="AB81" s="1" t="s">
        <v>28</v>
      </c>
    </row>
    <row r="82" spans="27:28">
      <c r="AA82" s="1" t="s">
        <v>28</v>
      </c>
      <c r="AB82" s="1" t="s">
        <v>28</v>
      </c>
    </row>
    <row r="83" spans="27:28">
      <c r="AA83" s="1" t="s">
        <v>28</v>
      </c>
      <c r="AB83" s="1" t="s">
        <v>28</v>
      </c>
    </row>
    <row r="84" spans="27:28">
      <c r="AA84" s="1" t="s">
        <v>28</v>
      </c>
      <c r="AB84" s="1" t="s">
        <v>28</v>
      </c>
    </row>
    <row r="85" spans="27:28">
      <c r="AA85" s="1" t="s">
        <v>28</v>
      </c>
      <c r="AB85" s="1" t="s">
        <v>28</v>
      </c>
    </row>
    <row r="86" spans="27:28">
      <c r="AA86" s="1" t="s">
        <v>28</v>
      </c>
      <c r="AB86" s="1" t="s">
        <v>28</v>
      </c>
    </row>
    <row r="87" spans="27:28">
      <c r="AA87" s="1" t="s">
        <v>28</v>
      </c>
      <c r="AB87" s="1" t="s">
        <v>28</v>
      </c>
    </row>
    <row r="88" spans="27:28">
      <c r="AA88" s="1" t="s">
        <v>28</v>
      </c>
      <c r="AB88" s="1" t="s">
        <v>28</v>
      </c>
    </row>
    <row r="89" spans="27:28">
      <c r="AA89" s="1" t="s">
        <v>28</v>
      </c>
      <c r="AB89" s="1" t="s">
        <v>28</v>
      </c>
    </row>
    <row r="90" spans="27:28">
      <c r="AA90" s="1" t="s">
        <v>28</v>
      </c>
      <c r="AB90" s="1" t="s">
        <v>28</v>
      </c>
    </row>
    <row r="91" spans="27:28">
      <c r="AA91" s="1" t="s">
        <v>28</v>
      </c>
      <c r="AB91" s="1" t="s">
        <v>28</v>
      </c>
    </row>
    <row r="92" spans="27:28">
      <c r="AA92" s="1" t="s">
        <v>28</v>
      </c>
      <c r="AB92" s="1" t="s">
        <v>28</v>
      </c>
    </row>
    <row r="93" spans="27:28">
      <c r="AA93" s="1" t="s">
        <v>28</v>
      </c>
      <c r="AB93" s="1" t="s">
        <v>28</v>
      </c>
    </row>
    <row r="94" spans="27:28">
      <c r="AA94" s="1" t="s">
        <v>28</v>
      </c>
      <c r="AB94" s="1" t="s">
        <v>28</v>
      </c>
    </row>
    <row r="95" spans="27:28">
      <c r="AA95" s="1" t="s">
        <v>28</v>
      </c>
      <c r="AB95" s="1" t="s">
        <v>28</v>
      </c>
    </row>
    <row r="96" spans="27:28">
      <c r="AA96" s="1" t="s">
        <v>28</v>
      </c>
      <c r="AB96" s="1" t="s">
        <v>28</v>
      </c>
    </row>
    <row r="97" spans="27:28">
      <c r="AA97" s="1" t="s">
        <v>28</v>
      </c>
      <c r="AB97" s="1" t="s">
        <v>28</v>
      </c>
    </row>
    <row r="98" spans="27:28">
      <c r="AA98" s="1" t="s">
        <v>28</v>
      </c>
      <c r="AB98" s="1" t="s">
        <v>28</v>
      </c>
    </row>
    <row r="99" spans="27:28">
      <c r="AA99" s="1" t="s">
        <v>28</v>
      </c>
      <c r="AB99" s="1" t="s">
        <v>28</v>
      </c>
    </row>
    <row r="100" spans="27:28">
      <c r="AA100" s="1" t="s">
        <v>28</v>
      </c>
      <c r="AB100" s="1" t="s">
        <v>28</v>
      </c>
    </row>
    <row r="101" spans="27:28">
      <c r="AA101" s="1" t="s">
        <v>28</v>
      </c>
      <c r="AB101" s="1" t="s">
        <v>28</v>
      </c>
    </row>
    <row r="102" spans="27:28">
      <c r="AA102" s="1" t="s">
        <v>28</v>
      </c>
      <c r="AB102" s="1" t="s">
        <v>28</v>
      </c>
    </row>
    <row r="103" spans="27:28">
      <c r="AA103" s="1" t="s">
        <v>28</v>
      </c>
      <c r="AB103" s="1" t="s">
        <v>28</v>
      </c>
    </row>
    <row r="104" spans="27:28">
      <c r="AA104" s="1" t="s">
        <v>28</v>
      </c>
      <c r="AB104" s="1" t="s">
        <v>28</v>
      </c>
    </row>
    <row r="105" spans="27:28">
      <c r="AA105" s="1" t="s">
        <v>28</v>
      </c>
      <c r="AB105" s="1" t="s">
        <v>28</v>
      </c>
    </row>
    <row r="106" spans="27:28">
      <c r="AA106" s="1" t="s">
        <v>28</v>
      </c>
      <c r="AB106" s="1" t="s">
        <v>28</v>
      </c>
    </row>
    <row r="107" spans="27:28">
      <c r="AA107" s="1" t="s">
        <v>28</v>
      </c>
      <c r="AB107" s="1" t="s">
        <v>28</v>
      </c>
    </row>
    <row r="108" spans="27:28">
      <c r="AA108" s="1" t="s">
        <v>28</v>
      </c>
      <c r="AB108" s="1" t="s">
        <v>28</v>
      </c>
    </row>
    <row r="109" spans="27:28">
      <c r="AA109" s="1" t="s">
        <v>28</v>
      </c>
      <c r="AB109" s="1" t="s">
        <v>28</v>
      </c>
    </row>
    <row r="110" spans="27:28">
      <c r="AA110" s="1" t="s">
        <v>28</v>
      </c>
      <c r="AB110" s="1" t="s">
        <v>28</v>
      </c>
    </row>
    <row r="111" spans="27:28">
      <c r="AA111" s="1" t="s">
        <v>28</v>
      </c>
      <c r="AB111" s="1" t="s">
        <v>28</v>
      </c>
    </row>
    <row r="112" spans="27:28">
      <c r="AA112" s="1" t="s">
        <v>28</v>
      </c>
      <c r="AB112" s="1" t="s">
        <v>28</v>
      </c>
    </row>
    <row r="113" spans="27:28">
      <c r="AA113" s="1" t="s">
        <v>28</v>
      </c>
      <c r="AB113" s="1" t="s">
        <v>28</v>
      </c>
    </row>
    <row r="114" spans="27:28">
      <c r="AA114" s="1" t="s">
        <v>28</v>
      </c>
      <c r="AB114" s="1" t="s">
        <v>28</v>
      </c>
    </row>
    <row r="115" spans="27:28">
      <c r="AA115" s="1" t="s">
        <v>28</v>
      </c>
      <c r="AB115" s="1" t="s">
        <v>28</v>
      </c>
    </row>
    <row r="116" spans="27:28">
      <c r="AA116" s="1" t="s">
        <v>28</v>
      </c>
      <c r="AB116" s="1" t="s">
        <v>28</v>
      </c>
    </row>
    <row r="117" spans="27:28">
      <c r="AA117" s="1" t="s">
        <v>28</v>
      </c>
      <c r="AB117" s="1" t="s">
        <v>28</v>
      </c>
    </row>
    <row r="118" spans="27:28">
      <c r="AA118" s="1" t="s">
        <v>28</v>
      </c>
      <c r="AB118" s="1" t="s">
        <v>28</v>
      </c>
    </row>
    <row r="119" spans="27:28">
      <c r="AA119" s="1" t="s">
        <v>28</v>
      </c>
      <c r="AB119" s="1" t="s">
        <v>28</v>
      </c>
    </row>
    <row r="120" spans="27:28">
      <c r="AA120" s="1" t="s">
        <v>28</v>
      </c>
      <c r="AB120" s="1" t="s">
        <v>28</v>
      </c>
    </row>
    <row r="121" spans="27:28">
      <c r="AA121" s="1" t="s">
        <v>28</v>
      </c>
      <c r="AB121" s="1" t="s">
        <v>28</v>
      </c>
    </row>
    <row r="122" spans="27:28">
      <c r="AA122" s="1" t="s">
        <v>28</v>
      </c>
      <c r="AB122" s="1" t="s">
        <v>28</v>
      </c>
    </row>
    <row r="123" spans="27:28">
      <c r="AA123" s="1" t="s">
        <v>28</v>
      </c>
      <c r="AB123" s="1" t="s">
        <v>28</v>
      </c>
    </row>
    <row r="124" spans="27:28">
      <c r="AA124" s="1" t="s">
        <v>28</v>
      </c>
      <c r="AB124" s="1" t="s">
        <v>28</v>
      </c>
    </row>
    <row r="125" spans="27:28">
      <c r="AA125" s="1" t="s">
        <v>28</v>
      </c>
      <c r="AB125" s="1" t="s">
        <v>28</v>
      </c>
    </row>
    <row r="126" spans="27:28">
      <c r="AA126" s="1" t="s">
        <v>28</v>
      </c>
      <c r="AB126" s="1" t="s">
        <v>28</v>
      </c>
    </row>
    <row r="127" spans="27:28">
      <c r="AA127" s="1" t="s">
        <v>28</v>
      </c>
      <c r="AB127" s="1" t="s">
        <v>28</v>
      </c>
    </row>
    <row r="128" spans="27:28">
      <c r="AA128" s="1" t="s">
        <v>28</v>
      </c>
      <c r="AB128" s="1" t="s">
        <v>28</v>
      </c>
    </row>
    <row r="129" spans="27:28">
      <c r="AA129" s="1" t="s">
        <v>28</v>
      </c>
      <c r="AB129" s="1" t="s">
        <v>28</v>
      </c>
    </row>
    <row r="130" spans="27:28">
      <c r="AA130" s="1" t="s">
        <v>28</v>
      </c>
      <c r="AB130" s="1" t="s">
        <v>28</v>
      </c>
    </row>
    <row r="131" spans="27:28">
      <c r="AA131" s="1" t="s">
        <v>28</v>
      </c>
      <c r="AB131" s="1" t="s">
        <v>28</v>
      </c>
    </row>
    <row r="132" spans="27:28">
      <c r="AA132" s="1" t="s">
        <v>28</v>
      </c>
      <c r="AB132" s="1" t="s">
        <v>28</v>
      </c>
    </row>
    <row r="133" spans="27:28">
      <c r="AA133" s="1" t="s">
        <v>28</v>
      </c>
      <c r="AB133" s="1" t="s">
        <v>28</v>
      </c>
    </row>
    <row r="134" spans="27:28">
      <c r="AA134" s="1" t="s">
        <v>28</v>
      </c>
      <c r="AB134" s="1" t="s">
        <v>28</v>
      </c>
    </row>
    <row r="135" spans="27:28">
      <c r="AA135" s="1" t="s">
        <v>28</v>
      </c>
      <c r="AB135" s="1" t="s">
        <v>28</v>
      </c>
    </row>
    <row r="136" spans="27:28">
      <c r="AA136" s="1" t="s">
        <v>28</v>
      </c>
      <c r="AB136" s="1" t="s">
        <v>28</v>
      </c>
    </row>
    <row r="137" spans="27:28">
      <c r="AA137" s="1" t="s">
        <v>28</v>
      </c>
      <c r="AB137" s="1" t="s">
        <v>28</v>
      </c>
    </row>
    <row r="138" spans="27:28">
      <c r="AA138" s="1" t="s">
        <v>28</v>
      </c>
      <c r="AB138" s="1" t="s">
        <v>28</v>
      </c>
    </row>
    <row r="139" spans="27:28">
      <c r="AA139" s="1" t="s">
        <v>28</v>
      </c>
      <c r="AB139" s="1" t="s">
        <v>28</v>
      </c>
    </row>
    <row r="140" spans="27:28">
      <c r="AA140" s="1" t="s">
        <v>28</v>
      </c>
      <c r="AB140" s="1" t="s">
        <v>28</v>
      </c>
    </row>
    <row r="141" spans="27:28">
      <c r="AA141" s="1" t="s">
        <v>28</v>
      </c>
      <c r="AB141" s="1" t="s">
        <v>28</v>
      </c>
    </row>
    <row r="142" spans="27:28">
      <c r="AA142" s="1" t="s">
        <v>28</v>
      </c>
      <c r="AB142" s="1" t="s">
        <v>28</v>
      </c>
    </row>
    <row r="143" spans="27:28">
      <c r="AA143" s="1" t="s">
        <v>28</v>
      </c>
      <c r="AB143" s="1" t="s">
        <v>28</v>
      </c>
    </row>
    <row r="144" spans="27:28">
      <c r="AA144" s="1" t="s">
        <v>28</v>
      </c>
      <c r="AB144" s="1" t="s">
        <v>28</v>
      </c>
    </row>
    <row r="145" spans="27:28">
      <c r="AA145" s="1" t="s">
        <v>28</v>
      </c>
      <c r="AB145" s="1" t="s">
        <v>28</v>
      </c>
    </row>
    <row r="146" spans="27:28">
      <c r="AA146" s="1" t="s">
        <v>28</v>
      </c>
      <c r="AB146" s="1" t="s">
        <v>28</v>
      </c>
    </row>
    <row r="147" spans="27:28">
      <c r="AA147" s="1" t="s">
        <v>28</v>
      </c>
      <c r="AB147" s="1" t="s">
        <v>28</v>
      </c>
    </row>
    <row r="148" spans="27:28">
      <c r="AA148" s="1" t="s">
        <v>28</v>
      </c>
      <c r="AB148" s="1" t="s">
        <v>28</v>
      </c>
    </row>
    <row r="149" spans="27:28">
      <c r="AA149" s="1" t="s">
        <v>28</v>
      </c>
      <c r="AB149" s="1" t="s">
        <v>28</v>
      </c>
    </row>
    <row r="150" spans="27:28">
      <c r="AA150" s="1" t="s">
        <v>28</v>
      </c>
      <c r="AB150" s="1" t="s">
        <v>28</v>
      </c>
    </row>
    <row r="151" spans="27:28">
      <c r="AA151" s="1" t="s">
        <v>28</v>
      </c>
      <c r="AB151" s="1" t="s">
        <v>28</v>
      </c>
    </row>
    <row r="152" spans="27:28">
      <c r="AA152" s="1" t="s">
        <v>28</v>
      </c>
      <c r="AB152" s="1" t="s">
        <v>28</v>
      </c>
    </row>
    <row r="153" spans="27:28">
      <c r="AA153" s="1" t="s">
        <v>28</v>
      </c>
      <c r="AB153" s="1" t="s">
        <v>28</v>
      </c>
    </row>
    <row r="154" spans="27:28">
      <c r="AA154" s="1" t="s">
        <v>28</v>
      </c>
      <c r="AB154" s="1" t="s">
        <v>28</v>
      </c>
    </row>
    <row r="155" spans="27:28">
      <c r="AA155" s="1" t="s">
        <v>28</v>
      </c>
      <c r="AB155" s="1" t="s">
        <v>28</v>
      </c>
    </row>
    <row r="156" spans="27:28">
      <c r="AA156" s="1" t="s">
        <v>28</v>
      </c>
      <c r="AB156" s="1" t="s">
        <v>28</v>
      </c>
    </row>
    <row r="157" spans="27:28">
      <c r="AA157" s="1" t="s">
        <v>28</v>
      </c>
      <c r="AB157" s="1" t="s">
        <v>28</v>
      </c>
    </row>
    <row r="158" spans="27:28">
      <c r="AA158" s="1" t="s">
        <v>28</v>
      </c>
      <c r="AB158" s="1" t="s">
        <v>28</v>
      </c>
    </row>
    <row r="159" spans="27:28">
      <c r="AA159" s="1" t="s">
        <v>28</v>
      </c>
      <c r="AB159" s="1" t="s">
        <v>28</v>
      </c>
    </row>
    <row r="160" spans="27:28">
      <c r="AA160" s="1" t="s">
        <v>28</v>
      </c>
      <c r="AB160" s="1" t="s">
        <v>28</v>
      </c>
    </row>
    <row r="161" spans="27:28">
      <c r="AA161" s="1" t="s">
        <v>28</v>
      </c>
      <c r="AB161" s="1" t="s">
        <v>28</v>
      </c>
    </row>
    <row r="162" spans="27:28">
      <c r="AA162" s="1" t="s">
        <v>28</v>
      </c>
      <c r="AB162" s="1" t="s">
        <v>28</v>
      </c>
    </row>
    <row r="163" spans="27:28">
      <c r="AA163" s="1" t="s">
        <v>28</v>
      </c>
      <c r="AB163" s="1" t="s">
        <v>28</v>
      </c>
    </row>
    <row r="164" spans="27:28">
      <c r="AA164" s="1" t="s">
        <v>28</v>
      </c>
      <c r="AB164" s="1" t="s">
        <v>28</v>
      </c>
    </row>
    <row r="165" spans="27:28">
      <c r="AA165" s="1" t="s">
        <v>28</v>
      </c>
      <c r="AB165" s="1" t="s">
        <v>28</v>
      </c>
    </row>
    <row r="166" spans="27:28">
      <c r="AA166" s="1" t="s">
        <v>28</v>
      </c>
      <c r="AB166" s="1" t="s">
        <v>28</v>
      </c>
    </row>
    <row r="167" spans="27:28">
      <c r="AA167" s="1" t="s">
        <v>28</v>
      </c>
      <c r="AB167" s="1" t="s">
        <v>28</v>
      </c>
    </row>
    <row r="168" spans="27:28">
      <c r="AA168" s="1" t="s">
        <v>28</v>
      </c>
      <c r="AB168" s="1" t="s">
        <v>28</v>
      </c>
    </row>
    <row r="169" spans="27:28">
      <c r="AA169" s="1" t="s">
        <v>28</v>
      </c>
      <c r="AB169" s="1" t="s">
        <v>28</v>
      </c>
    </row>
    <row r="170" spans="27:28">
      <c r="AA170" s="1" t="s">
        <v>28</v>
      </c>
      <c r="AB170" s="1" t="s">
        <v>28</v>
      </c>
    </row>
    <row r="171" spans="27:28">
      <c r="AA171" s="1" t="s">
        <v>28</v>
      </c>
      <c r="AB171" s="1" t="s">
        <v>28</v>
      </c>
    </row>
    <row r="172" spans="27:28">
      <c r="AA172" s="1" t="s">
        <v>28</v>
      </c>
      <c r="AB172" s="1" t="s">
        <v>28</v>
      </c>
    </row>
    <row r="173" spans="27:28">
      <c r="AA173" s="1" t="s">
        <v>28</v>
      </c>
      <c r="AB173" s="1" t="s">
        <v>28</v>
      </c>
    </row>
    <row r="174" spans="27:28">
      <c r="AA174" s="1" t="s">
        <v>28</v>
      </c>
      <c r="AB174" s="1" t="s">
        <v>28</v>
      </c>
    </row>
    <row r="175" spans="27:28">
      <c r="AA175" s="1" t="s">
        <v>28</v>
      </c>
      <c r="AB175" s="1" t="s">
        <v>28</v>
      </c>
    </row>
    <row r="176" spans="27:28">
      <c r="AA176" s="1" t="s">
        <v>28</v>
      </c>
      <c r="AB176" s="1" t="s">
        <v>28</v>
      </c>
    </row>
    <row r="177" spans="27:28">
      <c r="AA177" s="1" t="s">
        <v>28</v>
      </c>
      <c r="AB177" s="1" t="s">
        <v>28</v>
      </c>
    </row>
    <row r="178" spans="27:28">
      <c r="AA178" s="1" t="s">
        <v>28</v>
      </c>
      <c r="AB178" s="1" t="s">
        <v>28</v>
      </c>
    </row>
    <row r="179" spans="27:28">
      <c r="AA179" s="1" t="s">
        <v>28</v>
      </c>
      <c r="AB179" s="1" t="s">
        <v>28</v>
      </c>
    </row>
    <row r="180" spans="27:28">
      <c r="AA180" s="1" t="s">
        <v>28</v>
      </c>
      <c r="AB180" s="1" t="s">
        <v>28</v>
      </c>
    </row>
    <row r="181" spans="27:28">
      <c r="AA181" s="1" t="s">
        <v>28</v>
      </c>
      <c r="AB181" s="1" t="s">
        <v>28</v>
      </c>
    </row>
    <row r="182" spans="27:28">
      <c r="AA182" s="1" t="s">
        <v>28</v>
      </c>
      <c r="AB182" s="1" t="s">
        <v>28</v>
      </c>
    </row>
    <row r="183" spans="27:28">
      <c r="AA183" s="1" t="s">
        <v>28</v>
      </c>
      <c r="AB183" s="1" t="s">
        <v>28</v>
      </c>
    </row>
    <row r="184" spans="27:28">
      <c r="AA184" s="1" t="s">
        <v>28</v>
      </c>
      <c r="AB184" s="1" t="s">
        <v>28</v>
      </c>
    </row>
    <row r="185" spans="27:28">
      <c r="AA185" s="1" t="s">
        <v>28</v>
      </c>
      <c r="AB185" s="1" t="s">
        <v>28</v>
      </c>
    </row>
    <row r="186" spans="27:28">
      <c r="AA186" s="1" t="s">
        <v>28</v>
      </c>
      <c r="AB186" s="1" t="s">
        <v>28</v>
      </c>
    </row>
    <row r="187" spans="27:28">
      <c r="AA187" s="1" t="s">
        <v>28</v>
      </c>
      <c r="AB187" s="1" t="s">
        <v>28</v>
      </c>
    </row>
    <row r="188" spans="27:28">
      <c r="AA188" s="1" t="s">
        <v>28</v>
      </c>
      <c r="AB188" s="1" t="s">
        <v>28</v>
      </c>
    </row>
    <row r="189" spans="27:28">
      <c r="AA189" s="1" t="s">
        <v>28</v>
      </c>
      <c r="AB189" s="1" t="s">
        <v>28</v>
      </c>
    </row>
    <row r="190" spans="27:28">
      <c r="AA190" s="1" t="s">
        <v>28</v>
      </c>
      <c r="AB190" s="1" t="s">
        <v>28</v>
      </c>
    </row>
    <row r="191" spans="27:28">
      <c r="AA191" s="1" t="s">
        <v>28</v>
      </c>
      <c r="AB191" s="1" t="s">
        <v>28</v>
      </c>
    </row>
    <row r="192" spans="27:28">
      <c r="AA192" s="1" t="s">
        <v>28</v>
      </c>
      <c r="AB192" s="1" t="s">
        <v>28</v>
      </c>
    </row>
    <row r="193" spans="27:28">
      <c r="AA193" s="1" t="s">
        <v>28</v>
      </c>
      <c r="AB193" s="1" t="s">
        <v>28</v>
      </c>
    </row>
    <row r="194" spans="27:28">
      <c r="AA194" s="1" t="s">
        <v>28</v>
      </c>
      <c r="AB194" s="1" t="s">
        <v>28</v>
      </c>
    </row>
    <row r="195" spans="27:28">
      <c r="AA195" s="1" t="s">
        <v>28</v>
      </c>
      <c r="AB195" s="1" t="s">
        <v>28</v>
      </c>
    </row>
    <row r="196" spans="27:28">
      <c r="AA196" s="1" t="s">
        <v>28</v>
      </c>
      <c r="AB196" s="1" t="s">
        <v>28</v>
      </c>
    </row>
    <row r="197" spans="27:28">
      <c r="AA197" s="1" t="s">
        <v>28</v>
      </c>
      <c r="AB197" s="1" t="s">
        <v>28</v>
      </c>
    </row>
    <row r="198" spans="27:28">
      <c r="AA198" s="1" t="s">
        <v>28</v>
      </c>
      <c r="AB198" s="1" t="s">
        <v>28</v>
      </c>
    </row>
    <row r="199" spans="27:28">
      <c r="AA199" s="1" t="s">
        <v>28</v>
      </c>
      <c r="AB199" s="1" t="s">
        <v>28</v>
      </c>
    </row>
    <row r="200" spans="27:28">
      <c r="AA200" s="1" t="s">
        <v>28</v>
      </c>
      <c r="AB200" s="1" t="s">
        <v>28</v>
      </c>
    </row>
    <row r="201" spans="27:28">
      <c r="AA201" s="1" t="s">
        <v>28</v>
      </c>
      <c r="AB201" s="1" t="s">
        <v>28</v>
      </c>
    </row>
    <row r="202" spans="27:28">
      <c r="AA202" s="1" t="s">
        <v>28</v>
      </c>
      <c r="AB202" s="1" t="s">
        <v>28</v>
      </c>
    </row>
  </sheetData>
  <mergeCells count="11">
    <mergeCell ref="R2:R3"/>
    <mergeCell ref="E2:E3"/>
    <mergeCell ref="D2:D3"/>
    <mergeCell ref="B2:B3"/>
    <mergeCell ref="P2:Q2"/>
    <mergeCell ref="N2:O2"/>
    <mergeCell ref="L2:L3"/>
    <mergeCell ref="M2:M3"/>
    <mergeCell ref="K2:K3"/>
    <mergeCell ref="H2:H3"/>
    <mergeCell ref="F2:F3"/>
  </mergeCells>
  <phoneticPr fontId="3" type="noConversion"/>
  <pageMargins left="0.7" right="0.7" top="0.75" bottom="0.75" header="0.3" footer="0.3"/>
  <pageSetup paperSize="9" orientation="portrait" verticalDpi="300" r:id="rId1"/>
</worksheet>
</file>

<file path=xl/worksheets/sheet6.xml><?xml version="1.0" encoding="utf-8"?>
<worksheet xmlns="http://schemas.openxmlformats.org/spreadsheetml/2006/main" xmlns:r="http://schemas.openxmlformats.org/officeDocument/2006/relationships">
  <sheetPr codeName="Feuil6"/>
  <dimension ref="A1:K200"/>
  <sheetViews>
    <sheetView zoomScale="129" zoomScaleNormal="129" workbookViewId="0">
      <selection activeCell="D2" sqref="D2"/>
    </sheetView>
  </sheetViews>
  <sheetFormatPr baseColWidth="10" defaultColWidth="11.42578125" defaultRowHeight="15"/>
  <cols>
    <col min="1" max="2" width="12.7109375" style="3" customWidth="1"/>
    <col min="3" max="3" width="22.7109375" style="3" customWidth="1"/>
    <col min="4" max="5" width="12.7109375" style="3" customWidth="1"/>
    <col min="6" max="6" width="22.7109375" style="3" customWidth="1"/>
    <col min="7" max="8" width="12.7109375" style="3" customWidth="1"/>
    <col min="9" max="10" width="11.42578125" style="1"/>
    <col min="11" max="11" width="16.7109375" style="1" customWidth="1"/>
    <col min="12" max="16384" width="11.42578125" style="1"/>
  </cols>
  <sheetData>
    <row r="1" spans="1:11">
      <c r="A1" s="5" t="s">
        <v>8</v>
      </c>
      <c r="B1" s="5" t="s">
        <v>2</v>
      </c>
      <c r="C1" s="5" t="s">
        <v>6</v>
      </c>
      <c r="D1" s="5" t="s">
        <v>7</v>
      </c>
      <c r="E1" s="6" t="s">
        <v>7</v>
      </c>
      <c r="F1" s="6" t="s">
        <v>37</v>
      </c>
      <c r="G1" s="6" t="s">
        <v>2</v>
      </c>
      <c r="H1" s="6" t="s">
        <v>8</v>
      </c>
      <c r="I1" s="114" t="s">
        <v>59</v>
      </c>
      <c r="J1" s="114" t="s">
        <v>60</v>
      </c>
      <c r="K1" s="159" t="s">
        <v>86</v>
      </c>
    </row>
    <row r="2" spans="1:11">
      <c r="A2"/>
      <c r="B2"/>
      <c r="C2"/>
      <c r="D2"/>
      <c r="E2"/>
      <c r="F2"/>
      <c r="G2"/>
      <c r="H2"/>
      <c r="I2" t="str">
        <f>IF(D2-1&gt;E2+Paramètres!$L$13,Saisie!C2,"")</f>
        <v/>
      </c>
      <c r="J2" t="str">
        <f>IF(ISBLANK(F2),"",IF(E2+Paramètres!$L$14&gt;D2-1,F2,""))</f>
        <v/>
      </c>
      <c r="K2"/>
    </row>
    <row r="3" spans="1:11">
      <c r="A3"/>
      <c r="B3"/>
      <c r="C3"/>
      <c r="D3"/>
      <c r="E3"/>
      <c r="F3"/>
      <c r="G3"/>
      <c r="H3"/>
      <c r="I3" t="str">
        <f>IF(D3-1&gt;E3+Paramètres!$L$13,Saisie!C3,"")</f>
        <v/>
      </c>
      <c r="J3" t="str">
        <f>IF(ISBLANK(F3),"",IF(E3+Paramètres!$L$14&gt;D3-1,F3,""))</f>
        <v/>
      </c>
      <c r="K3"/>
    </row>
    <row r="4" spans="1:11">
      <c r="A4"/>
      <c r="B4"/>
      <c r="C4"/>
      <c r="D4"/>
      <c r="E4"/>
      <c r="F4"/>
      <c r="G4"/>
      <c r="H4"/>
      <c r="I4" t="str">
        <f>IF(D4-1&gt;E4+Paramètres!$L$13,Saisie!C4,"")</f>
        <v/>
      </c>
      <c r="J4" t="str">
        <f>IF(ISBLANK(F4),"",IF(E4+Paramètres!$L$14&gt;D4-1,F4,""))</f>
        <v/>
      </c>
      <c r="K4"/>
    </row>
    <row r="5" spans="1:11">
      <c r="A5"/>
      <c r="B5"/>
      <c r="C5"/>
      <c r="D5"/>
      <c r="E5"/>
      <c r="F5"/>
      <c r="G5"/>
      <c r="H5"/>
      <c r="I5" t="str">
        <f>IF(D5-1&gt;E5+Paramètres!$L$13,Saisie!C5,"")</f>
        <v/>
      </c>
      <c r="J5" t="str">
        <f>IF(ISBLANK(F5),"",IF(E5+Paramètres!$L$14&gt;D5-1,F5,""))</f>
        <v/>
      </c>
      <c r="K5"/>
    </row>
    <row r="6" spans="1:11">
      <c r="A6"/>
      <c r="B6"/>
      <c r="C6"/>
      <c r="D6"/>
      <c r="E6"/>
      <c r="F6"/>
      <c r="G6"/>
      <c r="H6"/>
      <c r="I6" t="str">
        <f>IF(D6-1&gt;E6+Paramètres!$L$13,Saisie!C6,"")</f>
        <v/>
      </c>
      <c r="J6" t="str">
        <f>IF(ISBLANK(F6),"",IF(E6+Paramètres!$L$14&gt;D6-1,F6,""))</f>
        <v/>
      </c>
      <c r="K6"/>
    </row>
    <row r="7" spans="1:11">
      <c r="A7"/>
      <c r="B7"/>
      <c r="C7"/>
      <c r="D7"/>
      <c r="E7"/>
      <c r="F7"/>
      <c r="G7"/>
      <c r="H7"/>
      <c r="I7" t="str">
        <f>IF(D7-1&gt;E7+Paramètres!$L$13,Saisie!C7,"")</f>
        <v/>
      </c>
      <c r="J7" t="str">
        <f>IF(ISBLANK(F7),"",IF(E7+Paramètres!$L$14&gt;D7-1,F7,""))</f>
        <v/>
      </c>
      <c r="K7"/>
    </row>
    <row r="8" spans="1:11">
      <c r="A8"/>
      <c r="B8"/>
      <c r="C8"/>
      <c r="D8"/>
      <c r="E8"/>
      <c r="F8"/>
      <c r="G8"/>
      <c r="H8"/>
      <c r="I8" t="str">
        <f>IF(D8-1&gt;E8+Paramètres!$L$13,Saisie!C8,"")</f>
        <v/>
      </c>
      <c r="J8" t="str">
        <f>IF(ISBLANK(F8),"",IF(E8+Paramètres!$L$14&gt;D8-1,F8,""))</f>
        <v/>
      </c>
      <c r="K8"/>
    </row>
    <row r="9" spans="1:11">
      <c r="A9"/>
      <c r="B9"/>
      <c r="C9"/>
      <c r="D9"/>
      <c r="E9"/>
      <c r="F9"/>
      <c r="G9"/>
      <c r="H9"/>
      <c r="I9" t="str">
        <f>IF(D9-1&gt;E9+Paramètres!$L$13,Saisie!C9,"")</f>
        <v/>
      </c>
      <c r="J9" t="str">
        <f>IF(ISBLANK(F9),"",IF(E9+Paramètres!$L$14&gt;D9-1,F9,""))</f>
        <v/>
      </c>
      <c r="K9"/>
    </row>
    <row r="10" spans="1:11">
      <c r="A10"/>
      <c r="B10"/>
      <c r="C10"/>
      <c r="D10"/>
      <c r="E10"/>
      <c r="F10"/>
      <c r="G10"/>
      <c r="H10"/>
      <c r="I10" t="str">
        <f>IF(D10-1&gt;E10+Paramètres!$L$13,Saisie!C10,"")</f>
        <v/>
      </c>
      <c r="J10" t="str">
        <f>IF(ISBLANK(F10),"",IF(E10+Paramètres!$L$14&gt;D10-1,F10,""))</f>
        <v/>
      </c>
      <c r="K10"/>
    </row>
    <row r="11" spans="1:11">
      <c r="A11"/>
      <c r="B11"/>
      <c r="C11"/>
      <c r="D11"/>
      <c r="E11"/>
      <c r="F11"/>
      <c r="G11"/>
      <c r="H11"/>
      <c r="I11" t="str">
        <f>IF(D11-1&gt;E11+Paramètres!$L$13,Saisie!C11,"")</f>
        <v/>
      </c>
      <c r="J11" t="str">
        <f>IF(ISBLANK(F11),"",IF(E11+Paramètres!$L$14&gt;D11-1,F11,""))</f>
        <v/>
      </c>
      <c r="K11"/>
    </row>
    <row r="12" spans="1:11">
      <c r="A12"/>
      <c r="B12"/>
      <c r="C12"/>
      <c r="D12"/>
      <c r="E12"/>
      <c r="F12"/>
      <c r="G12"/>
      <c r="H12"/>
      <c r="I12" t="str">
        <f>IF(D12-1&gt;E12+Paramètres!$L$13,Saisie!C12,"")</f>
        <v/>
      </c>
      <c r="J12" t="str">
        <f>IF(ISBLANK(F12),"",IF(E12+Paramètres!$L$14&gt;D12-1,F12,""))</f>
        <v/>
      </c>
      <c r="K12"/>
    </row>
    <row r="13" spans="1:11">
      <c r="A13"/>
      <c r="B13"/>
      <c r="C13"/>
      <c r="D13"/>
      <c r="E13"/>
      <c r="F13"/>
      <c r="G13"/>
      <c r="H13"/>
      <c r="I13" t="str">
        <f>IF(D13-1&gt;E13+Paramètres!$L$13,Saisie!C13,"")</f>
        <v/>
      </c>
      <c r="J13" t="str">
        <f>IF(ISBLANK(F13),"",IF(E13+Paramètres!$L$14&gt;D13-1,F13,""))</f>
        <v/>
      </c>
      <c r="K13"/>
    </row>
    <row r="14" spans="1:11">
      <c r="A14"/>
      <c r="B14"/>
      <c r="C14"/>
      <c r="D14"/>
      <c r="E14"/>
      <c r="F14"/>
      <c r="G14"/>
      <c r="H14"/>
      <c r="I14" t="str">
        <f>IF(D14-1&gt;E14+Paramètres!$L$13,Saisie!C14,"")</f>
        <v/>
      </c>
      <c r="J14" t="str">
        <f>IF(ISBLANK(F14),"",IF(E14+Paramètres!$L$14&gt;D14-1,F14,""))</f>
        <v/>
      </c>
      <c r="K14"/>
    </row>
    <row r="15" spans="1:11">
      <c r="A15"/>
      <c r="B15"/>
      <c r="C15"/>
      <c r="D15"/>
      <c r="E15"/>
      <c r="F15"/>
      <c r="G15"/>
      <c r="H15"/>
      <c r="I15" t="str">
        <f>IF(D15-1&gt;E15+Paramètres!$L$13,Saisie!C15,"")</f>
        <v/>
      </c>
      <c r="J15" t="str">
        <f>IF(ISBLANK(F15),"",IF(E15+Paramètres!$L$14&gt;D15-1,F15,""))</f>
        <v/>
      </c>
      <c r="K15"/>
    </row>
    <row r="16" spans="1:11">
      <c r="A16"/>
      <c r="B16"/>
      <c r="C16"/>
      <c r="D16"/>
      <c r="E16"/>
      <c r="F16"/>
      <c r="G16"/>
      <c r="H16"/>
      <c r="I16" t="str">
        <f>IF(D16-1&gt;E16+Paramètres!$L$13,Saisie!C16,"")</f>
        <v/>
      </c>
      <c r="J16" t="str">
        <f>IF(ISBLANK(F16),"",IF(E16+Paramètres!$L$14&gt;D16-1,F16,""))</f>
        <v/>
      </c>
      <c r="K16"/>
    </row>
    <row r="17" spans="1:11">
      <c r="A17"/>
      <c r="B17"/>
      <c r="C17"/>
      <c r="D17"/>
      <c r="E17"/>
      <c r="F17"/>
      <c r="G17"/>
      <c r="H17"/>
      <c r="I17" t="str">
        <f>IF(D17-1&gt;E17+Paramètres!$L$13,Saisie!C17,"")</f>
        <v/>
      </c>
      <c r="J17" t="str">
        <f>IF(ISBLANK(F17),"",IF(E17+Paramètres!$L$14&gt;D17-1,F17,""))</f>
        <v/>
      </c>
      <c r="K17"/>
    </row>
    <row r="18" spans="1:11">
      <c r="A18"/>
      <c r="B18"/>
      <c r="C18"/>
      <c r="D18"/>
      <c r="E18"/>
      <c r="F18"/>
      <c r="G18"/>
      <c r="H18"/>
      <c r="I18" t="str">
        <f>IF(D18-1&gt;E18+Paramètres!$L$13,Saisie!C18,"")</f>
        <v/>
      </c>
      <c r="J18" t="str">
        <f>IF(ISBLANK(F18),"",IF(E18+Paramètres!$L$14&gt;D18-1,F18,""))</f>
        <v/>
      </c>
      <c r="K18"/>
    </row>
    <row r="19" spans="1:11">
      <c r="A19"/>
      <c r="B19"/>
      <c r="C19"/>
      <c r="D19"/>
      <c r="E19"/>
      <c r="F19"/>
      <c r="G19"/>
      <c r="H19"/>
      <c r="I19" t="str">
        <f>IF(D19-1&gt;E19+Paramètres!$L$13,Saisie!C19,"")</f>
        <v/>
      </c>
      <c r="J19" t="str">
        <f>IF(ISBLANK(F19),"",IF(E19+Paramètres!$L$14&gt;D19-1,F19,""))</f>
        <v/>
      </c>
      <c r="K19"/>
    </row>
    <row r="20" spans="1:11">
      <c r="A20"/>
      <c r="B20"/>
      <c r="C20"/>
      <c r="D20"/>
      <c r="E20"/>
      <c r="F20"/>
      <c r="G20"/>
      <c r="H20"/>
      <c r="I20" t="str">
        <f>IF(D20-1&gt;E20+Paramètres!$L$13,Saisie!C20,"")</f>
        <v/>
      </c>
      <c r="J20" t="str">
        <f>IF(ISBLANK(F20),"",IF(E20+Paramètres!$L$14&gt;D20-1,F20,""))</f>
        <v/>
      </c>
      <c r="K20"/>
    </row>
    <row r="21" spans="1:11">
      <c r="A21"/>
      <c r="B21"/>
      <c r="C21"/>
      <c r="D21"/>
      <c r="E21"/>
      <c r="F21"/>
      <c r="G21"/>
      <c r="H21"/>
      <c r="I21" t="str">
        <f>IF(D21-1&gt;E21+Paramètres!$L$13,Saisie!C21,"")</f>
        <v/>
      </c>
      <c r="J21" t="str">
        <f>IF(ISBLANK(F21),"",IF(E21+Paramètres!$L$14&gt;D21-1,F21,""))</f>
        <v/>
      </c>
      <c r="K21"/>
    </row>
    <row r="22" spans="1:11">
      <c r="A22"/>
      <c r="B22"/>
      <c r="C22"/>
      <c r="D22"/>
      <c r="E22"/>
      <c r="F22"/>
      <c r="G22"/>
      <c r="H22"/>
      <c r="I22" t="str">
        <f>IF(D22-1&gt;E22+Paramètres!$L$13,Saisie!C22,"")</f>
        <v/>
      </c>
      <c r="J22" t="str">
        <f>IF(ISBLANK(F22),"",IF(E22+Paramètres!$L$14&gt;D22-1,F22,""))</f>
        <v/>
      </c>
      <c r="K22"/>
    </row>
    <row r="23" spans="1:11">
      <c r="A23"/>
      <c r="B23"/>
      <c r="C23"/>
      <c r="D23"/>
      <c r="E23"/>
      <c r="F23"/>
      <c r="G23"/>
      <c r="H23"/>
      <c r="I23" t="str">
        <f>IF(D23-1&gt;E23+Paramètres!$L$13,Saisie!C23,"")</f>
        <v/>
      </c>
      <c r="J23" t="str">
        <f>IF(ISBLANK(F23),"",IF(E23+Paramètres!$L$14&gt;D23-1,F23,""))</f>
        <v/>
      </c>
      <c r="K23"/>
    </row>
    <row r="24" spans="1:11">
      <c r="A24"/>
      <c r="B24"/>
      <c r="C24"/>
      <c r="D24"/>
      <c r="E24"/>
      <c r="F24"/>
      <c r="G24"/>
      <c r="H24"/>
      <c r="I24" t="str">
        <f>IF(D24-1&gt;E24+Paramètres!$L$13,Saisie!C24,"")</f>
        <v/>
      </c>
      <c r="J24" t="str">
        <f>IF(ISBLANK(F24),"",IF(E24+Paramètres!$L$14&gt;D24-1,F24,""))</f>
        <v/>
      </c>
      <c r="K24"/>
    </row>
    <row r="25" spans="1:11">
      <c r="A25"/>
      <c r="B25"/>
      <c r="C25"/>
      <c r="D25"/>
      <c r="E25"/>
      <c r="F25"/>
      <c r="G25"/>
      <c r="H25"/>
      <c r="I25" t="str">
        <f>IF(D25-1&gt;E25+Paramètres!$L$13,Saisie!C25,"")</f>
        <v/>
      </c>
      <c r="J25" t="str">
        <f>IF(ISBLANK(F25),"",IF(E25+Paramètres!$L$14&gt;D25-1,F25,""))</f>
        <v/>
      </c>
      <c r="K25"/>
    </row>
    <row r="26" spans="1:11">
      <c r="A26"/>
      <c r="B26"/>
      <c r="C26"/>
      <c r="D26"/>
      <c r="E26"/>
      <c r="F26"/>
      <c r="G26"/>
      <c r="H26"/>
      <c r="I26" t="str">
        <f>IF(D26-1&gt;E26+Paramètres!$L$13,Saisie!C26,"")</f>
        <v/>
      </c>
      <c r="J26" t="str">
        <f>IF(ISBLANK(F26),"",IF(E26+Paramètres!$L$14&gt;D26-1,F26,""))</f>
        <v/>
      </c>
      <c r="K26"/>
    </row>
    <row r="27" spans="1:11">
      <c r="A27"/>
      <c r="B27"/>
      <c r="C27"/>
      <c r="D27"/>
      <c r="E27"/>
      <c r="F27"/>
      <c r="G27"/>
      <c r="H27"/>
      <c r="I27" t="str">
        <f>IF(D27-1&gt;E27+Paramètres!$L$13,Saisie!C27,"")</f>
        <v/>
      </c>
      <c r="J27" t="str">
        <f>IF(ISBLANK(F27),"",IF(E27+Paramètres!$L$14&gt;D27-1,F27,""))</f>
        <v/>
      </c>
      <c r="K27"/>
    </row>
    <row r="28" spans="1:11">
      <c r="A28"/>
      <c r="B28"/>
      <c r="C28"/>
      <c r="D28"/>
      <c r="E28"/>
      <c r="F28"/>
      <c r="G28"/>
      <c r="H28"/>
      <c r="I28" t="str">
        <f>IF(D28-1&gt;E28+Paramètres!$L$13,Saisie!C28,"")</f>
        <v/>
      </c>
      <c r="J28" t="str">
        <f>IF(ISBLANK(F28),"",IF(E28+Paramètres!$L$14&gt;D28-1,F28,""))</f>
        <v/>
      </c>
      <c r="K28"/>
    </row>
    <row r="29" spans="1:11">
      <c r="A29"/>
      <c r="B29"/>
      <c r="C29"/>
      <c r="D29"/>
      <c r="E29"/>
      <c r="F29"/>
      <c r="G29"/>
      <c r="H29"/>
      <c r="I29" t="str">
        <f>IF(D29-1&gt;E29+Paramètres!$L$13,Saisie!C29,"")</f>
        <v/>
      </c>
      <c r="J29" t="str">
        <f>IF(ISBLANK(F29),"",IF(E29+Paramètres!$L$14&gt;D29-1,F29,""))</f>
        <v/>
      </c>
      <c r="K29"/>
    </row>
    <row r="30" spans="1:11">
      <c r="A30"/>
      <c r="B30"/>
      <c r="C30"/>
      <c r="D30"/>
      <c r="E30"/>
      <c r="F30"/>
      <c r="G30"/>
      <c r="H30"/>
      <c r="I30" t="str">
        <f>IF(D30-1&gt;E30+Paramètres!$L$13,Saisie!C30,"")</f>
        <v/>
      </c>
      <c r="J30" t="str">
        <f>IF(ISBLANK(F30),"",IF(E30+Paramètres!$L$14&gt;D30-1,F30,""))</f>
        <v/>
      </c>
      <c r="K30"/>
    </row>
    <row r="31" spans="1:11">
      <c r="A31"/>
      <c r="B31"/>
      <c r="C31"/>
      <c r="D31"/>
      <c r="E31"/>
      <c r="F31"/>
      <c r="G31"/>
      <c r="H31"/>
      <c r="I31" t="str">
        <f>IF(D31-1&gt;E31+Paramètres!$L$13,Saisie!C31,"")</f>
        <v/>
      </c>
      <c r="J31" t="str">
        <f>IF(ISBLANK(F31),"",IF(E31+Paramètres!$L$14&gt;D31-1,F31,""))</f>
        <v/>
      </c>
      <c r="K31"/>
    </row>
    <row r="32" spans="1:11">
      <c r="A32"/>
      <c r="B32"/>
      <c r="C32"/>
      <c r="D32"/>
      <c r="E32"/>
      <c r="F32"/>
      <c r="G32"/>
      <c r="H32"/>
      <c r="I32" t="str">
        <f>IF(D32-1&gt;E32+Paramètres!$L$13,Saisie!C32,"")</f>
        <v/>
      </c>
      <c r="J32" t="str">
        <f>IF(ISBLANK(F32),"",IF(E32+Paramètres!$L$14&gt;D32-1,F32,""))</f>
        <v/>
      </c>
      <c r="K32"/>
    </row>
    <row r="33" spans="1:11">
      <c r="A33"/>
      <c r="B33"/>
      <c r="C33"/>
      <c r="D33"/>
      <c r="E33"/>
      <c r="F33"/>
      <c r="G33"/>
      <c r="H33"/>
      <c r="I33" t="str">
        <f>IF(D33-1&gt;E33+Paramètres!$L$13,Saisie!C33,"")</f>
        <v/>
      </c>
      <c r="J33" t="str">
        <f>IF(ISBLANK(F33),"",IF(E33+Paramètres!$L$14&gt;D33-1,F33,""))</f>
        <v/>
      </c>
      <c r="K33"/>
    </row>
    <row r="34" spans="1:11">
      <c r="A34"/>
      <c r="B34"/>
      <c r="C34"/>
      <c r="D34"/>
      <c r="E34"/>
      <c r="F34"/>
      <c r="G34"/>
      <c r="H34"/>
      <c r="I34" t="str">
        <f>IF(D34-1&gt;E34+Paramètres!$L$13,Saisie!C34,"")</f>
        <v/>
      </c>
      <c r="J34" t="str">
        <f>IF(ISBLANK(F34),"",IF(E34+Paramètres!$L$14&gt;D34-1,F34,""))</f>
        <v/>
      </c>
      <c r="K34"/>
    </row>
    <row r="35" spans="1:11">
      <c r="A35"/>
      <c r="B35"/>
      <c r="C35"/>
      <c r="D35"/>
      <c r="E35"/>
      <c r="F35"/>
      <c r="G35"/>
      <c r="H35"/>
      <c r="I35" t="str">
        <f>IF(D35-1&gt;E35+Paramètres!$L$13,Saisie!C35,"")</f>
        <v/>
      </c>
      <c r="J35" t="str">
        <f>IF(ISBLANK(F35),"",IF(E35+Paramètres!$L$14&gt;D35-1,F35,""))</f>
        <v/>
      </c>
      <c r="K35"/>
    </row>
    <row r="36" spans="1:11">
      <c r="A36"/>
      <c r="B36"/>
      <c r="C36"/>
      <c r="D36"/>
      <c r="E36"/>
      <c r="F36"/>
      <c r="G36"/>
      <c r="H36"/>
      <c r="I36" t="str">
        <f>IF(D36-1&gt;E36+Paramètres!$L$13,Saisie!C36,"")</f>
        <v/>
      </c>
      <c r="J36" t="str">
        <f>IF(ISBLANK(F36),"",IF(E36+Paramètres!$L$14&gt;D36-1,F36,""))</f>
        <v/>
      </c>
      <c r="K36"/>
    </row>
    <row r="37" spans="1:11">
      <c r="A37"/>
      <c r="B37"/>
      <c r="C37"/>
      <c r="D37"/>
      <c r="E37"/>
      <c r="F37"/>
      <c r="G37"/>
      <c r="H37"/>
      <c r="I37" t="str">
        <f>IF(D37-1&gt;E37+Paramètres!$L$13,Saisie!C37,"")</f>
        <v/>
      </c>
      <c r="J37" t="str">
        <f>IF(ISBLANK(F37),"",IF(E37+Paramètres!$L$14&gt;D37-1,F37,""))</f>
        <v/>
      </c>
      <c r="K37"/>
    </row>
    <row r="38" spans="1:11">
      <c r="A38"/>
      <c r="B38"/>
      <c r="C38"/>
      <c r="D38"/>
      <c r="E38"/>
      <c r="F38"/>
      <c r="G38"/>
      <c r="H38"/>
      <c r="I38" t="str">
        <f>IF(D38-1&gt;E38+Paramètres!$L$13,Saisie!C38,"")</f>
        <v/>
      </c>
      <c r="J38" t="str">
        <f>IF(ISBLANK(F38),"",IF(E38+Paramètres!$L$14&gt;D38-1,F38,""))</f>
        <v/>
      </c>
      <c r="K38"/>
    </row>
    <row r="39" spans="1:11">
      <c r="A39"/>
      <c r="B39"/>
      <c r="C39"/>
      <c r="D39"/>
      <c r="E39"/>
      <c r="F39"/>
      <c r="G39"/>
      <c r="H39"/>
      <c r="I39" t="str">
        <f>IF(D39-1&gt;E39+Paramètres!$L$13,Saisie!C39,"")</f>
        <v/>
      </c>
      <c r="J39" t="str">
        <f>IF(ISBLANK(F39),"",IF(E39+Paramètres!$L$14&gt;D39-1,F39,""))</f>
        <v/>
      </c>
      <c r="K39"/>
    </row>
    <row r="40" spans="1:11">
      <c r="A40"/>
      <c r="B40"/>
      <c r="C40"/>
      <c r="D40"/>
      <c r="E40"/>
      <c r="F40"/>
      <c r="G40"/>
      <c r="H40"/>
      <c r="I40" t="str">
        <f>IF(D40-1&gt;E40+Paramètres!$L$13,Saisie!C40,"")</f>
        <v/>
      </c>
      <c r="J40" t="str">
        <f>IF(ISBLANK(F40),"",IF(E40+Paramètres!$L$14&gt;D40-1,F40,""))</f>
        <v/>
      </c>
      <c r="K40"/>
    </row>
    <row r="41" spans="1:11">
      <c r="A41"/>
      <c r="B41"/>
      <c r="C41"/>
      <c r="D41"/>
      <c r="E41"/>
      <c r="F41"/>
      <c r="G41"/>
      <c r="H41"/>
      <c r="I41" t="str">
        <f>IF(D41-1&gt;E41+Paramètres!$L$13,Saisie!C41,"")</f>
        <v/>
      </c>
      <c r="J41" t="str">
        <f>IF(ISBLANK(F41),"",IF(E41+Paramètres!$L$14&gt;D41-1,F41,""))</f>
        <v/>
      </c>
      <c r="K41"/>
    </row>
    <row r="42" spans="1:11">
      <c r="A42"/>
      <c r="B42"/>
      <c r="C42"/>
      <c r="D42"/>
      <c r="E42"/>
      <c r="F42"/>
      <c r="G42"/>
      <c r="H42"/>
      <c r="I42" t="str">
        <f>IF(D42-1&gt;E42+Paramètres!$L$13,Saisie!C42,"")</f>
        <v/>
      </c>
      <c r="J42" t="str">
        <f>IF(ISBLANK(F42),"",IF(E42+Paramètres!$L$14&gt;D42-1,F42,""))</f>
        <v/>
      </c>
      <c r="K42"/>
    </row>
    <row r="43" spans="1:11">
      <c r="A43"/>
      <c r="B43"/>
      <c r="C43"/>
      <c r="D43"/>
      <c r="E43"/>
      <c r="F43"/>
      <c r="G43"/>
      <c r="H43"/>
      <c r="I43" t="str">
        <f>IF(D43-1&gt;E43+Paramètres!$L$13,Saisie!C43,"")</f>
        <v/>
      </c>
      <c r="J43" t="str">
        <f>IF(ISBLANK(F43),"",IF(E43+Paramètres!$L$14&gt;D43-1,F43,""))</f>
        <v/>
      </c>
      <c r="K43"/>
    </row>
    <row r="44" spans="1:11">
      <c r="A44"/>
      <c r="B44"/>
      <c r="C44"/>
      <c r="D44"/>
      <c r="E44"/>
      <c r="F44"/>
      <c r="G44"/>
      <c r="H44"/>
      <c r="I44" t="str">
        <f>IF(D44-1&gt;E44+Paramètres!$L$13,Saisie!C44,"")</f>
        <v/>
      </c>
      <c r="J44" t="str">
        <f>IF(ISBLANK(F44),"",IF(E44+Paramètres!$L$14&gt;D44-1,F44,""))</f>
        <v/>
      </c>
      <c r="K44"/>
    </row>
    <row r="45" spans="1:11">
      <c r="A45"/>
      <c r="B45"/>
      <c r="C45"/>
      <c r="D45"/>
      <c r="E45"/>
      <c r="F45"/>
      <c r="G45"/>
      <c r="H45"/>
      <c r="I45" t="str">
        <f>IF(D45-1&gt;E45+Paramètres!$L$13,Saisie!C45,"")</f>
        <v/>
      </c>
      <c r="J45" t="str">
        <f>IF(ISBLANK(F45),"",IF(E45+Paramètres!$L$14&gt;D45-1,F45,""))</f>
        <v/>
      </c>
      <c r="K45"/>
    </row>
    <row r="46" spans="1:11">
      <c r="A46"/>
      <c r="B46"/>
      <c r="C46"/>
      <c r="D46"/>
      <c r="E46"/>
      <c r="F46"/>
      <c r="G46"/>
      <c r="H46"/>
      <c r="I46" t="str">
        <f>IF(D46-1&gt;E46+Paramètres!$L$13,Saisie!C46,"")</f>
        <v/>
      </c>
      <c r="J46" t="str">
        <f>IF(ISBLANK(F46),"",IF(E46+Paramètres!$L$14&gt;D46-1,F46,""))</f>
        <v/>
      </c>
      <c r="K46"/>
    </row>
    <row r="47" spans="1:11">
      <c r="A47"/>
      <c r="B47"/>
      <c r="C47"/>
      <c r="D47"/>
      <c r="E47"/>
      <c r="F47"/>
      <c r="G47"/>
      <c r="H47"/>
      <c r="I47" t="str">
        <f>IF(D47-1&gt;E47+Paramètres!$L$13,Saisie!C47,"")</f>
        <v/>
      </c>
      <c r="J47" t="str">
        <f>IF(ISBLANK(F47),"",IF(E47+Paramètres!$L$14&gt;D47-1,F47,""))</f>
        <v/>
      </c>
      <c r="K47"/>
    </row>
    <row r="48" spans="1:11">
      <c r="A48"/>
      <c r="B48"/>
      <c r="C48"/>
      <c r="D48"/>
      <c r="E48"/>
      <c r="F48"/>
      <c r="G48"/>
      <c r="H48"/>
      <c r="I48" t="str">
        <f>IF(D48-1&gt;E48+Paramètres!$L$13,Saisie!C48,"")</f>
        <v/>
      </c>
      <c r="J48" t="str">
        <f>IF(ISBLANK(F48),"",IF(E48+Paramètres!$L$14&gt;D48-1,F48,""))</f>
        <v/>
      </c>
      <c r="K48"/>
    </row>
    <row r="49" spans="1:11">
      <c r="A49"/>
      <c r="B49"/>
      <c r="C49"/>
      <c r="D49"/>
      <c r="E49"/>
      <c r="F49"/>
      <c r="G49"/>
      <c r="H49"/>
      <c r="I49" t="str">
        <f>IF(D49-1&gt;E49+Paramètres!$L$13,Saisie!C49,"")</f>
        <v/>
      </c>
      <c r="J49" t="str">
        <f>IF(ISBLANK(F49),"",IF(E49+Paramètres!$L$14&gt;D49-1,F49,""))</f>
        <v/>
      </c>
      <c r="K49"/>
    </row>
    <row r="50" spans="1:11">
      <c r="A50"/>
      <c r="B50"/>
      <c r="C50"/>
      <c r="D50"/>
      <c r="E50"/>
      <c r="F50"/>
      <c r="G50"/>
      <c r="H50"/>
      <c r="I50" t="str">
        <f>IF(D50-1&gt;E50+Paramètres!$L$13,Saisie!C50,"")</f>
        <v/>
      </c>
      <c r="J50" t="str">
        <f>IF(ISBLANK(F50),"",IF(E50+Paramètres!$L$14&gt;D50-1,F50,""))</f>
        <v/>
      </c>
      <c r="K50"/>
    </row>
    <row r="51" spans="1:11">
      <c r="A51"/>
      <c r="B51"/>
      <c r="C51"/>
      <c r="D51"/>
      <c r="E51"/>
      <c r="F51"/>
      <c r="G51"/>
      <c r="H51"/>
      <c r="I51" t="str">
        <f>IF(D51-1&gt;E51+Paramètres!$L$13,Saisie!C51,"")</f>
        <v/>
      </c>
      <c r="J51" t="str">
        <f>IF(ISBLANK(F51),"",IF(E51+Paramètres!$L$14&gt;D51-1,F51,""))</f>
        <v/>
      </c>
      <c r="K51"/>
    </row>
    <row r="52" spans="1:11">
      <c r="A52"/>
      <c r="B52"/>
      <c r="C52"/>
      <c r="D52"/>
      <c r="E52"/>
      <c r="F52"/>
      <c r="G52"/>
      <c r="H52"/>
      <c r="I52" t="str">
        <f>IF(D52-1&gt;E52+Paramètres!$L$13,Saisie!C52,"")</f>
        <v/>
      </c>
      <c r="J52" t="str">
        <f>IF(ISBLANK(F52),"",IF(E52+Paramètres!$L$14&gt;D52-1,F52,""))</f>
        <v/>
      </c>
      <c r="K52"/>
    </row>
    <row r="53" spans="1:11">
      <c r="A53"/>
      <c r="B53"/>
      <c r="C53"/>
      <c r="D53"/>
      <c r="E53"/>
      <c r="F53"/>
      <c r="G53"/>
      <c r="H53"/>
      <c r="I53" t="str">
        <f>IF(D53-1&gt;E53+Paramètres!$L$13,Saisie!C53,"")</f>
        <v/>
      </c>
      <c r="J53" t="str">
        <f>IF(ISBLANK(F53),"",IF(E53+Paramètres!$L$14&gt;D53-1,F53,""))</f>
        <v/>
      </c>
      <c r="K53"/>
    </row>
    <row r="54" spans="1:11">
      <c r="A54"/>
      <c r="B54"/>
      <c r="C54"/>
      <c r="D54"/>
      <c r="E54"/>
      <c r="F54"/>
      <c r="G54"/>
      <c r="H54"/>
      <c r="I54" t="str">
        <f>IF(D54-1&gt;E54+Paramètres!$L$13,Saisie!C54,"")</f>
        <v/>
      </c>
      <c r="J54" t="str">
        <f>IF(ISBLANK(F54),"",IF(E54+Paramètres!$L$14&gt;D54-1,F54,""))</f>
        <v/>
      </c>
      <c r="K54"/>
    </row>
    <row r="55" spans="1:11">
      <c r="A55"/>
      <c r="B55"/>
      <c r="C55"/>
      <c r="D55"/>
      <c r="E55"/>
      <c r="F55"/>
      <c r="G55"/>
      <c r="H55"/>
      <c r="I55" t="str">
        <f>IF(D55-1&gt;E55+Paramètres!$L$13,Saisie!C55,"")</f>
        <v/>
      </c>
      <c r="J55" t="str">
        <f>IF(ISBLANK(F55),"",IF(E55+Paramètres!$L$14&gt;D55-1,F55,""))</f>
        <v/>
      </c>
      <c r="K55"/>
    </row>
    <row r="56" spans="1:11">
      <c r="A56"/>
      <c r="B56"/>
      <c r="C56"/>
      <c r="D56"/>
      <c r="E56"/>
      <c r="F56"/>
      <c r="G56"/>
      <c r="H56"/>
      <c r="I56" t="str">
        <f>IF(D56-1&gt;E56+Paramètres!$L$13,Saisie!C56,"")</f>
        <v/>
      </c>
      <c r="J56" t="str">
        <f>IF(ISBLANK(F56),"",IF(E56+Paramètres!$L$14&gt;D56-1,F56,""))</f>
        <v/>
      </c>
      <c r="K56"/>
    </row>
    <row r="57" spans="1:11">
      <c r="A57"/>
      <c r="B57"/>
      <c r="C57"/>
      <c r="D57"/>
      <c r="E57"/>
      <c r="F57"/>
      <c r="G57"/>
      <c r="H57"/>
      <c r="I57" t="str">
        <f>IF(D57-1&gt;E57+Paramètres!$L$13,Saisie!C57,"")</f>
        <v/>
      </c>
      <c r="J57" t="str">
        <f>IF(ISBLANK(F57),"",IF(E57+Paramètres!$L$14&gt;D57-1,F57,""))</f>
        <v/>
      </c>
      <c r="K57"/>
    </row>
    <row r="58" spans="1:11">
      <c r="A58"/>
      <c r="B58"/>
      <c r="C58"/>
      <c r="D58"/>
      <c r="E58"/>
      <c r="F58"/>
      <c r="G58"/>
      <c r="H58"/>
      <c r="I58" t="str">
        <f>IF(D58-1&gt;E58+Paramètres!$L$13,Saisie!C58,"")</f>
        <v/>
      </c>
      <c r="J58" t="str">
        <f>IF(ISBLANK(F58),"",IF(E58+Paramètres!$L$14&gt;D58-1,F58,""))</f>
        <v/>
      </c>
      <c r="K58"/>
    </row>
    <row r="59" spans="1:11">
      <c r="A59"/>
      <c r="B59"/>
      <c r="C59"/>
      <c r="D59"/>
      <c r="E59"/>
      <c r="F59"/>
      <c r="G59"/>
      <c r="H59"/>
      <c r="I59" t="str">
        <f>IF(D59-1&gt;E59+Paramètres!$L$13,Saisie!C59,"")</f>
        <v/>
      </c>
      <c r="J59" t="str">
        <f>IF(ISBLANK(F59),"",IF(E59+Paramètres!$L$14&gt;D59-1,F59,""))</f>
        <v/>
      </c>
      <c r="K59"/>
    </row>
    <row r="60" spans="1:11">
      <c r="A60"/>
      <c r="B60"/>
      <c r="C60"/>
      <c r="D60"/>
      <c r="E60"/>
      <c r="F60"/>
      <c r="G60"/>
      <c r="H60"/>
      <c r="I60" t="str">
        <f>IF(D60-1&gt;E60+Paramètres!$L$13,Saisie!C60,"")</f>
        <v/>
      </c>
      <c r="J60" t="str">
        <f>IF(ISBLANK(F60),"",IF(E60+Paramètres!$L$14&gt;D60-1,F60,""))</f>
        <v/>
      </c>
      <c r="K60"/>
    </row>
    <row r="61" spans="1:11">
      <c r="A61"/>
      <c r="B61"/>
      <c r="C61"/>
      <c r="D61"/>
      <c r="E61"/>
      <c r="F61"/>
      <c r="G61"/>
      <c r="H61"/>
      <c r="I61" t="str">
        <f>IF(D61-1&gt;E61+Paramètres!$L$13,Saisie!C61,"")</f>
        <v/>
      </c>
      <c r="J61" t="str">
        <f>IF(ISBLANK(F61),"",IF(E61+Paramètres!$L$14&gt;D61-1,F61,""))</f>
        <v/>
      </c>
      <c r="K61"/>
    </row>
    <row r="62" spans="1:11">
      <c r="A62"/>
      <c r="B62"/>
      <c r="C62"/>
      <c r="D62"/>
      <c r="E62"/>
      <c r="F62"/>
      <c r="G62"/>
      <c r="H62"/>
      <c r="I62" t="str">
        <f>IF(D62-1&gt;E62+Paramètres!$L$13,Saisie!C62,"")</f>
        <v/>
      </c>
      <c r="J62" t="str">
        <f>IF(ISBLANK(F62),"",IF(E62+Paramètres!$L$14&gt;D62-1,F62,""))</f>
        <v/>
      </c>
      <c r="K62"/>
    </row>
    <row r="63" spans="1:11">
      <c r="A63"/>
      <c r="B63"/>
      <c r="C63"/>
      <c r="D63"/>
      <c r="E63"/>
      <c r="F63"/>
      <c r="G63"/>
      <c r="H63"/>
      <c r="I63" t="str">
        <f>IF(D63-1&gt;E63+Paramètres!$L$13,Saisie!C63,"")</f>
        <v/>
      </c>
      <c r="J63" t="str">
        <f>IF(ISBLANK(F63),"",IF(E63+Paramètres!$L$14&gt;D63-1,F63,""))</f>
        <v/>
      </c>
      <c r="K63"/>
    </row>
    <row r="64" spans="1:11">
      <c r="A64"/>
      <c r="B64"/>
      <c r="C64"/>
      <c r="D64"/>
      <c r="E64"/>
      <c r="F64"/>
      <c r="G64"/>
      <c r="H64"/>
      <c r="I64" t="str">
        <f>IF(D64-1&gt;E64+Paramètres!$L$13,Saisie!C64,"")</f>
        <v/>
      </c>
      <c r="J64" t="str">
        <f>IF(ISBLANK(F64),"",IF(E64+Paramètres!$L$14&gt;D64-1,F64,""))</f>
        <v/>
      </c>
      <c r="K64"/>
    </row>
    <row r="65" spans="1:11">
      <c r="A65"/>
      <c r="B65"/>
      <c r="C65"/>
      <c r="D65"/>
      <c r="E65"/>
      <c r="F65"/>
      <c r="G65"/>
      <c r="H65"/>
      <c r="I65" t="str">
        <f>IF(D65-1&gt;E65+Paramètres!$L$13,Saisie!C65,"")</f>
        <v/>
      </c>
      <c r="J65" t="str">
        <f>IF(ISBLANK(F65),"",IF(E65+Paramètres!$L$14&gt;D65-1,F65,""))</f>
        <v/>
      </c>
      <c r="K65"/>
    </row>
    <row r="66" spans="1:11">
      <c r="A66"/>
      <c r="B66"/>
      <c r="C66"/>
      <c r="D66"/>
      <c r="E66"/>
      <c r="F66"/>
      <c r="G66"/>
      <c r="H66"/>
      <c r="I66" t="str">
        <f>IF(D66-1&gt;E66+Paramètres!$L$13,Saisie!C66,"")</f>
        <v/>
      </c>
      <c r="J66" t="str">
        <f>IF(ISBLANK(F66),"",IF(E66+Paramètres!$L$14&gt;D66-1,F66,""))</f>
        <v/>
      </c>
      <c r="K66"/>
    </row>
    <row r="67" spans="1:11">
      <c r="A67"/>
      <c r="B67"/>
      <c r="C67"/>
      <c r="D67"/>
      <c r="E67"/>
      <c r="F67"/>
      <c r="G67"/>
      <c r="H67"/>
      <c r="I67" t="str">
        <f>IF(D67-1&gt;E67+Paramètres!$L$13,Saisie!C67,"")</f>
        <v/>
      </c>
      <c r="J67" t="str">
        <f>IF(ISBLANK(F67),"",IF(E67+Paramètres!$L$14&gt;D67-1,F67,""))</f>
        <v/>
      </c>
      <c r="K67"/>
    </row>
    <row r="68" spans="1:11">
      <c r="A68"/>
      <c r="B68"/>
      <c r="C68"/>
      <c r="D68"/>
      <c r="E68"/>
      <c r="F68"/>
      <c r="G68"/>
      <c r="H68"/>
      <c r="I68" t="str">
        <f>IF(D68-1&gt;E68+Paramètres!$L$13,Saisie!C68,"")</f>
        <v/>
      </c>
      <c r="J68" t="str">
        <f>IF(ISBLANK(F68),"",IF(E68+Paramètres!$L$14&gt;D68-1,F68,""))</f>
        <v/>
      </c>
      <c r="K68"/>
    </row>
    <row r="69" spans="1:11">
      <c r="A69"/>
      <c r="B69"/>
      <c r="C69"/>
      <c r="D69"/>
      <c r="E69"/>
      <c r="F69"/>
      <c r="G69"/>
      <c r="H69"/>
      <c r="I69" t="str">
        <f>IF(D69-1&gt;E69+Paramètres!$L$13,Saisie!C69,"")</f>
        <v/>
      </c>
      <c r="J69" t="str">
        <f>IF(ISBLANK(F69),"",IF(E69+Paramètres!$L$14&gt;D69-1,F69,""))</f>
        <v/>
      </c>
      <c r="K69"/>
    </row>
    <row r="70" spans="1:11">
      <c r="A70"/>
      <c r="B70"/>
      <c r="C70"/>
      <c r="D70"/>
      <c r="E70"/>
      <c r="F70"/>
      <c r="G70"/>
      <c r="H70"/>
      <c r="I70" t="str">
        <f>IF(D70-1&gt;E70+Paramètres!$L$13,Saisie!C70,"")</f>
        <v/>
      </c>
      <c r="J70" t="str">
        <f>IF(ISBLANK(F70),"",IF(E70+Paramètres!$L$14&gt;D70-1,F70,""))</f>
        <v/>
      </c>
      <c r="K70"/>
    </row>
    <row r="71" spans="1:11">
      <c r="A71"/>
      <c r="B71"/>
      <c r="C71"/>
      <c r="D71"/>
      <c r="E71"/>
      <c r="F71"/>
      <c r="G71"/>
      <c r="H71"/>
      <c r="I71" t="str">
        <f>IF(D71-1&gt;E71+Paramètres!$L$13,Saisie!C71,"")</f>
        <v/>
      </c>
      <c r="J71" t="str">
        <f>IF(ISBLANK(F71),"",IF(E71+Paramètres!$L$14&gt;D71-1,F71,""))</f>
        <v/>
      </c>
      <c r="K71"/>
    </row>
    <row r="72" spans="1:11">
      <c r="A72"/>
      <c r="B72"/>
      <c r="C72"/>
      <c r="D72"/>
      <c r="E72"/>
      <c r="F72"/>
      <c r="G72"/>
      <c r="H72"/>
      <c r="I72" t="str">
        <f>IF(D72-1&gt;E72+Paramètres!$L$13,Saisie!C72,"")</f>
        <v/>
      </c>
      <c r="J72" t="str">
        <f>IF(ISBLANK(F72),"",IF(E72+Paramètres!$L$14&gt;D72-1,F72,""))</f>
        <v/>
      </c>
      <c r="K72"/>
    </row>
    <row r="73" spans="1:11">
      <c r="A73"/>
      <c r="B73"/>
      <c r="C73"/>
      <c r="D73"/>
      <c r="E73"/>
      <c r="F73"/>
      <c r="G73"/>
      <c r="H73"/>
      <c r="I73" t="str">
        <f>IF(D73-1&gt;E73+Paramètres!$L$13,Saisie!C73,"")</f>
        <v/>
      </c>
      <c r="J73" t="str">
        <f>IF(ISBLANK(F73),"",IF(E73+Paramètres!$L$14&gt;D73-1,F73,""))</f>
        <v/>
      </c>
      <c r="K73"/>
    </row>
    <row r="74" spans="1:11">
      <c r="A74"/>
      <c r="B74"/>
      <c r="C74"/>
      <c r="D74"/>
      <c r="E74"/>
      <c r="F74"/>
      <c r="G74"/>
      <c r="H74"/>
      <c r="I74" t="str">
        <f>IF(D74-1&gt;E74+Paramètres!$L$13,Saisie!C74,"")</f>
        <v/>
      </c>
      <c r="J74" t="str">
        <f>IF(ISBLANK(F74),"",IF(E74+Paramètres!$L$14&gt;D74-1,F74,""))</f>
        <v/>
      </c>
      <c r="K74"/>
    </row>
    <row r="75" spans="1:11">
      <c r="A75"/>
      <c r="B75"/>
      <c r="C75"/>
      <c r="D75"/>
      <c r="E75"/>
      <c r="F75"/>
      <c r="G75"/>
      <c r="H75"/>
      <c r="I75" t="str">
        <f>IF(D75-1&gt;E75+Paramètres!$L$13,Saisie!C75,"")</f>
        <v/>
      </c>
      <c r="J75" t="str">
        <f>IF(ISBLANK(F75),"",IF(E75+Paramètres!$L$14&gt;D75-1,F75,""))</f>
        <v/>
      </c>
      <c r="K75"/>
    </row>
    <row r="76" spans="1:11">
      <c r="A76"/>
      <c r="B76"/>
      <c r="C76"/>
      <c r="D76"/>
      <c r="E76"/>
      <c r="F76"/>
      <c r="G76"/>
      <c r="H76"/>
      <c r="I76" t="str">
        <f>IF(D76-1&gt;E76+Paramètres!$L$13,Saisie!C76,"")</f>
        <v/>
      </c>
      <c r="J76" t="str">
        <f>IF(ISBLANK(F76),"",IF(E76+Paramètres!$L$14&gt;D76-1,F76,""))</f>
        <v/>
      </c>
      <c r="K76"/>
    </row>
    <row r="77" spans="1:11">
      <c r="A77"/>
      <c r="B77"/>
      <c r="C77"/>
      <c r="D77"/>
      <c r="E77"/>
      <c r="F77"/>
      <c r="G77"/>
      <c r="H77"/>
      <c r="I77" t="str">
        <f>IF(D77-1&gt;E77+Paramètres!$L$13,Saisie!C77,"")</f>
        <v/>
      </c>
      <c r="J77" t="str">
        <f>IF(ISBLANK(F77),"",IF(E77+Paramètres!$L$14&gt;D77-1,F77,""))</f>
        <v/>
      </c>
      <c r="K77"/>
    </row>
    <row r="78" spans="1:11">
      <c r="A78"/>
      <c r="B78"/>
      <c r="C78"/>
      <c r="D78"/>
      <c r="E78"/>
      <c r="F78"/>
      <c r="G78"/>
      <c r="H78"/>
      <c r="I78" t="str">
        <f>IF(D78-1&gt;E78+Paramètres!$L$13,Saisie!C78,"")</f>
        <v/>
      </c>
      <c r="J78" t="str">
        <f>IF(ISBLANK(F78),"",IF(E78+Paramètres!$L$14&gt;D78-1,F78,""))</f>
        <v/>
      </c>
      <c r="K78"/>
    </row>
    <row r="79" spans="1:11">
      <c r="A79"/>
      <c r="B79"/>
      <c r="C79"/>
      <c r="D79"/>
      <c r="E79"/>
      <c r="F79"/>
      <c r="G79"/>
      <c r="H79"/>
      <c r="I79" t="str">
        <f>IF(D79-1&gt;E79+Paramètres!$L$13,Saisie!C79,"")</f>
        <v/>
      </c>
      <c r="J79" t="str">
        <f>IF(ISBLANK(F79),"",IF(E79+Paramètres!$L$14&gt;D79-1,F79,""))</f>
        <v/>
      </c>
      <c r="K79"/>
    </row>
    <row r="80" spans="1:11">
      <c r="A80"/>
      <c r="B80"/>
      <c r="C80"/>
      <c r="D80"/>
      <c r="E80"/>
      <c r="F80"/>
      <c r="G80"/>
      <c r="H80"/>
      <c r="I80" t="str">
        <f>IF(D80-1&gt;E80+Paramètres!$L$13,Saisie!C80,"")</f>
        <v/>
      </c>
      <c r="J80" t="str">
        <f>IF(ISBLANK(F80),"",IF(E80+Paramètres!$L$14&gt;D80-1,F80,""))</f>
        <v/>
      </c>
      <c r="K80"/>
    </row>
    <row r="81" spans="1:11">
      <c r="A81"/>
      <c r="B81"/>
      <c r="C81"/>
      <c r="D81"/>
      <c r="E81"/>
      <c r="F81"/>
      <c r="G81"/>
      <c r="H81"/>
      <c r="I81" t="str">
        <f>IF(D81-1&gt;E81+Paramètres!$L$13,Saisie!C81,"")</f>
        <v/>
      </c>
      <c r="J81" t="str">
        <f>IF(ISBLANK(F81),"",IF(E81+Paramètres!$L$14&gt;D81-1,F81,""))</f>
        <v/>
      </c>
      <c r="K81"/>
    </row>
    <row r="82" spans="1:11">
      <c r="A82"/>
      <c r="B82"/>
      <c r="C82"/>
      <c r="D82"/>
      <c r="E82"/>
      <c r="F82"/>
      <c r="G82"/>
      <c r="H82"/>
      <c r="I82" t="str">
        <f>IF(D82-1&gt;E82+Paramètres!$L$13,Saisie!C82,"")</f>
        <v/>
      </c>
      <c r="J82" t="str">
        <f>IF(ISBLANK(F82),"",IF(E82+Paramètres!$L$14&gt;D82-1,F82,""))</f>
        <v/>
      </c>
      <c r="K82"/>
    </row>
    <row r="83" spans="1:11">
      <c r="A83"/>
      <c r="B83"/>
      <c r="C83"/>
      <c r="D83"/>
      <c r="E83"/>
      <c r="F83"/>
      <c r="G83"/>
      <c r="H83"/>
      <c r="I83" t="str">
        <f>IF(D83-1&gt;E83+Paramètres!$L$13,Saisie!C83,"")</f>
        <v/>
      </c>
      <c r="J83" t="str">
        <f>IF(ISBLANK(F83),"",IF(E83+Paramètres!$L$14&gt;D83-1,F83,""))</f>
        <v/>
      </c>
      <c r="K83"/>
    </row>
    <row r="84" spans="1:11">
      <c r="A84"/>
      <c r="B84"/>
      <c r="C84"/>
      <c r="D84"/>
      <c r="E84"/>
      <c r="F84"/>
      <c r="G84"/>
      <c r="H84"/>
      <c r="I84" t="str">
        <f>IF(D84-1&gt;E84+Paramètres!$L$13,Saisie!C84,"")</f>
        <v/>
      </c>
      <c r="J84" t="str">
        <f>IF(ISBLANK(F84),"",IF(E84+Paramètres!$L$14&gt;D84-1,F84,""))</f>
        <v/>
      </c>
      <c r="K84"/>
    </row>
    <row r="85" spans="1:11">
      <c r="A85"/>
      <c r="B85"/>
      <c r="C85"/>
      <c r="D85"/>
      <c r="E85"/>
      <c r="F85"/>
      <c r="G85"/>
      <c r="H85"/>
      <c r="I85" t="str">
        <f>IF(D85-1&gt;E85+Paramètres!$L$13,Saisie!C85,"")</f>
        <v/>
      </c>
      <c r="J85" t="str">
        <f>IF(ISBLANK(F85),"",IF(E85+Paramètres!$L$14&gt;D85-1,F85,""))</f>
        <v/>
      </c>
      <c r="K85"/>
    </row>
    <row r="86" spans="1:11">
      <c r="A86"/>
      <c r="B86"/>
      <c r="C86"/>
      <c r="D86"/>
      <c r="E86"/>
      <c r="F86"/>
      <c r="G86"/>
      <c r="H86"/>
      <c r="I86" t="str">
        <f>IF(D86-1&gt;E86+Paramètres!$L$13,Saisie!C86,"")</f>
        <v/>
      </c>
      <c r="J86" t="str">
        <f>IF(ISBLANK(F86),"",IF(E86+Paramètres!$L$14&gt;D86-1,F86,""))</f>
        <v/>
      </c>
      <c r="K86"/>
    </row>
    <row r="87" spans="1:11">
      <c r="A87"/>
      <c r="B87"/>
      <c r="C87"/>
      <c r="D87"/>
      <c r="E87"/>
      <c r="F87"/>
      <c r="G87"/>
      <c r="H87"/>
      <c r="I87" t="str">
        <f>IF(D87-1&gt;E87+Paramètres!$L$13,Saisie!C87,"")</f>
        <v/>
      </c>
      <c r="J87" t="str">
        <f>IF(ISBLANK(F87),"",IF(E87+Paramètres!$L$14&gt;D87-1,F87,""))</f>
        <v/>
      </c>
      <c r="K87"/>
    </row>
    <row r="88" spans="1:11">
      <c r="A88"/>
      <c r="B88"/>
      <c r="C88"/>
      <c r="D88"/>
      <c r="E88"/>
      <c r="F88"/>
      <c r="G88"/>
      <c r="H88"/>
      <c r="I88" t="str">
        <f>IF(D88-1&gt;E88+Paramètres!$L$13,Saisie!C88,"")</f>
        <v/>
      </c>
      <c r="J88" t="str">
        <f>IF(ISBLANK(F88),"",IF(E88+Paramètres!$L$14&gt;D88-1,F88,""))</f>
        <v/>
      </c>
      <c r="K88"/>
    </row>
    <row r="89" spans="1:11">
      <c r="A89"/>
      <c r="B89"/>
      <c r="C89"/>
      <c r="D89"/>
      <c r="E89"/>
      <c r="F89"/>
      <c r="G89"/>
      <c r="H89"/>
      <c r="I89" t="str">
        <f>IF(D89-1&gt;E89+Paramètres!$L$13,Saisie!C89,"")</f>
        <v/>
      </c>
      <c r="J89" t="str">
        <f>IF(ISBLANK(F89),"",IF(E89+Paramètres!$L$14&gt;D89-1,F89,""))</f>
        <v/>
      </c>
      <c r="K89"/>
    </row>
    <row r="90" spans="1:11">
      <c r="A90"/>
      <c r="B90"/>
      <c r="C90"/>
      <c r="D90"/>
      <c r="E90"/>
      <c r="F90"/>
      <c r="G90"/>
      <c r="H90"/>
      <c r="I90" t="str">
        <f>IF(D90-1&gt;E90+Paramètres!$L$13,Saisie!C90,"")</f>
        <v/>
      </c>
      <c r="J90" t="str">
        <f>IF(ISBLANK(F90),"",IF(E90+Paramètres!$L$14&gt;D90-1,F90,""))</f>
        <v/>
      </c>
      <c r="K90"/>
    </row>
    <row r="91" spans="1:11">
      <c r="A91"/>
      <c r="B91"/>
      <c r="C91"/>
      <c r="D91"/>
      <c r="E91"/>
      <c r="F91"/>
      <c r="G91"/>
      <c r="H91"/>
      <c r="I91" t="str">
        <f>IF(D91-1&gt;E91+Paramètres!$L$13,Saisie!C91,"")</f>
        <v/>
      </c>
      <c r="J91" t="str">
        <f>IF(ISBLANK(F91),"",IF(E91+Paramètres!$L$14&gt;D91-1,F91,""))</f>
        <v/>
      </c>
      <c r="K91"/>
    </row>
    <row r="92" spans="1:11">
      <c r="A92"/>
      <c r="B92"/>
      <c r="C92"/>
      <c r="D92"/>
      <c r="E92"/>
      <c r="F92"/>
      <c r="G92"/>
      <c r="H92"/>
      <c r="I92" t="str">
        <f>IF(D92-1&gt;E92+Paramètres!$L$13,Saisie!C92,"")</f>
        <v/>
      </c>
      <c r="J92" t="str">
        <f>IF(ISBLANK(F92),"",IF(E92+Paramètres!$L$14&gt;D92-1,F92,""))</f>
        <v/>
      </c>
      <c r="K92"/>
    </row>
    <row r="93" spans="1:11">
      <c r="A93"/>
      <c r="B93"/>
      <c r="C93"/>
      <c r="D93"/>
      <c r="E93"/>
      <c r="F93"/>
      <c r="G93"/>
      <c r="H93"/>
      <c r="I93" t="str">
        <f>IF(D93-1&gt;E93+Paramètres!$L$13,Saisie!C93,"")</f>
        <v/>
      </c>
      <c r="J93" t="str">
        <f>IF(ISBLANK(F93),"",IF(E93+Paramètres!$L$14&gt;D93-1,F93,""))</f>
        <v/>
      </c>
      <c r="K93"/>
    </row>
    <row r="94" spans="1:11">
      <c r="A94"/>
      <c r="B94"/>
      <c r="C94"/>
      <c r="D94"/>
      <c r="E94"/>
      <c r="F94"/>
      <c r="G94"/>
      <c r="H94"/>
      <c r="I94" t="str">
        <f>IF(D94-1&gt;E94+Paramètres!$L$13,Saisie!C94,"")</f>
        <v/>
      </c>
      <c r="J94" t="str">
        <f>IF(ISBLANK(F94),"",IF(E94+Paramètres!$L$14&gt;D94-1,F94,""))</f>
        <v/>
      </c>
      <c r="K94"/>
    </row>
    <row r="95" spans="1:11">
      <c r="A95"/>
      <c r="B95"/>
      <c r="C95"/>
      <c r="D95"/>
      <c r="E95"/>
      <c r="F95"/>
      <c r="G95"/>
      <c r="H95"/>
      <c r="I95" t="str">
        <f>IF(D95-1&gt;E95+Paramètres!$L$13,Saisie!C95,"")</f>
        <v/>
      </c>
      <c r="J95" t="str">
        <f>IF(ISBLANK(F95),"",IF(E95+Paramètres!$L$14&gt;D95-1,F95,""))</f>
        <v/>
      </c>
      <c r="K95"/>
    </row>
    <row r="96" spans="1:11">
      <c r="A96"/>
      <c r="B96"/>
      <c r="C96"/>
      <c r="D96"/>
      <c r="E96"/>
      <c r="F96"/>
      <c r="G96"/>
      <c r="H96"/>
      <c r="I96" t="str">
        <f>IF(D96-1&gt;E96+Paramètres!$L$13,Saisie!C96,"")</f>
        <v/>
      </c>
      <c r="J96" t="str">
        <f>IF(ISBLANK(F96),"",IF(E96+Paramètres!$L$14&gt;D96-1,F96,""))</f>
        <v/>
      </c>
      <c r="K96"/>
    </row>
    <row r="97" spans="1:11">
      <c r="A97"/>
      <c r="B97"/>
      <c r="C97"/>
      <c r="D97"/>
      <c r="E97"/>
      <c r="F97"/>
      <c r="G97"/>
      <c r="H97"/>
      <c r="I97" t="str">
        <f>IF(D97-1&gt;E97+Paramètres!$L$13,Saisie!C97,"")</f>
        <v/>
      </c>
      <c r="J97" t="str">
        <f>IF(ISBLANK(F97),"",IF(E97+Paramètres!$L$14&gt;D97-1,F97,""))</f>
        <v/>
      </c>
      <c r="K97"/>
    </row>
    <row r="98" spans="1:11">
      <c r="A98"/>
      <c r="B98"/>
      <c r="C98"/>
      <c r="D98"/>
      <c r="E98"/>
      <c r="F98"/>
      <c r="G98"/>
      <c r="H98"/>
      <c r="I98" t="str">
        <f>IF(D98-1&gt;E98+Paramètres!$L$13,Saisie!C98,"")</f>
        <v/>
      </c>
      <c r="J98" t="str">
        <f>IF(ISBLANK(F98),"",IF(E98+Paramètres!$L$14&gt;D98-1,F98,""))</f>
        <v/>
      </c>
      <c r="K98"/>
    </row>
    <row r="99" spans="1:11">
      <c r="A99"/>
      <c r="B99"/>
      <c r="C99"/>
      <c r="D99"/>
      <c r="E99"/>
      <c r="F99"/>
      <c r="G99"/>
      <c r="H99"/>
      <c r="I99" t="str">
        <f>IF(D99-1&gt;E99+Paramètres!$L$13,Saisie!C99,"")</f>
        <v/>
      </c>
      <c r="J99" t="str">
        <f>IF(ISBLANK(F99),"",IF(E99+Paramètres!$L$14&gt;D99-1,F99,""))</f>
        <v/>
      </c>
      <c r="K99"/>
    </row>
    <row r="100" spans="1:11">
      <c r="A100"/>
      <c r="B100"/>
      <c r="C100"/>
      <c r="D100"/>
      <c r="E100"/>
      <c r="F100"/>
      <c r="G100"/>
      <c r="H100"/>
      <c r="I100" t="str">
        <f>IF(D100-1&gt;E100+Paramètres!$L$13,Saisie!C100,"")</f>
        <v/>
      </c>
      <c r="J100" t="str">
        <f>IF(ISBLANK(F100),"",IF(E100+Paramètres!$L$14&gt;D100-1,F100,""))</f>
        <v/>
      </c>
      <c r="K100"/>
    </row>
    <row r="101" spans="1:11">
      <c r="A101"/>
      <c r="B101"/>
      <c r="C101"/>
      <c r="D101"/>
      <c r="E101"/>
      <c r="F101"/>
      <c r="G101"/>
      <c r="H101"/>
      <c r="I101" t="str">
        <f>IF(D101-1&gt;E101+Paramètres!$L$13,Saisie!C101,"")</f>
        <v/>
      </c>
      <c r="J101" t="str">
        <f>IF(ISBLANK(F101),"",IF(E101+Paramètres!$L$14&gt;D101-1,F101,""))</f>
        <v/>
      </c>
      <c r="K101"/>
    </row>
    <row r="102" spans="1:11">
      <c r="A102"/>
      <c r="B102"/>
      <c r="C102"/>
      <c r="D102"/>
      <c r="E102"/>
      <c r="F102"/>
      <c r="G102"/>
      <c r="H102"/>
      <c r="I102" t="str">
        <f>IF(D102-1&gt;E102+Paramètres!$L$13,Saisie!C102,"")</f>
        <v/>
      </c>
      <c r="J102" t="str">
        <f>IF(ISBLANK(F102),"",IF(E102+Paramètres!$L$14&gt;D102-1,F102,""))</f>
        <v/>
      </c>
      <c r="K102"/>
    </row>
    <row r="103" spans="1:11">
      <c r="A103"/>
      <c r="B103"/>
      <c r="C103"/>
      <c r="D103"/>
      <c r="E103"/>
      <c r="F103"/>
      <c r="G103"/>
      <c r="H103"/>
      <c r="I103" t="str">
        <f>IF(D103-1&gt;E103+Paramètres!$L$13,Saisie!C103,"")</f>
        <v/>
      </c>
      <c r="J103" t="str">
        <f>IF(ISBLANK(F103),"",IF(E103+Paramètres!$L$14&gt;D103-1,F103,""))</f>
        <v/>
      </c>
      <c r="K103"/>
    </row>
    <row r="104" spans="1:11">
      <c r="A104"/>
      <c r="B104"/>
      <c r="C104"/>
      <c r="D104"/>
      <c r="E104"/>
      <c r="F104"/>
      <c r="G104"/>
      <c r="H104"/>
      <c r="I104" t="str">
        <f>IF(D104-1&gt;E104+Paramètres!$L$13,Saisie!C104,"")</f>
        <v/>
      </c>
      <c r="J104" t="str">
        <f>IF(ISBLANK(F104),"",IF(E104+Paramètres!$L$14&gt;D104-1,F104,""))</f>
        <v/>
      </c>
      <c r="K104"/>
    </row>
    <row r="105" spans="1:11">
      <c r="A105"/>
      <c r="B105"/>
      <c r="C105"/>
      <c r="D105"/>
      <c r="E105"/>
      <c r="F105"/>
      <c r="G105"/>
      <c r="H105"/>
      <c r="I105" t="str">
        <f>IF(D105-1&gt;E105+Paramètres!$L$13,Saisie!C105,"")</f>
        <v/>
      </c>
      <c r="J105" t="str">
        <f>IF(ISBLANK(F105),"",IF(E105+Paramètres!$L$14&gt;D105-1,F105,""))</f>
        <v/>
      </c>
      <c r="K105"/>
    </row>
    <row r="106" spans="1:11">
      <c r="A106"/>
      <c r="B106"/>
      <c r="C106"/>
      <c r="D106"/>
      <c r="E106"/>
      <c r="F106"/>
      <c r="G106"/>
      <c r="H106"/>
      <c r="I106" t="str">
        <f>IF(D106-1&gt;E106+Paramètres!$L$13,Saisie!C106,"")</f>
        <v/>
      </c>
      <c r="J106" t="str">
        <f>IF(ISBLANK(F106),"",IF(E106+Paramètres!$L$14&gt;D106-1,F106,""))</f>
        <v/>
      </c>
      <c r="K106"/>
    </row>
    <row r="107" spans="1:11">
      <c r="A107"/>
      <c r="B107"/>
      <c r="C107"/>
      <c r="D107"/>
      <c r="E107"/>
      <c r="F107"/>
      <c r="G107"/>
      <c r="H107"/>
      <c r="I107" t="str">
        <f>IF(D107-1&gt;E107+Paramètres!$L$13,Saisie!C107,"")</f>
        <v/>
      </c>
      <c r="J107" t="str">
        <f>IF(ISBLANK(F107),"",IF(E107+Paramètres!$L$14&gt;D107-1,F107,""))</f>
        <v/>
      </c>
      <c r="K107"/>
    </row>
    <row r="108" spans="1:11">
      <c r="A108"/>
      <c r="B108"/>
      <c r="C108"/>
      <c r="D108"/>
      <c r="E108"/>
      <c r="F108"/>
      <c r="G108"/>
      <c r="H108"/>
      <c r="I108" t="str">
        <f>IF(D108-1&gt;E108+Paramètres!$L$13,Saisie!C108,"")</f>
        <v/>
      </c>
      <c r="J108" t="str">
        <f>IF(ISBLANK(F108),"",IF(E108+Paramètres!$L$14&gt;D108-1,F108,""))</f>
        <v/>
      </c>
      <c r="K108"/>
    </row>
    <row r="109" spans="1:11">
      <c r="A109"/>
      <c r="B109"/>
      <c r="C109"/>
      <c r="D109"/>
      <c r="E109"/>
      <c r="F109"/>
      <c r="G109"/>
      <c r="H109"/>
      <c r="I109" t="str">
        <f>IF(D109-1&gt;E109+Paramètres!$L$13,Saisie!C109,"")</f>
        <v/>
      </c>
      <c r="J109" t="str">
        <f>IF(ISBLANK(F109),"",IF(E109+Paramètres!$L$14&gt;D109-1,F109,""))</f>
        <v/>
      </c>
      <c r="K109"/>
    </row>
    <row r="110" spans="1:11">
      <c r="A110"/>
      <c r="B110"/>
      <c r="C110"/>
      <c r="D110"/>
      <c r="E110"/>
      <c r="F110"/>
      <c r="G110"/>
      <c r="H110"/>
      <c r="I110" t="str">
        <f>IF(D110-1&gt;E110+Paramètres!$L$13,Saisie!C110,"")</f>
        <v/>
      </c>
      <c r="J110" t="str">
        <f>IF(ISBLANK(F110),"",IF(E110+Paramètres!$L$14&gt;D110-1,F110,""))</f>
        <v/>
      </c>
      <c r="K110"/>
    </row>
    <row r="111" spans="1:11">
      <c r="A111"/>
      <c r="B111"/>
      <c r="C111"/>
      <c r="D111"/>
      <c r="E111"/>
      <c r="F111"/>
      <c r="G111"/>
      <c r="H111"/>
      <c r="I111" t="str">
        <f>IF(D111-1&gt;E111+Paramètres!$L$13,Saisie!C111,"")</f>
        <v/>
      </c>
      <c r="J111" t="str">
        <f>IF(ISBLANK(F111),"",IF(E111+Paramètres!$L$14&gt;D111-1,F111,""))</f>
        <v/>
      </c>
      <c r="K111"/>
    </row>
    <row r="112" spans="1:11">
      <c r="A112"/>
      <c r="B112"/>
      <c r="C112"/>
      <c r="D112"/>
      <c r="E112"/>
      <c r="F112"/>
      <c r="G112"/>
      <c r="H112"/>
      <c r="I112" t="str">
        <f>IF(D112-1&gt;E112+Paramètres!$L$13,Saisie!C112,"")</f>
        <v/>
      </c>
      <c r="J112" t="str">
        <f>IF(ISBLANK(F112),"",IF(E112+Paramètres!$L$14&gt;D112-1,F112,""))</f>
        <v/>
      </c>
      <c r="K112"/>
    </row>
    <row r="113" spans="1:11">
      <c r="A113"/>
      <c r="B113"/>
      <c r="C113"/>
      <c r="D113"/>
      <c r="E113"/>
      <c r="F113"/>
      <c r="G113"/>
      <c r="H113"/>
      <c r="I113" t="str">
        <f>IF(D113-1&gt;E113+Paramètres!$L$13,Saisie!C113,"")</f>
        <v/>
      </c>
      <c r="J113" t="str">
        <f>IF(ISBLANK(F113),"",IF(E113+Paramètres!$L$14&gt;D113-1,F113,""))</f>
        <v/>
      </c>
      <c r="K113"/>
    </row>
    <row r="114" spans="1:11">
      <c r="A114"/>
      <c r="B114"/>
      <c r="C114"/>
      <c r="D114"/>
      <c r="E114"/>
      <c r="F114"/>
      <c r="G114"/>
      <c r="H114"/>
      <c r="I114" t="str">
        <f>IF(D114-1&gt;E114+Paramètres!$L$13,Saisie!C114,"")</f>
        <v/>
      </c>
      <c r="J114" t="str">
        <f>IF(ISBLANK(F114),"",IF(E114+Paramètres!$L$14&gt;D114-1,F114,""))</f>
        <v/>
      </c>
      <c r="K114"/>
    </row>
    <row r="115" spans="1:11">
      <c r="A115"/>
      <c r="B115"/>
      <c r="C115"/>
      <c r="D115"/>
      <c r="E115"/>
      <c r="F115"/>
      <c r="G115"/>
      <c r="H115"/>
      <c r="I115" t="str">
        <f>IF(D115-1&gt;E115+Paramètres!$L$13,Saisie!C115,"")</f>
        <v/>
      </c>
      <c r="J115" t="str">
        <f>IF(ISBLANK(F115),"",IF(E115+Paramètres!$L$14&gt;D115-1,F115,""))</f>
        <v/>
      </c>
      <c r="K115"/>
    </row>
    <row r="116" spans="1:11">
      <c r="A116"/>
      <c r="B116"/>
      <c r="C116"/>
      <c r="D116"/>
      <c r="E116"/>
      <c r="F116"/>
      <c r="G116"/>
      <c r="H116"/>
      <c r="I116" t="str">
        <f>IF(D116-1&gt;E116+Paramètres!$L$13,Saisie!C116,"")</f>
        <v/>
      </c>
      <c r="J116" t="str">
        <f>IF(ISBLANK(F116),"",IF(E116+Paramètres!$L$14&gt;D116-1,F116,""))</f>
        <v/>
      </c>
      <c r="K116"/>
    </row>
    <row r="117" spans="1:11">
      <c r="A117"/>
      <c r="B117"/>
      <c r="C117"/>
      <c r="D117"/>
      <c r="E117"/>
      <c r="F117"/>
      <c r="G117"/>
      <c r="H117"/>
      <c r="I117" t="str">
        <f>IF(D117-1&gt;E117+Paramètres!$L$13,Saisie!C117,"")</f>
        <v/>
      </c>
      <c r="J117" t="str">
        <f>IF(ISBLANK(F117),"",IF(E117+Paramètres!$L$14&gt;D117-1,F117,""))</f>
        <v/>
      </c>
      <c r="K117"/>
    </row>
    <row r="118" spans="1:11">
      <c r="A118"/>
      <c r="B118"/>
      <c r="C118"/>
      <c r="D118"/>
      <c r="E118"/>
      <c r="F118"/>
      <c r="G118"/>
      <c r="H118"/>
      <c r="I118" t="str">
        <f>IF(D118-1&gt;E118+Paramètres!$L$13,Saisie!C118,"")</f>
        <v/>
      </c>
      <c r="J118" t="str">
        <f>IF(ISBLANK(F118),"",IF(E118+Paramètres!$L$14&gt;D118-1,F118,""))</f>
        <v/>
      </c>
      <c r="K118"/>
    </row>
    <row r="119" spans="1:11">
      <c r="A119"/>
      <c r="B119"/>
      <c r="C119"/>
      <c r="D119"/>
      <c r="E119"/>
      <c r="F119"/>
      <c r="G119"/>
      <c r="H119"/>
      <c r="I119" t="str">
        <f>IF(D119-1&gt;E119+Paramètres!$L$13,Saisie!C119,"")</f>
        <v/>
      </c>
      <c r="J119" t="str">
        <f>IF(ISBLANK(F119),"",IF(E119+Paramètres!$L$14&gt;D119-1,F119,""))</f>
        <v/>
      </c>
      <c r="K119"/>
    </row>
    <row r="120" spans="1:11">
      <c r="A120"/>
      <c r="B120"/>
      <c r="C120"/>
      <c r="D120"/>
      <c r="E120"/>
      <c r="F120"/>
      <c r="G120"/>
      <c r="H120"/>
      <c r="I120" t="str">
        <f>IF(D120-1&gt;E120+Paramètres!$L$13,Saisie!C120,"")</f>
        <v/>
      </c>
      <c r="J120" t="str">
        <f>IF(ISBLANK(F120),"",IF(E120+Paramètres!$L$14&gt;D120-1,F120,""))</f>
        <v/>
      </c>
      <c r="K120"/>
    </row>
    <row r="121" spans="1:11">
      <c r="A121"/>
      <c r="B121"/>
      <c r="C121"/>
      <c r="D121"/>
      <c r="E121"/>
      <c r="F121"/>
      <c r="G121"/>
      <c r="H121"/>
      <c r="I121" t="str">
        <f>IF(D121-1&gt;E121+Paramètres!$L$13,Saisie!C121,"")</f>
        <v/>
      </c>
      <c r="J121" t="str">
        <f>IF(ISBLANK(F121),"",IF(E121+Paramètres!$L$14&gt;D121-1,F121,""))</f>
        <v/>
      </c>
      <c r="K121"/>
    </row>
    <row r="122" spans="1:11">
      <c r="A122"/>
      <c r="B122"/>
      <c r="C122"/>
      <c r="D122"/>
      <c r="E122"/>
      <c r="F122"/>
      <c r="G122"/>
      <c r="H122"/>
      <c r="I122" t="str">
        <f>IF(D122-1&gt;E122+Paramètres!$L$13,Saisie!C122,"")</f>
        <v/>
      </c>
      <c r="J122" t="str">
        <f>IF(ISBLANK(F122),"",IF(E122+Paramètres!$L$14&gt;D122-1,F122,""))</f>
        <v/>
      </c>
      <c r="K122"/>
    </row>
    <row r="123" spans="1:11">
      <c r="A123"/>
      <c r="B123"/>
      <c r="C123"/>
      <c r="D123"/>
      <c r="E123"/>
      <c r="F123"/>
      <c r="G123"/>
      <c r="H123"/>
      <c r="I123" t="str">
        <f>IF(D123-1&gt;E123+Paramètres!$L$13,Saisie!C123,"")</f>
        <v/>
      </c>
      <c r="J123" t="str">
        <f>IF(ISBLANK(F123),"",IF(E123+Paramètres!$L$14&gt;D123-1,F123,""))</f>
        <v/>
      </c>
      <c r="K123"/>
    </row>
    <row r="124" spans="1:11">
      <c r="A124"/>
      <c r="B124"/>
      <c r="C124"/>
      <c r="D124"/>
      <c r="E124"/>
      <c r="F124"/>
      <c r="G124"/>
      <c r="H124"/>
      <c r="I124" t="str">
        <f>IF(D124-1&gt;E124+Paramètres!$L$13,Saisie!C124,"")</f>
        <v/>
      </c>
      <c r="J124" t="str">
        <f>IF(ISBLANK(F124),"",IF(E124+Paramètres!$L$14&gt;D124-1,F124,""))</f>
        <v/>
      </c>
      <c r="K124"/>
    </row>
    <row r="125" spans="1:11">
      <c r="A125"/>
      <c r="B125"/>
      <c r="C125"/>
      <c r="D125"/>
      <c r="E125"/>
      <c r="F125"/>
      <c r="G125"/>
      <c r="H125"/>
      <c r="I125" t="str">
        <f>IF(D125-1&gt;E125+Paramètres!$L$13,Saisie!C125,"")</f>
        <v/>
      </c>
      <c r="J125" t="str">
        <f>IF(ISBLANK(F125),"",IF(E125+Paramètres!$L$14&gt;D125-1,F125,""))</f>
        <v/>
      </c>
      <c r="K125"/>
    </row>
    <row r="126" spans="1:11">
      <c r="A126"/>
      <c r="B126"/>
      <c r="C126"/>
      <c r="D126"/>
      <c r="E126"/>
      <c r="F126"/>
      <c r="G126"/>
      <c r="H126"/>
      <c r="I126" t="str">
        <f>IF(D126-1&gt;E126+Paramètres!$L$13,Saisie!C126,"")</f>
        <v/>
      </c>
      <c r="J126" t="str">
        <f>IF(ISBLANK(F126),"",IF(E126+Paramètres!$L$14&gt;D126-1,F126,""))</f>
        <v/>
      </c>
      <c r="K126"/>
    </row>
    <row r="127" spans="1:11">
      <c r="A127"/>
      <c r="B127"/>
      <c r="C127"/>
      <c r="D127"/>
      <c r="E127"/>
      <c r="F127"/>
      <c r="G127"/>
      <c r="H127"/>
      <c r="I127" t="str">
        <f>IF(D127-1&gt;E127+Paramètres!$L$13,Saisie!C127,"")</f>
        <v/>
      </c>
      <c r="J127" t="str">
        <f>IF(ISBLANK(F127),"",IF(E127+Paramètres!$L$14&gt;D127-1,F127,""))</f>
        <v/>
      </c>
      <c r="K127"/>
    </row>
    <row r="128" spans="1:11">
      <c r="A128"/>
      <c r="B128"/>
      <c r="C128"/>
      <c r="D128"/>
      <c r="E128"/>
      <c r="F128"/>
      <c r="G128"/>
      <c r="H128"/>
      <c r="I128" t="str">
        <f>IF(D128-1&gt;E128+Paramètres!$L$13,Saisie!C128,"")</f>
        <v/>
      </c>
      <c r="J128" t="str">
        <f>IF(ISBLANK(F128),"",IF(E128+Paramètres!$L$14&gt;D128-1,F128,""))</f>
        <v/>
      </c>
      <c r="K128"/>
    </row>
    <row r="129" spans="1:11">
      <c r="A129"/>
      <c r="B129"/>
      <c r="C129"/>
      <c r="D129"/>
      <c r="E129"/>
      <c r="F129"/>
      <c r="G129"/>
      <c r="H129"/>
      <c r="I129" t="str">
        <f>IF(D129-1&gt;E129+Paramètres!$L$13,Saisie!C129,"")</f>
        <v/>
      </c>
      <c r="J129" t="str">
        <f>IF(ISBLANK(F129),"",IF(E129+Paramètres!$L$14&gt;D129-1,F129,""))</f>
        <v/>
      </c>
      <c r="K129"/>
    </row>
    <row r="130" spans="1:11">
      <c r="A130"/>
      <c r="B130"/>
      <c r="C130"/>
      <c r="D130"/>
      <c r="E130"/>
      <c r="F130"/>
      <c r="G130"/>
      <c r="H130"/>
      <c r="I130" t="str">
        <f>IF(D130-1&gt;E130+Paramètres!$L$13,Saisie!C130,"")</f>
        <v/>
      </c>
      <c r="J130" t="str">
        <f>IF(ISBLANK(F130),"",IF(E130+Paramètres!$L$14&gt;D130-1,F130,""))</f>
        <v/>
      </c>
      <c r="K130"/>
    </row>
    <row r="131" spans="1:11">
      <c r="A131"/>
      <c r="B131"/>
      <c r="C131"/>
      <c r="D131"/>
      <c r="E131"/>
      <c r="F131"/>
      <c r="G131"/>
      <c r="H131"/>
      <c r="I131" t="str">
        <f>IF(D131-1&gt;E131+Paramètres!$L$13,Saisie!C131,"")</f>
        <v/>
      </c>
      <c r="J131" t="str">
        <f>IF(ISBLANK(F131),"",IF(E131+Paramètres!$L$14&gt;D131-1,F131,""))</f>
        <v/>
      </c>
      <c r="K131"/>
    </row>
    <row r="132" spans="1:11">
      <c r="A132"/>
      <c r="B132"/>
      <c r="C132"/>
      <c r="D132"/>
      <c r="E132"/>
      <c r="F132"/>
      <c r="G132"/>
      <c r="H132"/>
      <c r="I132" t="str">
        <f>IF(D132-1&gt;E132+Paramètres!$L$13,Saisie!C132,"")</f>
        <v/>
      </c>
      <c r="J132" t="str">
        <f>IF(ISBLANK(F132),"",IF(E132+Paramètres!$L$14&gt;D132-1,F132,""))</f>
        <v/>
      </c>
      <c r="K132"/>
    </row>
    <row r="133" spans="1:11">
      <c r="A133"/>
      <c r="B133"/>
      <c r="C133"/>
      <c r="D133"/>
      <c r="E133"/>
      <c r="F133"/>
      <c r="G133"/>
      <c r="H133"/>
      <c r="I133" t="str">
        <f>IF(D133-1&gt;E133+Paramètres!$L$13,Saisie!C133,"")</f>
        <v/>
      </c>
      <c r="J133" t="str">
        <f>IF(ISBLANK(F133),"",IF(E133+Paramètres!$L$14&gt;D133-1,F133,""))</f>
        <v/>
      </c>
      <c r="K133"/>
    </row>
    <row r="134" spans="1:11">
      <c r="A134"/>
      <c r="B134"/>
      <c r="C134"/>
      <c r="D134"/>
      <c r="E134"/>
      <c r="F134"/>
      <c r="G134"/>
      <c r="H134"/>
      <c r="I134" t="str">
        <f>IF(D134-1&gt;E134+Paramètres!$L$13,Saisie!C134,"")</f>
        <v/>
      </c>
      <c r="J134" t="str">
        <f>IF(ISBLANK(F134),"",IF(E134+Paramètres!$L$14&gt;D134-1,F134,""))</f>
        <v/>
      </c>
      <c r="K134"/>
    </row>
    <row r="135" spans="1:11">
      <c r="A135"/>
      <c r="B135"/>
      <c r="C135"/>
      <c r="D135"/>
      <c r="E135"/>
      <c r="F135"/>
      <c r="G135"/>
      <c r="H135"/>
      <c r="I135" t="str">
        <f>IF(D135-1&gt;E135+Paramètres!$L$13,Saisie!C135,"")</f>
        <v/>
      </c>
      <c r="J135" t="str">
        <f>IF(ISBLANK(F135),"",IF(E135+Paramètres!$L$14&gt;D135-1,F135,""))</f>
        <v/>
      </c>
      <c r="K135"/>
    </row>
    <row r="136" spans="1:11">
      <c r="A136"/>
      <c r="B136"/>
      <c r="C136"/>
      <c r="D136"/>
      <c r="E136"/>
      <c r="F136"/>
      <c r="G136"/>
      <c r="H136"/>
      <c r="I136" t="str">
        <f>IF(D136-1&gt;E136+Paramètres!$L$13,Saisie!C136,"")</f>
        <v/>
      </c>
      <c r="J136" t="str">
        <f>IF(ISBLANK(F136),"",IF(E136+Paramètres!$L$14&gt;D136-1,F136,""))</f>
        <v/>
      </c>
      <c r="K136"/>
    </row>
    <row r="137" spans="1:11">
      <c r="A137"/>
      <c r="B137"/>
      <c r="C137"/>
      <c r="D137"/>
      <c r="E137"/>
      <c r="F137"/>
      <c r="G137"/>
      <c r="H137"/>
      <c r="I137" t="str">
        <f>IF(D137-1&gt;E137+Paramètres!$L$13,Saisie!C137,"")</f>
        <v/>
      </c>
      <c r="J137" t="str">
        <f>IF(ISBLANK(F137),"",IF(E137+Paramètres!$L$14&gt;D137-1,F137,""))</f>
        <v/>
      </c>
      <c r="K137"/>
    </row>
    <row r="138" spans="1:11">
      <c r="A138"/>
      <c r="B138"/>
      <c r="C138"/>
      <c r="D138"/>
      <c r="E138"/>
      <c r="F138"/>
      <c r="G138"/>
      <c r="H138"/>
      <c r="I138" t="str">
        <f>IF(D138-1&gt;E138+Paramètres!$L$13,Saisie!C138,"")</f>
        <v/>
      </c>
      <c r="J138" t="str">
        <f>IF(ISBLANK(F138),"",IF(E138+Paramètres!$L$14&gt;D138-1,F138,""))</f>
        <v/>
      </c>
      <c r="K138"/>
    </row>
    <row r="139" spans="1:11">
      <c r="A139"/>
      <c r="B139"/>
      <c r="C139"/>
      <c r="D139"/>
      <c r="E139"/>
      <c r="F139"/>
      <c r="G139"/>
      <c r="H139"/>
      <c r="I139" t="str">
        <f>IF(D139-1&gt;E139+Paramètres!$L$13,Saisie!C139,"")</f>
        <v/>
      </c>
      <c r="J139" t="str">
        <f>IF(ISBLANK(F139),"",IF(E139+Paramètres!$L$14&gt;D139-1,F139,""))</f>
        <v/>
      </c>
      <c r="K139"/>
    </row>
    <row r="140" spans="1:11">
      <c r="A140"/>
      <c r="B140"/>
      <c r="C140"/>
      <c r="D140"/>
      <c r="E140"/>
      <c r="F140"/>
      <c r="G140"/>
      <c r="H140"/>
      <c r="I140" t="str">
        <f>IF(D140-1&gt;E140+Paramètres!$L$13,Saisie!C140,"")</f>
        <v/>
      </c>
      <c r="J140" t="str">
        <f>IF(ISBLANK(F140),"",IF(E140+Paramètres!$L$14&gt;D140-1,F140,""))</f>
        <v/>
      </c>
      <c r="K140"/>
    </row>
    <row r="141" spans="1:11">
      <c r="A141"/>
      <c r="B141"/>
      <c r="C141"/>
      <c r="D141"/>
      <c r="E141"/>
      <c r="F141"/>
      <c r="G141"/>
      <c r="H141"/>
      <c r="I141" t="str">
        <f>IF(D141-1&gt;E141+Paramètres!$L$13,Saisie!C141,"")</f>
        <v/>
      </c>
      <c r="J141" t="str">
        <f>IF(ISBLANK(F141),"",IF(E141+Paramètres!$L$14&gt;D141-1,F141,""))</f>
        <v/>
      </c>
      <c r="K141"/>
    </row>
    <row r="142" spans="1:11">
      <c r="A142"/>
      <c r="B142"/>
      <c r="C142"/>
      <c r="D142"/>
      <c r="E142"/>
      <c r="F142"/>
      <c r="G142"/>
      <c r="H142"/>
      <c r="I142" t="str">
        <f>IF(D142-1&gt;E142+Paramètres!$L$13,Saisie!C142,"")</f>
        <v/>
      </c>
      <c r="J142" t="str">
        <f>IF(ISBLANK(F142),"",IF(E142+Paramètres!$L$14&gt;D142-1,F142,""))</f>
        <v/>
      </c>
      <c r="K142"/>
    </row>
    <row r="143" spans="1:11">
      <c r="A143"/>
      <c r="B143"/>
      <c r="C143"/>
      <c r="D143"/>
      <c r="E143"/>
      <c r="F143"/>
      <c r="G143"/>
      <c r="H143"/>
      <c r="I143" t="str">
        <f>IF(D143-1&gt;E143+Paramètres!$L$13,Saisie!C143,"")</f>
        <v/>
      </c>
      <c r="J143" t="str">
        <f>IF(ISBLANK(F143),"",IF(E143+Paramètres!$L$14&gt;D143-1,F143,""))</f>
        <v/>
      </c>
      <c r="K143"/>
    </row>
    <row r="144" spans="1:11">
      <c r="A144"/>
      <c r="B144"/>
      <c r="C144"/>
      <c r="D144"/>
      <c r="E144"/>
      <c r="F144"/>
      <c r="G144"/>
      <c r="H144"/>
      <c r="I144" t="str">
        <f>IF(D144-1&gt;E144+Paramètres!$L$13,Saisie!C144,"")</f>
        <v/>
      </c>
      <c r="J144" t="str">
        <f>IF(ISBLANK(F144),"",IF(E144+Paramètres!$L$14&gt;D144-1,F144,""))</f>
        <v/>
      </c>
      <c r="K144"/>
    </row>
    <row r="145" spans="1:11">
      <c r="A145"/>
      <c r="B145"/>
      <c r="C145"/>
      <c r="D145"/>
      <c r="E145"/>
      <c r="F145"/>
      <c r="G145"/>
      <c r="H145"/>
      <c r="I145" t="str">
        <f>IF(D145-1&gt;E145+Paramètres!$L$13,Saisie!C145,"")</f>
        <v/>
      </c>
      <c r="J145" t="str">
        <f>IF(ISBLANK(F145),"",IF(E145+Paramètres!$L$14&gt;D145-1,F145,""))</f>
        <v/>
      </c>
      <c r="K145"/>
    </row>
    <row r="146" spans="1:11">
      <c r="A146"/>
      <c r="B146"/>
      <c r="C146"/>
      <c r="D146"/>
      <c r="E146"/>
      <c r="F146"/>
      <c r="G146"/>
      <c r="H146"/>
      <c r="I146" t="str">
        <f>IF(D146-1&gt;E146+Paramètres!$L$13,Saisie!C146,"")</f>
        <v/>
      </c>
      <c r="J146" t="str">
        <f>IF(ISBLANK(F146),"",IF(E146+Paramètres!$L$14&gt;D146-1,F146,""))</f>
        <v/>
      </c>
      <c r="K146"/>
    </row>
    <row r="147" spans="1:11">
      <c r="A147"/>
      <c r="B147"/>
      <c r="C147"/>
      <c r="D147"/>
      <c r="E147"/>
      <c r="F147"/>
      <c r="G147"/>
      <c r="H147"/>
      <c r="I147" t="str">
        <f>IF(D147-1&gt;E147+Paramètres!$L$13,Saisie!C147,"")</f>
        <v/>
      </c>
      <c r="J147" t="str">
        <f>IF(ISBLANK(F147),"",IF(E147+Paramètres!$L$14&gt;D147-1,F147,""))</f>
        <v/>
      </c>
      <c r="K147"/>
    </row>
    <row r="148" spans="1:11">
      <c r="A148"/>
      <c r="B148"/>
      <c r="C148"/>
      <c r="D148"/>
      <c r="E148"/>
      <c r="F148"/>
      <c r="G148"/>
      <c r="H148"/>
      <c r="I148" t="str">
        <f>IF(D148-1&gt;E148+Paramètres!$L$13,Saisie!C148,"")</f>
        <v/>
      </c>
      <c r="J148" t="str">
        <f>IF(ISBLANK(F148),"",IF(E148+Paramètres!$L$14&gt;D148-1,F148,""))</f>
        <v/>
      </c>
      <c r="K148"/>
    </row>
    <row r="149" spans="1:11">
      <c r="A149"/>
      <c r="B149"/>
      <c r="C149"/>
      <c r="D149"/>
      <c r="E149"/>
      <c r="F149"/>
      <c r="G149"/>
      <c r="H149"/>
      <c r="I149" t="str">
        <f>IF(D149-1&gt;E149+Paramètres!$L$13,Saisie!C149,"")</f>
        <v/>
      </c>
      <c r="J149" t="str">
        <f>IF(ISBLANK(F149),"",IF(E149+Paramètres!$L$14&gt;D149-1,F149,""))</f>
        <v/>
      </c>
      <c r="K149"/>
    </row>
    <row r="150" spans="1:11">
      <c r="A150"/>
      <c r="B150"/>
      <c r="C150"/>
      <c r="D150"/>
      <c r="E150"/>
      <c r="F150"/>
      <c r="G150"/>
      <c r="H150"/>
      <c r="I150" t="str">
        <f>IF(D150-1&gt;E150+Paramètres!$L$13,Saisie!C150,"")</f>
        <v/>
      </c>
      <c r="J150" t="str">
        <f>IF(ISBLANK(F150),"",IF(E150+Paramètres!$L$14&gt;D150-1,F150,""))</f>
        <v/>
      </c>
      <c r="K150"/>
    </row>
    <row r="151" spans="1:11">
      <c r="A151"/>
      <c r="B151"/>
      <c r="C151"/>
      <c r="D151"/>
      <c r="E151"/>
      <c r="F151"/>
      <c r="G151"/>
      <c r="H151"/>
      <c r="I151" t="str">
        <f>IF(D151-1&gt;E151+Paramètres!$L$13,Saisie!C151,"")</f>
        <v/>
      </c>
      <c r="J151" t="str">
        <f>IF(ISBLANK(F151),"",IF(E151+Paramètres!$L$14&gt;D151-1,F151,""))</f>
        <v/>
      </c>
      <c r="K151"/>
    </row>
    <row r="152" spans="1:11">
      <c r="A152"/>
      <c r="B152"/>
      <c r="C152"/>
      <c r="D152"/>
      <c r="E152"/>
      <c r="F152"/>
      <c r="G152"/>
      <c r="H152"/>
      <c r="I152" t="str">
        <f>IF(D152-1&gt;E152+Paramètres!$L$13,Saisie!C152,"")</f>
        <v/>
      </c>
      <c r="J152" t="str">
        <f>IF(ISBLANK(F152),"",IF(E152+Paramètres!$L$14&gt;D152-1,F152,""))</f>
        <v/>
      </c>
      <c r="K152"/>
    </row>
    <row r="153" spans="1:11">
      <c r="A153"/>
      <c r="B153"/>
      <c r="C153"/>
      <c r="D153"/>
      <c r="E153"/>
      <c r="F153"/>
      <c r="G153"/>
      <c r="H153"/>
      <c r="I153" t="str">
        <f>IF(D153-1&gt;E153+Paramètres!$L$13,Saisie!C153,"")</f>
        <v/>
      </c>
      <c r="J153" t="str">
        <f>IF(ISBLANK(F153),"",IF(E153+Paramètres!$L$14&gt;D153-1,F153,""))</f>
        <v/>
      </c>
      <c r="K153"/>
    </row>
    <row r="154" spans="1:11">
      <c r="A154"/>
      <c r="B154"/>
      <c r="C154"/>
      <c r="D154"/>
      <c r="E154"/>
      <c r="F154"/>
      <c r="G154"/>
      <c r="H154"/>
      <c r="I154" t="str">
        <f>IF(D154-1&gt;E154+Paramètres!$L$13,Saisie!C154,"")</f>
        <v/>
      </c>
      <c r="J154" t="str">
        <f>IF(ISBLANK(F154),"",IF(E154+Paramètres!$L$14&gt;D154-1,F154,""))</f>
        <v/>
      </c>
      <c r="K154"/>
    </row>
    <row r="155" spans="1:11">
      <c r="A155"/>
      <c r="B155"/>
      <c r="C155"/>
      <c r="D155"/>
      <c r="E155"/>
      <c r="F155"/>
      <c r="G155"/>
      <c r="H155"/>
      <c r="I155" t="str">
        <f>IF(D155-1&gt;E155+Paramètres!$L$13,Saisie!C155,"")</f>
        <v/>
      </c>
      <c r="J155" t="str">
        <f>IF(ISBLANK(F155),"",IF(E155+Paramètres!$L$14&gt;D155-1,F155,""))</f>
        <v/>
      </c>
      <c r="K155"/>
    </row>
    <row r="156" spans="1:11">
      <c r="A156"/>
      <c r="B156"/>
      <c r="C156"/>
      <c r="D156"/>
      <c r="E156"/>
      <c r="F156"/>
      <c r="G156"/>
      <c r="H156"/>
      <c r="I156" t="str">
        <f>IF(D156-1&gt;E156+Paramètres!$L$13,Saisie!C156,"")</f>
        <v/>
      </c>
      <c r="J156" t="str">
        <f>IF(ISBLANK(F156),"",IF(E156+Paramètres!$L$14&gt;D156-1,F156,""))</f>
        <v/>
      </c>
      <c r="K156"/>
    </row>
    <row r="157" spans="1:11">
      <c r="A157"/>
      <c r="B157"/>
      <c r="C157"/>
      <c r="D157"/>
      <c r="E157"/>
      <c r="F157"/>
      <c r="G157"/>
      <c r="H157"/>
      <c r="I157" t="str">
        <f>IF(D157-1&gt;E157+Paramètres!$L$13,Saisie!C157,"")</f>
        <v/>
      </c>
      <c r="J157" t="str">
        <f>IF(ISBLANK(F157),"",IF(E157+Paramètres!$L$14&gt;D157-1,F157,""))</f>
        <v/>
      </c>
      <c r="K157"/>
    </row>
    <row r="158" spans="1:11">
      <c r="A158"/>
      <c r="B158"/>
      <c r="C158"/>
      <c r="D158"/>
      <c r="E158"/>
      <c r="F158"/>
      <c r="G158"/>
      <c r="H158"/>
      <c r="I158" t="str">
        <f>IF(D158-1&gt;E158+Paramètres!$L$13,Saisie!C158,"")</f>
        <v/>
      </c>
      <c r="J158" t="str">
        <f>IF(ISBLANK(F158),"",IF(E158+Paramètres!$L$14&gt;D158-1,F158,""))</f>
        <v/>
      </c>
      <c r="K158"/>
    </row>
    <row r="159" spans="1:11">
      <c r="A159"/>
      <c r="B159"/>
      <c r="C159"/>
      <c r="D159"/>
      <c r="E159"/>
      <c r="F159"/>
      <c r="G159"/>
      <c r="H159"/>
      <c r="I159" t="str">
        <f>IF(D159-1&gt;E159+Paramètres!$L$13,Saisie!C159,"")</f>
        <v/>
      </c>
      <c r="J159" t="str">
        <f>IF(ISBLANK(F159),"",IF(E159+Paramètres!$L$14&gt;D159-1,F159,""))</f>
        <v/>
      </c>
      <c r="K159"/>
    </row>
    <row r="160" spans="1:11">
      <c r="A160"/>
      <c r="B160"/>
      <c r="C160"/>
      <c r="D160"/>
      <c r="E160"/>
      <c r="F160"/>
      <c r="G160"/>
      <c r="H160"/>
      <c r="I160" t="str">
        <f>IF(D160-1&gt;E160+Paramètres!$L$13,Saisie!C160,"")</f>
        <v/>
      </c>
      <c r="J160" t="str">
        <f>IF(ISBLANK(F160),"",IF(E160+Paramètres!$L$14&gt;D160-1,F160,""))</f>
        <v/>
      </c>
      <c r="K160"/>
    </row>
    <row r="161" spans="1:11">
      <c r="A161"/>
      <c r="B161"/>
      <c r="C161"/>
      <c r="D161"/>
      <c r="E161"/>
      <c r="F161"/>
      <c r="G161"/>
      <c r="H161"/>
      <c r="I161" t="str">
        <f>IF(D161-1&gt;E161+Paramètres!$L$13,Saisie!C161,"")</f>
        <v/>
      </c>
      <c r="J161" t="str">
        <f>IF(ISBLANK(F161),"",IF(E161+Paramètres!$L$14&gt;D161-1,F161,""))</f>
        <v/>
      </c>
      <c r="K161"/>
    </row>
    <row r="162" spans="1:11">
      <c r="A162"/>
      <c r="B162"/>
      <c r="C162"/>
      <c r="D162"/>
      <c r="E162"/>
      <c r="F162"/>
      <c r="G162"/>
      <c r="H162"/>
      <c r="I162" t="str">
        <f>IF(D162-1&gt;E162+Paramètres!$L$13,Saisie!C162,"")</f>
        <v/>
      </c>
      <c r="J162" t="str">
        <f>IF(ISBLANK(F162),"",IF(E162+Paramètres!$L$14&gt;D162-1,F162,""))</f>
        <v/>
      </c>
      <c r="K162"/>
    </row>
    <row r="163" spans="1:11">
      <c r="A163"/>
      <c r="B163"/>
      <c r="C163"/>
      <c r="D163"/>
      <c r="E163"/>
      <c r="F163"/>
      <c r="G163"/>
      <c r="H163"/>
      <c r="I163" t="str">
        <f>IF(D163-1&gt;E163+Paramètres!$L$13,Saisie!C163,"")</f>
        <v/>
      </c>
      <c r="J163" t="str">
        <f>IF(ISBLANK(F163),"",IF(E163+Paramètres!$L$14&gt;D163-1,F163,""))</f>
        <v/>
      </c>
      <c r="K163"/>
    </row>
    <row r="164" spans="1:11">
      <c r="A164"/>
      <c r="B164"/>
      <c r="C164"/>
      <c r="D164"/>
      <c r="E164"/>
      <c r="F164"/>
      <c r="G164"/>
      <c r="H164"/>
      <c r="I164" t="str">
        <f>IF(D164-1&gt;E164+Paramètres!$L$13,Saisie!C164,"")</f>
        <v/>
      </c>
      <c r="J164" t="str">
        <f>IF(ISBLANK(F164),"",IF(E164+Paramètres!$L$14&gt;D164-1,F164,""))</f>
        <v/>
      </c>
      <c r="K164"/>
    </row>
    <row r="165" spans="1:11">
      <c r="A165"/>
      <c r="B165"/>
      <c r="C165"/>
      <c r="D165"/>
      <c r="E165"/>
      <c r="F165"/>
      <c r="G165"/>
      <c r="H165"/>
      <c r="I165" t="str">
        <f>IF(D165-1&gt;E165+Paramètres!$L$13,Saisie!C165,"")</f>
        <v/>
      </c>
      <c r="J165" t="str">
        <f>IF(ISBLANK(F165),"",IF(E165+Paramètres!$L$14&gt;D165-1,F165,""))</f>
        <v/>
      </c>
      <c r="K165"/>
    </row>
    <row r="166" spans="1:11">
      <c r="A166"/>
      <c r="B166"/>
      <c r="C166"/>
      <c r="D166"/>
      <c r="E166"/>
      <c r="F166"/>
      <c r="G166"/>
      <c r="H166"/>
      <c r="I166" t="str">
        <f>IF(D166-1&gt;E166+Paramètres!$L$13,Saisie!C166,"")</f>
        <v/>
      </c>
      <c r="J166" t="str">
        <f>IF(ISBLANK(F166),"",IF(E166+Paramètres!$L$14&gt;D166-1,F166,""))</f>
        <v/>
      </c>
      <c r="K166"/>
    </row>
    <row r="167" spans="1:11">
      <c r="A167"/>
      <c r="B167"/>
      <c r="C167"/>
      <c r="D167"/>
      <c r="E167"/>
      <c r="F167"/>
      <c r="G167"/>
      <c r="H167"/>
      <c r="I167" t="str">
        <f>IF(D167-1&gt;E167+Paramètres!$L$13,Saisie!C167,"")</f>
        <v/>
      </c>
      <c r="J167" t="str">
        <f>IF(ISBLANK(F167),"",IF(E167+Paramètres!$L$14&gt;D167-1,F167,""))</f>
        <v/>
      </c>
      <c r="K167"/>
    </row>
    <row r="168" spans="1:11">
      <c r="A168"/>
      <c r="B168"/>
      <c r="C168"/>
      <c r="D168"/>
      <c r="E168"/>
      <c r="F168"/>
      <c r="G168"/>
      <c r="H168"/>
      <c r="I168" t="str">
        <f>IF(D168-1&gt;E168+Paramètres!$L$13,Saisie!C168,"")</f>
        <v/>
      </c>
      <c r="J168" t="str">
        <f>IF(ISBLANK(F168),"",IF(E168+Paramètres!$L$14&gt;D168-1,F168,""))</f>
        <v/>
      </c>
      <c r="K168"/>
    </row>
    <row r="169" spans="1:11">
      <c r="A169"/>
      <c r="B169"/>
      <c r="C169"/>
      <c r="D169"/>
      <c r="E169"/>
      <c r="F169"/>
      <c r="G169"/>
      <c r="H169"/>
      <c r="I169" t="str">
        <f>IF(D169-1&gt;E169+Paramètres!$L$13,Saisie!C169,"")</f>
        <v/>
      </c>
      <c r="J169" t="str">
        <f>IF(ISBLANK(F169),"",IF(E169+Paramètres!$L$14&gt;D169-1,F169,""))</f>
        <v/>
      </c>
      <c r="K169"/>
    </row>
    <row r="170" spans="1:11">
      <c r="A170"/>
      <c r="B170"/>
      <c r="C170"/>
      <c r="D170"/>
      <c r="E170"/>
      <c r="F170"/>
      <c r="G170"/>
      <c r="H170"/>
      <c r="I170" t="str">
        <f>IF(D170-1&gt;E170+Paramètres!$L$13,Saisie!C170,"")</f>
        <v/>
      </c>
      <c r="J170" t="str">
        <f>IF(ISBLANK(F170),"",IF(E170+Paramètres!$L$14&gt;D170-1,F170,""))</f>
        <v/>
      </c>
      <c r="K170"/>
    </row>
    <row r="171" spans="1:11">
      <c r="A171"/>
      <c r="B171"/>
      <c r="C171"/>
      <c r="D171"/>
      <c r="E171"/>
      <c r="F171"/>
      <c r="G171"/>
      <c r="H171"/>
      <c r="I171" t="str">
        <f>IF(D171-1&gt;E171+Paramètres!$L$13,Saisie!C171,"")</f>
        <v/>
      </c>
      <c r="J171" t="str">
        <f>IF(ISBLANK(F171),"",IF(E171+Paramètres!$L$14&gt;D171-1,F171,""))</f>
        <v/>
      </c>
      <c r="K171"/>
    </row>
    <row r="172" spans="1:11">
      <c r="A172"/>
      <c r="B172"/>
      <c r="C172"/>
      <c r="D172"/>
      <c r="E172"/>
      <c r="F172"/>
      <c r="G172"/>
      <c r="H172"/>
      <c r="I172" t="str">
        <f>IF(D172-1&gt;E172+Paramètres!$L$13,Saisie!C172,"")</f>
        <v/>
      </c>
      <c r="J172" t="str">
        <f>IF(ISBLANK(F172),"",IF(E172+Paramètres!$L$14&gt;D172-1,F172,""))</f>
        <v/>
      </c>
      <c r="K172"/>
    </row>
    <row r="173" spans="1:11">
      <c r="A173"/>
      <c r="B173"/>
      <c r="C173"/>
      <c r="D173"/>
      <c r="E173"/>
      <c r="F173"/>
      <c r="G173"/>
      <c r="H173"/>
      <c r="I173" t="str">
        <f>IF(D173-1&gt;E173+Paramètres!$L$13,Saisie!C173,"")</f>
        <v/>
      </c>
      <c r="J173" t="str">
        <f>IF(ISBLANK(F173),"",IF(E173+Paramètres!$L$14&gt;D173-1,F173,""))</f>
        <v/>
      </c>
      <c r="K173"/>
    </row>
    <row r="174" spans="1:11">
      <c r="A174"/>
      <c r="B174"/>
      <c r="C174"/>
      <c r="D174"/>
      <c r="E174"/>
      <c r="F174"/>
      <c r="G174"/>
      <c r="H174"/>
      <c r="I174" t="str">
        <f>IF(D174-1&gt;E174+Paramètres!$L$13,Saisie!C174,"")</f>
        <v/>
      </c>
      <c r="J174" t="str">
        <f>IF(ISBLANK(F174),"",IF(E174+Paramètres!$L$14&gt;D174-1,F174,""))</f>
        <v/>
      </c>
      <c r="K174"/>
    </row>
    <row r="175" spans="1:11">
      <c r="A175"/>
      <c r="B175"/>
      <c r="C175"/>
      <c r="D175"/>
      <c r="E175"/>
      <c r="F175"/>
      <c r="G175"/>
      <c r="H175"/>
      <c r="I175" t="str">
        <f>IF(D175-1&gt;E175+Paramètres!$L$13,Saisie!C175,"")</f>
        <v/>
      </c>
      <c r="J175" t="str">
        <f>IF(ISBLANK(F175),"",IF(E175+Paramètres!$L$14&gt;D175-1,F175,""))</f>
        <v/>
      </c>
      <c r="K175"/>
    </row>
    <row r="176" spans="1:11">
      <c r="A176"/>
      <c r="B176"/>
      <c r="C176"/>
      <c r="D176"/>
      <c r="E176"/>
      <c r="F176"/>
      <c r="G176"/>
      <c r="H176"/>
      <c r="I176" t="str">
        <f>IF(D176-1&gt;E176+Paramètres!$L$13,Saisie!C176,"")</f>
        <v/>
      </c>
      <c r="J176" t="str">
        <f>IF(ISBLANK(F176),"",IF(E176+Paramètres!$L$14&gt;D176-1,F176,""))</f>
        <v/>
      </c>
      <c r="K176"/>
    </row>
    <row r="177" spans="1:11">
      <c r="A177"/>
      <c r="B177"/>
      <c r="C177"/>
      <c r="D177"/>
      <c r="E177"/>
      <c r="F177"/>
      <c r="G177"/>
      <c r="H177"/>
      <c r="I177" t="str">
        <f>IF(D177-1&gt;E177+Paramètres!$L$13,Saisie!C177,"")</f>
        <v/>
      </c>
      <c r="J177" t="str">
        <f>IF(ISBLANK(F177),"",IF(E177+Paramètres!$L$14&gt;D177-1,F177,""))</f>
        <v/>
      </c>
      <c r="K177"/>
    </row>
    <row r="178" spans="1:11">
      <c r="A178"/>
      <c r="B178"/>
      <c r="C178"/>
      <c r="D178"/>
      <c r="E178"/>
      <c r="F178"/>
      <c r="G178"/>
      <c r="H178"/>
      <c r="I178" t="str">
        <f>IF(D178-1&gt;E178+Paramètres!$L$13,Saisie!C178,"")</f>
        <v/>
      </c>
      <c r="J178" t="str">
        <f>IF(ISBLANK(F178),"",IF(E178+Paramètres!$L$14&gt;D178-1,F178,""))</f>
        <v/>
      </c>
      <c r="K178"/>
    </row>
    <row r="179" spans="1:11">
      <c r="A179"/>
      <c r="B179"/>
      <c r="C179"/>
      <c r="D179"/>
      <c r="E179"/>
      <c r="F179"/>
      <c r="G179"/>
      <c r="H179"/>
      <c r="I179" t="str">
        <f>IF(D179-1&gt;E179+Paramètres!$L$13,Saisie!C179,"")</f>
        <v/>
      </c>
      <c r="J179" t="str">
        <f>IF(ISBLANK(F179),"",IF(E179+Paramètres!$L$14&gt;D179-1,F179,""))</f>
        <v/>
      </c>
      <c r="K179"/>
    </row>
    <row r="180" spans="1:11">
      <c r="A180"/>
      <c r="B180"/>
      <c r="C180"/>
      <c r="D180"/>
      <c r="E180"/>
      <c r="F180"/>
      <c r="G180"/>
      <c r="H180"/>
      <c r="I180" t="str">
        <f>IF(D180-1&gt;E180+Paramètres!$L$13,Saisie!C180,"")</f>
        <v/>
      </c>
      <c r="J180" t="str">
        <f>IF(ISBLANK(F180),"",IF(E180+Paramètres!$L$14&gt;D180-1,F180,""))</f>
        <v/>
      </c>
      <c r="K180"/>
    </row>
    <row r="181" spans="1:11">
      <c r="A181"/>
      <c r="B181"/>
      <c r="C181"/>
      <c r="D181"/>
      <c r="E181"/>
      <c r="F181"/>
      <c r="G181"/>
      <c r="H181"/>
      <c r="I181" t="str">
        <f>IF(D181-1&gt;E181+Paramètres!$L$13,Saisie!C181,"")</f>
        <v/>
      </c>
      <c r="J181" t="str">
        <f>IF(ISBLANK(F181),"",IF(E181+Paramètres!$L$14&gt;D181-1,F181,""))</f>
        <v/>
      </c>
      <c r="K181"/>
    </row>
    <row r="182" spans="1:11">
      <c r="A182"/>
      <c r="B182"/>
      <c r="C182"/>
      <c r="D182"/>
      <c r="E182"/>
      <c r="F182"/>
      <c r="G182"/>
      <c r="H182"/>
      <c r="I182" t="str">
        <f>IF(D182-1&gt;E182+Paramètres!$L$13,Saisie!C182,"")</f>
        <v/>
      </c>
      <c r="J182" t="str">
        <f>IF(ISBLANK(F182),"",IF(E182+Paramètres!$L$14&gt;D182-1,F182,""))</f>
        <v/>
      </c>
      <c r="K182"/>
    </row>
    <row r="183" spans="1:11">
      <c r="A183"/>
      <c r="B183"/>
      <c r="C183"/>
      <c r="D183"/>
      <c r="E183"/>
      <c r="F183"/>
      <c r="G183"/>
      <c r="H183"/>
      <c r="I183" t="str">
        <f>IF(D183-1&gt;E183+Paramètres!$L$13,Saisie!C183,"")</f>
        <v/>
      </c>
      <c r="J183" t="str">
        <f>IF(ISBLANK(F183),"",IF(E183+Paramètres!$L$14&gt;D183-1,F183,""))</f>
        <v/>
      </c>
      <c r="K183"/>
    </row>
    <row r="184" spans="1:11">
      <c r="A184"/>
      <c r="B184"/>
      <c r="C184"/>
      <c r="D184"/>
      <c r="E184"/>
      <c r="F184"/>
      <c r="G184"/>
      <c r="H184"/>
      <c r="I184" t="str">
        <f>IF(D184-1&gt;E184+Paramètres!$L$13,Saisie!C184,"")</f>
        <v/>
      </c>
      <c r="J184" t="str">
        <f>IF(ISBLANK(F184),"",IF(E184+Paramètres!$L$14&gt;D184-1,F184,""))</f>
        <v/>
      </c>
      <c r="K184"/>
    </row>
    <row r="185" spans="1:11">
      <c r="A185"/>
      <c r="B185"/>
      <c r="C185"/>
      <c r="D185"/>
      <c r="E185"/>
      <c r="F185"/>
      <c r="G185"/>
      <c r="H185"/>
      <c r="I185" t="str">
        <f>IF(D185-1&gt;E185+Paramètres!$L$13,Saisie!C185,"")</f>
        <v/>
      </c>
      <c r="J185" t="str">
        <f>IF(ISBLANK(F185),"",IF(E185+Paramètres!$L$14&gt;D185-1,F185,""))</f>
        <v/>
      </c>
      <c r="K185"/>
    </row>
    <row r="186" spans="1:11">
      <c r="A186"/>
      <c r="B186"/>
      <c r="C186"/>
      <c r="D186"/>
      <c r="E186"/>
      <c r="F186"/>
      <c r="G186"/>
      <c r="H186"/>
      <c r="I186" t="str">
        <f>IF(D186-1&gt;E186+Paramètres!$L$13,Saisie!C186,"")</f>
        <v/>
      </c>
      <c r="J186" t="str">
        <f>IF(ISBLANK(F186),"",IF(E186+Paramètres!$L$14&gt;D186-1,F186,""))</f>
        <v/>
      </c>
      <c r="K186"/>
    </row>
    <row r="187" spans="1:11">
      <c r="A187"/>
      <c r="B187"/>
      <c r="C187"/>
      <c r="D187"/>
      <c r="E187"/>
      <c r="F187"/>
      <c r="G187"/>
      <c r="H187"/>
      <c r="I187" t="str">
        <f>IF(D187-1&gt;E187+Paramètres!$L$13,Saisie!C187,"")</f>
        <v/>
      </c>
      <c r="J187" t="str">
        <f>IF(ISBLANK(F187),"",IF(E187+Paramètres!$L$14&gt;D187-1,F187,""))</f>
        <v/>
      </c>
      <c r="K187"/>
    </row>
    <row r="188" spans="1:11">
      <c r="A188"/>
      <c r="B188"/>
      <c r="C188"/>
      <c r="D188"/>
      <c r="E188"/>
      <c r="F188"/>
      <c r="G188"/>
      <c r="H188"/>
      <c r="I188" t="str">
        <f>IF(D188-1&gt;E188+Paramètres!$L$13,Saisie!C188,"")</f>
        <v/>
      </c>
      <c r="J188" t="str">
        <f>IF(ISBLANK(F188),"",IF(E188+Paramètres!$L$14&gt;D188-1,F188,""))</f>
        <v/>
      </c>
      <c r="K188"/>
    </row>
    <row r="189" spans="1:11">
      <c r="A189"/>
      <c r="B189"/>
      <c r="C189"/>
      <c r="D189"/>
      <c r="E189"/>
      <c r="F189"/>
      <c r="G189"/>
      <c r="H189"/>
      <c r="I189" t="str">
        <f>IF(D189-1&gt;E189+Paramètres!$L$13,Saisie!C189,"")</f>
        <v/>
      </c>
      <c r="J189" t="str">
        <f>IF(ISBLANK(F189),"",IF(E189+Paramètres!$L$14&gt;D189-1,F189,""))</f>
        <v/>
      </c>
      <c r="K189"/>
    </row>
    <row r="190" spans="1:11">
      <c r="A190"/>
      <c r="B190"/>
      <c r="C190"/>
      <c r="D190"/>
      <c r="E190"/>
      <c r="F190"/>
      <c r="G190"/>
      <c r="H190"/>
      <c r="I190" t="str">
        <f>IF(D190-1&gt;E190+Paramètres!$L$13,Saisie!C190,"")</f>
        <v/>
      </c>
      <c r="J190" t="str">
        <f>IF(ISBLANK(F190),"",IF(E190+Paramètres!$L$14&gt;D190-1,F190,""))</f>
        <v/>
      </c>
      <c r="K190"/>
    </row>
    <row r="191" spans="1:11">
      <c r="A191"/>
      <c r="B191"/>
      <c r="C191"/>
      <c r="D191"/>
      <c r="E191"/>
      <c r="F191"/>
      <c r="G191"/>
      <c r="H191"/>
      <c r="I191" t="str">
        <f>IF(D191-1&gt;E191+Paramètres!$L$13,Saisie!C191,"")</f>
        <v/>
      </c>
      <c r="J191" t="str">
        <f>IF(ISBLANK(F191),"",IF(E191+Paramètres!$L$14&gt;D191-1,F191,""))</f>
        <v/>
      </c>
      <c r="K191"/>
    </row>
    <row r="192" spans="1:11">
      <c r="A192"/>
      <c r="B192"/>
      <c r="C192"/>
      <c r="D192"/>
      <c r="E192"/>
      <c r="F192"/>
      <c r="G192"/>
      <c r="H192"/>
      <c r="I192" t="str">
        <f>IF(D192-1&gt;E192+Paramètres!$L$13,Saisie!C192,"")</f>
        <v/>
      </c>
      <c r="J192" t="str">
        <f>IF(ISBLANK(F192),"",IF(E192+Paramètres!$L$14&gt;D192-1,F192,""))</f>
        <v/>
      </c>
      <c r="K192"/>
    </row>
    <row r="193" spans="1:11">
      <c r="A193"/>
      <c r="B193"/>
      <c r="C193"/>
      <c r="D193"/>
      <c r="E193"/>
      <c r="F193"/>
      <c r="G193"/>
      <c r="H193"/>
      <c r="I193" t="str">
        <f>IF(D193-1&gt;E193+Paramètres!$L$13,Saisie!C193,"")</f>
        <v/>
      </c>
      <c r="J193" t="str">
        <f>IF(ISBLANK(F193),"",IF(E193+Paramètres!$L$14&gt;D193-1,F193,""))</f>
        <v/>
      </c>
      <c r="K193"/>
    </row>
    <row r="194" spans="1:11">
      <c r="A194"/>
      <c r="B194"/>
      <c r="C194"/>
      <c r="D194"/>
      <c r="E194"/>
      <c r="F194"/>
      <c r="G194"/>
      <c r="H194"/>
      <c r="I194" t="str">
        <f>IF(D194-1&gt;E194+Paramètres!$L$13,Saisie!C194,"")</f>
        <v/>
      </c>
      <c r="J194" t="str">
        <f>IF(ISBLANK(F194),"",IF(E194+Paramètres!$L$14&gt;D194-1,F194,""))</f>
        <v/>
      </c>
      <c r="K194"/>
    </row>
    <row r="195" spans="1:11">
      <c r="A195"/>
      <c r="B195"/>
      <c r="C195"/>
      <c r="D195"/>
      <c r="E195"/>
      <c r="F195"/>
      <c r="G195"/>
      <c r="H195"/>
      <c r="I195" t="str">
        <f>IF(D195-1&gt;E195+Paramètres!$L$13,Saisie!C195,"")</f>
        <v/>
      </c>
      <c r="J195" t="str">
        <f>IF(ISBLANK(F195),"",IF(E195+Paramètres!$L$14&gt;D195-1,F195,""))</f>
        <v/>
      </c>
      <c r="K195"/>
    </row>
    <row r="196" spans="1:11">
      <c r="A196"/>
      <c r="B196"/>
      <c r="C196"/>
      <c r="D196"/>
      <c r="E196"/>
      <c r="F196"/>
      <c r="G196"/>
      <c r="H196"/>
      <c r="I196" t="str">
        <f>IF(D196-1&gt;E196+Paramètres!$L$13,Saisie!C196,"")</f>
        <v/>
      </c>
      <c r="J196" t="str">
        <f>IF(ISBLANK(F196),"",IF(E196+Paramètres!$L$14&gt;D196-1,F196,""))</f>
        <v/>
      </c>
      <c r="K196"/>
    </row>
    <row r="197" spans="1:11">
      <c r="A197"/>
      <c r="B197"/>
      <c r="C197"/>
      <c r="D197"/>
      <c r="E197"/>
      <c r="F197"/>
      <c r="G197"/>
      <c r="H197"/>
      <c r="I197" t="str">
        <f>IF(D197-1&gt;E197+Paramètres!$L$13,Saisie!C197,"")</f>
        <v/>
      </c>
      <c r="J197" t="str">
        <f>IF(ISBLANK(F197),"",IF(E197+Paramètres!$L$14&gt;D197-1,F197,""))</f>
        <v/>
      </c>
      <c r="K197"/>
    </row>
    <row r="198" spans="1:11">
      <c r="A198"/>
      <c r="B198"/>
      <c r="C198"/>
      <c r="D198"/>
      <c r="E198"/>
      <c r="F198"/>
      <c r="G198"/>
      <c r="H198"/>
      <c r="I198" t="str">
        <f>IF(D198-1&gt;E198+Paramètres!$L$13,Saisie!C198,"")</f>
        <v/>
      </c>
      <c r="J198" t="str">
        <f>IF(ISBLANK(F198),"",IF(E198+Paramètres!$L$14&gt;D198-1,F198,""))</f>
        <v/>
      </c>
      <c r="K198"/>
    </row>
    <row r="199" spans="1:11">
      <c r="A199"/>
      <c r="B199"/>
      <c r="C199"/>
      <c r="D199"/>
      <c r="E199"/>
      <c r="F199"/>
      <c r="G199"/>
      <c r="H199"/>
      <c r="I199" t="str">
        <f>IF(D199-1&gt;E199+Paramètres!$L$13,Saisie!C199,"")</f>
        <v/>
      </c>
      <c r="J199" t="str">
        <f>IF(ISBLANK(F199),"",IF(E199+Paramètres!$L$14&gt;D199-1,F199,""))</f>
        <v/>
      </c>
      <c r="K199"/>
    </row>
    <row r="200" spans="1:11">
      <c r="A200"/>
      <c r="B200"/>
      <c r="C200"/>
      <c r="D200"/>
      <c r="E200"/>
      <c r="F200"/>
      <c r="G200"/>
      <c r="H200"/>
      <c r="I200" t="str">
        <f>IF(D200-1&gt;E200+Paramètres!$L$13,Saisie!C200,"")</f>
        <v/>
      </c>
      <c r="J200" t="str">
        <f>IF(ISBLANK(F200),"",IF(E200+Paramètres!$L$14&gt;D200-1,F200,""))</f>
        <v/>
      </c>
      <c r="K200"/>
    </row>
  </sheetData>
  <phoneticPr fontId="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5"/>
  <dimension ref="A1:B43"/>
  <sheetViews>
    <sheetView topLeftCell="A2" workbookViewId="0">
      <selection activeCell="A10" sqref="A10"/>
    </sheetView>
  </sheetViews>
  <sheetFormatPr baseColWidth="10" defaultRowHeight="15"/>
  <cols>
    <col min="1" max="1" width="14.42578125" style="55" bestFit="1" customWidth="1"/>
    <col min="2" max="2" width="28" style="55" customWidth="1"/>
  </cols>
  <sheetData>
    <row r="1" spans="1:2" ht="18.75" hidden="1" customHeight="1">
      <c r="A1" s="58" t="s">
        <v>38</v>
      </c>
      <c r="B1" s="58" t="s">
        <v>3</v>
      </c>
    </row>
    <row r="2" spans="1:2" ht="18.75" customHeight="1">
      <c r="A2" s="54" t="s">
        <v>38</v>
      </c>
      <c r="B2" s="54" t="s">
        <v>3</v>
      </c>
    </row>
    <row r="3" spans="1:2" ht="18.75">
      <c r="A3" s="56"/>
      <c r="B3" s="54"/>
    </row>
    <row r="4" spans="1:2" ht="18.75">
      <c r="A4" s="57"/>
      <c r="B4" s="57"/>
    </row>
    <row r="5" spans="1:2" ht="18.75">
      <c r="A5" s="57"/>
      <c r="B5" s="57"/>
    </row>
    <row r="6" spans="1:2" ht="18.75">
      <c r="A6" s="57"/>
      <c r="B6" s="57"/>
    </row>
    <row r="7" spans="1:2" ht="18.75">
      <c r="A7" s="57"/>
      <c r="B7" s="57"/>
    </row>
    <row r="8" spans="1:2" ht="18.75">
      <c r="A8" s="57"/>
      <c r="B8" s="57"/>
    </row>
    <row r="9" spans="1:2" ht="18.75">
      <c r="A9" s="57"/>
      <c r="B9" s="57"/>
    </row>
    <row r="10" spans="1:2" ht="18.75">
      <c r="A10" s="57"/>
      <c r="B10" s="57"/>
    </row>
    <row r="11" spans="1:2" ht="18.75">
      <c r="A11" s="57"/>
      <c r="B11" s="57"/>
    </row>
    <row r="12" spans="1:2" ht="18.75">
      <c r="A12" s="57"/>
      <c r="B12" s="57"/>
    </row>
    <row r="13" spans="1:2" ht="18.75">
      <c r="A13" s="57"/>
      <c r="B13" s="57"/>
    </row>
    <row r="14" spans="1:2" ht="18.75">
      <c r="A14" s="57"/>
      <c r="B14" s="57"/>
    </row>
    <row r="15" spans="1:2" ht="18.75">
      <c r="A15" s="57"/>
      <c r="B15" s="57"/>
    </row>
    <row r="16" spans="1:2" ht="18.75">
      <c r="A16" s="57"/>
      <c r="B16" s="57"/>
    </row>
    <row r="17" spans="1:2" ht="18.75">
      <c r="A17" s="57"/>
      <c r="B17" s="57"/>
    </row>
    <row r="18" spans="1:2" ht="18.75">
      <c r="A18" s="57"/>
      <c r="B18" s="57"/>
    </row>
    <row r="19" spans="1:2" ht="18.75">
      <c r="A19" s="57"/>
      <c r="B19" s="57"/>
    </row>
    <row r="20" spans="1:2" ht="18.75">
      <c r="A20" s="57"/>
      <c r="B20" s="57"/>
    </row>
    <row r="21" spans="1:2" ht="18.75">
      <c r="A21" s="57"/>
      <c r="B21" s="57"/>
    </row>
    <row r="22" spans="1:2" ht="18.75">
      <c r="A22" s="57"/>
      <c r="B22" s="57"/>
    </row>
    <row r="23" spans="1:2" ht="18.75">
      <c r="A23" s="57"/>
      <c r="B23" s="57"/>
    </row>
    <row r="24" spans="1:2" ht="18.75">
      <c r="A24" s="57"/>
      <c r="B24" s="57"/>
    </row>
    <row r="25" spans="1:2" ht="18.75">
      <c r="A25" s="57"/>
      <c r="B25" s="57"/>
    </row>
    <row r="26" spans="1:2" ht="18.75">
      <c r="A26" s="57"/>
      <c r="B26" s="57"/>
    </row>
    <row r="27" spans="1:2" ht="18.75">
      <c r="A27" s="57"/>
      <c r="B27" s="57"/>
    </row>
    <row r="28" spans="1:2" ht="18.75">
      <c r="A28" s="57"/>
      <c r="B28" s="57"/>
    </row>
    <row r="29" spans="1:2" ht="18.75">
      <c r="A29" s="57"/>
      <c r="B29" s="57"/>
    </row>
    <row r="30" spans="1:2" ht="18.75">
      <c r="A30" s="57"/>
      <c r="B30" s="57"/>
    </row>
    <row r="31" spans="1:2" ht="18.75">
      <c r="A31" s="57"/>
      <c r="B31" s="57"/>
    </row>
    <row r="32" spans="1:2" ht="18.75">
      <c r="A32" s="57"/>
      <c r="B32" s="57"/>
    </row>
    <row r="33" spans="1:2" ht="18.75">
      <c r="A33" s="57"/>
      <c r="B33" s="57"/>
    </row>
    <row r="34" spans="1:2" ht="18.75">
      <c r="A34" s="57"/>
      <c r="B34" s="57"/>
    </row>
    <row r="35" spans="1:2" ht="18.75">
      <c r="A35" s="57"/>
      <c r="B35" s="57"/>
    </row>
    <row r="36" spans="1:2" ht="18.75">
      <c r="A36" s="57"/>
      <c r="B36" s="57"/>
    </row>
    <row r="37" spans="1:2" ht="18.75">
      <c r="A37" s="57"/>
      <c r="B37" s="57"/>
    </row>
    <row r="38" spans="1:2" ht="18.75">
      <c r="A38" s="57"/>
      <c r="B38" s="57"/>
    </row>
    <row r="39" spans="1:2" ht="18.75">
      <c r="A39" s="57"/>
      <c r="B39" s="57"/>
    </row>
    <row r="40" spans="1:2" ht="18.75">
      <c r="A40" s="57"/>
      <c r="B40" s="57"/>
    </row>
    <row r="41" spans="1:2" ht="18.75">
      <c r="A41" s="57"/>
      <c r="B41" s="57"/>
    </row>
    <row r="42" spans="1:2" ht="18.75">
      <c r="A42" s="57"/>
      <c r="B42" s="57"/>
    </row>
    <row r="43" spans="1:2" ht="18.75">
      <c r="A43" s="57"/>
      <c r="B43" s="57"/>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Accueil</vt:lpstr>
      <vt:lpstr>Paramètres</vt:lpstr>
      <vt:lpstr>Classement</vt:lpstr>
      <vt:lpstr>Statistiques</vt:lpstr>
      <vt:lpstr>Modèle</vt:lpstr>
      <vt:lpstr>Saisie</vt:lpstr>
      <vt:lpstr>Liste</vt:lpstr>
      <vt:lpstr>ECART_CLASSEMENT</vt:lpstr>
      <vt:lpstr>Liste</vt:lpstr>
      <vt:lpstr>liste_P</vt:lpstr>
      <vt:lpstr>ScoreP</vt:lpstr>
      <vt:lpstr>ScoreV</vt:lpstr>
      <vt:lpstr>tableau</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BRUCHON</dc:creator>
  <cp:lastModifiedBy>André dede</cp:lastModifiedBy>
  <cp:lastPrinted>2014-01-27T22:00:07Z</cp:lastPrinted>
  <dcterms:created xsi:type="dcterms:W3CDTF">2014-01-24T16:03:56Z</dcterms:created>
  <dcterms:modified xsi:type="dcterms:W3CDTF">2018-04-05T18:26:21Z</dcterms:modified>
</cp:coreProperties>
</file>