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45" windowHeight="5085"/>
  </bookViews>
  <sheets>
    <sheet name="pharmacie0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mf1">#REF!</definedName>
    <definedName name="___mf2">#REF!</definedName>
    <definedName name="___ml2">#REF!</definedName>
    <definedName name="__mf1">#REF!</definedName>
    <definedName name="__mf2">#REF!</definedName>
    <definedName name="__ml2">#REF!</definedName>
    <definedName name="_mf1">#REF!</definedName>
    <definedName name="_mf2">#REF!</definedName>
    <definedName name="_ml2">#REF!</definedName>
    <definedName name="Adresse">OFFSET([1]Base!$C$1,1,0,COUNTA([1]Base!$A$1:$A$65536)-1,1)</definedName>
    <definedName name="Annee">#REF!</definedName>
    <definedName name="bague">#REF!</definedName>
    <definedName name="base04">[2]base!$C$4:$C$263</definedName>
    <definedName name="basse02">[3]basse!$B$2:$B$223</definedName>
    <definedName name="Cathegorie">OFFSET([1]Base!$G$1,1,0,COUNTA([1]Base!$A$1:$A$65536)-1,1)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[4]Base!$C$2:$C$202</definedName>
    <definedName name="CP_Postal">OFFSET([1]Base!$D$1,1,0,COUNTA([1]Base!$A$1:$A$65536)-1,1)</definedName>
    <definedName name="date">OFFSET([5]soins!$C$7,,,MATCH("z*z",[5]soins!$F$1:$F$65536,1)-6)</definedName>
    <definedName name="Date_naissance">OFFSET([1]Base!$F$1,1,0,COUNTA([1]Base!$A$1:$A$65536)-1,1)</definedName>
    <definedName name="datemaj">#REF!</definedName>
    <definedName name="dates">OFFSET([6]INDV!$B$5,0,0,COUNTA([6]INDV!$B$1:$B$65536)-3,1)</definedName>
    <definedName name="delai">OFFSET([7]basse!$K$1,1,0,COUNTA([7]basse!$K$2:$K$65001),1)</definedName>
    <definedName name="Designations">OFFSET(#REF!,,,COUNTA(#REF!)-1)</definedName>
    <definedName name="DonnéesMouvement">OFFSET([8]Mouvement!$A$3,,,COUNTA([8]Mouvement!$A$1:$A$65536)-1,12)</definedName>
    <definedName name="dosage1">OFFSET([6]INDV!$F$5,0,0,COUNTA([6]INDV!$B$1:$B$65536)-3,1)</definedName>
    <definedName name="dosage2">OFFSET([6]INDV!$H$5,0,0,COUNTA([6]INDV!$B$1:$B$65536)-3,1)</definedName>
    <definedName name="dosage3">OFFSET([6]INDV!$J$5,0,0,COUNTA([6]INDV!$B$1:$B$65536)-3,1)</definedName>
    <definedName name="DOSE">OFFSET([7]basse!$G$1,1,0,COUNTA([7]basse!$G$2:$G$65001),1)</definedName>
    <definedName name="durée">OFFSET([6]INDV!$D$5,0,0,COUNTA([6]INDV!$B$1:$B$65536)-3,1)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OFFSET([7]basse!$A$1,1,0,COUNTA([7]basse!$A$2:$A$65001),1)</definedName>
    <definedName name="id">OFFSET([5]soins!$B$7,,,MATCH("z*z",[5]soins!$F$1:$F$65536,1)-6)</definedName>
    <definedName name="idf">#REF!</definedName>
    <definedName name="IntituTypes">#REF!</definedName>
    <definedName name="IntituTypes1">#REF!</definedName>
    <definedName name="IntituTypes2">#REF!</definedName>
    <definedName name="IntituTypes3">#REF!</definedName>
    <definedName name="IntituTypes4">#REF!</definedName>
    <definedName name="IntituTypes5">#REF!</definedName>
    <definedName name="IntituTypes6">#REF!</definedName>
    <definedName name="ja">#REF!</definedName>
    <definedName name="jb">#REF!</definedName>
    <definedName name="liste">(CbA&amp;CbB&amp;CbC&amp;CbD&amp;CbE)*1</definedName>
    <definedName name="ListeNoms">OFFSET(#REF!,1,,COUNTA(#REF!)-1)</definedName>
    <definedName name="MALE">#REF!</definedName>
    <definedName name="maliste1">[9]base!$IT$2:$IT$7</definedName>
    <definedName name="mc">#REF!</definedName>
    <definedName name="MEDIC">#REF!</definedName>
    <definedName name="medicaments">OFFSET([7]basse!$E$1,1,0,COUNTA([7]basse!$E$2:$E$65001),1)</definedName>
    <definedName name="MEDOC">#REF!</definedName>
    <definedName name="MEFLOSYL">#REF!</definedName>
    <definedName name="mf">#REF!</definedName>
    <definedName name="ml">#REF!</definedName>
    <definedName name="Mode_admi">OFFSET([7]basse!$I$1,1,0,COUNTA([7]basse!$I$2:$I$65001),1)</definedName>
    <definedName name="MotDePasse" hidden="1">"jmcr"</definedName>
    <definedName name="Nomlatin">'[10]base de donnée'!$C$4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>OFFSET([2]base!$B$4,,,COUNTA([2]base!$B$1:$B$65536)-1)</definedName>
    <definedName name="ORDONNANCE">[13]Identifiants!$L$2:$L$11</definedName>
    <definedName name="Param_ligne">#REF!</definedName>
    <definedName name="parc">OFFSET([5]soins!$A$7,,,MATCH("z*z",[5]soins!$F$1:$F$65536,1)-6)</definedName>
    <definedName name="pondus">#REF!</definedName>
    <definedName name="Prix">OFFSET(#REF!,0,0,COUNTA(#REF!))</definedName>
    <definedName name="produit1">OFFSET([6]INDV!$E$5,0,0,COUNTA([6]INDV!$B$1:$B$65536)-3,1)</definedName>
    <definedName name="produit2">OFFSET([6]INDV!$G$5,0,0,COUNTA([6]INDV!$B$1:$B$65536)-3,1)</definedName>
    <definedName name="produit3">OFFSET([6]INDV!$I$5,0,0,COUNTA([6]INDV!$B$1:$B$65536)-3,1)</definedName>
    <definedName name="race">[2]base!$IS$2:$IS$120</definedName>
    <definedName name="Ref">OFFSET(#REF!,0,0,COUNTA(#REF!))</definedName>
    <definedName name="RefStock">OFFSET(#REF!,0,0,COUNTA(#REF!))</definedName>
    <definedName name="remedes">#REF!</definedName>
    <definedName name="rr">#REF!</definedName>
    <definedName name="Sex">OFFSET([1]Base!$H$1,1,0,COUNTA([1]Base!$A$1:$A$65536)-1,1)</definedName>
    <definedName name="tableProduitPoids">#REF!</definedName>
    <definedName name="Tel">OFFSET([1]Base!$I$1,1,0,COUNTA([1]Base!$A$1:$A$65536)-1,1)</definedName>
    <definedName name="TENDRIADE___22D_rue_Joliot_Curie_à_ChâteauBourg__35220___Tél__02_99623462">[14]PDS!#REF!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TVA">#REF!</definedName>
    <definedName name="vAlerte">COUNTIF(#REF!,#REF!)+SUMPRODUCT((#REF!=#REF!)*(#REF!=#REF!))+SUMPRODUCT((#REF!=#REF!)*(#REF!=#REF!))</definedName>
    <definedName name="ve">#REF!</definedName>
    <definedName name="Ville">OFFSET([1]Base!$E$1,1,0,COUNTA([1]Base!$A$1:$A$65536)-1,1)</definedName>
    <definedName name="Zone">(CbA&amp;CbB&amp;CbC&amp;CbD&amp;CbE)*1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"/>
  <c r="J61" s="1"/>
  <c r="J60"/>
  <c r="I60"/>
  <c r="I59"/>
  <c r="J59" s="1"/>
  <c r="J58"/>
  <c r="I58"/>
  <c r="I57"/>
  <c r="J57" s="1"/>
  <c r="J41"/>
  <c r="I41"/>
  <c r="I51"/>
  <c r="J51" s="1"/>
  <c r="J28"/>
  <c r="I28"/>
  <c r="I50"/>
  <c r="J50" s="1"/>
  <c r="J56"/>
  <c r="I56"/>
  <c r="I55"/>
  <c r="J55" s="1"/>
  <c r="J54"/>
  <c r="I54"/>
  <c r="I53"/>
  <c r="J53" s="1"/>
  <c r="J52"/>
  <c r="I52"/>
  <c r="J49"/>
  <c r="I49"/>
  <c r="J48"/>
  <c r="I48"/>
  <c r="J47"/>
  <c r="I47"/>
  <c r="J46"/>
  <c r="I46"/>
  <c r="J45"/>
  <c r="I45"/>
  <c r="J44"/>
  <c r="I44"/>
  <c r="J43"/>
  <c r="I43"/>
  <c r="J42"/>
  <c r="I42"/>
  <c r="J40"/>
  <c r="I40"/>
  <c r="J39"/>
  <c r="I39"/>
  <c r="J38"/>
  <c r="I38"/>
  <c r="J37"/>
  <c r="I37"/>
  <c r="J36"/>
  <c r="I36"/>
  <c r="J35"/>
  <c r="I35"/>
  <c r="J34"/>
  <c r="I34"/>
  <c r="J33"/>
  <c r="I33"/>
  <c r="J32"/>
  <c r="I32"/>
  <c r="J31"/>
  <c r="I31"/>
  <c r="J30"/>
  <c r="I30"/>
  <c r="J29"/>
  <c r="I29"/>
  <c r="J27"/>
  <c r="I27"/>
  <c r="J26"/>
  <c r="I26"/>
  <c r="J25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G7"/>
  <c r="J7" s="1"/>
  <c r="G6"/>
  <c r="I6" s="1"/>
  <c r="G5"/>
  <c r="J5" s="1"/>
  <c r="G4"/>
  <c r="I4" s="1"/>
  <c r="G3"/>
  <c r="J3" s="1"/>
  <c r="G2"/>
  <c r="I2" s="1"/>
  <c r="A1"/>
  <c r="D15" l="1"/>
  <c r="D19"/>
  <c r="D23"/>
  <c r="D27"/>
  <c r="D31"/>
  <c r="D35"/>
  <c r="D55"/>
  <c r="D14"/>
  <c r="D13"/>
  <c r="D17"/>
  <c r="D21"/>
  <c r="D25"/>
  <c r="D29"/>
  <c r="D33"/>
  <c r="D37"/>
  <c r="D41"/>
  <c r="D45"/>
  <c r="D49"/>
  <c r="D53"/>
  <c r="D57"/>
  <c r="D61"/>
  <c r="D43"/>
  <c r="D51"/>
  <c r="D18"/>
  <c r="D26"/>
  <c r="D34"/>
  <c r="D42"/>
  <c r="D50"/>
  <c r="D58"/>
  <c r="D12"/>
  <c r="D16"/>
  <c r="D20"/>
  <c r="D24"/>
  <c r="D28"/>
  <c r="D32"/>
  <c r="D36"/>
  <c r="D40"/>
  <c r="D44"/>
  <c r="D48"/>
  <c r="D52"/>
  <c r="D56"/>
  <c r="D60"/>
  <c r="D39"/>
  <c r="D47"/>
  <c r="D59"/>
  <c r="D22"/>
  <c r="D30"/>
  <c r="D38"/>
  <c r="D46"/>
  <c r="D54"/>
  <c r="D11"/>
  <c r="J2"/>
  <c r="I5"/>
  <c r="J6"/>
  <c r="I3"/>
  <c r="I7"/>
  <c r="D10"/>
  <c r="J4"/>
  <c r="D9"/>
  <c r="D2"/>
  <c r="D3"/>
  <c r="D4"/>
  <c r="D5"/>
  <c r="D6"/>
  <c r="D7"/>
  <c r="D8"/>
</calcChain>
</file>

<file path=xl/sharedStrings.xml><?xml version="1.0" encoding="utf-8"?>
<sst xmlns="http://schemas.openxmlformats.org/spreadsheetml/2006/main" count="64" uniqueCount="63">
  <si>
    <t>DOSE</t>
  </si>
  <si>
    <t xml:space="preserve"> Nom du médicament</t>
  </si>
  <si>
    <t>Mise à disposition quantités</t>
  </si>
  <si>
    <t xml:space="preserve"> en stock</t>
  </si>
  <si>
    <t>Date d'échéance</t>
  </si>
  <si>
    <t>QUANTITEE</t>
  </si>
  <si>
    <t>Commandes</t>
  </si>
  <si>
    <t>aa</t>
  </si>
  <si>
    <t>ASPIRINE</t>
  </si>
  <si>
    <t>AXILLIN</t>
  </si>
  <si>
    <t>BAYCOX</t>
  </si>
  <si>
    <t>BAYTRIL 2,5 BUVABLE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</si>
  <si>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</si>
  <si>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</si>
  <si>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</si>
  <si>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</si>
  <si>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</si>
  <si>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</si>
  <si>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</si>
  <si>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</si>
  <si>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</si>
  <si>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</si>
  <si>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</si>
  <si>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</si>
  <si>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</si>
  <si>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</si>
  <si>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</si>
  <si>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</si>
  <si>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</si>
  <si>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</si>
  <si>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</si>
  <si>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</si>
  <si>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</si>
  <si>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</si>
  <si>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</si>
  <si>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</si>
  <si>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</si>
  <si>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</si>
  <si>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</si>
  <si>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</si>
  <si>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</si>
  <si>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</si>
  <si>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</si>
  <si>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</si>
  <si>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</si>
  <si>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</si>
  <si>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</si>
  <si>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</si>
  <si>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</si>
  <si>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</si>
  <si>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</si>
  <si>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</si>
  <si>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ULTRA B</t>
  </si>
  <si>
    <t>VETECARDIOL</t>
  </si>
  <si>
    <t>VETEDINE</t>
  </si>
  <si>
    <t>VETRIMOXIN INJ</t>
  </si>
  <si>
    <t>VETRIMOXIN POUDRE</t>
  </si>
  <si>
    <t>TRANSITONYL</t>
  </si>
  <si>
    <t>PANACURE</t>
  </si>
  <si>
    <t>GENIXINE</t>
  </si>
  <si>
    <t xml:space="preserve">TIMOVET </t>
  </si>
  <si>
    <t xml:space="preserve">Péremption     </t>
  </si>
  <si>
    <t>Sortie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</si>
</sst>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sz val="14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7">
    <xf numFmtId="0" fontId="0" fillId="0" borderId="0" xfId="0"/>
    <xf numFmtId="14" fontId="1" fillId="2" borderId="1" xfId="1" applyNumberFormat="1" applyFill="1" applyBorder="1" applyAlignment="1">
      <alignment horizontal="left"/>
    </xf>
    <xf numFmtId="0" fontId="1" fillId="0" borderId="0" xfId="1"/>
    <xf numFmtId="0" fontId="7" fillId="0" borderId="3" xfId="1" applyFont="1" applyBorder="1" applyAlignment="1">
      <alignment horizontal="center" vertical="center"/>
    </xf>
    <xf numFmtId="14" fontId="7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14" fontId="1" fillId="0" borderId="0" xfId="1" applyNumberFormat="1"/>
    <xf numFmtId="0" fontId="2" fillId="0" borderId="0" xfId="1" applyFont="1" applyAlignment="1">
      <alignment horizontal="center"/>
    </xf>
    <xf numFmtId="0" fontId="9" fillId="0" borderId="6" xfId="2" applyFont="1" applyBorder="1" applyAlignment="1"/>
    <xf numFmtId="0" fontId="1" fillId="0" borderId="0" xfId="1" applyAlignment="1"/>
    <xf numFmtId="0" fontId="5" fillId="8" borderId="6" xfId="2" applyFont="1" applyFill="1" applyBorder="1" applyAlignment="1">
      <alignment vertical="top"/>
    </xf>
    <xf numFmtId="0" fontId="2" fillId="0" borderId="5" xfId="1" applyFont="1" applyBorder="1" applyAlignment="1">
      <alignment vertical="top"/>
    </xf>
    <xf numFmtId="14" fontId="6" fillId="0" borderId="2" xfId="1" applyNumberFormat="1" applyFont="1" applyBorder="1" applyAlignment="1">
      <alignment vertical="top"/>
    </xf>
    <xf numFmtId="0" fontId="7" fillId="0" borderId="3" xfId="1" applyFont="1" applyBorder="1" applyAlignment="1">
      <alignment vertical="top"/>
    </xf>
    <xf numFmtId="0" fontId="7" fillId="0" borderId="2" xfId="1" applyFont="1" applyBorder="1" applyAlignment="1">
      <alignment vertical="top"/>
    </xf>
    <xf numFmtId="14" fontId="1" fillId="0" borderId="2" xfId="1" applyNumberFormat="1" applyBorder="1" applyAlignment="1">
      <alignment vertical="top"/>
    </xf>
    <xf numFmtId="0" fontId="6" fillId="0" borderId="2" xfId="1" applyFont="1" applyBorder="1" applyAlignment="1">
      <alignment vertical="top"/>
    </xf>
    <xf numFmtId="0" fontId="8" fillId="0" borderId="2" xfId="1" applyFont="1" applyBorder="1" applyAlignment="1">
      <alignment vertical="top"/>
    </xf>
    <xf numFmtId="0" fontId="2" fillId="0" borderId="7" xfId="1" applyFont="1" applyBorder="1" applyAlignment="1">
      <alignment vertical="top"/>
    </xf>
    <xf numFmtId="0" fontId="5" fillId="3" borderId="6" xfId="2" applyFont="1" applyFill="1" applyBorder="1" applyAlignment="1">
      <alignment vertical="top"/>
    </xf>
    <xf numFmtId="14" fontId="7" fillId="0" borderId="2" xfId="1" applyNumberFormat="1" applyFont="1" applyBorder="1" applyAlignment="1">
      <alignment vertical="top"/>
    </xf>
    <xf numFmtId="14" fontId="7" fillId="0" borderId="0" xfId="1" applyNumberFormat="1" applyFont="1" applyBorder="1" applyAlignment="1">
      <alignment vertical="top"/>
    </xf>
    <xf numFmtId="0" fontId="9" fillId="3" borderId="6" xfId="2" applyFont="1" applyFill="1" applyBorder="1" applyAlignment="1">
      <alignment vertical="top"/>
    </xf>
    <xf numFmtId="14" fontId="1" fillId="0" borderId="0" xfId="1" applyNumberFormat="1" applyAlignment="1">
      <alignment vertical="top"/>
    </xf>
    <xf numFmtId="0" fontId="7" fillId="0" borderId="3" xfId="1" applyFont="1" applyBorder="1" applyAlignment="1">
      <alignment horizontal="right" vertical="top"/>
    </xf>
    <xf numFmtId="0" fontId="7" fillId="0" borderId="3" xfId="1" applyFont="1" applyBorder="1" applyAlignment="1">
      <alignment horizontal="right" vertical="center"/>
    </xf>
    <xf numFmtId="0" fontId="1" fillId="0" borderId="0" xfId="1" applyAlignment="1">
      <alignment horizontal="right"/>
    </xf>
    <xf numFmtId="0" fontId="3" fillId="5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/>
    </xf>
    <xf numFmtId="14" fontId="10" fillId="3" borderId="0" xfId="1" applyNumberFormat="1" applyFont="1" applyFill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</cellXfs>
  <cellStyles count="3">
    <cellStyle name="Normal" xfId="0" builtinId="0"/>
    <cellStyle name="Normal_pharmacie date de péremption" xfId="2"/>
    <cellStyle name="Normal_pharmacie01" xfId="1"/>
  </cellStyles>
  <dxfs count="4"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676275</xdr:colOff>
      <xdr:row>4</xdr:row>
      <xdr:rowOff>9525</xdr:rowOff>
    </xdr:to>
    <xdr:pic macro="[0]!Ouvre_UF">
      <xdr:nvPicPr>
        <xdr:cNvPr id="3" name="Picture 1" descr="ACCUEI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6762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APPLICATION%20VEAUX/APPLI%20VEAUX%20VIDE/VEAUX2017%20aou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indv_gardian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le/Downloads/Exemple%20gestion%20de%20stoc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ACCEUIL"/>
      <sheetName val="arrivée"/>
      <sheetName val="arrivée 1"/>
      <sheetName val="base"/>
      <sheetName val="INDV"/>
      <sheetName val="MORTALITE"/>
      <sheetName val="depart"/>
      <sheetName val="mail"/>
      <sheetName val="pharmacie01"/>
      <sheetName val="PERIMER"/>
      <sheetName val="MEDICAMENT"/>
      <sheetName val="Classement"/>
    </sheetNames>
    <sheetDataSet>
      <sheetData sheetId="0"/>
      <sheetData sheetId="1"/>
      <sheetData sheetId="2"/>
      <sheetData sheetId="3"/>
      <sheetData sheetId="4">
        <row r="3">
          <cell r="B3" t="str">
            <v>N/NATIONAL</v>
          </cell>
          <cell r="IS3" t="str">
            <v>Angus</v>
          </cell>
        </row>
        <row r="4">
          <cell r="IS4" t="str">
            <v>Armoricaine</v>
          </cell>
        </row>
        <row r="5">
          <cell r="IS5" t="str">
            <v>Aubrac</v>
          </cell>
        </row>
        <row r="6">
          <cell r="IS6" t="str">
            <v>Aurochs reconstitué</v>
          </cell>
        </row>
        <row r="8">
          <cell r="IS8" t="str">
            <v>Ayshire</v>
          </cell>
        </row>
        <row r="9">
          <cell r="IS9" t="str">
            <v>Bazadaise</v>
          </cell>
        </row>
        <row r="10">
          <cell r="IS10" t="str">
            <v>Béarnaise</v>
          </cell>
        </row>
        <row r="11">
          <cell r="IS11" t="str">
            <v>Bison2</v>
          </cell>
        </row>
        <row r="12">
          <cell r="IS12" t="str">
            <v>Blanc Bleu</v>
          </cell>
        </row>
        <row r="13">
          <cell r="IS13" t="str">
            <v>Bleue du Nord</v>
          </cell>
        </row>
        <row r="14">
          <cell r="IS14" t="str">
            <v>Blonde d’Aquitaine</v>
          </cell>
        </row>
        <row r="15">
          <cell r="IS15" t="str">
            <v>Brahman (Zébu)3</v>
          </cell>
        </row>
        <row r="16">
          <cell r="IS16" t="str">
            <v>Bretonne pie noire</v>
          </cell>
        </row>
        <row r="17">
          <cell r="IS17" t="str">
            <v>Casta (Aure et St Girons)</v>
          </cell>
        </row>
        <row r="18">
          <cell r="IS18" t="str">
            <v>Charolaise</v>
          </cell>
        </row>
        <row r="19">
          <cell r="IS19" t="str">
            <v>Chianina</v>
          </cell>
        </row>
        <row r="20">
          <cell r="IS20" t="str">
            <v>Corse</v>
          </cell>
        </row>
        <row r="21">
          <cell r="IS21" t="str">
            <v>Créole</v>
          </cell>
        </row>
        <row r="22">
          <cell r="IS22" t="str">
            <v>Dairy Shorthorn</v>
          </cell>
        </row>
        <row r="23">
          <cell r="IS23" t="str">
            <v>De Combat (Espagnole brava)</v>
          </cell>
        </row>
        <row r="24">
          <cell r="IS24" t="str">
            <v>Ferrandaise</v>
          </cell>
        </row>
        <row r="25">
          <cell r="IS25" t="str">
            <v>Galloway</v>
          </cell>
        </row>
        <row r="26">
          <cell r="IS26" t="str">
            <v>Gasconne</v>
          </cell>
        </row>
        <row r="27">
          <cell r="IS27" t="str">
            <v>Guernesey</v>
          </cell>
        </row>
        <row r="28">
          <cell r="IS28" t="str">
            <v>Hereford</v>
          </cell>
        </row>
        <row r="29">
          <cell r="IS29" t="str">
            <v>Hérens</v>
          </cell>
        </row>
        <row r="30">
          <cell r="IS30" t="str">
            <v>Highland cattle</v>
          </cell>
        </row>
        <row r="31">
          <cell r="IS31" t="str">
            <v>Inra 95</v>
          </cell>
        </row>
        <row r="32">
          <cell r="IS32" t="str">
            <v>Jersiaise</v>
          </cell>
        </row>
        <row r="33">
          <cell r="IS33" t="str">
            <v>Limousine</v>
          </cell>
        </row>
        <row r="34">
          <cell r="IS34" t="str">
            <v>Lourdaise</v>
          </cell>
        </row>
        <row r="35">
          <cell r="IS35" t="str">
            <v>Maraichine</v>
          </cell>
        </row>
        <row r="36">
          <cell r="IS36" t="str">
            <v>Marchigiana</v>
          </cell>
        </row>
        <row r="37">
          <cell r="IS37" t="str">
            <v xml:space="preserve">Mirandaise </v>
          </cell>
        </row>
        <row r="38">
          <cell r="IS38" t="str">
            <v>Nantaise</v>
          </cell>
        </row>
        <row r="39">
          <cell r="IS39" t="str">
            <v>Parthenaise</v>
          </cell>
        </row>
        <row r="40">
          <cell r="IS40" t="str">
            <v>Piémontaise</v>
          </cell>
        </row>
        <row r="41">
          <cell r="IS41" t="str">
            <v>Prim’Holstein</v>
          </cell>
        </row>
        <row r="42">
          <cell r="IS42" t="str">
            <v>Raço di Biou</v>
          </cell>
        </row>
        <row r="43">
          <cell r="IS43" t="str">
            <v>Rouge des Prés</v>
          </cell>
        </row>
        <row r="44">
          <cell r="IS44" t="str">
            <v>Salers</v>
          </cell>
        </row>
        <row r="45">
          <cell r="IS45" t="str">
            <v>Saosnoise</v>
          </cell>
        </row>
        <row r="46">
          <cell r="IS46" t="str">
            <v>South Devon</v>
          </cell>
        </row>
        <row r="47">
          <cell r="IS47" t="str">
            <v xml:space="preserve">Tous croisés 39 </v>
          </cell>
        </row>
        <row r="48">
          <cell r="IS48" t="str">
            <v>Villard de Lans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V"/>
      <sheetName val="RAPPEL"/>
      <sheetName val="Classement"/>
    </sheetNames>
    <sheetDataSet>
      <sheetData sheetId="0">
        <row r="1">
          <cell r="B1">
            <v>42911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Stocks"/>
      <sheetName val="Mouvement"/>
      <sheetName val="A commander"/>
      <sheetName val="Déroulant"/>
      <sheetName val="Estimation Consommation"/>
      <sheetName val="TCD"/>
    </sheetNames>
    <sheetDataSet>
      <sheetData sheetId="0" refreshError="1"/>
      <sheetData sheetId="1" refreshError="1"/>
      <sheetData sheetId="2">
        <row r="1">
          <cell r="A1" t="str">
            <v>Mouvements</v>
          </cell>
        </row>
        <row r="3">
          <cell r="A3" t="str">
            <v>Référence</v>
          </cell>
        </row>
        <row r="4">
          <cell r="A4" t="str">
            <v>AAA</v>
          </cell>
        </row>
        <row r="5">
          <cell r="A5" t="str">
            <v>AAA</v>
          </cell>
        </row>
        <row r="6">
          <cell r="A6" t="str">
            <v>DDDDD</v>
          </cell>
        </row>
        <row r="7">
          <cell r="A7" t="str">
            <v>DDDDD</v>
          </cell>
        </row>
        <row r="8">
          <cell r="A8" t="str">
            <v>DDDDfeqgdg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K62"/>
  <sheetViews>
    <sheetView tabSelected="1" workbookViewId="0">
      <selection activeCell="L3" sqref="L3"/>
    </sheetView>
  </sheetViews>
  <sheetFormatPr baseColWidth="10" defaultRowHeight="15.75"/>
  <cols>
    <col min="1" max="1" width="12" style="2" customWidth="1"/>
    <col min="2" max="2" width="15.42578125" style="9" customWidth="1"/>
    <col min="3" max="3" width="27.42578125" style="11" customWidth="1"/>
    <col min="4" max="4" width="24.140625" style="2" customWidth="1"/>
    <col min="5" max="5" width="15.85546875" style="28" customWidth="1"/>
    <col min="6" max="6" width="17" style="2" customWidth="1"/>
    <col min="7" max="7" width="14.42578125" style="2" customWidth="1"/>
    <col min="8" max="8" width="12.7109375" style="2" bestFit="1" customWidth="1"/>
    <col min="9" max="9" width="13.85546875" style="2" bestFit="1" customWidth="1"/>
    <col min="10" max="10" width="20" style="2" customWidth="1"/>
    <col min="12" max="17" width="11.42578125" style="2"/>
    <col min="18" max="18" width="14.28515625" style="2" customWidth="1"/>
    <col min="19" max="16384" width="11.42578125" style="2"/>
  </cols>
  <sheetData>
    <row r="1" spans="1:10" ht="46.5" thickTop="1" thickBot="1">
      <c r="A1" s="1">
        <f ca="1">TODAY()</f>
        <v>43013</v>
      </c>
      <c r="B1" s="35" t="s">
        <v>0</v>
      </c>
      <c r="C1" s="36" t="s">
        <v>1</v>
      </c>
      <c r="D1" s="30" t="s">
        <v>61</v>
      </c>
      <c r="E1" s="29" t="s">
        <v>2</v>
      </c>
      <c r="F1" s="31" t="s">
        <v>62</v>
      </c>
      <c r="G1" s="31" t="s">
        <v>3</v>
      </c>
      <c r="H1" s="32" t="s">
        <v>4</v>
      </c>
      <c r="I1" s="33" t="s">
        <v>5</v>
      </c>
      <c r="J1" s="34" t="s">
        <v>6</v>
      </c>
    </row>
    <row r="2" spans="1:10" ht="18" customHeight="1" thickTop="1" thickBot="1">
      <c r="B2" s="13"/>
      <c r="C2" s="12" t="s">
        <v>7</v>
      </c>
      <c r="D2" s="14" t="str">
        <f ca="1">IF(OR(A1="",H2=""),"",IF(H2&lt;=TODAY(),"Périmé",IF(DATEDIF(TODAY(),H2,"m")&gt;0,DATEDIF(TODAY(),H2,"m")&amp;" mois et ","")&amp;DATEDIF(TODAY(),H2,"md")&amp;" jours"))</f>
        <v>Périmé</v>
      </c>
      <c r="E2" s="26">
        <v>30</v>
      </c>
      <c r="F2" s="16">
        <v>1</v>
      </c>
      <c r="G2" s="16">
        <f t="shared" ref="G2:G7" si="0">IF(OR(E2=0,F2=0),"",SUM(E2-F2))</f>
        <v>29</v>
      </c>
      <c r="H2" s="22">
        <v>42976</v>
      </c>
      <c r="I2" s="18">
        <f t="shared" ref="I2:I33" si="1">SUM(G2*B2)</f>
        <v>0</v>
      </c>
      <c r="J2" s="19" t="str">
        <f t="shared" ref="J2:J35" si="2">IF(OR(G2&lt;=5,G2="Périmé"),"à commander","")</f>
        <v/>
      </c>
    </row>
    <row r="3" spans="1:10" ht="18" thickTop="1" thickBot="1">
      <c r="B3" s="20"/>
      <c r="C3" s="21" t="s">
        <v>8</v>
      </c>
      <c r="D3" s="14" t="str">
        <f ca="1">IF(OR(A1="",H3=""),"",IF(H3&lt;=TODAY(),"Périmé",IF(DATEDIF(TODAY(),H3,"m")&gt;0,DATEDIF(TODAY(),H3,"m")&amp;" mois et ","")&amp;DATEDIF(TODAY(),H3,"md")&amp;" jours"))</f>
        <v>5 jours</v>
      </c>
      <c r="E3" s="26">
        <v>30</v>
      </c>
      <c r="F3" s="16">
        <v>26</v>
      </c>
      <c r="G3" s="16">
        <f t="shared" si="0"/>
        <v>4</v>
      </c>
      <c r="H3" s="22">
        <v>43018</v>
      </c>
      <c r="I3" s="18">
        <f t="shared" si="1"/>
        <v>0</v>
      </c>
      <c r="J3" s="19" t="str">
        <f t="shared" si="2"/>
        <v>à commander</v>
      </c>
    </row>
    <row r="4" spans="1:10" ht="18" customHeight="1" thickTop="1" thickBot="1">
      <c r="B4" s="20">
        <v>250</v>
      </c>
      <c r="C4" s="21" t="s">
        <v>9</v>
      </c>
      <c r="D4" s="14" t="str">
        <f ca="1">IF(OR(A1="",H4=""),"",IF(H4&lt;=TODAY(),"Périmé",IF(DATEDIF(TODAY(),H4,"m")&gt;0,DATEDIF(TODAY(),H4,"m")&amp;" mois et ","")&amp;DATEDIF(TODAY(),H4,"md")&amp;" jours"))</f>
        <v>Périmé</v>
      </c>
      <c r="E4" s="26">
        <v>30</v>
      </c>
      <c r="F4" s="16">
        <v>23</v>
      </c>
      <c r="G4" s="16">
        <f t="shared" si="0"/>
        <v>7</v>
      </c>
      <c r="H4" s="22">
        <v>42957</v>
      </c>
      <c r="I4" s="18">
        <f t="shared" si="1"/>
        <v>1750</v>
      </c>
      <c r="J4" s="19" t="str">
        <f t="shared" si="2"/>
        <v/>
      </c>
    </row>
    <row r="5" spans="1:10" ht="18" thickTop="1" thickBot="1">
      <c r="B5" s="20"/>
      <c r="C5" s="21" t="s">
        <v>10</v>
      </c>
      <c r="D5" s="14" t="str">
        <f ca="1">IF(OR(A1="",H5=""),"",IF(H5&lt;=TODAY(),"Périmé",IF(DATEDIF(TODAY(),H5,"m")&gt;0,DATEDIF(TODAY(),H5,"m")&amp;" mois et ","")&amp;DATEDIF(TODAY(),H5,"md")&amp;" jours"))</f>
        <v>Périmé</v>
      </c>
      <c r="E5" s="26">
        <v>30</v>
      </c>
      <c r="F5" s="16">
        <v>21</v>
      </c>
      <c r="G5" s="16">
        <f t="shared" si="0"/>
        <v>9</v>
      </c>
      <c r="H5" s="22">
        <v>42896</v>
      </c>
      <c r="I5" s="18">
        <f t="shared" si="1"/>
        <v>0</v>
      </c>
      <c r="J5" s="19" t="str">
        <f t="shared" si="2"/>
        <v/>
      </c>
    </row>
    <row r="6" spans="1:10" ht="18" thickTop="1" thickBot="1">
      <c r="B6" s="20"/>
      <c r="C6" s="21" t="s">
        <v>11</v>
      </c>
      <c r="D6" s="14" t="str">
        <f ca="1">IF(OR(A1="",H6=""),"",IF(H6&lt;=TODAY(),"Périmé",IF(DATEDIF(TODAY(),H6,"m")&gt;0,DATEDIF(TODAY(),H6,"m")&amp;" mois et ","")&amp;DATEDIF(TODAY(),H6,"md")&amp;" jours"))</f>
        <v>Périmé</v>
      </c>
      <c r="E6" s="26">
        <v>30</v>
      </c>
      <c r="F6" s="16">
        <v>23</v>
      </c>
      <c r="G6" s="16">
        <f t="shared" si="0"/>
        <v>7</v>
      </c>
      <c r="H6" s="22">
        <v>42896</v>
      </c>
      <c r="I6" s="18">
        <f t="shared" si="1"/>
        <v>0</v>
      </c>
      <c r="J6" s="19" t="str">
        <f t="shared" si="2"/>
        <v/>
      </c>
    </row>
    <row r="7" spans="1:10" ht="18" thickTop="1" thickBot="1">
      <c r="B7" s="20"/>
      <c r="C7" s="21" t="s">
        <v>12</v>
      </c>
      <c r="D7" s="14" t="str">
        <f ca="1">IF(OR(A1="",H7=""),"",IF(H7&lt;=TODAY(),"Périmé",IF(DATEDIF(TODAY(),H7,"m")&gt;0,DATEDIF(TODAY(),H7,"m")&amp;" mois et ","")&amp;DATEDIF(TODAY(),H7,"md")&amp;" jours"))</f>
        <v>4 mois et 5 jours</v>
      </c>
      <c r="E7" s="26">
        <v>30</v>
      </c>
      <c r="F7" s="16">
        <v>23</v>
      </c>
      <c r="G7" s="16">
        <f t="shared" si="0"/>
        <v>7</v>
      </c>
      <c r="H7" s="22">
        <v>43141</v>
      </c>
      <c r="I7" s="18">
        <f t="shared" si="1"/>
        <v>0</v>
      </c>
      <c r="J7" s="19" t="str">
        <f t="shared" si="2"/>
        <v/>
      </c>
    </row>
    <row r="8" spans="1:10" ht="18" thickTop="1" thickBot="1">
      <c r="B8" s="20"/>
      <c r="C8" s="21" t="s">
        <v>13</v>
      </c>
      <c r="D8" s="14" t="str">
        <f ca="1">IF(OR(A1="",H8=""),"",IF(H8&lt;=TODAY(),"Périmé",IF(DATEDIF(TODAY(),H8,"m")&gt;0,DATEDIF(TODAY(),H8,"m")&amp;" mois et ","")&amp;DATEDIF(TODAY(),H8,"md")&amp;" jours"))</f>
        <v>Périmé</v>
      </c>
      <c r="E8" s="26">
        <v>5</v>
      </c>
      <c r="F8" s="16">
        <v>0</v>
      </c>
      <c r="G8" s="16">
        <v>0</v>
      </c>
      <c r="H8" s="22">
        <v>42988</v>
      </c>
      <c r="I8" s="18">
        <f t="shared" si="1"/>
        <v>0</v>
      </c>
      <c r="J8" s="19" t="str">
        <f t="shared" si="2"/>
        <v>à commander</v>
      </c>
    </row>
    <row r="9" spans="1:10" ht="18" thickTop="1" thickBot="1">
      <c r="B9" s="20"/>
      <c r="C9" s="21" t="s">
        <v>14</v>
      </c>
      <c r="D9" s="14" t="str">
        <f ca="1">IF(OR(A1="",H9=""),"",IF(H9&lt;=TODAY(),"Périmé",IF(DATEDIF(TODAY(),H9,"m")&gt;0,DATEDIF(TODAY(),H9,"m")&amp;" mois et ","")&amp;DATEDIF(TODAY(),H9,"md")&amp;" jours"))</f>
        <v>Périmé</v>
      </c>
      <c r="E9" s="26">
        <v>0</v>
      </c>
      <c r="F9" s="15">
        <v>0</v>
      </c>
      <c r="G9" s="15">
        <v>0</v>
      </c>
      <c r="H9" s="22">
        <v>42948</v>
      </c>
      <c r="I9" s="18">
        <f t="shared" si="1"/>
        <v>0</v>
      </c>
      <c r="J9" s="19" t="str">
        <f t="shared" si="2"/>
        <v>à commander</v>
      </c>
    </row>
    <row r="10" spans="1:10" ht="18" thickTop="1" thickBot="1">
      <c r="A10" s="8"/>
      <c r="B10" s="20"/>
      <c r="C10" s="21" t="s">
        <v>15</v>
      </c>
      <c r="D10" s="14" t="str">
        <f ca="1">IF(OR(A1="",H10=""),"",IF(H10&lt;=TODAY(),"Périmé",IF(DATEDIF(TODAY(),H10,"m")&gt;0,DATEDIF(TODAY(),H10,"m")&amp;" mois et ","")&amp;DATEDIF(TODAY(),H10,"md")&amp;" jours"))</f>
        <v>Périmé</v>
      </c>
      <c r="E10" s="26">
        <v>0</v>
      </c>
      <c r="F10" s="15">
        <v>0</v>
      </c>
      <c r="G10" s="15">
        <v>0</v>
      </c>
      <c r="H10" s="22">
        <v>42978</v>
      </c>
      <c r="I10" s="18">
        <f t="shared" si="1"/>
        <v>0</v>
      </c>
      <c r="J10" s="19" t="str">
        <f t="shared" si="2"/>
        <v>à commander</v>
      </c>
    </row>
    <row r="11" spans="1:10" ht="18" thickTop="1" thickBot="1">
      <c r="B11" s="20"/>
      <c r="C11" s="21" t="s">
        <v>16</v>
      </c>
      <c r="D11" s="14" t="str">
        <f ca="1">IF(OR($A$1="",H11=""),"",IF(H11&lt;=TODAY(),"Périmé",IF(DATEDIF(TODAY(),H11,"m")&gt;0,DATEDIF(TODAY(),H11,"m")&amp;" mois et ","")&amp;DATEDIF(TODAY(),H11,"md")&amp;" jours"))</f>
        <v>Périmé</v>
      </c>
      <c r="E11" s="26">
        <v>0</v>
      </c>
      <c r="F11" s="15">
        <v>0</v>
      </c>
      <c r="G11" s="15">
        <v>0</v>
      </c>
      <c r="H11" s="22">
        <v>42959</v>
      </c>
      <c r="I11" s="18">
        <f t="shared" si="1"/>
        <v>0</v>
      </c>
      <c r="J11" s="19" t="str">
        <f t="shared" si="2"/>
        <v>à commander</v>
      </c>
    </row>
    <row r="12" spans="1:10" ht="18" thickTop="1" thickBot="1">
      <c r="B12" s="20"/>
      <c r="C12" s="21" t="s">
        <v>17</v>
      </c>
      <c r="D12" s="14" t="str">
        <f t="shared" ref="D12:D61" ca="1" si="3">IF(OR($A$1="",H12=""),"",IF(H12&lt;=TODAY(),"Périmé",IF(DATEDIF(TODAY(),H12,"m")&gt;0,DATEDIF(TODAY(),H12,"m")&amp;" mois et ","")&amp;DATEDIF(TODAY(),H12,"md")&amp;" jours"))</f>
        <v/>
      </c>
      <c r="E12" s="26">
        <v>0</v>
      </c>
      <c r="F12" s="15">
        <v>0</v>
      </c>
      <c r="G12" s="15">
        <v>0</v>
      </c>
      <c r="H12" s="22"/>
      <c r="I12" s="18">
        <f t="shared" si="1"/>
        <v>0</v>
      </c>
      <c r="J12" s="19" t="str">
        <f t="shared" si="2"/>
        <v>à commander</v>
      </c>
    </row>
    <row r="13" spans="1:10" ht="18" thickTop="1" thickBot="1">
      <c r="B13" s="20"/>
      <c r="C13" s="21" t="s">
        <v>18</v>
      </c>
      <c r="D13" s="14" t="str">
        <f t="shared" ca="1" si="3"/>
        <v/>
      </c>
      <c r="E13" s="26">
        <v>0</v>
      </c>
      <c r="F13" s="15">
        <v>0</v>
      </c>
      <c r="G13" s="15">
        <v>0</v>
      </c>
      <c r="H13" s="22"/>
      <c r="I13" s="18">
        <f t="shared" si="1"/>
        <v>0</v>
      </c>
      <c r="J13" s="19" t="str">
        <f t="shared" si="2"/>
        <v>à commander</v>
      </c>
    </row>
    <row r="14" spans="1:10" ht="18" thickTop="1" thickBot="1">
      <c r="B14" s="20"/>
      <c r="C14" s="21" t="s">
        <v>19</v>
      </c>
      <c r="D14" s="14" t="str">
        <f t="shared" ca="1" si="3"/>
        <v/>
      </c>
      <c r="E14" s="26">
        <v>0</v>
      </c>
      <c r="F14" s="15">
        <v>0</v>
      </c>
      <c r="G14" s="15">
        <v>0</v>
      </c>
      <c r="H14" s="22"/>
      <c r="I14" s="18">
        <f t="shared" si="1"/>
        <v>0</v>
      </c>
      <c r="J14" s="19" t="str">
        <f t="shared" si="2"/>
        <v>à commander</v>
      </c>
    </row>
    <row r="15" spans="1:10" ht="18" thickTop="1" thickBot="1">
      <c r="B15" s="20"/>
      <c r="C15" s="21" t="s">
        <v>20</v>
      </c>
      <c r="D15" s="14" t="str">
        <f t="shared" ca="1" si="3"/>
        <v/>
      </c>
      <c r="E15" s="26">
        <v>0</v>
      </c>
      <c r="F15" s="15">
        <v>0</v>
      </c>
      <c r="G15" s="15">
        <v>0</v>
      </c>
      <c r="H15" s="22"/>
      <c r="I15" s="18">
        <f t="shared" si="1"/>
        <v>0</v>
      </c>
      <c r="J15" s="19" t="str">
        <f t="shared" si="2"/>
        <v>à commander</v>
      </c>
    </row>
    <row r="16" spans="1:10" ht="18" thickTop="1" thickBot="1">
      <c r="B16" s="20"/>
      <c r="C16" s="21" t="s">
        <v>21</v>
      </c>
      <c r="D16" s="14" t="str">
        <f t="shared" ca="1" si="3"/>
        <v/>
      </c>
      <c r="E16" s="26">
        <v>0</v>
      </c>
      <c r="F16" s="15">
        <v>0</v>
      </c>
      <c r="G16" s="15">
        <v>0</v>
      </c>
      <c r="H16" s="22"/>
      <c r="I16" s="18">
        <f t="shared" si="1"/>
        <v>0</v>
      </c>
      <c r="J16" s="19" t="str">
        <f t="shared" si="2"/>
        <v>à commander</v>
      </c>
    </row>
    <row r="17" spans="2:10" ht="18" thickTop="1" thickBot="1">
      <c r="B17" s="20"/>
      <c r="C17" s="21" t="s">
        <v>22</v>
      </c>
      <c r="D17" s="14" t="str">
        <f t="shared" ca="1" si="3"/>
        <v/>
      </c>
      <c r="E17" s="26">
        <v>0</v>
      </c>
      <c r="F17" s="15">
        <v>0</v>
      </c>
      <c r="G17" s="15">
        <v>0</v>
      </c>
      <c r="H17" s="22"/>
      <c r="I17" s="18">
        <f t="shared" si="1"/>
        <v>0</v>
      </c>
      <c r="J17" s="19" t="str">
        <f t="shared" si="2"/>
        <v>à commander</v>
      </c>
    </row>
    <row r="18" spans="2:10" ht="18" thickTop="1" thickBot="1">
      <c r="B18" s="20"/>
      <c r="C18" s="21" t="s">
        <v>23</v>
      </c>
      <c r="D18" s="14" t="str">
        <f t="shared" ca="1" si="3"/>
        <v/>
      </c>
      <c r="E18" s="26">
        <v>0</v>
      </c>
      <c r="F18" s="15">
        <v>0</v>
      </c>
      <c r="G18" s="15">
        <v>0</v>
      </c>
      <c r="H18" s="22"/>
      <c r="I18" s="18">
        <f t="shared" si="1"/>
        <v>0</v>
      </c>
      <c r="J18" s="19" t="str">
        <f t="shared" si="2"/>
        <v>à commander</v>
      </c>
    </row>
    <row r="19" spans="2:10" ht="18" thickTop="1" thickBot="1">
      <c r="B19" s="20"/>
      <c r="C19" s="21" t="s">
        <v>24</v>
      </c>
      <c r="D19" s="14" t="str">
        <f t="shared" ca="1" si="3"/>
        <v/>
      </c>
      <c r="E19" s="26">
        <v>0</v>
      </c>
      <c r="F19" s="15">
        <v>0</v>
      </c>
      <c r="G19" s="15">
        <v>0</v>
      </c>
      <c r="H19" s="22"/>
      <c r="I19" s="18">
        <f t="shared" si="1"/>
        <v>0</v>
      </c>
      <c r="J19" s="19" t="str">
        <f t="shared" si="2"/>
        <v>à commander</v>
      </c>
    </row>
    <row r="20" spans="2:10" ht="18" thickTop="1" thickBot="1">
      <c r="B20" s="20"/>
      <c r="C20" s="21" t="s">
        <v>25</v>
      </c>
      <c r="D20" s="14" t="str">
        <f t="shared" ca="1" si="3"/>
        <v/>
      </c>
      <c r="E20" s="26">
        <v>0</v>
      </c>
      <c r="F20" s="15">
        <v>0</v>
      </c>
      <c r="G20" s="15">
        <v>0</v>
      </c>
      <c r="H20" s="22"/>
      <c r="I20" s="18">
        <f t="shared" si="1"/>
        <v>0</v>
      </c>
      <c r="J20" s="19" t="str">
        <f t="shared" si="2"/>
        <v>à commander</v>
      </c>
    </row>
    <row r="21" spans="2:10" ht="18" thickTop="1" thickBot="1">
      <c r="B21" s="20"/>
      <c r="C21" s="21" t="s">
        <v>26</v>
      </c>
      <c r="D21" s="14" t="str">
        <f t="shared" ca="1" si="3"/>
        <v/>
      </c>
      <c r="E21" s="26">
        <v>0</v>
      </c>
      <c r="F21" s="15">
        <v>0</v>
      </c>
      <c r="G21" s="15">
        <v>0</v>
      </c>
      <c r="H21" s="22"/>
      <c r="I21" s="18">
        <f t="shared" si="1"/>
        <v>0</v>
      </c>
      <c r="J21" s="19" t="str">
        <f t="shared" si="2"/>
        <v>à commander</v>
      </c>
    </row>
    <row r="22" spans="2:10" ht="18" thickTop="1" thickBot="1">
      <c r="B22" s="20"/>
      <c r="C22" s="21" t="s">
        <v>27</v>
      </c>
      <c r="D22" s="14" t="str">
        <f t="shared" ca="1" si="3"/>
        <v/>
      </c>
      <c r="E22" s="26">
        <v>0</v>
      </c>
      <c r="F22" s="15">
        <v>0</v>
      </c>
      <c r="G22" s="15">
        <v>0</v>
      </c>
      <c r="H22" s="22"/>
      <c r="I22" s="18">
        <f t="shared" si="1"/>
        <v>0</v>
      </c>
      <c r="J22" s="19" t="str">
        <f t="shared" si="2"/>
        <v>à commander</v>
      </c>
    </row>
    <row r="23" spans="2:10" ht="18" thickTop="1" thickBot="1">
      <c r="B23" s="20"/>
      <c r="C23" s="21" t="s">
        <v>28</v>
      </c>
      <c r="D23" s="14" t="str">
        <f t="shared" ca="1" si="3"/>
        <v/>
      </c>
      <c r="E23" s="26">
        <v>0</v>
      </c>
      <c r="F23" s="15">
        <v>0</v>
      </c>
      <c r="G23" s="15">
        <v>0</v>
      </c>
      <c r="H23" s="22"/>
      <c r="I23" s="18">
        <f t="shared" si="1"/>
        <v>0</v>
      </c>
      <c r="J23" s="19" t="str">
        <f t="shared" si="2"/>
        <v>à commander</v>
      </c>
    </row>
    <row r="24" spans="2:10" ht="18" thickTop="1" thickBot="1">
      <c r="B24" s="20"/>
      <c r="C24" s="21" t="s">
        <v>29</v>
      </c>
      <c r="D24" s="14" t="str">
        <f t="shared" ca="1" si="3"/>
        <v/>
      </c>
      <c r="E24" s="26">
        <v>0</v>
      </c>
      <c r="F24" s="15">
        <v>0</v>
      </c>
      <c r="G24" s="15">
        <v>0</v>
      </c>
      <c r="H24" s="22"/>
      <c r="I24" s="18">
        <f t="shared" si="1"/>
        <v>0</v>
      </c>
      <c r="J24" s="19" t="str">
        <f t="shared" si="2"/>
        <v>à commander</v>
      </c>
    </row>
    <row r="25" spans="2:10" ht="18" thickTop="1" thickBot="1">
      <c r="B25" s="20"/>
      <c r="C25" s="21" t="s">
        <v>30</v>
      </c>
      <c r="D25" s="14" t="str">
        <f t="shared" ca="1" si="3"/>
        <v/>
      </c>
      <c r="E25" s="26">
        <v>0</v>
      </c>
      <c r="F25" s="15">
        <v>0</v>
      </c>
      <c r="G25" s="15">
        <v>0</v>
      </c>
      <c r="H25" s="22"/>
      <c r="I25" s="18">
        <f t="shared" si="1"/>
        <v>0</v>
      </c>
      <c r="J25" s="19" t="str">
        <f t="shared" si="2"/>
        <v>à commander</v>
      </c>
    </row>
    <row r="26" spans="2:10" ht="18" thickTop="1" thickBot="1">
      <c r="B26" s="20"/>
      <c r="C26" s="21" t="s">
        <v>31</v>
      </c>
      <c r="D26" s="14" t="str">
        <f t="shared" ca="1" si="3"/>
        <v/>
      </c>
      <c r="E26" s="26">
        <v>0</v>
      </c>
      <c r="F26" s="15">
        <v>0</v>
      </c>
      <c r="G26" s="15">
        <v>0</v>
      </c>
      <c r="H26" s="22"/>
      <c r="I26" s="18">
        <f t="shared" si="1"/>
        <v>0</v>
      </c>
      <c r="J26" s="19" t="str">
        <f t="shared" si="2"/>
        <v>à commander</v>
      </c>
    </row>
    <row r="27" spans="2:10" ht="18" thickTop="1" thickBot="1">
      <c r="B27" s="20"/>
      <c r="C27" s="21" t="s">
        <v>32</v>
      </c>
      <c r="D27" s="14" t="str">
        <f t="shared" ca="1" si="3"/>
        <v/>
      </c>
      <c r="E27" s="26">
        <v>0</v>
      </c>
      <c r="F27" s="15">
        <v>0</v>
      </c>
      <c r="G27" s="15">
        <v>0</v>
      </c>
      <c r="H27" s="22"/>
      <c r="I27" s="18">
        <f t="shared" si="1"/>
        <v>0</v>
      </c>
      <c r="J27" s="19" t="str">
        <f t="shared" si="2"/>
        <v>à commander</v>
      </c>
    </row>
    <row r="28" spans="2:10" ht="18" thickTop="1" thickBot="1">
      <c r="B28" s="20"/>
      <c r="C28" s="21" t="s">
        <v>59</v>
      </c>
      <c r="D28" s="14" t="str">
        <f t="shared" ca="1" si="3"/>
        <v/>
      </c>
      <c r="E28" s="26">
        <v>0</v>
      </c>
      <c r="F28" s="15">
        <v>0</v>
      </c>
      <c r="G28" s="15">
        <v>0</v>
      </c>
      <c r="H28" s="22"/>
      <c r="I28" s="18">
        <f t="shared" si="1"/>
        <v>0</v>
      </c>
      <c r="J28" s="19" t="str">
        <f t="shared" si="2"/>
        <v>à commander</v>
      </c>
    </row>
    <row r="29" spans="2:10" ht="18" thickTop="1" thickBot="1">
      <c r="B29" s="20"/>
      <c r="C29" s="21" t="s">
        <v>33</v>
      </c>
      <c r="D29" s="14" t="str">
        <f t="shared" ca="1" si="3"/>
        <v/>
      </c>
      <c r="E29" s="26">
        <v>0</v>
      </c>
      <c r="F29" s="15">
        <v>0</v>
      </c>
      <c r="G29" s="15">
        <v>0</v>
      </c>
      <c r="H29" s="22"/>
      <c r="I29" s="18">
        <f t="shared" si="1"/>
        <v>0</v>
      </c>
      <c r="J29" s="19" t="str">
        <f t="shared" si="2"/>
        <v>à commander</v>
      </c>
    </row>
    <row r="30" spans="2:10" ht="18" thickTop="1" thickBot="1">
      <c r="B30" s="20"/>
      <c r="C30" s="21" t="s">
        <v>33</v>
      </c>
      <c r="D30" s="14" t="str">
        <f t="shared" ca="1" si="3"/>
        <v/>
      </c>
      <c r="E30" s="26">
        <v>0</v>
      </c>
      <c r="F30" s="15">
        <v>0</v>
      </c>
      <c r="G30" s="15">
        <v>0</v>
      </c>
      <c r="H30" s="22"/>
      <c r="I30" s="18">
        <f t="shared" si="1"/>
        <v>0</v>
      </c>
      <c r="J30" s="19" t="str">
        <f t="shared" si="2"/>
        <v>à commander</v>
      </c>
    </row>
    <row r="31" spans="2:10" ht="18" thickTop="1" thickBot="1">
      <c r="B31" s="20"/>
      <c r="C31" s="21" t="s">
        <v>34</v>
      </c>
      <c r="D31" s="14" t="str">
        <f t="shared" ca="1" si="3"/>
        <v/>
      </c>
      <c r="E31" s="26">
        <v>0</v>
      </c>
      <c r="F31" s="15">
        <v>0</v>
      </c>
      <c r="G31" s="15">
        <v>0</v>
      </c>
      <c r="H31" s="22"/>
      <c r="I31" s="18">
        <f t="shared" si="1"/>
        <v>0</v>
      </c>
      <c r="J31" s="19" t="str">
        <f t="shared" si="2"/>
        <v>à commander</v>
      </c>
    </row>
    <row r="32" spans="2:10" ht="18" thickTop="1" thickBot="1">
      <c r="B32" s="20"/>
      <c r="C32" s="21" t="s">
        <v>35</v>
      </c>
      <c r="D32" s="14" t="str">
        <f t="shared" ca="1" si="3"/>
        <v/>
      </c>
      <c r="E32" s="26">
        <v>0</v>
      </c>
      <c r="F32" s="15">
        <v>0</v>
      </c>
      <c r="G32" s="15">
        <v>0</v>
      </c>
      <c r="H32" s="22"/>
      <c r="I32" s="18">
        <f t="shared" si="1"/>
        <v>0</v>
      </c>
      <c r="J32" s="19" t="str">
        <f t="shared" si="2"/>
        <v>à commander</v>
      </c>
    </row>
    <row r="33" spans="2:10" ht="18" thickTop="1" thickBot="1">
      <c r="B33" s="20"/>
      <c r="C33" s="21" t="s">
        <v>36</v>
      </c>
      <c r="D33" s="14" t="str">
        <f t="shared" ca="1" si="3"/>
        <v/>
      </c>
      <c r="E33" s="26">
        <v>0</v>
      </c>
      <c r="F33" s="15">
        <v>0</v>
      </c>
      <c r="G33" s="15">
        <v>0</v>
      </c>
      <c r="H33" s="22"/>
      <c r="I33" s="18">
        <f t="shared" si="1"/>
        <v>0</v>
      </c>
      <c r="J33" s="19" t="str">
        <f t="shared" si="2"/>
        <v>à commander</v>
      </c>
    </row>
    <row r="34" spans="2:10" ht="18" thickTop="1" thickBot="1">
      <c r="B34" s="20"/>
      <c r="C34" s="21" t="s">
        <v>37</v>
      </c>
      <c r="D34" s="14" t="str">
        <f t="shared" ca="1" si="3"/>
        <v/>
      </c>
      <c r="E34" s="26">
        <v>0</v>
      </c>
      <c r="F34" s="15">
        <v>0</v>
      </c>
      <c r="G34" s="15">
        <v>0</v>
      </c>
      <c r="H34" s="22"/>
      <c r="I34" s="18">
        <f t="shared" ref="I34:I61" si="4">SUM(G34*B34)</f>
        <v>0</v>
      </c>
      <c r="J34" s="19" t="str">
        <f t="shared" si="2"/>
        <v>à commander</v>
      </c>
    </row>
    <row r="35" spans="2:10" ht="18" thickTop="1" thickBot="1">
      <c r="B35" s="20"/>
      <c r="C35" s="21" t="s">
        <v>38</v>
      </c>
      <c r="D35" s="14" t="str">
        <f t="shared" ca="1" si="3"/>
        <v/>
      </c>
      <c r="E35" s="26">
        <v>0</v>
      </c>
      <c r="F35" s="15">
        <v>0</v>
      </c>
      <c r="G35" s="15">
        <v>0</v>
      </c>
      <c r="H35" s="22"/>
      <c r="I35" s="18">
        <f t="shared" si="4"/>
        <v>0</v>
      </c>
      <c r="J35" s="19" t="str">
        <f t="shared" si="2"/>
        <v>à commander</v>
      </c>
    </row>
    <row r="36" spans="2:10" ht="18" thickTop="1" thickBot="1">
      <c r="B36" s="20"/>
      <c r="C36" s="21" t="s">
        <v>39</v>
      </c>
      <c r="D36" s="14" t="str">
        <f t="shared" ca="1" si="3"/>
        <v/>
      </c>
      <c r="E36" s="26">
        <v>0</v>
      </c>
      <c r="F36" s="15">
        <v>0</v>
      </c>
      <c r="G36" s="15">
        <v>0</v>
      </c>
      <c r="H36" s="23"/>
      <c r="I36" s="18">
        <f t="shared" si="4"/>
        <v>0</v>
      </c>
      <c r="J36" s="19" t="str">
        <f>IF(OR(H37&lt;=5,H37="Périmé"),"à commander","")</f>
        <v>à commander</v>
      </c>
    </row>
    <row r="37" spans="2:10" ht="18" thickTop="1" thickBot="1">
      <c r="B37" s="20"/>
      <c r="C37" s="21" t="s">
        <v>40</v>
      </c>
      <c r="D37" s="14" t="str">
        <f t="shared" ca="1" si="3"/>
        <v/>
      </c>
      <c r="E37" s="26">
        <v>0</v>
      </c>
      <c r="F37" s="15">
        <v>0</v>
      </c>
      <c r="G37" s="15">
        <v>0</v>
      </c>
      <c r="H37" s="17"/>
      <c r="I37" s="18">
        <f t="shared" si="4"/>
        <v>0</v>
      </c>
      <c r="J37" s="19" t="str">
        <f>IF(OR(H38&lt;=5,H38="Périmé"),"à commander","")</f>
        <v>à commander</v>
      </c>
    </row>
    <row r="38" spans="2:10" ht="18" thickTop="1" thickBot="1">
      <c r="B38" s="20"/>
      <c r="C38" s="21" t="s">
        <v>41</v>
      </c>
      <c r="D38" s="14" t="str">
        <f t="shared" ca="1" si="3"/>
        <v/>
      </c>
      <c r="E38" s="26">
        <v>0</v>
      </c>
      <c r="F38" s="15">
        <v>0</v>
      </c>
      <c r="G38" s="15">
        <v>0</v>
      </c>
      <c r="H38" s="22"/>
      <c r="I38" s="18">
        <f t="shared" si="4"/>
        <v>0</v>
      </c>
      <c r="J38" s="19" t="str">
        <f t="shared" ref="J38:J49" si="5">IF(OR(G38&lt;=5,G38="Périmé"),"à commander","")</f>
        <v>à commander</v>
      </c>
    </row>
    <row r="39" spans="2:10" ht="18" thickTop="1" thickBot="1">
      <c r="B39" s="20"/>
      <c r="C39" s="21" t="s">
        <v>42</v>
      </c>
      <c r="D39" s="14" t="str">
        <f t="shared" ca="1" si="3"/>
        <v/>
      </c>
      <c r="E39" s="26">
        <v>0</v>
      </c>
      <c r="F39" s="15">
        <v>0</v>
      </c>
      <c r="G39" s="15">
        <v>0</v>
      </c>
      <c r="H39" s="22"/>
      <c r="I39" s="18">
        <f t="shared" si="4"/>
        <v>0</v>
      </c>
      <c r="J39" s="19" t="str">
        <f t="shared" si="5"/>
        <v>à commander</v>
      </c>
    </row>
    <row r="40" spans="2:10" ht="18" thickTop="1" thickBot="1">
      <c r="B40" s="20"/>
      <c r="C40" s="21" t="s">
        <v>43</v>
      </c>
      <c r="D40" s="14" t="str">
        <f t="shared" ca="1" si="3"/>
        <v/>
      </c>
      <c r="E40" s="26">
        <v>0</v>
      </c>
      <c r="F40" s="15">
        <v>0</v>
      </c>
      <c r="G40" s="15">
        <v>0</v>
      </c>
      <c r="H40" s="22"/>
      <c r="I40" s="18">
        <f t="shared" si="4"/>
        <v>0</v>
      </c>
      <c r="J40" s="19" t="str">
        <f t="shared" si="5"/>
        <v>à commander</v>
      </c>
    </row>
    <row r="41" spans="2:10" ht="18" thickTop="1" thickBot="1">
      <c r="B41" s="20"/>
      <c r="C41" s="24" t="s">
        <v>58</v>
      </c>
      <c r="D41" s="14" t="str">
        <f t="shared" ca="1" si="3"/>
        <v/>
      </c>
      <c r="E41" s="26">
        <v>0</v>
      </c>
      <c r="F41" s="15">
        <v>0</v>
      </c>
      <c r="G41" s="15">
        <v>0</v>
      </c>
      <c r="H41" s="22"/>
      <c r="I41" s="18">
        <f t="shared" si="4"/>
        <v>0</v>
      </c>
      <c r="J41" s="19" t="str">
        <f t="shared" si="5"/>
        <v>à commander</v>
      </c>
    </row>
    <row r="42" spans="2:10" ht="18" thickTop="1" thickBot="1">
      <c r="B42" s="20"/>
      <c r="C42" s="21" t="s">
        <v>44</v>
      </c>
      <c r="D42" s="14" t="str">
        <f t="shared" ca="1" si="3"/>
        <v/>
      </c>
      <c r="E42" s="26">
        <v>0</v>
      </c>
      <c r="F42" s="15">
        <v>0</v>
      </c>
      <c r="G42" s="15">
        <v>0</v>
      </c>
      <c r="H42" s="22"/>
      <c r="I42" s="18">
        <f t="shared" si="4"/>
        <v>0</v>
      </c>
      <c r="J42" s="19" t="str">
        <f t="shared" si="5"/>
        <v>à commander</v>
      </c>
    </row>
    <row r="43" spans="2:10" ht="18" thickTop="1" thickBot="1">
      <c r="B43" s="20"/>
      <c r="C43" s="21" t="s">
        <v>45</v>
      </c>
      <c r="D43" s="14" t="str">
        <f t="shared" ca="1" si="3"/>
        <v/>
      </c>
      <c r="E43" s="26">
        <v>0</v>
      </c>
      <c r="F43" s="15">
        <v>0</v>
      </c>
      <c r="G43" s="15">
        <v>0</v>
      </c>
      <c r="H43" s="22"/>
      <c r="I43" s="18">
        <f t="shared" si="4"/>
        <v>0</v>
      </c>
      <c r="J43" s="19" t="str">
        <f t="shared" si="5"/>
        <v>à commander</v>
      </c>
    </row>
    <row r="44" spans="2:10" ht="18" thickTop="1" thickBot="1">
      <c r="B44" s="20"/>
      <c r="C44" s="21" t="s">
        <v>46</v>
      </c>
      <c r="D44" s="14" t="str">
        <f t="shared" ca="1" si="3"/>
        <v/>
      </c>
      <c r="E44" s="26">
        <v>0</v>
      </c>
      <c r="F44" s="15">
        <v>0</v>
      </c>
      <c r="G44" s="15">
        <v>0</v>
      </c>
      <c r="H44" s="22"/>
      <c r="I44" s="18">
        <f t="shared" si="4"/>
        <v>0</v>
      </c>
      <c r="J44" s="19" t="str">
        <f t="shared" si="5"/>
        <v>à commander</v>
      </c>
    </row>
    <row r="45" spans="2:10" ht="18" thickTop="1" thickBot="1">
      <c r="B45" s="20"/>
      <c r="C45" s="21" t="s">
        <v>47</v>
      </c>
      <c r="D45" s="14" t="str">
        <f t="shared" ca="1" si="3"/>
        <v/>
      </c>
      <c r="E45" s="26">
        <v>0</v>
      </c>
      <c r="F45" s="15">
        <v>0</v>
      </c>
      <c r="G45" s="15">
        <v>0</v>
      </c>
      <c r="H45" s="22"/>
      <c r="I45" s="18">
        <f t="shared" si="4"/>
        <v>0</v>
      </c>
      <c r="J45" s="19" t="str">
        <f t="shared" si="5"/>
        <v>à commander</v>
      </c>
    </row>
    <row r="46" spans="2:10" ht="18" thickTop="1" thickBot="1">
      <c r="B46" s="20"/>
      <c r="C46" s="21" t="s">
        <v>48</v>
      </c>
      <c r="D46" s="14" t="str">
        <f t="shared" ca="1" si="3"/>
        <v/>
      </c>
      <c r="E46" s="26">
        <v>0</v>
      </c>
      <c r="F46" s="15">
        <v>0</v>
      </c>
      <c r="G46" s="15">
        <v>0</v>
      </c>
      <c r="H46" s="22"/>
      <c r="I46" s="18">
        <f t="shared" si="4"/>
        <v>0</v>
      </c>
      <c r="J46" s="19" t="str">
        <f t="shared" si="5"/>
        <v>à commander</v>
      </c>
    </row>
    <row r="47" spans="2:10" ht="18" thickTop="1" thickBot="1">
      <c r="B47" s="20"/>
      <c r="C47" s="21" t="s">
        <v>49</v>
      </c>
      <c r="D47" s="14" t="str">
        <f t="shared" ca="1" si="3"/>
        <v/>
      </c>
      <c r="E47" s="26">
        <v>0</v>
      </c>
      <c r="F47" s="15">
        <v>0</v>
      </c>
      <c r="G47" s="15">
        <v>0</v>
      </c>
      <c r="H47" s="22"/>
      <c r="I47" s="18">
        <f t="shared" si="4"/>
        <v>0</v>
      </c>
      <c r="J47" s="19" t="str">
        <f t="shared" si="5"/>
        <v>à commander</v>
      </c>
    </row>
    <row r="48" spans="2:10" ht="18" thickTop="1" thickBot="1">
      <c r="B48" s="20"/>
      <c r="C48" s="21" t="s">
        <v>50</v>
      </c>
      <c r="D48" s="14" t="str">
        <f t="shared" ca="1" si="3"/>
        <v/>
      </c>
      <c r="E48" s="26">
        <v>0</v>
      </c>
      <c r="F48" s="15">
        <v>0</v>
      </c>
      <c r="G48" s="15">
        <v>0</v>
      </c>
      <c r="H48" s="22"/>
      <c r="I48" s="18">
        <f t="shared" si="4"/>
        <v>0</v>
      </c>
      <c r="J48" s="19" t="str">
        <f t="shared" si="5"/>
        <v>à commander</v>
      </c>
    </row>
    <row r="49" spans="2:10" ht="18" thickTop="1" thickBot="1">
      <c r="B49" s="20"/>
      <c r="C49" s="21" t="s">
        <v>51</v>
      </c>
      <c r="D49" s="14" t="str">
        <f t="shared" ca="1" si="3"/>
        <v/>
      </c>
      <c r="E49" s="26">
        <v>0</v>
      </c>
      <c r="F49" s="15">
        <v>0</v>
      </c>
      <c r="G49" s="15">
        <v>0</v>
      </c>
      <c r="H49" s="23"/>
      <c r="I49" s="18">
        <f t="shared" si="4"/>
        <v>0</v>
      </c>
      <c r="J49" s="19" t="str">
        <f t="shared" si="5"/>
        <v>à commander</v>
      </c>
    </row>
    <row r="50" spans="2:10" ht="18" thickTop="1" thickBot="1">
      <c r="B50" s="20"/>
      <c r="C50" s="12" t="s">
        <v>60</v>
      </c>
      <c r="D50" s="14" t="str">
        <f t="shared" ca="1" si="3"/>
        <v/>
      </c>
      <c r="E50" s="26">
        <v>0</v>
      </c>
      <c r="F50" s="15">
        <v>0</v>
      </c>
      <c r="G50" s="15">
        <v>0</v>
      </c>
      <c r="H50" s="17"/>
      <c r="I50" s="18">
        <f t="shared" si="4"/>
        <v>0</v>
      </c>
      <c r="J50" s="19" t="str">
        <f>IF(OR(I50&lt;=5,G50="Périmé"),"à commander","")</f>
        <v>à commander</v>
      </c>
    </row>
    <row r="51" spans="2:10" ht="18" thickTop="1" thickBot="1">
      <c r="B51" s="20"/>
      <c r="C51" s="21" t="s">
        <v>57</v>
      </c>
      <c r="D51" s="14" t="str">
        <f t="shared" ca="1" si="3"/>
        <v/>
      </c>
      <c r="E51" s="26">
        <v>0</v>
      </c>
      <c r="F51" s="15">
        <v>0</v>
      </c>
      <c r="G51" s="15">
        <v>0</v>
      </c>
      <c r="H51" s="25"/>
      <c r="I51" s="18">
        <f t="shared" si="4"/>
        <v>0</v>
      </c>
      <c r="J51" s="19" t="str">
        <f>IF(OR(I51&lt;=5,G51="Périmé"),"à commander","")</f>
        <v>à commander</v>
      </c>
    </row>
    <row r="52" spans="2:10" ht="18" thickTop="1" thickBot="1">
      <c r="B52" s="20"/>
      <c r="C52" s="21" t="s">
        <v>52</v>
      </c>
      <c r="D52" s="14" t="str">
        <f t="shared" ca="1" si="3"/>
        <v/>
      </c>
      <c r="E52" s="26">
        <v>0</v>
      </c>
      <c r="F52" s="15">
        <v>0</v>
      </c>
      <c r="G52" s="15">
        <v>0</v>
      </c>
      <c r="H52" s="22"/>
      <c r="I52" s="18">
        <f t="shared" si="4"/>
        <v>0</v>
      </c>
      <c r="J52" s="19" t="str">
        <f>IF(OR(G52&lt;=5,G52="Périmé"),"à commander","")</f>
        <v>à commander</v>
      </c>
    </row>
    <row r="53" spans="2:10" ht="18" thickTop="1" thickBot="1">
      <c r="B53" s="20"/>
      <c r="C53" s="21" t="s">
        <v>53</v>
      </c>
      <c r="D53" s="14" t="str">
        <f t="shared" ca="1" si="3"/>
        <v/>
      </c>
      <c r="E53" s="26">
        <v>0</v>
      </c>
      <c r="F53" s="15">
        <v>0</v>
      </c>
      <c r="G53" s="15">
        <v>0</v>
      </c>
      <c r="H53" s="25"/>
      <c r="I53" s="18">
        <f t="shared" si="4"/>
        <v>0</v>
      </c>
      <c r="J53" s="19" t="str">
        <f>IF(OR(I53&lt;=5,G53="Périmé"),"à commander","")</f>
        <v>à commander</v>
      </c>
    </row>
    <row r="54" spans="2:10" ht="18" thickTop="1" thickBot="1">
      <c r="B54" s="20"/>
      <c r="C54" s="21" t="s">
        <v>54</v>
      </c>
      <c r="D54" s="14" t="str">
        <f t="shared" ca="1" si="3"/>
        <v/>
      </c>
      <c r="E54" s="26">
        <v>0</v>
      </c>
      <c r="F54" s="15">
        <v>0</v>
      </c>
      <c r="G54" s="15">
        <v>0</v>
      </c>
      <c r="H54" s="22"/>
      <c r="I54" s="18">
        <f t="shared" si="4"/>
        <v>0</v>
      </c>
      <c r="J54" s="19" t="str">
        <f>IF(OR(G54&lt;=5,G54="Périmé"),"à commander","")</f>
        <v>à commander</v>
      </c>
    </row>
    <row r="55" spans="2:10" ht="18" thickTop="1" thickBot="1">
      <c r="B55" s="20"/>
      <c r="C55" s="21" t="s">
        <v>55</v>
      </c>
      <c r="D55" s="14" t="str">
        <f t="shared" ca="1" si="3"/>
        <v/>
      </c>
      <c r="E55" s="26">
        <v>0</v>
      </c>
      <c r="F55" s="15">
        <v>0</v>
      </c>
      <c r="G55" s="15">
        <v>0</v>
      </c>
      <c r="H55" s="25"/>
      <c r="I55" s="18">
        <f t="shared" si="4"/>
        <v>0</v>
      </c>
      <c r="J55" s="19" t="str">
        <f>IF(OR(I55&lt;=5,G55="Périmé"),"à commander","")</f>
        <v>à commander</v>
      </c>
    </row>
    <row r="56" spans="2:10" ht="18" thickTop="1" thickBot="1">
      <c r="B56" s="20"/>
      <c r="C56" s="21" t="s">
        <v>56</v>
      </c>
      <c r="D56" s="14" t="str">
        <f t="shared" ca="1" si="3"/>
        <v/>
      </c>
      <c r="E56" s="26">
        <v>0</v>
      </c>
      <c r="F56" s="15">
        <v>0</v>
      </c>
      <c r="G56" s="15">
        <v>0</v>
      </c>
      <c r="H56" s="22"/>
      <c r="I56" s="18">
        <f t="shared" si="4"/>
        <v>0</v>
      </c>
      <c r="J56" s="19" t="str">
        <f>IF(OR(G56&lt;=5,G56="Périmé"),"à commander","")</f>
        <v>à commander</v>
      </c>
    </row>
    <row r="57" spans="2:10" ht="18" thickTop="1" thickBot="1">
      <c r="B57" s="7"/>
      <c r="C57" s="10"/>
      <c r="D57" s="14" t="str">
        <f t="shared" ca="1" si="3"/>
        <v/>
      </c>
      <c r="E57" s="27">
        <v>0</v>
      </c>
      <c r="F57" s="3">
        <v>0</v>
      </c>
      <c r="G57" s="3">
        <v>0</v>
      </c>
      <c r="H57" s="8"/>
      <c r="I57" s="5">
        <f t="shared" si="4"/>
        <v>0</v>
      </c>
      <c r="J57" s="6" t="str">
        <f>IF(OR(I57&lt;=5,G57="Périmé"),"à commander","")</f>
        <v>à commander</v>
      </c>
    </row>
    <row r="58" spans="2:10" ht="18" thickTop="1" thickBot="1">
      <c r="B58" s="7"/>
      <c r="C58" s="10"/>
      <c r="D58" s="14" t="str">
        <f t="shared" ca="1" si="3"/>
        <v/>
      </c>
      <c r="E58" s="27">
        <v>0</v>
      </c>
      <c r="F58" s="3">
        <v>0</v>
      </c>
      <c r="G58" s="3">
        <v>0</v>
      </c>
      <c r="H58" s="4"/>
      <c r="I58" s="5">
        <f t="shared" si="4"/>
        <v>0</v>
      </c>
      <c r="J58" s="6" t="str">
        <f>IF(OR(G58&lt;=5,G58="Périmé"),"à commander","")</f>
        <v>à commander</v>
      </c>
    </row>
    <row r="59" spans="2:10" ht="18" thickTop="1" thickBot="1">
      <c r="B59" s="7"/>
      <c r="C59" s="10"/>
      <c r="D59" s="14" t="str">
        <f t="shared" ca="1" si="3"/>
        <v/>
      </c>
      <c r="E59" s="27">
        <v>0</v>
      </c>
      <c r="F59" s="3">
        <v>0</v>
      </c>
      <c r="G59" s="3">
        <v>0</v>
      </c>
      <c r="H59" s="8"/>
      <c r="I59" s="5">
        <f t="shared" si="4"/>
        <v>0</v>
      </c>
      <c r="J59" s="6" t="str">
        <f>IF(OR(I59&lt;=5,G59="Périmé"),"à commander","")</f>
        <v>à commander</v>
      </c>
    </row>
    <row r="60" spans="2:10" ht="18" thickTop="1" thickBot="1">
      <c r="B60" s="7"/>
      <c r="C60" s="10"/>
      <c r="D60" s="14" t="str">
        <f t="shared" ca="1" si="3"/>
        <v/>
      </c>
      <c r="E60" s="27">
        <v>0</v>
      </c>
      <c r="F60" s="3">
        <v>0</v>
      </c>
      <c r="G60" s="3">
        <v>0</v>
      </c>
      <c r="H60" s="4"/>
      <c r="I60" s="5">
        <f t="shared" si="4"/>
        <v>0</v>
      </c>
      <c r="J60" s="6" t="str">
        <f>IF(OR(G60&lt;=5,G60="Périmé"),"à commander","")</f>
        <v>à commander</v>
      </c>
    </row>
    <row r="61" spans="2:10" ht="18" thickTop="1" thickBot="1">
      <c r="B61" s="7"/>
      <c r="C61" s="10"/>
      <c r="D61" s="14" t="str">
        <f t="shared" ca="1" si="3"/>
        <v/>
      </c>
      <c r="E61" s="27">
        <v>0</v>
      </c>
      <c r="F61" s="3">
        <v>0</v>
      </c>
      <c r="G61" s="3">
        <v>0</v>
      </c>
      <c r="H61" s="8"/>
      <c r="I61" s="5">
        <f t="shared" si="4"/>
        <v>0</v>
      </c>
      <c r="J61" s="6" t="str">
        <f>IF(OR(I61&lt;=5,G61="Périmé"),"à commander","")</f>
        <v>à commander</v>
      </c>
    </row>
    <row r="62" spans="2:10" ht="16.5" thickTop="1"/>
  </sheetData>
  <sortState ref="C2:K56">
    <sortCondition ref="C2:C56"/>
  </sortState>
  <conditionalFormatting sqref="J2:J61">
    <cfRule type="expression" dxfId="3" priority="1" stopIfTrue="1">
      <formula>MODE(ROW(),2)</formula>
    </cfRule>
  </conditionalFormatting>
  <conditionalFormatting sqref="B2:I3 B5:I61">
    <cfRule type="expression" dxfId="2" priority="2" stopIfTrue="1">
      <formula>MODE(ROW(),4)</formula>
    </cfRule>
  </conditionalFormatting>
  <pageMargins left="0.7" right="0.7" top="0.75" bottom="0.75" header="0.3" footer="0.3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pharmacie01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 richstaedt</dc:creator>
  <cp:lastModifiedBy>Andre</cp:lastModifiedBy>
  <dcterms:created xsi:type="dcterms:W3CDTF">2017-10-02T12:51:06Z</dcterms:created>
  <dcterms:modified xsi:type="dcterms:W3CDTF">2017-10-05T15:19:26Z</dcterms:modified>
</cp:coreProperties>
</file>