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tabRatio="690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</sheets>
  <definedNames>
    <definedName name="Hdéb" localSheetId="7">Août!$AD$3</definedName>
    <definedName name="Hdéb" localSheetId="3">Avril!$AD$3</definedName>
    <definedName name="Hdéb" localSheetId="11">Décembre!$AD$3</definedName>
    <definedName name="Hdéb" localSheetId="1">Février!$AD$3</definedName>
    <definedName name="Hdéb" localSheetId="6">Juillet!$AD$3</definedName>
    <definedName name="Hdéb" localSheetId="5">Juin!$AD$3</definedName>
    <definedName name="Hdéb" localSheetId="4">Mai!$AD$3</definedName>
    <definedName name="Hdéb" localSheetId="2">Mars!$AD$3</definedName>
    <definedName name="Hdéb" localSheetId="10">Novembre!$AD$3</definedName>
    <definedName name="Hdéb" localSheetId="9">Octobre!$AD$3</definedName>
    <definedName name="Hdéb" localSheetId="8">Septembre!$AD$3</definedName>
    <definedName name="Hdéb">Janvier!$AD$3</definedName>
    <definedName name="Hfin" localSheetId="7">Août!$AE$3</definedName>
    <definedName name="Hfin" localSheetId="3">Avril!$AE$3</definedName>
    <definedName name="Hfin" localSheetId="11">Décembre!$AE$3</definedName>
    <definedName name="Hfin" localSheetId="1">Février!$AE$3</definedName>
    <definedName name="Hfin" localSheetId="6">Juillet!$AE$3</definedName>
    <definedName name="Hfin" localSheetId="5">Juin!$AE$3</definedName>
    <definedName name="Hfin" localSheetId="4">Mai!$AE$3</definedName>
    <definedName name="Hfin" localSheetId="2">Mars!$AE$3</definedName>
    <definedName name="Hfin" localSheetId="10">Novembre!$AE$3</definedName>
    <definedName name="Hfin" localSheetId="9">Octobre!$AE$3</definedName>
    <definedName name="Hfin" localSheetId="8">Septembre!$AE$3</definedName>
    <definedName name="Hfin">Janvier!$AE$3</definedName>
  </definedNames>
  <calcPr calcId="162913"/>
</workbook>
</file>

<file path=xl/calcChain.xml><?xml version="1.0" encoding="utf-8"?>
<calcChain xmlns="http://schemas.openxmlformats.org/spreadsheetml/2006/main">
  <c r="AE39" i="12" l="1"/>
  <c r="AB39" i="12"/>
  <c r="AD39" i="12" s="1"/>
  <c r="AE38" i="12"/>
  <c r="AB38" i="12"/>
  <c r="AD38" i="12" s="1"/>
  <c r="AE37" i="12"/>
  <c r="AD37" i="12"/>
  <c r="AB37" i="12"/>
  <c r="AE36" i="12"/>
  <c r="AD36" i="12"/>
  <c r="AB36" i="12"/>
  <c r="AE35" i="12"/>
  <c r="AB35" i="12"/>
  <c r="AD35" i="12" s="1"/>
  <c r="AE34" i="12"/>
  <c r="AB34" i="12"/>
  <c r="AD34" i="12" s="1"/>
  <c r="AE33" i="12"/>
  <c r="AD33" i="12"/>
  <c r="AB33" i="12"/>
  <c r="AE32" i="12"/>
  <c r="AD32" i="12"/>
  <c r="AB32" i="12"/>
  <c r="AE31" i="12"/>
  <c r="AB31" i="12"/>
  <c r="AD31" i="12" s="1"/>
  <c r="AE30" i="12"/>
  <c r="AB30" i="12"/>
  <c r="AD30" i="12" s="1"/>
  <c r="AE29" i="12"/>
  <c r="AD29" i="12"/>
  <c r="AB29" i="12"/>
  <c r="AE28" i="12"/>
  <c r="AD28" i="12"/>
  <c r="AB28" i="12"/>
  <c r="AE27" i="12"/>
  <c r="AB27" i="12"/>
  <c r="AD27" i="12" s="1"/>
  <c r="AE26" i="12"/>
  <c r="AB26" i="12"/>
  <c r="AD26" i="12" s="1"/>
  <c r="AE25" i="12"/>
  <c r="AD25" i="12"/>
  <c r="AB25" i="12"/>
  <c r="AE24" i="12"/>
  <c r="AD24" i="12"/>
  <c r="AB24" i="12"/>
  <c r="AE23" i="12"/>
  <c r="AB23" i="12"/>
  <c r="AD23" i="12" s="1"/>
  <c r="AE22" i="12"/>
  <c r="AB22" i="12"/>
  <c r="AD22" i="12" s="1"/>
  <c r="AE21" i="12"/>
  <c r="AD21" i="12"/>
  <c r="AB21" i="12"/>
  <c r="AE20" i="12"/>
  <c r="AD20" i="12"/>
  <c r="AB20" i="12"/>
  <c r="AE19" i="12"/>
  <c r="AB19" i="12"/>
  <c r="AD19" i="12" s="1"/>
  <c r="AE18" i="12"/>
  <c r="AB18" i="12"/>
  <c r="AD18" i="12" s="1"/>
  <c r="AE17" i="12"/>
  <c r="AD17" i="12"/>
  <c r="AB17" i="12"/>
  <c r="AE16" i="12"/>
  <c r="AD16" i="12"/>
  <c r="AB16" i="12"/>
  <c r="AE15" i="12"/>
  <c r="AB15" i="12"/>
  <c r="AD15" i="12" s="1"/>
  <c r="AE14" i="12"/>
  <c r="AB14" i="12"/>
  <c r="AD14" i="12" s="1"/>
  <c r="AF13" i="12"/>
  <c r="AE13" i="12"/>
  <c r="AB13" i="12"/>
  <c r="AD13" i="12" s="1"/>
  <c r="AF12" i="12"/>
  <c r="AE12" i="12"/>
  <c r="AB12" i="12"/>
  <c r="AD12" i="12" s="1"/>
  <c r="AF11" i="12"/>
  <c r="AE11" i="12"/>
  <c r="AB11" i="12"/>
  <c r="AD11" i="12" s="1"/>
  <c r="AF10" i="12"/>
  <c r="AE10" i="12"/>
  <c r="AB10" i="12"/>
  <c r="AD10" i="12" s="1"/>
  <c r="AG9" i="12"/>
  <c r="AF9" i="12"/>
  <c r="AE9" i="12"/>
  <c r="AB9" i="12"/>
  <c r="AD9" i="12" s="1"/>
  <c r="C8" i="12"/>
  <c r="C39" i="12" s="1"/>
  <c r="AE39" i="11"/>
  <c r="AB39" i="11"/>
  <c r="AD39" i="11" s="1"/>
  <c r="AE38" i="11"/>
  <c r="AD38" i="11" s="1"/>
  <c r="AB38" i="11"/>
  <c r="AE37" i="11"/>
  <c r="AD37" i="11"/>
  <c r="AB37" i="11"/>
  <c r="AE36" i="11"/>
  <c r="AB36" i="11"/>
  <c r="AD36" i="11" s="1"/>
  <c r="AE35" i="11"/>
  <c r="AB35" i="11"/>
  <c r="AE34" i="11"/>
  <c r="AD34" i="11" s="1"/>
  <c r="AB34" i="11"/>
  <c r="AE33" i="11"/>
  <c r="AD33" i="11" s="1"/>
  <c r="AB33" i="11"/>
  <c r="AE32" i="11"/>
  <c r="AB32" i="11"/>
  <c r="AD32" i="11" s="1"/>
  <c r="AE31" i="11"/>
  <c r="AB31" i="11"/>
  <c r="AE30" i="11"/>
  <c r="AD30" i="11" s="1"/>
  <c r="AB30" i="11"/>
  <c r="AE29" i="11"/>
  <c r="AD29" i="11" s="1"/>
  <c r="AB29" i="11"/>
  <c r="AE28" i="11"/>
  <c r="AB28" i="11"/>
  <c r="AE27" i="11"/>
  <c r="AB27" i="11"/>
  <c r="AD27" i="11" s="1"/>
  <c r="AE26" i="11"/>
  <c r="AD26" i="11" s="1"/>
  <c r="AB26" i="11"/>
  <c r="AE25" i="11"/>
  <c r="AD25" i="11"/>
  <c r="AB25" i="11"/>
  <c r="AE24" i="11"/>
  <c r="AD24" i="11" s="1"/>
  <c r="AB24" i="11"/>
  <c r="AE23" i="11"/>
  <c r="AB23" i="11"/>
  <c r="AD23" i="11" s="1"/>
  <c r="AE22" i="11"/>
  <c r="AD22" i="11" s="1"/>
  <c r="AB22" i="11"/>
  <c r="AE21" i="11"/>
  <c r="AD21" i="11"/>
  <c r="AB21" i="11"/>
  <c r="AE20" i="11"/>
  <c r="AD20" i="11" s="1"/>
  <c r="AB20" i="11"/>
  <c r="AE19" i="11"/>
  <c r="AB19" i="11"/>
  <c r="AE18" i="11"/>
  <c r="AD18" i="11" s="1"/>
  <c r="AB18" i="11"/>
  <c r="AE17" i="11"/>
  <c r="AD17" i="11" s="1"/>
  <c r="AB17" i="11"/>
  <c r="AE16" i="11"/>
  <c r="AD16" i="11"/>
  <c r="AB16" i="11"/>
  <c r="AE15" i="11"/>
  <c r="AB15" i="11"/>
  <c r="AD15" i="11" s="1"/>
  <c r="AE14" i="11"/>
  <c r="AB14" i="11"/>
  <c r="AF13" i="11"/>
  <c r="AE13" i="11"/>
  <c r="AB13" i="11"/>
  <c r="AD13" i="11" s="1"/>
  <c r="AF12" i="11"/>
  <c r="AE12" i="11"/>
  <c r="AB12" i="11"/>
  <c r="AD12" i="11" s="1"/>
  <c r="AF11" i="11"/>
  <c r="AE11" i="11"/>
  <c r="AB11" i="11"/>
  <c r="AF10" i="11"/>
  <c r="AE10" i="11"/>
  <c r="AB10" i="11"/>
  <c r="AG9" i="11"/>
  <c r="AF9" i="11"/>
  <c r="AE9" i="11"/>
  <c r="AB9" i="11"/>
  <c r="C8" i="11"/>
  <c r="C39" i="11" s="1"/>
  <c r="AE39" i="10"/>
  <c r="AB39" i="10"/>
  <c r="AD39" i="10" s="1"/>
  <c r="AE38" i="10"/>
  <c r="AD38" i="10" s="1"/>
  <c r="AB38" i="10"/>
  <c r="AE37" i="10"/>
  <c r="AD37" i="10"/>
  <c r="AB37" i="10"/>
  <c r="AE36" i="10"/>
  <c r="AB36" i="10"/>
  <c r="AD36" i="10" s="1"/>
  <c r="AE35" i="10"/>
  <c r="AB35" i="10"/>
  <c r="AE34" i="10"/>
  <c r="AD34" i="10" s="1"/>
  <c r="AB34" i="10"/>
  <c r="AE33" i="10"/>
  <c r="AD33" i="10" s="1"/>
  <c r="AB33" i="10"/>
  <c r="AE32" i="10"/>
  <c r="AB32" i="10"/>
  <c r="AE31" i="10"/>
  <c r="AB31" i="10"/>
  <c r="AE30" i="10"/>
  <c r="AD30" i="10" s="1"/>
  <c r="AB30" i="10"/>
  <c r="AE29" i="10"/>
  <c r="AD29" i="10" s="1"/>
  <c r="AB29" i="10"/>
  <c r="AE28" i="10"/>
  <c r="AB28" i="10"/>
  <c r="AE27" i="10"/>
  <c r="AB27" i="10"/>
  <c r="AE26" i="10"/>
  <c r="AD26" i="10" s="1"/>
  <c r="AB26" i="10"/>
  <c r="AE25" i="10"/>
  <c r="AD25" i="10" s="1"/>
  <c r="AB25" i="10"/>
  <c r="AE24" i="10"/>
  <c r="AB24" i="10"/>
  <c r="AE23" i="10"/>
  <c r="AB23" i="10"/>
  <c r="AD23" i="10" s="1"/>
  <c r="AE22" i="10"/>
  <c r="AD22" i="10" s="1"/>
  <c r="AB22" i="10"/>
  <c r="AE21" i="10"/>
  <c r="AD21" i="10"/>
  <c r="AB21" i="10"/>
  <c r="AE20" i="10"/>
  <c r="AB20" i="10"/>
  <c r="AE19" i="10"/>
  <c r="AB19" i="10"/>
  <c r="AE18" i="10"/>
  <c r="AD18" i="10" s="1"/>
  <c r="AB18" i="10"/>
  <c r="AE17" i="10"/>
  <c r="AD17" i="10" s="1"/>
  <c r="AB17" i="10"/>
  <c r="AE16" i="10"/>
  <c r="AD16" i="10" s="1"/>
  <c r="AB16" i="10"/>
  <c r="AE15" i="10"/>
  <c r="AB15" i="10"/>
  <c r="AD15" i="10" s="1"/>
  <c r="AE14" i="10"/>
  <c r="AD14" i="10" s="1"/>
  <c r="AB14" i="10"/>
  <c r="AF13" i="10"/>
  <c r="AE13" i="10"/>
  <c r="AD13" i="10" s="1"/>
  <c r="AB13" i="10"/>
  <c r="AF12" i="10"/>
  <c r="AE12" i="10"/>
  <c r="AB12" i="10"/>
  <c r="AD12" i="10" s="1"/>
  <c r="AF11" i="10"/>
  <c r="AE11" i="10"/>
  <c r="AB11" i="10"/>
  <c r="AF10" i="10"/>
  <c r="AE10" i="10"/>
  <c r="AB10" i="10"/>
  <c r="AG9" i="10"/>
  <c r="AF9" i="10"/>
  <c r="AE9" i="10"/>
  <c r="AB9" i="10"/>
  <c r="C8" i="10"/>
  <c r="C39" i="10" s="1"/>
  <c r="AE39" i="9"/>
  <c r="AB39" i="9"/>
  <c r="AE38" i="9"/>
  <c r="AD38" i="9" s="1"/>
  <c r="AB38" i="9"/>
  <c r="AE37" i="9"/>
  <c r="AD37" i="9" s="1"/>
  <c r="AB37" i="9"/>
  <c r="AE36" i="9"/>
  <c r="AB36" i="9"/>
  <c r="AE35" i="9"/>
  <c r="AB35" i="9"/>
  <c r="AE34" i="9"/>
  <c r="AD34" i="9" s="1"/>
  <c r="AB34" i="9"/>
  <c r="AE33" i="9"/>
  <c r="AD33" i="9" s="1"/>
  <c r="AB33" i="9"/>
  <c r="AE32" i="9"/>
  <c r="AB32" i="9"/>
  <c r="AE31" i="9"/>
  <c r="AB31" i="9"/>
  <c r="AE30" i="9"/>
  <c r="AD30" i="9" s="1"/>
  <c r="AB30" i="9"/>
  <c r="AE29" i="9"/>
  <c r="AD29" i="9" s="1"/>
  <c r="AB29" i="9"/>
  <c r="AE28" i="9"/>
  <c r="AB28" i="9"/>
  <c r="AE27" i="9"/>
  <c r="AB27" i="9"/>
  <c r="AE26" i="9"/>
  <c r="AD26" i="9" s="1"/>
  <c r="AB26" i="9"/>
  <c r="AE25" i="9"/>
  <c r="AD25" i="9" s="1"/>
  <c r="AB25" i="9"/>
  <c r="AE24" i="9"/>
  <c r="AB24" i="9"/>
  <c r="AE23" i="9"/>
  <c r="AB23" i="9"/>
  <c r="AE22" i="9"/>
  <c r="AD22" i="9" s="1"/>
  <c r="AB22" i="9"/>
  <c r="AE21" i="9"/>
  <c r="AD21" i="9" s="1"/>
  <c r="AB21" i="9"/>
  <c r="AE20" i="9"/>
  <c r="AB20" i="9"/>
  <c r="AE19" i="9"/>
  <c r="AB19" i="9"/>
  <c r="AE18" i="9"/>
  <c r="AD18" i="9" s="1"/>
  <c r="AB18" i="9"/>
  <c r="AE17" i="9"/>
  <c r="AD17" i="9" s="1"/>
  <c r="AB17" i="9"/>
  <c r="AE16" i="9"/>
  <c r="AD16" i="9" s="1"/>
  <c r="AB16" i="9"/>
  <c r="AE15" i="9"/>
  <c r="AB15" i="9"/>
  <c r="AD15" i="9" s="1"/>
  <c r="AE14" i="9"/>
  <c r="AD14" i="9" s="1"/>
  <c r="AB14" i="9"/>
  <c r="AF13" i="9"/>
  <c r="AE13" i="9"/>
  <c r="AB13" i="9"/>
  <c r="AF12" i="9"/>
  <c r="AE12" i="9"/>
  <c r="AB12" i="9"/>
  <c r="AD12" i="9" s="1"/>
  <c r="AF11" i="9"/>
  <c r="AE11" i="9"/>
  <c r="AB11" i="9"/>
  <c r="AF10" i="9"/>
  <c r="AE10" i="9"/>
  <c r="AB10" i="9"/>
  <c r="AG9" i="9"/>
  <c r="AF9" i="9"/>
  <c r="AE9" i="9"/>
  <c r="AB9" i="9"/>
  <c r="C8" i="9"/>
  <c r="C39" i="9" s="1"/>
  <c r="AE39" i="8"/>
  <c r="AB39" i="8"/>
  <c r="AE38" i="8"/>
  <c r="AD38" i="8" s="1"/>
  <c r="AB38" i="8"/>
  <c r="AE37" i="8"/>
  <c r="AD37" i="8" s="1"/>
  <c r="AB37" i="8"/>
  <c r="AE36" i="8"/>
  <c r="AB36" i="8"/>
  <c r="AE35" i="8"/>
  <c r="AB35" i="8"/>
  <c r="AE34" i="8"/>
  <c r="AD34" i="8" s="1"/>
  <c r="AB34" i="8"/>
  <c r="AE33" i="8"/>
  <c r="AD33" i="8" s="1"/>
  <c r="AB33" i="8"/>
  <c r="AE32" i="8"/>
  <c r="AB32" i="8"/>
  <c r="AE31" i="8"/>
  <c r="AB31" i="8"/>
  <c r="AE30" i="8"/>
  <c r="AD30" i="8" s="1"/>
  <c r="AB30" i="8"/>
  <c r="AE29" i="8"/>
  <c r="AD29" i="8" s="1"/>
  <c r="AB29" i="8"/>
  <c r="AE28" i="8"/>
  <c r="AB28" i="8"/>
  <c r="AE27" i="8"/>
  <c r="AB27" i="8"/>
  <c r="AE26" i="8"/>
  <c r="AD26" i="8" s="1"/>
  <c r="AB26" i="8"/>
  <c r="AE25" i="8"/>
  <c r="AD25" i="8" s="1"/>
  <c r="AB25" i="8"/>
  <c r="AE24" i="8"/>
  <c r="AB24" i="8"/>
  <c r="AE23" i="8"/>
  <c r="AB23" i="8"/>
  <c r="AD23" i="8" s="1"/>
  <c r="AE22" i="8"/>
  <c r="AD22" i="8" s="1"/>
  <c r="AB22" i="8"/>
  <c r="AE21" i="8"/>
  <c r="AD21" i="8"/>
  <c r="AB21" i="8"/>
  <c r="AE20" i="8"/>
  <c r="AB20" i="8"/>
  <c r="AE19" i="8"/>
  <c r="AB19" i="8"/>
  <c r="AE18" i="8"/>
  <c r="AD18" i="8" s="1"/>
  <c r="AB18" i="8"/>
  <c r="AE17" i="8"/>
  <c r="AD17" i="8" s="1"/>
  <c r="AB17" i="8"/>
  <c r="AE16" i="8"/>
  <c r="AD16" i="8" s="1"/>
  <c r="AB16" i="8"/>
  <c r="AE15" i="8"/>
  <c r="AB15" i="8"/>
  <c r="AE14" i="8"/>
  <c r="AD14" i="8" s="1"/>
  <c r="AB14" i="8"/>
  <c r="AF13" i="8"/>
  <c r="AE13" i="8"/>
  <c r="AB13" i="8"/>
  <c r="AF12" i="8"/>
  <c r="AE12" i="8"/>
  <c r="AB12" i="8"/>
  <c r="AF11" i="8"/>
  <c r="AE11" i="8"/>
  <c r="AB11" i="8"/>
  <c r="AF10" i="8"/>
  <c r="AE10" i="8"/>
  <c r="AB10" i="8"/>
  <c r="AG9" i="8"/>
  <c r="AF9" i="8"/>
  <c r="AE9" i="8"/>
  <c r="AB9" i="8"/>
  <c r="C8" i="8"/>
  <c r="C39" i="8" s="1"/>
  <c r="AE39" i="7"/>
  <c r="AB39" i="7"/>
  <c r="AE38" i="7"/>
  <c r="AD38" i="7" s="1"/>
  <c r="AB38" i="7"/>
  <c r="AE37" i="7"/>
  <c r="AD37" i="7" s="1"/>
  <c r="AB37" i="7"/>
  <c r="AE36" i="7"/>
  <c r="AB36" i="7"/>
  <c r="AE35" i="7"/>
  <c r="AB35" i="7"/>
  <c r="AE34" i="7"/>
  <c r="AD34" i="7" s="1"/>
  <c r="AB34" i="7"/>
  <c r="AE33" i="7"/>
  <c r="AD33" i="7" s="1"/>
  <c r="AB33" i="7"/>
  <c r="AE32" i="7"/>
  <c r="AB32" i="7"/>
  <c r="AE31" i="7"/>
  <c r="AB31" i="7"/>
  <c r="AE30" i="7"/>
  <c r="AD30" i="7" s="1"/>
  <c r="AB30" i="7"/>
  <c r="AE29" i="7"/>
  <c r="AD29" i="7" s="1"/>
  <c r="AB29" i="7"/>
  <c r="AE28" i="7"/>
  <c r="AB28" i="7"/>
  <c r="AE27" i="7"/>
  <c r="AB27" i="7"/>
  <c r="AE26" i="7"/>
  <c r="AD26" i="7" s="1"/>
  <c r="AB26" i="7"/>
  <c r="AE25" i="7"/>
  <c r="AD25" i="7" s="1"/>
  <c r="AB25" i="7"/>
  <c r="AE24" i="7"/>
  <c r="AB24" i="7"/>
  <c r="AE23" i="7"/>
  <c r="AB23" i="7"/>
  <c r="AE22" i="7"/>
  <c r="AD22" i="7" s="1"/>
  <c r="AB22" i="7"/>
  <c r="AE21" i="7"/>
  <c r="AD21" i="7" s="1"/>
  <c r="AB21" i="7"/>
  <c r="AE20" i="7"/>
  <c r="AB20" i="7"/>
  <c r="AE19" i="7"/>
  <c r="AB19" i="7"/>
  <c r="AE18" i="7"/>
  <c r="AD18" i="7" s="1"/>
  <c r="AB18" i="7"/>
  <c r="AE17" i="7"/>
  <c r="AD17" i="7" s="1"/>
  <c r="AB17" i="7"/>
  <c r="AE16" i="7"/>
  <c r="AB16" i="7"/>
  <c r="AE15" i="7"/>
  <c r="AB15" i="7"/>
  <c r="AE14" i="7"/>
  <c r="AD14" i="7" s="1"/>
  <c r="AB14" i="7"/>
  <c r="AF13" i="7"/>
  <c r="AE13" i="7"/>
  <c r="AD13" i="7" s="1"/>
  <c r="AB13" i="7"/>
  <c r="AF12" i="7"/>
  <c r="AE12" i="7"/>
  <c r="AD12" i="7" s="1"/>
  <c r="AB12" i="7"/>
  <c r="AF11" i="7"/>
  <c r="AE11" i="7"/>
  <c r="AB11" i="7"/>
  <c r="AF10" i="7"/>
  <c r="AE10" i="7"/>
  <c r="AB10" i="7"/>
  <c r="AG9" i="7"/>
  <c r="AF9" i="7"/>
  <c r="AE9" i="7"/>
  <c r="AB9" i="7"/>
  <c r="C8" i="7"/>
  <c r="C39" i="7" s="1"/>
  <c r="AE39" i="6"/>
  <c r="AB39" i="6"/>
  <c r="AE38" i="6"/>
  <c r="AD38" i="6" s="1"/>
  <c r="AB38" i="6"/>
  <c r="AE37" i="6"/>
  <c r="AD37" i="6" s="1"/>
  <c r="AB37" i="6"/>
  <c r="AE36" i="6"/>
  <c r="AB36" i="6"/>
  <c r="AE35" i="6"/>
  <c r="AB35" i="6"/>
  <c r="AE34" i="6"/>
  <c r="AD34" i="6" s="1"/>
  <c r="AB34" i="6"/>
  <c r="AE33" i="6"/>
  <c r="AD33" i="6" s="1"/>
  <c r="AB33" i="6"/>
  <c r="AE32" i="6"/>
  <c r="AB32" i="6"/>
  <c r="AE31" i="6"/>
  <c r="AB31" i="6"/>
  <c r="AE30" i="6"/>
  <c r="AD30" i="6" s="1"/>
  <c r="AB30" i="6"/>
  <c r="AE29" i="6"/>
  <c r="AD29" i="6" s="1"/>
  <c r="AB29" i="6"/>
  <c r="AE28" i="6"/>
  <c r="AB28" i="6"/>
  <c r="AE27" i="6"/>
  <c r="AB27" i="6"/>
  <c r="AE26" i="6"/>
  <c r="AD26" i="6" s="1"/>
  <c r="AB26" i="6"/>
  <c r="AE25" i="6"/>
  <c r="AD25" i="6" s="1"/>
  <c r="AB25" i="6"/>
  <c r="AE24" i="6"/>
  <c r="AB24" i="6"/>
  <c r="AE23" i="6"/>
  <c r="AB23" i="6"/>
  <c r="AE22" i="6"/>
  <c r="AD22" i="6" s="1"/>
  <c r="AB22" i="6"/>
  <c r="AE21" i="6"/>
  <c r="AD21" i="6" s="1"/>
  <c r="AB21" i="6"/>
  <c r="AE20" i="6"/>
  <c r="AB20" i="6"/>
  <c r="AE19" i="6"/>
  <c r="AB19" i="6"/>
  <c r="AE18" i="6"/>
  <c r="AD18" i="6" s="1"/>
  <c r="AB18" i="6"/>
  <c r="AE17" i="6"/>
  <c r="AD17" i="6" s="1"/>
  <c r="AB17" i="6"/>
  <c r="AE16" i="6"/>
  <c r="AB16" i="6"/>
  <c r="AE15" i="6"/>
  <c r="AB15" i="6"/>
  <c r="AE14" i="6"/>
  <c r="AD14" i="6" s="1"/>
  <c r="AB14" i="6"/>
  <c r="AF13" i="6"/>
  <c r="AE13" i="6"/>
  <c r="AD13" i="6" s="1"/>
  <c r="AB13" i="6"/>
  <c r="AF12" i="6"/>
  <c r="AE12" i="6"/>
  <c r="AD12" i="6" s="1"/>
  <c r="AB12" i="6"/>
  <c r="AF11" i="6"/>
  <c r="AE11" i="6"/>
  <c r="AD11" i="6" s="1"/>
  <c r="AB11" i="6"/>
  <c r="AF10" i="6"/>
  <c r="AE10" i="6"/>
  <c r="AD10" i="6" s="1"/>
  <c r="AB10" i="6"/>
  <c r="AG9" i="6"/>
  <c r="AF9" i="6"/>
  <c r="AE9" i="6"/>
  <c r="AB9" i="6"/>
  <c r="C8" i="6"/>
  <c r="C39" i="6" s="1"/>
  <c r="AE39" i="5"/>
  <c r="AB39" i="5"/>
  <c r="AE38" i="5"/>
  <c r="AD38" i="5" s="1"/>
  <c r="AB38" i="5"/>
  <c r="AE37" i="5"/>
  <c r="AD37" i="5" s="1"/>
  <c r="AB37" i="5"/>
  <c r="AE36" i="5"/>
  <c r="AB36" i="5"/>
  <c r="AE35" i="5"/>
  <c r="AB35" i="5"/>
  <c r="AE34" i="5"/>
  <c r="AD34" i="5" s="1"/>
  <c r="AB34" i="5"/>
  <c r="AE33" i="5"/>
  <c r="AD33" i="5" s="1"/>
  <c r="AB33" i="5"/>
  <c r="AE32" i="5"/>
  <c r="AB32" i="5"/>
  <c r="AE31" i="5"/>
  <c r="AB31" i="5"/>
  <c r="AE30" i="5"/>
  <c r="AD30" i="5" s="1"/>
  <c r="AB30" i="5"/>
  <c r="AE29" i="5"/>
  <c r="AD29" i="5" s="1"/>
  <c r="AB29" i="5"/>
  <c r="AE28" i="5"/>
  <c r="AB28" i="5"/>
  <c r="AE27" i="5"/>
  <c r="AB27" i="5"/>
  <c r="AE26" i="5"/>
  <c r="AD26" i="5" s="1"/>
  <c r="AB26" i="5"/>
  <c r="AE25" i="5"/>
  <c r="AD25" i="5" s="1"/>
  <c r="AB25" i="5"/>
  <c r="AE24" i="5"/>
  <c r="AB24" i="5"/>
  <c r="AE23" i="5"/>
  <c r="AB23" i="5"/>
  <c r="AE22" i="5"/>
  <c r="AD22" i="5" s="1"/>
  <c r="AB22" i="5"/>
  <c r="AE21" i="5"/>
  <c r="AD21" i="5" s="1"/>
  <c r="AB21" i="5"/>
  <c r="AE20" i="5"/>
  <c r="AB20" i="5"/>
  <c r="AE19" i="5"/>
  <c r="AB19" i="5"/>
  <c r="AE18" i="5"/>
  <c r="AD18" i="5" s="1"/>
  <c r="AB18" i="5"/>
  <c r="AE17" i="5"/>
  <c r="AD17" i="5" s="1"/>
  <c r="AB17" i="5"/>
  <c r="AE16" i="5"/>
  <c r="AB16" i="5"/>
  <c r="AE15" i="5"/>
  <c r="AB15" i="5"/>
  <c r="AE14" i="5"/>
  <c r="AD14" i="5" s="1"/>
  <c r="AB14" i="5"/>
  <c r="AF13" i="5"/>
  <c r="AE13" i="5"/>
  <c r="AD13" i="5" s="1"/>
  <c r="AB13" i="5"/>
  <c r="AF12" i="5"/>
  <c r="AE12" i="5"/>
  <c r="AB12" i="5"/>
  <c r="AF11" i="5"/>
  <c r="AE11" i="5"/>
  <c r="AB11" i="5"/>
  <c r="AF10" i="5"/>
  <c r="AE10" i="5"/>
  <c r="AB10" i="5"/>
  <c r="AG9" i="5"/>
  <c r="AF9" i="5"/>
  <c r="AE9" i="5"/>
  <c r="AB9" i="5"/>
  <c r="C8" i="5"/>
  <c r="C39" i="5" s="1"/>
  <c r="AE39" i="4"/>
  <c r="AB39" i="4"/>
  <c r="AE38" i="4"/>
  <c r="AD38" i="4" s="1"/>
  <c r="AB38" i="4"/>
  <c r="AE37" i="4"/>
  <c r="AD37" i="4" s="1"/>
  <c r="AB37" i="4"/>
  <c r="AE36" i="4"/>
  <c r="AB36" i="4"/>
  <c r="AE35" i="4"/>
  <c r="AB35" i="4"/>
  <c r="AE34" i="4"/>
  <c r="AD34" i="4" s="1"/>
  <c r="AB34" i="4"/>
  <c r="AE33" i="4"/>
  <c r="AD33" i="4" s="1"/>
  <c r="AB33" i="4"/>
  <c r="AE32" i="4"/>
  <c r="AB32" i="4"/>
  <c r="AE31" i="4"/>
  <c r="AB31" i="4"/>
  <c r="AE30" i="4"/>
  <c r="AD30" i="4" s="1"/>
  <c r="AB30" i="4"/>
  <c r="AE29" i="4"/>
  <c r="AD29" i="4" s="1"/>
  <c r="AB29" i="4"/>
  <c r="AE28" i="4"/>
  <c r="AB28" i="4"/>
  <c r="AE27" i="4"/>
  <c r="AB27" i="4"/>
  <c r="AE26" i="4"/>
  <c r="AD26" i="4" s="1"/>
  <c r="AB26" i="4"/>
  <c r="AE25" i="4"/>
  <c r="AD25" i="4" s="1"/>
  <c r="AB25" i="4"/>
  <c r="AE24" i="4"/>
  <c r="AB24" i="4"/>
  <c r="AE23" i="4"/>
  <c r="AB23" i="4"/>
  <c r="AE22" i="4"/>
  <c r="AD22" i="4" s="1"/>
  <c r="AB22" i="4"/>
  <c r="AE21" i="4"/>
  <c r="AD21" i="4" s="1"/>
  <c r="AB21" i="4"/>
  <c r="AE20" i="4"/>
  <c r="AB20" i="4"/>
  <c r="AE19" i="4"/>
  <c r="AB19" i="4"/>
  <c r="AE18" i="4"/>
  <c r="AD18" i="4" s="1"/>
  <c r="AB18" i="4"/>
  <c r="AE17" i="4"/>
  <c r="AD17" i="4" s="1"/>
  <c r="AB17" i="4"/>
  <c r="AE16" i="4"/>
  <c r="AB16" i="4"/>
  <c r="AE15" i="4"/>
  <c r="AB15" i="4"/>
  <c r="AE14" i="4"/>
  <c r="AD14" i="4" s="1"/>
  <c r="AB14" i="4"/>
  <c r="AF13" i="4"/>
  <c r="AE13" i="4"/>
  <c r="AD13" i="4" s="1"/>
  <c r="AB13" i="4"/>
  <c r="AF12" i="4"/>
  <c r="AE12" i="4"/>
  <c r="AD12" i="4" s="1"/>
  <c r="AB12" i="4"/>
  <c r="AF11" i="4"/>
  <c r="AE11" i="4"/>
  <c r="AD11" i="4" s="1"/>
  <c r="AB11" i="4"/>
  <c r="AF10" i="4"/>
  <c r="AE10" i="4"/>
  <c r="AD10" i="4" s="1"/>
  <c r="AB10" i="4"/>
  <c r="AG9" i="4"/>
  <c r="AF9" i="4"/>
  <c r="AE9" i="4"/>
  <c r="AB9" i="4"/>
  <c r="C8" i="4"/>
  <c r="C39" i="4" s="1"/>
  <c r="AE39" i="3"/>
  <c r="AB39" i="3"/>
  <c r="AE38" i="3"/>
  <c r="AD38" i="3" s="1"/>
  <c r="AB38" i="3"/>
  <c r="AE37" i="3"/>
  <c r="AD37" i="3" s="1"/>
  <c r="AB37" i="3"/>
  <c r="AE36" i="3"/>
  <c r="AB36" i="3"/>
  <c r="AE35" i="3"/>
  <c r="AB35" i="3"/>
  <c r="AE34" i="3"/>
  <c r="AD34" i="3" s="1"/>
  <c r="AB34" i="3"/>
  <c r="AE33" i="3"/>
  <c r="AD33" i="3" s="1"/>
  <c r="AB33" i="3"/>
  <c r="AE32" i="3"/>
  <c r="AB32" i="3"/>
  <c r="AE31" i="3"/>
  <c r="AB31" i="3"/>
  <c r="AE30" i="3"/>
  <c r="AD30" i="3" s="1"/>
  <c r="AB30" i="3"/>
  <c r="AE29" i="3"/>
  <c r="AD29" i="3" s="1"/>
  <c r="AB29" i="3"/>
  <c r="AE28" i="3"/>
  <c r="AB28" i="3"/>
  <c r="AE27" i="3"/>
  <c r="AB27" i="3"/>
  <c r="AE26" i="3"/>
  <c r="AD26" i="3" s="1"/>
  <c r="AB26" i="3"/>
  <c r="AE25" i="3"/>
  <c r="AD25" i="3" s="1"/>
  <c r="AB25" i="3"/>
  <c r="AE24" i="3"/>
  <c r="AB24" i="3"/>
  <c r="AE23" i="3"/>
  <c r="AB23" i="3"/>
  <c r="AE22" i="3"/>
  <c r="AD22" i="3" s="1"/>
  <c r="AB22" i="3"/>
  <c r="AE21" i="3"/>
  <c r="AD21" i="3" s="1"/>
  <c r="AB21" i="3"/>
  <c r="AE20" i="3"/>
  <c r="AB20" i="3"/>
  <c r="AE19" i="3"/>
  <c r="AB19" i="3"/>
  <c r="AE18" i="3"/>
  <c r="AD18" i="3" s="1"/>
  <c r="AB18" i="3"/>
  <c r="AE17" i="3"/>
  <c r="AD17" i="3" s="1"/>
  <c r="AB17" i="3"/>
  <c r="AE16" i="3"/>
  <c r="AB16" i="3"/>
  <c r="AE15" i="3"/>
  <c r="AB15" i="3"/>
  <c r="AE14" i="3"/>
  <c r="AD14" i="3" s="1"/>
  <c r="AB14" i="3"/>
  <c r="AF13" i="3"/>
  <c r="AE13" i="3"/>
  <c r="AD13" i="3" s="1"/>
  <c r="AB13" i="3"/>
  <c r="AF12" i="3"/>
  <c r="AE12" i="3"/>
  <c r="AD12" i="3" s="1"/>
  <c r="AB12" i="3"/>
  <c r="AF11" i="3"/>
  <c r="AE11" i="3"/>
  <c r="AD11" i="3" s="1"/>
  <c r="AB11" i="3"/>
  <c r="AF10" i="3"/>
  <c r="AE10" i="3"/>
  <c r="AD10" i="3" s="1"/>
  <c r="AB10" i="3"/>
  <c r="AG9" i="3"/>
  <c r="AF9" i="3"/>
  <c r="AE9" i="3"/>
  <c r="AB9" i="3"/>
  <c r="C8" i="3"/>
  <c r="C39" i="3" s="1"/>
  <c r="AE39" i="2"/>
  <c r="AB39" i="2"/>
  <c r="AE38" i="2"/>
  <c r="AD38" i="2" s="1"/>
  <c r="AB38" i="2"/>
  <c r="AE37" i="2"/>
  <c r="AD37" i="2" s="1"/>
  <c r="AB37" i="2"/>
  <c r="AE36" i="2"/>
  <c r="AB36" i="2"/>
  <c r="AE35" i="2"/>
  <c r="AB35" i="2"/>
  <c r="AE34" i="2"/>
  <c r="AD34" i="2" s="1"/>
  <c r="AB34" i="2"/>
  <c r="AE33" i="2"/>
  <c r="AD33" i="2" s="1"/>
  <c r="AB33" i="2"/>
  <c r="AE32" i="2"/>
  <c r="AB32" i="2"/>
  <c r="AE31" i="2"/>
  <c r="AB31" i="2"/>
  <c r="AE30" i="2"/>
  <c r="AD30" i="2" s="1"/>
  <c r="AB30" i="2"/>
  <c r="AE29" i="2"/>
  <c r="AD29" i="2" s="1"/>
  <c r="AB29" i="2"/>
  <c r="AE28" i="2"/>
  <c r="AB28" i="2"/>
  <c r="AE27" i="2"/>
  <c r="AB27" i="2"/>
  <c r="AE26" i="2"/>
  <c r="AD26" i="2" s="1"/>
  <c r="AB26" i="2"/>
  <c r="AE25" i="2"/>
  <c r="AD25" i="2" s="1"/>
  <c r="AB25" i="2"/>
  <c r="AE24" i="2"/>
  <c r="AB24" i="2"/>
  <c r="AE23" i="2"/>
  <c r="AB23" i="2"/>
  <c r="AE22" i="2"/>
  <c r="AD22" i="2" s="1"/>
  <c r="AB22" i="2"/>
  <c r="AE21" i="2"/>
  <c r="AD21" i="2" s="1"/>
  <c r="AB21" i="2"/>
  <c r="AE20" i="2"/>
  <c r="AD20" i="2" s="1"/>
  <c r="AB20" i="2"/>
  <c r="AE19" i="2"/>
  <c r="AB19" i="2"/>
  <c r="AE18" i="2"/>
  <c r="AB18" i="2"/>
  <c r="AE17" i="2"/>
  <c r="AD17" i="2" s="1"/>
  <c r="AB17" i="2"/>
  <c r="AE16" i="2"/>
  <c r="AD16" i="2" s="1"/>
  <c r="AB16" i="2"/>
  <c r="AE15" i="2"/>
  <c r="AB15" i="2"/>
  <c r="AE14" i="2"/>
  <c r="AD14" i="2" s="1"/>
  <c r="AB14" i="2"/>
  <c r="AF13" i="2"/>
  <c r="AE13" i="2"/>
  <c r="AB13" i="2"/>
  <c r="AF12" i="2"/>
  <c r="AE12" i="2"/>
  <c r="AB12" i="2"/>
  <c r="AF11" i="2"/>
  <c r="AE11" i="2"/>
  <c r="AB11" i="2"/>
  <c r="AF10" i="2"/>
  <c r="AE10" i="2"/>
  <c r="AB10" i="2"/>
  <c r="AG9" i="2"/>
  <c r="AF9" i="2"/>
  <c r="AE9" i="2"/>
  <c r="AB9" i="2"/>
  <c r="C8" i="2"/>
  <c r="C39" i="2" s="1"/>
  <c r="B39" i="12" l="1"/>
  <c r="AC39" i="12"/>
  <c r="A39" i="12"/>
  <c r="C10" i="12"/>
  <c r="C14" i="12"/>
  <c r="C18" i="12"/>
  <c r="AD11" i="10"/>
  <c r="AD32" i="10"/>
  <c r="C17" i="12"/>
  <c r="C21" i="12"/>
  <c r="C25" i="12"/>
  <c r="C29" i="12"/>
  <c r="C33" i="12"/>
  <c r="C37" i="12"/>
  <c r="C11" i="12"/>
  <c r="C13" i="12"/>
  <c r="C22" i="12"/>
  <c r="C34" i="12"/>
  <c r="C38" i="12"/>
  <c r="AD39" i="7"/>
  <c r="AD13" i="8"/>
  <c r="AD23" i="9"/>
  <c r="AD11" i="11"/>
  <c r="AD31" i="11"/>
  <c r="C16" i="12"/>
  <c r="C20" i="12"/>
  <c r="C24" i="12"/>
  <c r="C28" i="12"/>
  <c r="C32" i="12"/>
  <c r="C36" i="12"/>
  <c r="C12" i="12"/>
  <c r="C26" i="12"/>
  <c r="C30" i="12"/>
  <c r="AD39" i="9"/>
  <c r="AD20" i="10"/>
  <c r="AD27" i="10"/>
  <c r="AD9" i="11"/>
  <c r="AD10" i="11"/>
  <c r="AD14" i="11"/>
  <c r="AD19" i="11"/>
  <c r="AD28" i="11"/>
  <c r="AD35" i="11"/>
  <c r="C9" i="12"/>
  <c r="C15" i="12"/>
  <c r="C19" i="12"/>
  <c r="C23" i="12"/>
  <c r="C27" i="12"/>
  <c r="C31" i="12"/>
  <c r="C35" i="12"/>
  <c r="B39" i="11"/>
  <c r="AC39" i="11"/>
  <c r="A39" i="11"/>
  <c r="C12" i="11"/>
  <c r="C26" i="11"/>
  <c r="C30" i="11"/>
  <c r="C34" i="11"/>
  <c r="C38" i="11"/>
  <c r="AD39" i="5"/>
  <c r="AD9" i="7"/>
  <c r="AD10" i="7"/>
  <c r="AD16" i="7"/>
  <c r="AD32" i="9"/>
  <c r="AD36" i="9"/>
  <c r="C17" i="11"/>
  <c r="C21" i="11"/>
  <c r="C25" i="11"/>
  <c r="C29" i="11"/>
  <c r="C33" i="11"/>
  <c r="C37" i="11"/>
  <c r="C10" i="11"/>
  <c r="C13" i="11"/>
  <c r="AD24" i="10"/>
  <c r="AD31" i="10"/>
  <c r="C16" i="11"/>
  <c r="C20" i="11"/>
  <c r="C24" i="11"/>
  <c r="C28" i="11"/>
  <c r="C32" i="11"/>
  <c r="C36" i="11"/>
  <c r="C11" i="11"/>
  <c r="C14" i="11"/>
  <c r="C18" i="11"/>
  <c r="C22" i="11"/>
  <c r="AD39" i="8"/>
  <c r="AD13" i="9"/>
  <c r="AD20" i="9"/>
  <c r="AD27" i="9"/>
  <c r="AD9" i="10"/>
  <c r="AD10" i="10"/>
  <c r="AD19" i="10"/>
  <c r="AD28" i="10"/>
  <c r="AD35" i="10"/>
  <c r="C9" i="11"/>
  <c r="C15" i="11"/>
  <c r="C19" i="11"/>
  <c r="C23" i="11"/>
  <c r="C27" i="11"/>
  <c r="C31" i="11"/>
  <c r="C35" i="11"/>
  <c r="B39" i="10"/>
  <c r="AC39" i="10"/>
  <c r="A39" i="10"/>
  <c r="C12" i="10"/>
  <c r="C14" i="10"/>
  <c r="C18" i="10"/>
  <c r="C22" i="10"/>
  <c r="C26" i="10"/>
  <c r="C30" i="10"/>
  <c r="C34" i="10"/>
  <c r="C38" i="10"/>
  <c r="AD10" i="5"/>
  <c r="AD16" i="5"/>
  <c r="AD20" i="5"/>
  <c r="AD32" i="8"/>
  <c r="AD36" i="8"/>
  <c r="C17" i="10"/>
  <c r="C21" i="10"/>
  <c r="C25" i="10"/>
  <c r="C29" i="10"/>
  <c r="C33" i="10"/>
  <c r="C37" i="10"/>
  <c r="C10" i="10"/>
  <c r="C11" i="10"/>
  <c r="AD11" i="9"/>
  <c r="AD24" i="9"/>
  <c r="AD31" i="9"/>
  <c r="C16" i="10"/>
  <c r="C20" i="10"/>
  <c r="C24" i="10"/>
  <c r="C28" i="10"/>
  <c r="C32" i="10"/>
  <c r="C36" i="10"/>
  <c r="C13" i="10"/>
  <c r="AD23" i="7"/>
  <c r="AD27" i="7"/>
  <c r="AD9" i="8"/>
  <c r="AD10" i="8"/>
  <c r="AD20" i="8"/>
  <c r="AD27" i="8"/>
  <c r="AD9" i="9"/>
  <c r="AD10" i="9"/>
  <c r="AD19" i="9"/>
  <c r="AD28" i="9"/>
  <c r="AD35" i="9"/>
  <c r="C9" i="10"/>
  <c r="C15" i="10"/>
  <c r="C19" i="10"/>
  <c r="C23" i="10"/>
  <c r="C27" i="10"/>
  <c r="C31" i="10"/>
  <c r="C35" i="10"/>
  <c r="B39" i="9"/>
  <c r="AC39" i="9"/>
  <c r="A39" i="9"/>
  <c r="C12" i="9"/>
  <c r="C26" i="9"/>
  <c r="C30" i="9"/>
  <c r="C34" i="9"/>
  <c r="C38" i="9"/>
  <c r="C17" i="9"/>
  <c r="C21" i="9"/>
  <c r="C25" i="9"/>
  <c r="C29" i="9"/>
  <c r="C33" i="9"/>
  <c r="C37" i="9"/>
  <c r="C10" i="9"/>
  <c r="C11" i="9"/>
  <c r="C13" i="9"/>
  <c r="C22" i="9"/>
  <c r="AD27" i="6"/>
  <c r="AD32" i="7"/>
  <c r="AD36" i="7"/>
  <c r="AD12" i="8"/>
  <c r="AD15" i="8"/>
  <c r="AD24" i="8"/>
  <c r="AD31" i="8"/>
  <c r="C16" i="9"/>
  <c r="C20" i="9"/>
  <c r="C24" i="9"/>
  <c r="C28" i="9"/>
  <c r="C32" i="9"/>
  <c r="C36" i="9"/>
  <c r="C14" i="9"/>
  <c r="C18" i="9"/>
  <c r="AD27" i="5"/>
  <c r="AD9" i="6"/>
  <c r="AD16" i="6"/>
  <c r="AD20" i="6"/>
  <c r="AD15" i="7"/>
  <c r="AD11" i="8"/>
  <c r="AD19" i="8"/>
  <c r="AD28" i="8"/>
  <c r="AD35" i="8"/>
  <c r="C9" i="9"/>
  <c r="C15" i="9"/>
  <c r="C19" i="9"/>
  <c r="C23" i="9"/>
  <c r="C27" i="9"/>
  <c r="C31" i="9"/>
  <c r="C35" i="9"/>
  <c r="B39" i="8"/>
  <c r="AC39" i="8"/>
  <c r="A39" i="8"/>
  <c r="C10" i="8"/>
  <c r="C14" i="8"/>
  <c r="C18" i="8"/>
  <c r="C22" i="8"/>
  <c r="C26" i="8"/>
  <c r="C30" i="8"/>
  <c r="C34" i="8"/>
  <c r="C38" i="8"/>
  <c r="AD27" i="4"/>
  <c r="AD9" i="5"/>
  <c r="AD39" i="6"/>
  <c r="AD20" i="7"/>
  <c r="C17" i="8"/>
  <c r="C21" i="8"/>
  <c r="C25" i="8"/>
  <c r="C29" i="8"/>
  <c r="C33" i="8"/>
  <c r="C37" i="8"/>
  <c r="C13" i="8"/>
  <c r="AD9" i="4"/>
  <c r="AD16" i="4"/>
  <c r="AD20" i="4"/>
  <c r="AD39" i="4"/>
  <c r="AD32" i="6"/>
  <c r="AD36" i="6"/>
  <c r="AD24" i="7"/>
  <c r="AD31" i="7"/>
  <c r="C16" i="8"/>
  <c r="C20" i="8"/>
  <c r="C24" i="8"/>
  <c r="C28" i="8"/>
  <c r="C32" i="8"/>
  <c r="C36" i="8"/>
  <c r="C11" i="8"/>
  <c r="C12" i="8"/>
  <c r="AD27" i="3"/>
  <c r="AD23" i="6"/>
  <c r="AD11" i="7"/>
  <c r="AD19" i="7"/>
  <c r="AD28" i="7"/>
  <c r="AD35" i="7"/>
  <c r="C9" i="8"/>
  <c r="C15" i="8"/>
  <c r="C19" i="8"/>
  <c r="C23" i="8"/>
  <c r="C27" i="8"/>
  <c r="C31" i="8"/>
  <c r="C35" i="8"/>
  <c r="B39" i="7"/>
  <c r="AC39" i="7"/>
  <c r="A39" i="7"/>
  <c r="C10" i="7"/>
  <c r="C14" i="7"/>
  <c r="C18" i="7"/>
  <c r="C26" i="7"/>
  <c r="C17" i="7"/>
  <c r="C21" i="7"/>
  <c r="C25" i="7"/>
  <c r="C29" i="7"/>
  <c r="C33" i="7"/>
  <c r="C37" i="7"/>
  <c r="C12" i="7"/>
  <c r="C22" i="7"/>
  <c r="C30" i="7"/>
  <c r="C34" i="7"/>
  <c r="C38" i="7"/>
  <c r="AD9" i="3"/>
  <c r="AD16" i="3"/>
  <c r="AD20" i="3"/>
  <c r="AD39" i="3"/>
  <c r="AD32" i="5"/>
  <c r="AD36" i="5"/>
  <c r="AD15" i="6"/>
  <c r="AD24" i="6"/>
  <c r="AD31" i="6"/>
  <c r="C16" i="7"/>
  <c r="C20" i="7"/>
  <c r="C24" i="7"/>
  <c r="C28" i="7"/>
  <c r="C32" i="7"/>
  <c r="C36" i="7"/>
  <c r="C11" i="7"/>
  <c r="C13" i="7"/>
  <c r="AD23" i="2"/>
  <c r="AD23" i="5"/>
  <c r="AD19" i="6"/>
  <c r="AD28" i="6"/>
  <c r="AD35" i="6"/>
  <c r="C9" i="7"/>
  <c r="C15" i="7"/>
  <c r="C19" i="7"/>
  <c r="C23" i="7"/>
  <c r="C27" i="7"/>
  <c r="C31" i="7"/>
  <c r="C35" i="7"/>
  <c r="B39" i="6"/>
  <c r="AC39" i="6"/>
  <c r="A39" i="6"/>
  <c r="C10" i="6"/>
  <c r="C12" i="6"/>
  <c r="C14" i="6"/>
  <c r="C22" i="6"/>
  <c r="C34" i="6"/>
  <c r="C38" i="6"/>
  <c r="C17" i="6"/>
  <c r="C21" i="6"/>
  <c r="C25" i="6"/>
  <c r="C29" i="6"/>
  <c r="C33" i="6"/>
  <c r="C37" i="6"/>
  <c r="C11" i="6"/>
  <c r="C13" i="6"/>
  <c r="C18" i="6"/>
  <c r="C26" i="6"/>
  <c r="C30" i="6"/>
  <c r="AD18" i="2"/>
  <c r="AD39" i="2"/>
  <c r="AD32" i="4"/>
  <c r="AD36" i="4"/>
  <c r="AD12" i="5"/>
  <c r="AD15" i="5"/>
  <c r="AD24" i="5"/>
  <c r="AD31" i="5"/>
  <c r="C16" i="6"/>
  <c r="C20" i="6"/>
  <c r="C24" i="6"/>
  <c r="C28" i="6"/>
  <c r="C32" i="6"/>
  <c r="C36" i="6"/>
  <c r="AD23" i="4"/>
  <c r="AD11" i="5"/>
  <c r="AD19" i="5"/>
  <c r="AD28" i="5"/>
  <c r="AD35" i="5"/>
  <c r="C9" i="6"/>
  <c r="C15" i="6"/>
  <c r="C19" i="6"/>
  <c r="C23" i="6"/>
  <c r="C27" i="6"/>
  <c r="C31" i="6"/>
  <c r="C35" i="6"/>
  <c r="B39" i="5"/>
  <c r="AC39" i="5"/>
  <c r="A39" i="5"/>
  <c r="C10" i="5"/>
  <c r="C12" i="5"/>
  <c r="C14" i="5"/>
  <c r="C22" i="5"/>
  <c r="C30" i="5"/>
  <c r="C17" i="5"/>
  <c r="C21" i="5"/>
  <c r="C25" i="5"/>
  <c r="C29" i="5"/>
  <c r="C33" i="5"/>
  <c r="C37" i="5"/>
  <c r="C11" i="5"/>
  <c r="C13" i="5"/>
  <c r="C18" i="5"/>
  <c r="C26" i="5"/>
  <c r="C34" i="5"/>
  <c r="C38" i="5"/>
  <c r="AD32" i="3"/>
  <c r="AD36" i="3"/>
  <c r="AD15" i="4"/>
  <c r="AD24" i="4"/>
  <c r="AD31" i="4"/>
  <c r="C16" i="5"/>
  <c r="C20" i="5"/>
  <c r="C24" i="5"/>
  <c r="C28" i="5"/>
  <c r="C32" i="5"/>
  <c r="C36" i="5"/>
  <c r="AD23" i="3"/>
  <c r="AD19" i="4"/>
  <c r="AD28" i="4"/>
  <c r="AD35" i="4"/>
  <c r="C9" i="5"/>
  <c r="C15" i="5"/>
  <c r="C19" i="5"/>
  <c r="C23" i="5"/>
  <c r="C27" i="5"/>
  <c r="C31" i="5"/>
  <c r="C35" i="5"/>
  <c r="B39" i="4"/>
  <c r="AC39" i="4"/>
  <c r="A39" i="4"/>
  <c r="C11" i="4"/>
  <c r="C13" i="4"/>
  <c r="C18" i="4"/>
  <c r="C26" i="4"/>
  <c r="C34" i="4"/>
  <c r="C17" i="4"/>
  <c r="C21" i="4"/>
  <c r="C25" i="4"/>
  <c r="C29" i="4"/>
  <c r="C33" i="4"/>
  <c r="C37" i="4"/>
  <c r="C10" i="4"/>
  <c r="C12" i="4"/>
  <c r="C14" i="4"/>
  <c r="C22" i="4"/>
  <c r="C30" i="4"/>
  <c r="C38" i="4"/>
  <c r="AD32" i="2"/>
  <c r="AD36" i="2"/>
  <c r="AD15" i="3"/>
  <c r="AD24" i="3"/>
  <c r="AD31" i="3"/>
  <c r="C16" i="4"/>
  <c r="C20" i="4"/>
  <c r="C24" i="4"/>
  <c r="C28" i="4"/>
  <c r="C32" i="4"/>
  <c r="C36" i="4"/>
  <c r="AD12" i="2"/>
  <c r="AD15" i="2"/>
  <c r="AD19" i="3"/>
  <c r="AD28" i="3"/>
  <c r="AD35" i="3"/>
  <c r="C9" i="4"/>
  <c r="C15" i="4"/>
  <c r="C19" i="4"/>
  <c r="C23" i="4"/>
  <c r="C27" i="4"/>
  <c r="C31" i="4"/>
  <c r="C35" i="4"/>
  <c r="B39" i="3"/>
  <c r="AC39" i="3"/>
  <c r="A39" i="3"/>
  <c r="C13" i="3"/>
  <c r="C22" i="3"/>
  <c r="AD11" i="2"/>
  <c r="AD27" i="2"/>
  <c r="C17" i="3"/>
  <c r="C21" i="3"/>
  <c r="C25" i="3"/>
  <c r="C29" i="3"/>
  <c r="C33" i="3"/>
  <c r="C37" i="3"/>
  <c r="C11" i="3"/>
  <c r="C12" i="3"/>
  <c r="C18" i="3"/>
  <c r="C26" i="3"/>
  <c r="C30" i="3"/>
  <c r="C34" i="3"/>
  <c r="C38" i="3"/>
  <c r="AD9" i="2"/>
  <c r="AD10" i="2"/>
  <c r="AD19" i="2"/>
  <c r="AD24" i="2"/>
  <c r="AD31" i="2"/>
  <c r="C16" i="3"/>
  <c r="C20" i="3"/>
  <c r="C24" i="3"/>
  <c r="C28" i="3"/>
  <c r="C32" i="3"/>
  <c r="C36" i="3"/>
  <c r="C10" i="3"/>
  <c r="C14" i="3"/>
  <c r="AD13" i="2"/>
  <c r="AD28" i="2"/>
  <c r="AD35" i="2"/>
  <c r="C9" i="3"/>
  <c r="C15" i="3"/>
  <c r="C19" i="3"/>
  <c r="C23" i="3"/>
  <c r="C27" i="3"/>
  <c r="C31" i="3"/>
  <c r="C35" i="3"/>
  <c r="B39" i="2"/>
  <c r="AC39" i="2"/>
  <c r="A39" i="2"/>
  <c r="C12" i="2"/>
  <c r="C21" i="2"/>
  <c r="C25" i="2"/>
  <c r="C29" i="2"/>
  <c r="C33" i="2"/>
  <c r="C37" i="2"/>
  <c r="C11" i="2"/>
  <c r="C14" i="2"/>
  <c r="C18" i="2"/>
  <c r="C22" i="2"/>
  <c r="C38" i="2"/>
  <c r="C17" i="2"/>
  <c r="C16" i="2"/>
  <c r="C20" i="2"/>
  <c r="C24" i="2"/>
  <c r="C28" i="2"/>
  <c r="C32" i="2"/>
  <c r="C36" i="2"/>
  <c r="C10" i="2"/>
  <c r="C13" i="2"/>
  <c r="C26" i="2"/>
  <c r="C30" i="2"/>
  <c r="C34" i="2"/>
  <c r="C9" i="2"/>
  <c r="C15" i="2"/>
  <c r="C19" i="2"/>
  <c r="C23" i="2"/>
  <c r="C27" i="2"/>
  <c r="C31" i="2"/>
  <c r="C35" i="2"/>
  <c r="AG9" i="1"/>
  <c r="AF9" i="1"/>
  <c r="AE9" i="1"/>
  <c r="AF10" i="1"/>
  <c r="AF11" i="1"/>
  <c r="AF12" i="1"/>
  <c r="AF13" i="1"/>
  <c r="B15" i="12" l="1"/>
  <c r="AC15" i="12"/>
  <c r="A15" i="12"/>
  <c r="B10" i="12"/>
  <c r="AC10" i="12"/>
  <c r="A10" i="12"/>
  <c r="B27" i="12"/>
  <c r="AC27" i="12"/>
  <c r="A27" i="12"/>
  <c r="B9" i="12"/>
  <c r="AC9" i="12"/>
  <c r="A9" i="12"/>
  <c r="B12" i="12"/>
  <c r="AC12" i="12"/>
  <c r="A12" i="12"/>
  <c r="AC24" i="12"/>
  <c r="A24" i="12"/>
  <c r="B24" i="12"/>
  <c r="B38" i="12"/>
  <c r="AC38" i="12"/>
  <c r="A38" i="12"/>
  <c r="B11" i="12"/>
  <c r="AC11" i="12"/>
  <c r="A11" i="12"/>
  <c r="AC25" i="12"/>
  <c r="A25" i="12"/>
  <c r="B25" i="12"/>
  <c r="B31" i="12"/>
  <c r="AC31" i="12"/>
  <c r="A31" i="12"/>
  <c r="B28" i="12"/>
  <c r="AC28" i="12"/>
  <c r="A28" i="12"/>
  <c r="AC29" i="12"/>
  <c r="A29" i="12"/>
  <c r="B29" i="12"/>
  <c r="B23" i="12"/>
  <c r="AC23" i="12"/>
  <c r="A23" i="12"/>
  <c r="AC36" i="12"/>
  <c r="A36" i="12"/>
  <c r="B36" i="12"/>
  <c r="AC20" i="12"/>
  <c r="A20" i="12"/>
  <c r="B20" i="12"/>
  <c r="B34" i="12"/>
  <c r="AC34" i="12"/>
  <c r="A34" i="12"/>
  <c r="AC37" i="12"/>
  <c r="A37" i="12"/>
  <c r="B37" i="12"/>
  <c r="AC21" i="12"/>
  <c r="A21" i="12"/>
  <c r="B21" i="12"/>
  <c r="B18" i="12"/>
  <c r="AC18" i="12"/>
  <c r="A18" i="12"/>
  <c r="B26" i="12"/>
  <c r="AC26" i="12"/>
  <c r="A26" i="12"/>
  <c r="B13" i="12"/>
  <c r="AC13" i="12"/>
  <c r="A13" i="12"/>
  <c r="B35" i="12"/>
  <c r="AC35" i="12"/>
  <c r="A35" i="12"/>
  <c r="B19" i="12"/>
  <c r="AC19" i="12"/>
  <c r="A19" i="12"/>
  <c r="B30" i="12"/>
  <c r="AC30" i="12"/>
  <c r="A30" i="12"/>
  <c r="AC32" i="12"/>
  <c r="A32" i="12"/>
  <c r="B32" i="12"/>
  <c r="A16" i="12"/>
  <c r="B16" i="12"/>
  <c r="AC16" i="12"/>
  <c r="B22" i="12"/>
  <c r="AC22" i="12"/>
  <c r="A22" i="12"/>
  <c r="AC33" i="12"/>
  <c r="A33" i="12"/>
  <c r="B33" i="12"/>
  <c r="AC17" i="12"/>
  <c r="A17" i="12"/>
  <c r="B17" i="12"/>
  <c r="B14" i="12"/>
  <c r="AC14" i="12"/>
  <c r="A14" i="12"/>
  <c r="B9" i="11"/>
  <c r="AC9" i="11"/>
  <c r="A9" i="11"/>
  <c r="AC37" i="11"/>
  <c r="A37" i="11"/>
  <c r="B37" i="11"/>
  <c r="B38" i="11"/>
  <c r="AC38" i="11"/>
  <c r="A38" i="11"/>
  <c r="B23" i="11"/>
  <c r="AC23" i="11"/>
  <c r="A23" i="11"/>
  <c r="B11" i="11"/>
  <c r="AC11" i="11"/>
  <c r="A11" i="11"/>
  <c r="B24" i="11"/>
  <c r="AC24" i="11"/>
  <c r="A24" i="11"/>
  <c r="AC33" i="11"/>
  <c r="A33" i="11"/>
  <c r="B33" i="11"/>
  <c r="AC17" i="11"/>
  <c r="A17" i="11"/>
  <c r="B17" i="11"/>
  <c r="B34" i="11"/>
  <c r="AC34" i="11"/>
  <c r="A34" i="11"/>
  <c r="B27" i="11"/>
  <c r="AC27" i="11"/>
  <c r="A27" i="11"/>
  <c r="B14" i="11"/>
  <c r="AC14" i="11"/>
  <c r="A14" i="11"/>
  <c r="AC21" i="11"/>
  <c r="A21" i="11"/>
  <c r="B21" i="11"/>
  <c r="B12" i="11"/>
  <c r="AC12" i="11"/>
  <c r="A12" i="11"/>
  <c r="B35" i="11"/>
  <c r="AC35" i="11"/>
  <c r="A35" i="11"/>
  <c r="B19" i="11"/>
  <c r="AC19" i="11"/>
  <c r="A19" i="11"/>
  <c r="B22" i="11"/>
  <c r="AC22" i="11"/>
  <c r="A22" i="11"/>
  <c r="B36" i="11"/>
  <c r="AC36" i="11"/>
  <c r="A36" i="11"/>
  <c r="A20" i="11"/>
  <c r="AC20" i="11"/>
  <c r="B20" i="11"/>
  <c r="B13" i="11"/>
  <c r="AC13" i="11"/>
  <c r="A13" i="11"/>
  <c r="AC29" i="11"/>
  <c r="A29" i="11"/>
  <c r="B29" i="11"/>
  <c r="B30" i="11"/>
  <c r="AC30" i="11"/>
  <c r="A30" i="11"/>
  <c r="B28" i="11"/>
  <c r="AC28" i="11"/>
  <c r="A28" i="11"/>
  <c r="B31" i="11"/>
  <c r="AC31" i="11"/>
  <c r="A31" i="11"/>
  <c r="B15" i="11"/>
  <c r="AC15" i="11"/>
  <c r="A15" i="11"/>
  <c r="B18" i="11"/>
  <c r="AC18" i="11"/>
  <c r="A18" i="11"/>
  <c r="B32" i="11"/>
  <c r="AC32" i="11"/>
  <c r="A32" i="11"/>
  <c r="A16" i="11"/>
  <c r="B16" i="11"/>
  <c r="AC16" i="11"/>
  <c r="B10" i="11"/>
  <c r="AC10" i="11"/>
  <c r="A10" i="11"/>
  <c r="AC25" i="11"/>
  <c r="A25" i="11"/>
  <c r="B25" i="11"/>
  <c r="B26" i="11"/>
  <c r="AC26" i="11"/>
  <c r="A26" i="11"/>
  <c r="B35" i="10"/>
  <c r="AC35" i="10"/>
  <c r="A35" i="10"/>
  <c r="B32" i="10"/>
  <c r="AC32" i="10"/>
  <c r="A32" i="10"/>
  <c r="B11" i="10"/>
  <c r="AC11" i="10"/>
  <c r="A11" i="10"/>
  <c r="B12" i="10"/>
  <c r="AC12" i="10"/>
  <c r="A12" i="10"/>
  <c r="B15" i="10"/>
  <c r="AC15" i="10"/>
  <c r="A15" i="10"/>
  <c r="AC25" i="10"/>
  <c r="A25" i="10"/>
  <c r="B25" i="10"/>
  <c r="B22" i="10"/>
  <c r="AC22" i="10"/>
  <c r="A22" i="10"/>
  <c r="B27" i="10"/>
  <c r="AC27" i="10"/>
  <c r="A27" i="10"/>
  <c r="B9" i="10"/>
  <c r="AC9" i="10"/>
  <c r="A9" i="10"/>
  <c r="B13" i="10"/>
  <c r="AC13" i="10"/>
  <c r="A13" i="10"/>
  <c r="B24" i="10"/>
  <c r="AC24" i="10"/>
  <c r="A24" i="10"/>
  <c r="AC37" i="10"/>
  <c r="A37" i="10"/>
  <c r="B37" i="10"/>
  <c r="AC21" i="10"/>
  <c r="A21" i="10"/>
  <c r="B21" i="10"/>
  <c r="B34" i="10"/>
  <c r="AC34" i="10"/>
  <c r="A34" i="10"/>
  <c r="B18" i="10"/>
  <c r="AC18" i="10"/>
  <c r="A18" i="10"/>
  <c r="B19" i="10"/>
  <c r="AC19" i="10"/>
  <c r="A19" i="10"/>
  <c r="B16" i="10"/>
  <c r="AC16" i="10"/>
  <c r="A16" i="10"/>
  <c r="AC29" i="10"/>
  <c r="A29" i="10"/>
  <c r="B29" i="10"/>
  <c r="B26" i="10"/>
  <c r="AC26" i="10"/>
  <c r="A26" i="10"/>
  <c r="B31" i="10"/>
  <c r="AC31" i="10"/>
  <c r="A31" i="10"/>
  <c r="B28" i="10"/>
  <c r="AC28" i="10"/>
  <c r="A28" i="10"/>
  <c r="B10" i="10"/>
  <c r="AC10" i="10"/>
  <c r="A10" i="10"/>
  <c r="B38" i="10"/>
  <c r="AC38" i="10"/>
  <c r="A38" i="10"/>
  <c r="B23" i="10"/>
  <c r="AC23" i="10"/>
  <c r="A23" i="10"/>
  <c r="B36" i="10"/>
  <c r="AC36" i="10"/>
  <c r="A36" i="10"/>
  <c r="B20" i="10"/>
  <c r="AC20" i="10"/>
  <c r="A20" i="10"/>
  <c r="AC33" i="10"/>
  <c r="A33" i="10"/>
  <c r="B33" i="10"/>
  <c r="AC17" i="10"/>
  <c r="A17" i="10"/>
  <c r="B17" i="10"/>
  <c r="B30" i="10"/>
  <c r="AC30" i="10"/>
  <c r="A30" i="10"/>
  <c r="B14" i="10"/>
  <c r="AC14" i="10"/>
  <c r="A14" i="10"/>
  <c r="B15" i="9"/>
  <c r="AC15" i="9"/>
  <c r="A15" i="9"/>
  <c r="B24" i="9"/>
  <c r="AC24" i="9"/>
  <c r="A24" i="9"/>
  <c r="B11" i="9"/>
  <c r="AC11" i="9"/>
  <c r="A11" i="9"/>
  <c r="AC29" i="9"/>
  <c r="A29" i="9"/>
  <c r="B29" i="9"/>
  <c r="B38" i="9"/>
  <c r="AC38" i="9"/>
  <c r="A38" i="9"/>
  <c r="B12" i="9"/>
  <c r="AC12" i="9"/>
  <c r="A12" i="9"/>
  <c r="B27" i="9"/>
  <c r="AC27" i="9"/>
  <c r="A27" i="9"/>
  <c r="B9" i="9"/>
  <c r="AC9" i="9"/>
  <c r="A9" i="9"/>
  <c r="B36" i="9"/>
  <c r="AC36" i="9"/>
  <c r="A36" i="9"/>
  <c r="B20" i="9"/>
  <c r="AC20" i="9"/>
  <c r="A20" i="9"/>
  <c r="B10" i="9"/>
  <c r="AC10" i="9"/>
  <c r="A10" i="9"/>
  <c r="AC25" i="9"/>
  <c r="A25" i="9"/>
  <c r="B25" i="9"/>
  <c r="B34" i="9"/>
  <c r="AC34" i="9"/>
  <c r="A34" i="9"/>
  <c r="B23" i="9"/>
  <c r="AC23" i="9"/>
  <c r="A23" i="9"/>
  <c r="B32" i="9"/>
  <c r="AC32" i="9"/>
  <c r="A32" i="9"/>
  <c r="AC16" i="9"/>
  <c r="A16" i="9"/>
  <c r="B16" i="9"/>
  <c r="B22" i="9"/>
  <c r="AC22" i="9"/>
  <c r="A22" i="9"/>
  <c r="AC37" i="9"/>
  <c r="A37" i="9"/>
  <c r="B37" i="9"/>
  <c r="AC21" i="9"/>
  <c r="A21" i="9"/>
  <c r="B21" i="9"/>
  <c r="B30" i="9"/>
  <c r="AC30" i="9"/>
  <c r="A30" i="9"/>
  <c r="B31" i="9"/>
  <c r="AC31" i="9"/>
  <c r="A31" i="9"/>
  <c r="B14" i="9"/>
  <c r="AC14" i="9"/>
  <c r="A14" i="9"/>
  <c r="B35" i="9"/>
  <c r="AC35" i="9"/>
  <c r="A35" i="9"/>
  <c r="B19" i="9"/>
  <c r="AC19" i="9"/>
  <c r="A19" i="9"/>
  <c r="B18" i="9"/>
  <c r="AC18" i="9"/>
  <c r="A18" i="9"/>
  <c r="B28" i="9"/>
  <c r="AC28" i="9"/>
  <c r="A28" i="9"/>
  <c r="B13" i="9"/>
  <c r="AC13" i="9"/>
  <c r="A13" i="9"/>
  <c r="AC33" i="9"/>
  <c r="A33" i="9"/>
  <c r="B33" i="9"/>
  <c r="AC17" i="9"/>
  <c r="A17" i="9"/>
  <c r="B17" i="9"/>
  <c r="B26" i="9"/>
  <c r="AC26" i="9"/>
  <c r="A26" i="9"/>
  <c r="B20" i="8"/>
  <c r="AC20" i="8"/>
  <c r="A20" i="8"/>
  <c r="AC33" i="8"/>
  <c r="A33" i="8"/>
  <c r="B33" i="8"/>
  <c r="B26" i="8"/>
  <c r="AC26" i="8"/>
  <c r="A26" i="8"/>
  <c r="B10" i="8"/>
  <c r="AC10" i="8"/>
  <c r="A10" i="8"/>
  <c r="B35" i="8"/>
  <c r="AC35" i="8"/>
  <c r="A35" i="8"/>
  <c r="B19" i="8"/>
  <c r="AC19" i="8"/>
  <c r="A19" i="8"/>
  <c r="B32" i="8"/>
  <c r="AC32" i="8"/>
  <c r="A32" i="8"/>
  <c r="B16" i="8"/>
  <c r="AC16" i="8"/>
  <c r="A16" i="8"/>
  <c r="AC29" i="8"/>
  <c r="A29" i="8"/>
  <c r="B29" i="8"/>
  <c r="B38" i="8"/>
  <c r="AC38" i="8"/>
  <c r="A38" i="8"/>
  <c r="B22" i="8"/>
  <c r="AC22" i="8"/>
  <c r="A22" i="8"/>
  <c r="B23" i="8"/>
  <c r="AC23" i="8"/>
  <c r="A23" i="8"/>
  <c r="B36" i="8"/>
  <c r="AC36" i="8"/>
  <c r="A36" i="8"/>
  <c r="AC17" i="8"/>
  <c r="A17" i="8"/>
  <c r="B17" i="8"/>
  <c r="B31" i="8"/>
  <c r="AC31" i="8"/>
  <c r="A31" i="8"/>
  <c r="B15" i="8"/>
  <c r="AC15" i="8"/>
  <c r="A15" i="8"/>
  <c r="B12" i="8"/>
  <c r="AC12" i="8"/>
  <c r="A12" i="8"/>
  <c r="B28" i="8"/>
  <c r="AC28" i="8"/>
  <c r="A28" i="8"/>
  <c r="B13" i="8"/>
  <c r="AC13" i="8"/>
  <c r="A13" i="8"/>
  <c r="AC25" i="8"/>
  <c r="A25" i="8"/>
  <c r="B25" i="8"/>
  <c r="B34" i="8"/>
  <c r="AC34" i="8"/>
  <c r="A34" i="8"/>
  <c r="B18" i="8"/>
  <c r="AC18" i="8"/>
  <c r="A18" i="8"/>
  <c r="B27" i="8"/>
  <c r="AC27" i="8"/>
  <c r="A27" i="8"/>
  <c r="B9" i="8"/>
  <c r="AC9" i="8"/>
  <c r="A9" i="8"/>
  <c r="B11" i="8"/>
  <c r="AC11" i="8"/>
  <c r="A11" i="8"/>
  <c r="B24" i="8"/>
  <c r="AC24" i="8"/>
  <c r="A24" i="8"/>
  <c r="AC37" i="8"/>
  <c r="A37" i="8"/>
  <c r="B37" i="8"/>
  <c r="AC21" i="8"/>
  <c r="A21" i="8"/>
  <c r="B21" i="8"/>
  <c r="B30" i="8"/>
  <c r="AC30" i="8"/>
  <c r="A30" i="8"/>
  <c r="B14" i="8"/>
  <c r="AC14" i="8"/>
  <c r="A14" i="8"/>
  <c r="B23" i="7"/>
  <c r="AC23" i="7"/>
  <c r="A23" i="7"/>
  <c r="B16" i="7"/>
  <c r="AC16" i="7"/>
  <c r="A16" i="7"/>
  <c r="B30" i="7"/>
  <c r="AC30" i="7"/>
  <c r="A30" i="7"/>
  <c r="AC33" i="7"/>
  <c r="A33" i="7"/>
  <c r="B33" i="7"/>
  <c r="AC17" i="7"/>
  <c r="A17" i="7"/>
  <c r="B17" i="7"/>
  <c r="B10" i="7"/>
  <c r="AC10" i="7"/>
  <c r="A10" i="7"/>
  <c r="B35" i="7"/>
  <c r="AC35" i="7"/>
  <c r="A35" i="7"/>
  <c r="B19" i="7"/>
  <c r="AC19" i="7"/>
  <c r="A19" i="7"/>
  <c r="B13" i="7"/>
  <c r="AC13" i="7"/>
  <c r="A13" i="7"/>
  <c r="AC28" i="7"/>
  <c r="A28" i="7"/>
  <c r="B28" i="7"/>
  <c r="B22" i="7"/>
  <c r="AC22" i="7"/>
  <c r="A22" i="7"/>
  <c r="AC29" i="7"/>
  <c r="A29" i="7"/>
  <c r="B29" i="7"/>
  <c r="B26" i="7"/>
  <c r="AC26" i="7"/>
  <c r="A26" i="7"/>
  <c r="AC32" i="7"/>
  <c r="A32" i="7"/>
  <c r="B32" i="7"/>
  <c r="B31" i="7"/>
  <c r="AC31" i="7"/>
  <c r="A31" i="7"/>
  <c r="B15" i="7"/>
  <c r="AC15" i="7"/>
  <c r="A15" i="7"/>
  <c r="B11" i="7"/>
  <c r="AC11" i="7"/>
  <c r="A11" i="7"/>
  <c r="B24" i="7"/>
  <c r="AC24" i="7"/>
  <c r="A24" i="7"/>
  <c r="B38" i="7"/>
  <c r="AC38" i="7"/>
  <c r="A38" i="7"/>
  <c r="B12" i="7"/>
  <c r="AC12" i="7"/>
  <c r="A12" i="7"/>
  <c r="AC25" i="7"/>
  <c r="A25" i="7"/>
  <c r="B25" i="7"/>
  <c r="B18" i="7"/>
  <c r="AC18" i="7"/>
  <c r="A18" i="7"/>
  <c r="B27" i="7"/>
  <c r="AC27" i="7"/>
  <c r="A27" i="7"/>
  <c r="B9" i="7"/>
  <c r="AC9" i="7"/>
  <c r="A9" i="7"/>
  <c r="AC36" i="7"/>
  <c r="A36" i="7"/>
  <c r="B36" i="7"/>
  <c r="AC20" i="7"/>
  <c r="A20" i="7"/>
  <c r="B20" i="7"/>
  <c r="B34" i="7"/>
  <c r="AC34" i="7"/>
  <c r="A34" i="7"/>
  <c r="AC37" i="7"/>
  <c r="A37" i="7"/>
  <c r="B37" i="7"/>
  <c r="AC21" i="7"/>
  <c r="A21" i="7"/>
  <c r="B21" i="7"/>
  <c r="B14" i="7"/>
  <c r="AC14" i="7"/>
  <c r="A14" i="7"/>
  <c r="B9" i="6"/>
  <c r="AC9" i="6"/>
  <c r="A9" i="6"/>
  <c r="B30" i="6"/>
  <c r="AC30" i="6"/>
  <c r="A30" i="6"/>
  <c r="B11" i="6"/>
  <c r="AC11" i="6"/>
  <c r="A11" i="6"/>
  <c r="B34" i="6"/>
  <c r="AC34" i="6"/>
  <c r="A34" i="6"/>
  <c r="B10" i="6"/>
  <c r="AC10" i="6"/>
  <c r="A10" i="6"/>
  <c r="B23" i="6"/>
  <c r="AC23" i="6"/>
  <c r="A23" i="6"/>
  <c r="AC24" i="6"/>
  <c r="A24" i="6"/>
  <c r="B24" i="6"/>
  <c r="B26" i="6"/>
  <c r="AC26" i="6"/>
  <c r="A26" i="6"/>
  <c r="AC37" i="6"/>
  <c r="A37" i="6"/>
  <c r="B37" i="6"/>
  <c r="AC21" i="6"/>
  <c r="A21" i="6"/>
  <c r="B21" i="6"/>
  <c r="B22" i="6"/>
  <c r="AC22" i="6"/>
  <c r="A22" i="6"/>
  <c r="B35" i="6"/>
  <c r="AC35" i="6"/>
  <c r="A35" i="6"/>
  <c r="B19" i="6"/>
  <c r="AC19" i="6"/>
  <c r="A19" i="6"/>
  <c r="B36" i="6"/>
  <c r="AC36" i="6"/>
  <c r="A36" i="6"/>
  <c r="B20" i="6"/>
  <c r="AC20" i="6"/>
  <c r="A20" i="6"/>
  <c r="B18" i="6"/>
  <c r="AC18" i="6"/>
  <c r="A18" i="6"/>
  <c r="AC33" i="6"/>
  <c r="A33" i="6"/>
  <c r="B33" i="6"/>
  <c r="AC17" i="6"/>
  <c r="A17" i="6"/>
  <c r="B17" i="6"/>
  <c r="B14" i="6"/>
  <c r="AC14" i="6"/>
  <c r="A14" i="6"/>
  <c r="B27" i="6"/>
  <c r="AC27" i="6"/>
  <c r="A27" i="6"/>
  <c r="AC28" i="6"/>
  <c r="A28" i="6"/>
  <c r="B28" i="6"/>
  <c r="AC25" i="6"/>
  <c r="A25" i="6"/>
  <c r="B25" i="6"/>
  <c r="B31" i="6"/>
  <c r="AC31" i="6"/>
  <c r="A31" i="6"/>
  <c r="B15" i="6"/>
  <c r="AC15" i="6"/>
  <c r="A15" i="6"/>
  <c r="B32" i="6"/>
  <c r="AC32" i="6"/>
  <c r="A32" i="6"/>
  <c r="AC16" i="6"/>
  <c r="A16" i="6"/>
  <c r="B16" i="6"/>
  <c r="B13" i="6"/>
  <c r="AC13" i="6"/>
  <c r="A13" i="6"/>
  <c r="AC29" i="6"/>
  <c r="A29" i="6"/>
  <c r="B29" i="6"/>
  <c r="B38" i="6"/>
  <c r="AC38" i="6"/>
  <c r="A38" i="6"/>
  <c r="B12" i="6"/>
  <c r="AC12" i="6"/>
  <c r="A12" i="6"/>
  <c r="B9" i="5"/>
  <c r="AC9" i="5"/>
  <c r="A9" i="5"/>
  <c r="B38" i="5"/>
  <c r="AC38" i="5"/>
  <c r="A38" i="5"/>
  <c r="AC29" i="5"/>
  <c r="A29" i="5"/>
  <c r="B29" i="5"/>
  <c r="B10" i="5"/>
  <c r="AC10" i="5"/>
  <c r="A10" i="5"/>
  <c r="B23" i="5"/>
  <c r="AC23" i="5"/>
  <c r="A23" i="5"/>
  <c r="AC36" i="5"/>
  <c r="B36" i="5"/>
  <c r="A36" i="5"/>
  <c r="B20" i="5"/>
  <c r="AC20" i="5"/>
  <c r="A20" i="5"/>
  <c r="B34" i="5"/>
  <c r="AC34" i="5"/>
  <c r="A34" i="5"/>
  <c r="B11" i="5"/>
  <c r="AC11" i="5"/>
  <c r="A11" i="5"/>
  <c r="AC25" i="5"/>
  <c r="A25" i="5"/>
  <c r="B25" i="5"/>
  <c r="B22" i="5"/>
  <c r="AC22" i="5"/>
  <c r="A22" i="5"/>
  <c r="B27" i="5"/>
  <c r="AC27" i="5"/>
  <c r="A27" i="5"/>
  <c r="AC24" i="5"/>
  <c r="A24" i="5"/>
  <c r="B24" i="5"/>
  <c r="B13" i="5"/>
  <c r="AC13" i="5"/>
  <c r="A13" i="5"/>
  <c r="B30" i="5"/>
  <c r="AC30" i="5"/>
  <c r="A30" i="5"/>
  <c r="B35" i="5"/>
  <c r="AC35" i="5"/>
  <c r="A35" i="5"/>
  <c r="B19" i="5"/>
  <c r="AC19" i="5"/>
  <c r="A19" i="5"/>
  <c r="AC32" i="5"/>
  <c r="A32" i="5"/>
  <c r="B32" i="5"/>
  <c r="AC16" i="5"/>
  <c r="A16" i="5"/>
  <c r="B16" i="5"/>
  <c r="B26" i="5"/>
  <c r="AC26" i="5"/>
  <c r="A26" i="5"/>
  <c r="AC37" i="5"/>
  <c r="A37" i="5"/>
  <c r="B37" i="5"/>
  <c r="AC21" i="5"/>
  <c r="A21" i="5"/>
  <c r="B21" i="5"/>
  <c r="B14" i="5"/>
  <c r="AC14" i="5"/>
  <c r="A14" i="5"/>
  <c r="B31" i="5"/>
  <c r="AC31" i="5"/>
  <c r="A31" i="5"/>
  <c r="B15" i="5"/>
  <c r="AC15" i="5"/>
  <c r="A15" i="5"/>
  <c r="B28" i="5"/>
  <c r="AC28" i="5"/>
  <c r="A28" i="5"/>
  <c r="B18" i="5"/>
  <c r="AC18" i="5"/>
  <c r="A18" i="5"/>
  <c r="AC33" i="5"/>
  <c r="A33" i="5"/>
  <c r="B33" i="5"/>
  <c r="AC17" i="5"/>
  <c r="A17" i="5"/>
  <c r="B17" i="5"/>
  <c r="B12" i="5"/>
  <c r="AC12" i="5"/>
  <c r="A12" i="5"/>
  <c r="B23" i="4"/>
  <c r="AC23" i="4"/>
  <c r="A23" i="4"/>
  <c r="B38" i="4"/>
  <c r="AC38" i="4"/>
  <c r="A38" i="4"/>
  <c r="AC29" i="4"/>
  <c r="A29" i="4"/>
  <c r="B29" i="4"/>
  <c r="B11" i="4"/>
  <c r="AC11" i="4"/>
  <c r="A11" i="4"/>
  <c r="B35" i="4"/>
  <c r="AC35" i="4"/>
  <c r="A35" i="4"/>
  <c r="B19" i="4"/>
  <c r="AC19" i="4"/>
  <c r="A19" i="4"/>
  <c r="AC36" i="4"/>
  <c r="A36" i="4"/>
  <c r="B36" i="4"/>
  <c r="AC20" i="4"/>
  <c r="A20" i="4"/>
  <c r="B20" i="4"/>
  <c r="B30" i="4"/>
  <c r="AC30" i="4"/>
  <c r="A30" i="4"/>
  <c r="B10" i="4"/>
  <c r="AC10" i="4"/>
  <c r="A10" i="4"/>
  <c r="AC25" i="4"/>
  <c r="A25" i="4"/>
  <c r="B25" i="4"/>
  <c r="B26" i="4"/>
  <c r="AC26" i="4"/>
  <c r="A26" i="4"/>
  <c r="B31" i="4"/>
  <c r="AC31" i="4"/>
  <c r="A31" i="4"/>
  <c r="B15" i="4"/>
  <c r="AC15" i="4"/>
  <c r="A15" i="4"/>
  <c r="B32" i="4"/>
  <c r="AC32" i="4"/>
  <c r="A32" i="4"/>
  <c r="B16" i="4"/>
  <c r="AC16" i="4"/>
  <c r="A16" i="4"/>
  <c r="B22" i="4"/>
  <c r="AC22" i="4"/>
  <c r="A22" i="4"/>
  <c r="AC37" i="4"/>
  <c r="A37" i="4"/>
  <c r="B37" i="4"/>
  <c r="AC21" i="4"/>
  <c r="A21" i="4"/>
  <c r="B21" i="4"/>
  <c r="B18" i="4"/>
  <c r="AC18" i="4"/>
  <c r="A18" i="4"/>
  <c r="B24" i="4"/>
  <c r="AC24" i="4"/>
  <c r="A24" i="4"/>
  <c r="B12" i="4"/>
  <c r="AC12" i="4"/>
  <c r="A12" i="4"/>
  <c r="B34" i="4"/>
  <c r="AC34" i="4"/>
  <c r="A34" i="4"/>
  <c r="B27" i="4"/>
  <c r="AC27" i="4"/>
  <c r="A27" i="4"/>
  <c r="B9" i="4"/>
  <c r="AC9" i="4"/>
  <c r="A9" i="4"/>
  <c r="AC28" i="4"/>
  <c r="A28" i="4"/>
  <c r="B28" i="4"/>
  <c r="B14" i="4"/>
  <c r="AC14" i="4"/>
  <c r="A14" i="4"/>
  <c r="AC33" i="4"/>
  <c r="A33" i="4"/>
  <c r="B33" i="4"/>
  <c r="AC17" i="4"/>
  <c r="A17" i="4"/>
  <c r="B17" i="4"/>
  <c r="B13" i="4"/>
  <c r="AC13" i="4"/>
  <c r="A13" i="4"/>
  <c r="B10" i="3"/>
  <c r="AC10" i="3"/>
  <c r="A10" i="3"/>
  <c r="B38" i="3"/>
  <c r="AC38" i="3"/>
  <c r="A38" i="3"/>
  <c r="B18" i="3"/>
  <c r="AC18" i="3"/>
  <c r="A18" i="3"/>
  <c r="B13" i="3"/>
  <c r="AC13" i="3"/>
  <c r="A13" i="3"/>
  <c r="B35" i="3"/>
  <c r="AC35" i="3"/>
  <c r="A35" i="3"/>
  <c r="B19" i="3"/>
  <c r="AC19" i="3"/>
  <c r="A19" i="3"/>
  <c r="AC36" i="3"/>
  <c r="A36" i="3"/>
  <c r="B36" i="3"/>
  <c r="B20" i="3"/>
  <c r="AC20" i="3"/>
  <c r="A20" i="3"/>
  <c r="B34" i="3"/>
  <c r="AC34" i="3"/>
  <c r="A34" i="3"/>
  <c r="B12" i="3"/>
  <c r="AC12" i="3"/>
  <c r="A12" i="3"/>
  <c r="AC29" i="3"/>
  <c r="A29" i="3"/>
  <c r="B29" i="3"/>
  <c r="B23" i="3"/>
  <c r="AC23" i="3"/>
  <c r="A23" i="3"/>
  <c r="B31" i="3"/>
  <c r="AC31" i="3"/>
  <c r="A31" i="3"/>
  <c r="B15" i="3"/>
  <c r="AC15" i="3"/>
  <c r="A15" i="3"/>
  <c r="AC32" i="3"/>
  <c r="A32" i="3"/>
  <c r="B32" i="3"/>
  <c r="AC16" i="3"/>
  <c r="A16" i="3"/>
  <c r="B16" i="3"/>
  <c r="B30" i="3"/>
  <c r="AC30" i="3"/>
  <c r="A30" i="3"/>
  <c r="B11" i="3"/>
  <c r="AC11" i="3"/>
  <c r="A11" i="3"/>
  <c r="AC25" i="3"/>
  <c r="A25" i="3"/>
  <c r="B25" i="3"/>
  <c r="AC24" i="3"/>
  <c r="A24" i="3"/>
  <c r="B24" i="3"/>
  <c r="AC33" i="3"/>
  <c r="A33" i="3"/>
  <c r="B33" i="3"/>
  <c r="AC17" i="3"/>
  <c r="A17" i="3"/>
  <c r="B17" i="3"/>
  <c r="B27" i="3"/>
  <c r="AC27" i="3"/>
  <c r="A27" i="3"/>
  <c r="B9" i="3"/>
  <c r="AC9" i="3"/>
  <c r="A9" i="3"/>
  <c r="B14" i="3"/>
  <c r="AC14" i="3"/>
  <c r="A14" i="3"/>
  <c r="AC28" i="3"/>
  <c r="A28" i="3"/>
  <c r="B28" i="3"/>
  <c r="B26" i="3"/>
  <c r="AC26" i="3"/>
  <c r="A26" i="3"/>
  <c r="AC37" i="3"/>
  <c r="A37" i="3"/>
  <c r="B37" i="3"/>
  <c r="AC21" i="3"/>
  <c r="A21" i="3"/>
  <c r="B21" i="3"/>
  <c r="B22" i="3"/>
  <c r="AC22" i="3"/>
  <c r="A22" i="3"/>
  <c r="B15" i="2"/>
  <c r="AC15" i="2"/>
  <c r="A15" i="2"/>
  <c r="AC32" i="2"/>
  <c r="A32" i="2"/>
  <c r="B32" i="2"/>
  <c r="B18" i="2"/>
  <c r="AC18" i="2"/>
  <c r="A18" i="2"/>
  <c r="B12" i="2"/>
  <c r="AC12" i="2"/>
  <c r="A12" i="2"/>
  <c r="B9" i="2"/>
  <c r="AC9" i="2"/>
  <c r="A9" i="2"/>
  <c r="A28" i="2"/>
  <c r="AC28" i="2"/>
  <c r="B28" i="2"/>
  <c r="B14" i="2"/>
  <c r="AC14" i="2"/>
  <c r="A14" i="2"/>
  <c r="B23" i="2"/>
  <c r="AC23" i="2"/>
  <c r="A23" i="2"/>
  <c r="B34" i="2"/>
  <c r="AC34" i="2"/>
  <c r="A34" i="2"/>
  <c r="B10" i="2"/>
  <c r="AC10" i="2"/>
  <c r="A10" i="2"/>
  <c r="AC24" i="2"/>
  <c r="A24" i="2"/>
  <c r="B24" i="2"/>
  <c r="B38" i="2"/>
  <c r="AC38" i="2"/>
  <c r="A38" i="2"/>
  <c r="B11" i="2"/>
  <c r="AC11" i="2"/>
  <c r="A11" i="2"/>
  <c r="AC25" i="2"/>
  <c r="A25" i="2"/>
  <c r="B25" i="2"/>
  <c r="B31" i="2"/>
  <c r="AC31" i="2"/>
  <c r="A31" i="2"/>
  <c r="B26" i="2"/>
  <c r="AC26" i="2"/>
  <c r="A26" i="2"/>
  <c r="B16" i="2"/>
  <c r="AC16" i="2"/>
  <c r="A16" i="2"/>
  <c r="AC33" i="2"/>
  <c r="A33" i="2"/>
  <c r="B33" i="2"/>
  <c r="B27" i="2"/>
  <c r="AC27" i="2"/>
  <c r="A27" i="2"/>
  <c r="B13" i="2"/>
  <c r="AC13" i="2"/>
  <c r="A13" i="2"/>
  <c r="AC17" i="2"/>
  <c r="A17" i="2"/>
  <c r="B17" i="2"/>
  <c r="AC29" i="2"/>
  <c r="A29" i="2"/>
  <c r="B29" i="2"/>
  <c r="B35" i="2"/>
  <c r="AC35" i="2"/>
  <c r="A35" i="2"/>
  <c r="B19" i="2"/>
  <c r="AC19" i="2"/>
  <c r="A19" i="2"/>
  <c r="B30" i="2"/>
  <c r="AC30" i="2"/>
  <c r="A30" i="2"/>
  <c r="AC36" i="2"/>
  <c r="A36" i="2"/>
  <c r="B36" i="2"/>
  <c r="AC20" i="2"/>
  <c r="A20" i="2"/>
  <c r="B20" i="2"/>
  <c r="B22" i="2"/>
  <c r="AC22" i="2"/>
  <c r="A22" i="2"/>
  <c r="AC37" i="2"/>
  <c r="A37" i="2"/>
  <c r="B37" i="2"/>
  <c r="AC21" i="2"/>
  <c r="A21" i="2"/>
  <c r="B21" i="2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C7" i="12" l="1"/>
  <c r="AC6" i="12" s="1"/>
  <c r="AC7" i="11"/>
  <c r="AC6" i="11" s="1"/>
  <c r="AC7" i="10"/>
  <c r="AC6" i="10" s="1"/>
  <c r="AC7" i="9"/>
  <c r="AC6" i="9" s="1"/>
  <c r="AC7" i="8"/>
  <c r="AC6" i="8" s="1"/>
  <c r="AC7" i="7"/>
  <c r="AC6" i="7" s="1"/>
  <c r="AC7" i="6"/>
  <c r="AC6" i="6" s="1"/>
  <c r="AC7" i="5"/>
  <c r="AC6" i="5" s="1"/>
  <c r="AC7" i="4"/>
  <c r="AC6" i="4" s="1"/>
  <c r="AC7" i="3"/>
  <c r="AC6" i="3" s="1"/>
  <c r="AC7" i="2"/>
  <c r="AC6" i="2" s="1"/>
  <c r="AB10" i="1"/>
  <c r="AD10" i="1" s="1"/>
  <c r="AB11" i="1"/>
  <c r="AD11" i="1" s="1"/>
  <c r="AB12" i="1"/>
  <c r="AD12" i="1" s="1"/>
  <c r="AB13" i="1"/>
  <c r="AD13" i="1" s="1"/>
  <c r="AB14" i="1"/>
  <c r="AD14" i="1" s="1"/>
  <c r="AB15" i="1"/>
  <c r="AD15" i="1" s="1"/>
  <c r="AB16" i="1"/>
  <c r="AD16" i="1" s="1"/>
  <c r="AB17" i="1"/>
  <c r="AD17" i="1" s="1"/>
  <c r="AB18" i="1"/>
  <c r="AD18" i="1" s="1"/>
  <c r="AB19" i="1"/>
  <c r="AD19" i="1" s="1"/>
  <c r="AB20" i="1"/>
  <c r="AD20" i="1" s="1"/>
  <c r="AB21" i="1"/>
  <c r="AD21" i="1" s="1"/>
  <c r="AB22" i="1"/>
  <c r="AD22" i="1" s="1"/>
  <c r="AB23" i="1"/>
  <c r="AD23" i="1" s="1"/>
  <c r="AB24" i="1"/>
  <c r="AD24" i="1" s="1"/>
  <c r="AB25" i="1"/>
  <c r="AD25" i="1" s="1"/>
  <c r="AB26" i="1"/>
  <c r="AD26" i="1" s="1"/>
  <c r="AB27" i="1"/>
  <c r="AD27" i="1" s="1"/>
  <c r="AB28" i="1"/>
  <c r="AD28" i="1" s="1"/>
  <c r="AB29" i="1"/>
  <c r="AD29" i="1" s="1"/>
  <c r="AB30" i="1"/>
  <c r="AD30" i="1" s="1"/>
  <c r="AB31" i="1"/>
  <c r="AD31" i="1" s="1"/>
  <c r="AB32" i="1"/>
  <c r="AD32" i="1" s="1"/>
  <c r="AB33" i="1"/>
  <c r="AD33" i="1" s="1"/>
  <c r="AB34" i="1"/>
  <c r="AD34" i="1" s="1"/>
  <c r="AB35" i="1"/>
  <c r="AD35" i="1" s="1"/>
  <c r="AB36" i="1"/>
  <c r="AD36" i="1" s="1"/>
  <c r="AB37" i="1"/>
  <c r="AD37" i="1" s="1"/>
  <c r="AB38" i="1"/>
  <c r="AD38" i="1" s="1"/>
  <c r="AB39" i="1"/>
  <c r="AD39" i="1" s="1"/>
  <c r="AB9" i="1"/>
  <c r="AD9" i="1" s="1"/>
  <c r="C8" i="1" l="1"/>
  <c r="C10" i="1" l="1"/>
  <c r="AC10" i="1" s="1"/>
  <c r="C18" i="1"/>
  <c r="AC18" i="1" s="1"/>
  <c r="C26" i="1"/>
  <c r="AC26" i="1" s="1"/>
  <c r="C34" i="1"/>
  <c r="AC34" i="1" s="1"/>
  <c r="C11" i="1"/>
  <c r="AC11" i="1" s="1"/>
  <c r="C19" i="1"/>
  <c r="AC19" i="1" s="1"/>
  <c r="C27" i="1"/>
  <c r="AC27" i="1" s="1"/>
  <c r="C35" i="1"/>
  <c r="AC35" i="1" s="1"/>
  <c r="C12" i="1"/>
  <c r="AC12" i="1" s="1"/>
  <c r="C20" i="1"/>
  <c r="AC20" i="1" s="1"/>
  <c r="C28" i="1"/>
  <c r="AC28" i="1" s="1"/>
  <c r="C36" i="1"/>
  <c r="AC36" i="1" s="1"/>
  <c r="C13" i="1"/>
  <c r="AC13" i="1" s="1"/>
  <c r="C21" i="1"/>
  <c r="AC21" i="1" s="1"/>
  <c r="C29" i="1"/>
  <c r="AC29" i="1" s="1"/>
  <c r="C37" i="1"/>
  <c r="AC37" i="1" s="1"/>
  <c r="C14" i="1"/>
  <c r="AC14" i="1" s="1"/>
  <c r="C22" i="1"/>
  <c r="AC22" i="1" s="1"/>
  <c r="C30" i="1"/>
  <c r="AC30" i="1" s="1"/>
  <c r="C38" i="1"/>
  <c r="AC38" i="1" s="1"/>
  <c r="C15" i="1"/>
  <c r="AC15" i="1" s="1"/>
  <c r="C23" i="1"/>
  <c r="AC23" i="1" s="1"/>
  <c r="C31" i="1"/>
  <c r="AC31" i="1" s="1"/>
  <c r="C39" i="1"/>
  <c r="AC39" i="1" s="1"/>
  <c r="C16" i="1"/>
  <c r="AC16" i="1" s="1"/>
  <c r="C24" i="1"/>
  <c r="AC24" i="1" s="1"/>
  <c r="C32" i="1"/>
  <c r="AC32" i="1" s="1"/>
  <c r="C17" i="1"/>
  <c r="AC17" i="1" s="1"/>
  <c r="C25" i="1"/>
  <c r="AC25" i="1" s="1"/>
  <c r="C33" i="1"/>
  <c r="AC33" i="1" s="1"/>
  <c r="C9" i="1"/>
  <c r="A16" i="1" l="1"/>
  <c r="B16" i="1"/>
  <c r="AC9" i="1"/>
  <c r="AC7" i="1" s="1"/>
  <c r="A24" i="1"/>
  <c r="A10" i="1"/>
  <c r="A35" i="1"/>
  <c r="A21" i="1"/>
  <c r="A25" i="1"/>
  <c r="A32" i="1"/>
  <c r="A18" i="1"/>
  <c r="A29" i="1"/>
  <c r="A15" i="1"/>
  <c r="A26" i="1"/>
  <c r="A12" i="1"/>
  <c r="A37" i="1"/>
  <c r="A23" i="1"/>
  <c r="A34" i="1"/>
  <c r="A20" i="1"/>
  <c r="A31" i="1"/>
  <c r="A17" i="1"/>
  <c r="A28" i="1"/>
  <c r="A14" i="1"/>
  <c r="A39" i="1"/>
  <c r="A11" i="1"/>
  <c r="A36" i="1"/>
  <c r="A22" i="1"/>
  <c r="A33" i="1"/>
  <c r="A19" i="1"/>
  <c r="A30" i="1"/>
  <c r="A27" i="1"/>
  <c r="A13" i="1"/>
  <c r="A38" i="1"/>
  <c r="A9" i="1"/>
  <c r="B25" i="1"/>
  <c r="B36" i="1"/>
  <c r="B22" i="1"/>
  <c r="B33" i="1"/>
  <c r="B30" i="1"/>
  <c r="B27" i="1"/>
  <c r="B38" i="1"/>
  <c r="B24" i="1"/>
  <c r="B35" i="1"/>
  <c r="B32" i="1"/>
  <c r="B29" i="1"/>
  <c r="B26" i="1"/>
  <c r="B37" i="1"/>
  <c r="B23" i="1"/>
  <c r="B34" i="1"/>
  <c r="B31" i="1"/>
  <c r="B28" i="1"/>
  <c r="B39" i="1"/>
  <c r="B11" i="1"/>
  <c r="B19" i="1"/>
  <c r="B13" i="1"/>
  <c r="B10" i="1"/>
  <c r="B21" i="1"/>
  <c r="B18" i="1"/>
  <c r="B15" i="1"/>
  <c r="B12" i="1"/>
  <c r="B20" i="1"/>
  <c r="B17" i="1"/>
  <c r="B14" i="1"/>
  <c r="B9" i="1"/>
  <c r="AC6" i="1" l="1"/>
</calcChain>
</file>

<file path=xl/sharedStrings.xml><?xml version="1.0" encoding="utf-8"?>
<sst xmlns="http://schemas.openxmlformats.org/spreadsheetml/2006/main" count="420" uniqueCount="15">
  <si>
    <t>Mois de :</t>
  </si>
  <si>
    <t>Semaine</t>
  </si>
  <si>
    <t>Arrivée</t>
  </si>
  <si>
    <t>Départ</t>
  </si>
  <si>
    <t>Heure du mois</t>
  </si>
  <si>
    <t>Cumul / Mois</t>
  </si>
  <si>
    <t>Calcul des horaires de travail</t>
  </si>
  <si>
    <t>Heures / Sem</t>
  </si>
  <si>
    <t>Hdéb</t>
  </si>
  <si>
    <t>Hfin</t>
  </si>
  <si>
    <t>Heures Totales</t>
  </si>
  <si>
    <t>De 10h00 à 00h00</t>
  </si>
  <si>
    <t>De 00h00 à 10h00</t>
  </si>
  <si>
    <t>From</t>
  </si>
  <si>
    <t>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</si>
</sst>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&gt;=0]&quot;Sem &quot;0;General"/>
    <numFmt numFmtId="165" formatCode="h:mm;@"/>
    <numFmt numFmtId="166" formatCode="[h]:mm"/>
    <numFmt numFmtId="167" formatCode="[h]:mm:ss;@"/>
    <numFmt numFmtId="168" formatCode="[hh]:mm"/>
  </numFmts>
  <fonts count="8" x14ac:knownFonts="1"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40"/>
      <color theme="1"/>
      <name val="Monotype Corsiva"/>
      <family val="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darkDown">
        <fgColor rgb="FF00B0F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/>
    <xf numFmtId="164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 applyAlignment="1">
      <alignment horizontal="center"/>
    </xf>
    <xf numFmtId="0" fontId="3" fillId="3" borderId="1" xfId="0" applyFont="1" applyFill="1" applyBorder="1"/>
    <xf numFmtId="0" fontId="2" fillId="4" borderId="3" xfId="0" applyFont="1" applyFill="1" applyBorder="1"/>
    <xf numFmtId="166" fontId="2" fillId="4" borderId="3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5" borderId="0" xfId="0" applyFont="1" applyFill="1"/>
    <xf numFmtId="165" fontId="4" fillId="5" borderId="0" xfId="0" applyNumberFormat="1" applyFont="1" applyFill="1"/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/>
    </xf>
    <xf numFmtId="167" fontId="0" fillId="0" borderId="0" xfId="0" applyNumberFormat="1"/>
    <xf numFmtId="20" fontId="0" fillId="0" borderId="0" xfId="0" applyNumberFormat="1"/>
    <xf numFmtId="168" fontId="0" fillId="0" borderId="1" xfId="0" applyNumberFormat="1" applyBorder="1"/>
    <xf numFmtId="168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/>
    <xf numFmtId="166" fontId="3" fillId="3" borderId="2" xfId="0" applyNumberFormat="1" applyFont="1" applyFill="1" applyBorder="1" applyAlignment="1">
      <alignment horizontal="center"/>
    </xf>
    <xf numFmtId="166" fontId="1" fillId="0" borderId="2" xfId="0" applyNumberFormat="1" applyFon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3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</dxfs>
  <tableStyles count="0" defaultTableStyle="TableStyleMedium2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0" fmlaLink="$C$6" max="2030" min="2015" page="10" val="2018"/>
</file>

<file path=xl/ctrlProps/ctrlProp2.xml><?xml version="1.0" encoding="utf-8"?>
<formControlPr xmlns="http://schemas.microsoft.com/office/spreadsheetml/2009/9/main" objectType="Spin" dx="20" fmlaLink="$C$6" max="2030" min="2015" page="10" val="2018"/>
</file>

<file path=xl/ctrlProps/ctrlProp3.xml><?xml version="1.0" encoding="utf-8"?>
<formControlPr xmlns="http://schemas.microsoft.com/office/spreadsheetml/2009/9/main" objectType="Spin" dx="20" fmlaLink="$C$6" max="2030" min="2015" page="10" val="2018"/>
</file>

<file path=xl/ctrlProps/ctrlProp4.xml><?xml version="1.0" encoding="utf-8"?>
<formControlPr xmlns="http://schemas.microsoft.com/office/spreadsheetml/2009/9/main" objectType="Spin" dx="20" fmlaLink="$C$6" max="2030" min="2015" page="10" val="2018"/>
</file>

<file path=xl/ctrlProps/ctrlProp5.xml><?xml version="1.0" encoding="utf-8"?>
<formControlPr xmlns="http://schemas.microsoft.com/office/spreadsheetml/2009/9/main" objectType="Spin" dx="20" fmlaLink="$C$6" max="2030" min="2015" page="10" val="2018"/>
</file>

<file path=xl/ctrlProps/ctrlProp6.xml><?xml version="1.0" encoding="utf-8"?>
<formControlPr xmlns="http://schemas.microsoft.com/office/spreadsheetml/2009/9/main" objectType="Spin" dx="20" fmlaLink="$C$6" max="2030" min="2015" page="10" val="2018"/>
</file>

<file path=xl/ctrlProps/ctrlProp7.xml><?xml version="1.0" encoding="utf-8"?>
<formControlPr xmlns="http://schemas.microsoft.com/office/spreadsheetml/2009/9/main" objectType="Spin" dx="20" fmlaLink="$C$6" max="2030" min="2015" page="10" val="2018"/>
</file>

<file path=xl/ctrlProps/ctrlProp8.xml><?xml version="1.0" encoding="utf-8"?>
<formControlPr xmlns="http://schemas.microsoft.com/office/spreadsheetml/2009/9/main" objectType="Spin" dx="20" fmlaLink="$C$6" max="2030" min="2015" page="10" val="2018"/>
</file>

<file path=xl/ctrlProps/ctrlProp9.xml><?xml version="1.0" encoding="utf-8"?>
<formControlPr xmlns="http://schemas.microsoft.com/office/spreadsheetml/2009/9/main" objectType="Spin" dx="20" fmlaLink="$C$6" max="2030" min="2015" page="10" val="2018"/>
</file>

<file path=xl/ctrlProps/ctrlProp10.xml><?xml version="1.0" encoding="utf-8"?>
<formControlPr xmlns="http://schemas.microsoft.com/office/spreadsheetml/2009/9/main" objectType="Spin" dx="20" fmlaLink="$C$6" max="2030" min="2015" page="10" val="2018"/>
</file>

<file path=xl/ctrlProps/ctrlProp11.xml><?xml version="1.0" encoding="utf-8"?>
<formControlPr xmlns="http://schemas.microsoft.com/office/spreadsheetml/2009/9/main" objectType="Spin" dx="20" fmlaLink="$C$6" max="2030" min="2015" page="10" val="2018"/>
</file>

<file path=xl/ctrlProps/ctrlProp12.xml><?xml version="1.0" encoding="utf-8"?>
<formControlPr xmlns="http://schemas.microsoft.com/office/spreadsheetml/2009/9/main" objectType="Spin" dx="20" fmlaLink="$C$6" max="2030" min="2015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6145" name="Spinner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8193" name="Spinner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9217" name="Spinner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10241" name="Spinner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11265" name="Spinner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5</xdr:row>
          <xdr:rowOff>28575</xdr:rowOff>
        </xdr:from>
        <xdr:to>
          <xdr:col>1</xdr:col>
          <xdr:colOff>590550</xdr:colOff>
          <xdr:row>6</xdr:row>
          <xdr:rowOff>180975</xdr:rowOff>
        </xdr:to>
        <xdr:sp macro="" textlink="">
          <xdr:nvSpPr>
            <xdr:cNvPr id="12289" name="Spinner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tabSelected="1" zoomScale="80" zoomScaleNormal="80" workbookViewId="0">
      <selection activeCell="C9" sqref="C9"/>
    </sheetView>
  </sheetViews>
  <sheetFormatPr baseColWidth="10" defaultRowHeight="15.75" x14ac:dyDescent="0.25"/>
  <cols>
    <col min="1" max="1" width="7.625" bestFit="1" customWidth="1"/>
    <col min="2" max="2" width="8" bestFit="1" customWidth="1"/>
    <col min="3" max="3" width="10.125" style="2" bestFit="1" customWidth="1"/>
    <col min="4" max="24" width="7.125" style="6" customWidth="1"/>
    <col min="25" max="25" width="7.125" customWidth="1"/>
    <col min="26" max="26" width="7.125" style="4" customWidth="1"/>
    <col min="27" max="27" width="7.125" customWidth="1"/>
    <col min="28" max="28" width="13.75" bestFit="1" customWidth="1"/>
    <col min="29" max="29" width="12.625" style="7" customWidth="1"/>
    <col min="30" max="31" width="11.25" style="22"/>
  </cols>
  <sheetData>
    <row r="1" spans="1:43" s="4" customFormat="1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s="4" customFormat="1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s="4" customFormat="1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s="4" customFormat="1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s="4" customFormat="1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  <c r="AD5" s="22"/>
      <c r="AE5" s="22"/>
    </row>
    <row r="6" spans="1:43" s="4" customFormat="1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2.6041666666666665</v>
      </c>
      <c r="AD6" s="22"/>
      <c r="AE6" s="22"/>
    </row>
    <row r="7" spans="1:43" s="4" customFormat="1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2.6041666666666665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Janvier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>
        <f ca="1">IFERROR(IF(WEEKDAY(C9,2)=1,WEEKNUM(C9,21),""),"")</f>
        <v>1</v>
      </c>
      <c r="B9" s="3" t="str">
        <f ca="1">IFERROR(CHOOSE(WEEKDAY(C9),"Dim","Lun","Mar","Mer","Jeu","Ven","Sam"),"")</f>
        <v>Lun</v>
      </c>
      <c r="C9" s="1">
        <f t="shared" ref="C9:C39" ca="1" si="0">IF(MONTH(DATE($C$6,MONTH(1&amp;$C$8),ROW()-8))=MONTH(1&amp;$C$8),DATE($C$6,MONTH(1&amp;$C$8),ROW()-8),"")</f>
        <v>43101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 t="str">
        <f t="shared" ref="AC9:AC39" ca="1" si="1">IFERROR(IF(WEEKDAY($C9)=1,SUM($AB3:$AB9),""),"")</f>
        <v/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 t="str">
        <f t="shared" ref="A10:A39" ca="1" si="2">IFERROR(IF(WEEKDAY(C10,2)=1,WEEKNUM(C10,21),""),"")</f>
        <v/>
      </c>
      <c r="B10" s="3" t="str">
        <f t="shared" ref="B10:B39" ca="1" si="3">IFERROR(CHOOSE(WEEKDAY(C10),"Dim","Lun","Mar","Mer","Jeu","Ven","Sam"),"")</f>
        <v>Mar</v>
      </c>
      <c r="C10" s="1">
        <f t="shared" ca="1" si="0"/>
        <v>43102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 t="str">
        <f t="shared" ca="1" si="1"/>
        <v/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 t="str">
        <f t="shared" ca="1" si="2"/>
        <v/>
      </c>
      <c r="B11" s="3" t="str">
        <f t="shared" ca="1" si="3"/>
        <v>Mer</v>
      </c>
      <c r="C11" s="1">
        <f t="shared" ca="1" si="0"/>
        <v>43103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3" t="str">
        <f t="shared" ca="1" si="3"/>
        <v>Jeu</v>
      </c>
      <c r="C12" s="1">
        <f t="shared" ca="1" si="0"/>
        <v>43104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 t="str">
        <f t="shared" ca="1" si="1"/>
        <v/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 t="str">
        <f t="shared" ca="1" si="2"/>
        <v/>
      </c>
      <c r="B13" s="3" t="str">
        <f t="shared" ca="1" si="3"/>
        <v>Ven</v>
      </c>
      <c r="C13" s="1">
        <f t="shared" ca="1" si="0"/>
        <v>43105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3" t="str">
        <f t="shared" ca="1" si="3"/>
        <v>Sam</v>
      </c>
      <c r="C14" s="1">
        <f t="shared" ca="1" si="0"/>
        <v>43106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3" t="str">
        <f t="shared" ca="1" si="3"/>
        <v>Dim</v>
      </c>
      <c r="C15" s="1">
        <f t="shared" ca="1" si="0"/>
        <v>43107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>
        <f t="shared" ca="1" si="1"/>
        <v>2.3541666666666665</v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>
        <f t="shared" ca="1" si="2"/>
        <v>2</v>
      </c>
      <c r="B16" s="3" t="str">
        <f t="shared" ca="1" si="3"/>
        <v>Lun</v>
      </c>
      <c r="C16" s="1">
        <f t="shared" ca="1" si="0"/>
        <v>43108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 t="str">
        <f t="shared" ca="1" si="1"/>
        <v/>
      </c>
      <c r="AD16" s="21">
        <f t="shared" si="5"/>
        <v>0</v>
      </c>
      <c r="AE16" s="21">
        <f t="shared" si="6"/>
        <v>0</v>
      </c>
    </row>
    <row r="17" spans="1:31" x14ac:dyDescent="0.25">
      <c r="A17" s="5" t="str">
        <f t="shared" ca="1" si="2"/>
        <v/>
      </c>
      <c r="B17" s="3" t="str">
        <f t="shared" ca="1" si="3"/>
        <v>Mar</v>
      </c>
      <c r="C17" s="1">
        <f t="shared" ca="1" si="0"/>
        <v>43109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 t="str">
        <f t="shared" ca="1" si="1"/>
        <v/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 t="str">
        <f t="shared" ca="1" si="2"/>
        <v/>
      </c>
      <c r="B18" s="3" t="str">
        <f t="shared" ca="1" si="3"/>
        <v>Mer</v>
      </c>
      <c r="C18" s="1">
        <f t="shared" ca="1" si="0"/>
        <v>43110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3" t="str">
        <f t="shared" ca="1" si="3"/>
        <v>Jeu</v>
      </c>
      <c r="C19" s="1">
        <f t="shared" ca="1" si="0"/>
        <v>43111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 t="str">
        <f t="shared" ca="1" si="1"/>
        <v/>
      </c>
      <c r="AD19" s="21">
        <f t="shared" si="5"/>
        <v>0</v>
      </c>
      <c r="AE19" s="21">
        <f t="shared" si="6"/>
        <v>0</v>
      </c>
    </row>
    <row r="20" spans="1:31" x14ac:dyDescent="0.25">
      <c r="A20" s="5" t="str">
        <f t="shared" ca="1" si="2"/>
        <v/>
      </c>
      <c r="B20" s="3" t="str">
        <f t="shared" ca="1" si="3"/>
        <v>Ven</v>
      </c>
      <c r="C20" s="1">
        <f t="shared" ca="1" si="0"/>
        <v>43112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3" t="str">
        <f t="shared" ca="1" si="3"/>
        <v>Sam</v>
      </c>
      <c r="C21" s="1">
        <f t="shared" ca="1" si="0"/>
        <v>43113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3" t="str">
        <f t="shared" ca="1" si="3"/>
        <v>Dim</v>
      </c>
      <c r="C22" s="1">
        <f t="shared" ca="1" si="0"/>
        <v>43114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>
        <f t="shared" ca="1" si="1"/>
        <v>0.25</v>
      </c>
      <c r="AD22" s="21">
        <f t="shared" si="5"/>
        <v>0</v>
      </c>
      <c r="AE22" s="21">
        <f t="shared" si="6"/>
        <v>0</v>
      </c>
    </row>
    <row r="23" spans="1:31" x14ac:dyDescent="0.25">
      <c r="A23" s="5">
        <f t="shared" ca="1" si="2"/>
        <v>3</v>
      </c>
      <c r="B23" s="3" t="str">
        <f t="shared" ca="1" si="3"/>
        <v>Lun</v>
      </c>
      <c r="C23" s="1">
        <f t="shared" ca="1" si="0"/>
        <v>43115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 t="str">
        <f t="shared" ca="1" si="1"/>
        <v/>
      </c>
      <c r="AD23" s="21">
        <f t="shared" si="5"/>
        <v>0</v>
      </c>
      <c r="AE23" s="21">
        <f t="shared" si="6"/>
        <v>0</v>
      </c>
    </row>
    <row r="24" spans="1:31" x14ac:dyDescent="0.25">
      <c r="A24" s="5" t="str">
        <f t="shared" ca="1" si="2"/>
        <v/>
      </c>
      <c r="B24" s="3" t="str">
        <f t="shared" ca="1" si="3"/>
        <v>Mar</v>
      </c>
      <c r="C24" s="1">
        <f t="shared" ca="1" si="0"/>
        <v>43116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 t="str">
        <f t="shared" ca="1" si="1"/>
        <v/>
      </c>
      <c r="AD24" s="21">
        <f t="shared" si="5"/>
        <v>0</v>
      </c>
      <c r="AE24" s="21">
        <f t="shared" si="6"/>
        <v>0</v>
      </c>
    </row>
    <row r="25" spans="1:31" x14ac:dyDescent="0.25">
      <c r="A25" s="5" t="str">
        <f t="shared" ca="1" si="2"/>
        <v/>
      </c>
      <c r="B25" s="3" t="str">
        <f t="shared" ca="1" si="3"/>
        <v>Mer</v>
      </c>
      <c r="C25" s="1">
        <f t="shared" ca="1" si="0"/>
        <v>43117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3" t="str">
        <f t="shared" ca="1" si="3"/>
        <v>Jeu</v>
      </c>
      <c r="C26" s="1">
        <f t="shared" ca="1" si="0"/>
        <v>43118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 t="str">
        <f t="shared" ca="1" si="1"/>
        <v/>
      </c>
      <c r="AD26" s="21">
        <f t="shared" si="5"/>
        <v>0</v>
      </c>
      <c r="AE26" s="21">
        <f t="shared" si="6"/>
        <v>0</v>
      </c>
    </row>
    <row r="27" spans="1:31" x14ac:dyDescent="0.25">
      <c r="A27" s="5" t="str">
        <f t="shared" ca="1" si="2"/>
        <v/>
      </c>
      <c r="B27" s="3" t="str">
        <f t="shared" ca="1" si="3"/>
        <v>Ven</v>
      </c>
      <c r="C27" s="1">
        <f t="shared" ca="1" si="0"/>
        <v>43119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3" t="str">
        <f t="shared" ca="1" si="3"/>
        <v>Sam</v>
      </c>
      <c r="C28" s="1">
        <f t="shared" ca="1" si="0"/>
        <v>43120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3" t="str">
        <f t="shared" ca="1" si="3"/>
        <v>Dim</v>
      </c>
      <c r="C29" s="1">
        <f t="shared" ca="1" si="0"/>
        <v>43121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>
        <f t="shared" ca="1" si="1"/>
        <v>0</v>
      </c>
      <c r="AD29" s="21">
        <f t="shared" si="5"/>
        <v>0</v>
      </c>
      <c r="AE29" s="21">
        <f t="shared" si="6"/>
        <v>0</v>
      </c>
    </row>
    <row r="30" spans="1:31" x14ac:dyDescent="0.25">
      <c r="A30" s="5">
        <f t="shared" ca="1" si="2"/>
        <v>4</v>
      </c>
      <c r="B30" s="3" t="str">
        <f t="shared" ca="1" si="3"/>
        <v>Lun</v>
      </c>
      <c r="C30" s="1">
        <f t="shared" ca="1" si="0"/>
        <v>43122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 t="str">
        <f t="shared" ca="1" si="1"/>
        <v/>
      </c>
      <c r="AD30" s="21">
        <f t="shared" si="5"/>
        <v>0</v>
      </c>
      <c r="AE30" s="21">
        <f t="shared" si="6"/>
        <v>0</v>
      </c>
    </row>
    <row r="31" spans="1:31" x14ac:dyDescent="0.25">
      <c r="A31" s="5" t="str">
        <f t="shared" ca="1" si="2"/>
        <v/>
      </c>
      <c r="B31" s="3" t="str">
        <f t="shared" ca="1" si="3"/>
        <v>Mar</v>
      </c>
      <c r="C31" s="1">
        <f t="shared" ca="1" si="0"/>
        <v>43123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 t="str">
        <f t="shared" ca="1" si="1"/>
        <v/>
      </c>
      <c r="AD31" s="21">
        <f t="shared" si="5"/>
        <v>0</v>
      </c>
      <c r="AE31" s="21">
        <f t="shared" si="6"/>
        <v>0</v>
      </c>
    </row>
    <row r="32" spans="1:31" x14ac:dyDescent="0.25">
      <c r="A32" s="5" t="str">
        <f t="shared" ca="1" si="2"/>
        <v/>
      </c>
      <c r="B32" s="3" t="str">
        <f t="shared" ca="1" si="3"/>
        <v>Mer</v>
      </c>
      <c r="C32" s="1">
        <f t="shared" ca="1" si="0"/>
        <v>43124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3" t="str">
        <f t="shared" ca="1" si="3"/>
        <v>Jeu</v>
      </c>
      <c r="C33" s="1">
        <f t="shared" ca="1" si="0"/>
        <v>43125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 t="str">
        <f t="shared" ca="1" si="1"/>
        <v/>
      </c>
      <c r="AD33" s="21">
        <f t="shared" si="5"/>
        <v>0</v>
      </c>
      <c r="AE33" s="21">
        <f t="shared" si="6"/>
        <v>0</v>
      </c>
    </row>
    <row r="34" spans="1:31" x14ac:dyDescent="0.25">
      <c r="A34" s="5" t="str">
        <f t="shared" ca="1" si="2"/>
        <v/>
      </c>
      <c r="B34" s="3" t="str">
        <f t="shared" ca="1" si="3"/>
        <v>Ven</v>
      </c>
      <c r="C34" s="1">
        <f t="shared" ca="1" si="0"/>
        <v>43126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3" t="str">
        <f t="shared" ca="1" si="3"/>
        <v>Sam</v>
      </c>
      <c r="C35" s="1">
        <f t="shared" ca="1" si="0"/>
        <v>43127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3" t="str">
        <f t="shared" ca="1" si="3"/>
        <v>Dim</v>
      </c>
      <c r="C36" s="1">
        <f t="shared" ca="1" si="0"/>
        <v>43128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>
        <f t="shared" ca="1" si="1"/>
        <v>0</v>
      </c>
      <c r="AD36" s="21">
        <f t="shared" si="5"/>
        <v>0</v>
      </c>
      <c r="AE36" s="21">
        <f t="shared" si="6"/>
        <v>0</v>
      </c>
    </row>
    <row r="37" spans="1:31" x14ac:dyDescent="0.25">
      <c r="A37" s="5">
        <f t="shared" ca="1" si="2"/>
        <v>5</v>
      </c>
      <c r="B37" s="3" t="str">
        <f t="shared" ca="1" si="3"/>
        <v>Lun</v>
      </c>
      <c r="C37" s="1">
        <f t="shared" ca="1" si="0"/>
        <v>43129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 t="str">
        <f t="shared" ca="1" si="1"/>
        <v/>
      </c>
      <c r="AD37" s="21">
        <f t="shared" si="5"/>
        <v>0</v>
      </c>
      <c r="AE37" s="21">
        <f t="shared" si="6"/>
        <v>0</v>
      </c>
    </row>
    <row r="38" spans="1:31" x14ac:dyDescent="0.25">
      <c r="A38" s="5" t="str">
        <f t="shared" ca="1" si="2"/>
        <v/>
      </c>
      <c r="B38" s="3" t="str">
        <f t="shared" ca="1" si="3"/>
        <v>Mar</v>
      </c>
      <c r="C38" s="1">
        <f t="shared" ca="1" si="0"/>
        <v>43130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 t="str">
        <f t="shared" ca="1" si="1"/>
        <v/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3" t="str">
        <f t="shared" ca="1" si="3"/>
        <v>Mer</v>
      </c>
      <c r="C39" s="1">
        <f t="shared" ca="1" si="0"/>
        <v>43131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C6:C7"/>
    <mergeCell ref="AD1:AD2"/>
    <mergeCell ref="AE1:AE2"/>
    <mergeCell ref="AD3:AD4"/>
    <mergeCell ref="AE3:AE4"/>
    <mergeCell ref="AD7:AD8"/>
    <mergeCell ref="AE7:AE8"/>
  </mergeCells>
  <conditionalFormatting sqref="A9:A39">
    <cfRule type="expression" dxfId="35" priority="3">
      <formula>$A9&lt;&gt;""</formula>
    </cfRule>
  </conditionalFormatting>
  <conditionalFormatting sqref="AC9:AC39">
    <cfRule type="expression" dxfId="34" priority="2">
      <formula>$AC9&lt;&gt;""</formula>
    </cfRule>
  </conditionalFormatting>
  <conditionalFormatting sqref="A8:A39">
    <cfRule type="expression" dxfId="33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B9" sqref="B9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2.6041666666666665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2.6041666666666665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Février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 t="str">
        <f ca="1">IFERROR(IF(WEEKDAY(C9,2)=1,WEEKNUM(C9,21),""),"")</f>
        <v/>
      </c>
      <c r="B9" s="27" t="str">
        <f ca="1">IFERROR(CHOOSE(WEEKDAY(C9),"Dim","Lun","Mar","Mer","Jeu","Ven","Sam"),"")</f>
        <v>Jeu</v>
      </c>
      <c r="C9" s="1">
        <f t="shared" ref="C9:C39" ca="1" si="0">IF(MONTH(DATE($C$6,MONTH(1&amp;$C$8),ROW()-8))=MONTH(1&amp;$C$8),DATE($C$6,MONTH(1&amp;$C$8),ROW()-8),"")</f>
        <v>43132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 t="str">
        <f t="shared" ref="AC9:AC39" ca="1" si="1">IFERROR(IF(WEEKDAY($C9)=1,SUM($AB3:$AB9),""),"")</f>
        <v/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 t="str">
        <f t="shared" ref="A10:A39" ca="1" si="2">IFERROR(IF(WEEKDAY(C10,2)=1,WEEKNUM(C10,21),""),"")</f>
        <v/>
      </c>
      <c r="B10" s="27" t="str">
        <f t="shared" ref="B10:B39" ca="1" si="3">IFERROR(CHOOSE(WEEKDAY(C10),"Dim","Lun","Mar","Mer","Jeu","Ven","Sam"),"")</f>
        <v>Ven</v>
      </c>
      <c r="C10" s="1">
        <f t="shared" ca="1" si="0"/>
        <v>43133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 t="str">
        <f t="shared" ca="1" si="1"/>
        <v/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 t="str">
        <f t="shared" ca="1" si="2"/>
        <v/>
      </c>
      <c r="B11" s="27" t="str">
        <f t="shared" ca="1" si="3"/>
        <v>Sam</v>
      </c>
      <c r="C11" s="1">
        <f t="shared" ca="1" si="0"/>
        <v>43134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27" t="str">
        <f t="shared" ca="1" si="3"/>
        <v>Dim</v>
      </c>
      <c r="C12" s="1">
        <f t="shared" ca="1" si="0"/>
        <v>43135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>
        <f t="shared" ca="1" si="1"/>
        <v>1.2291666666666665</v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>
        <f t="shared" ca="1" si="2"/>
        <v>6</v>
      </c>
      <c r="B13" s="27" t="str">
        <f t="shared" ca="1" si="3"/>
        <v>Lun</v>
      </c>
      <c r="C13" s="1">
        <f t="shared" ca="1" si="0"/>
        <v>43136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27" t="str">
        <f t="shared" ca="1" si="3"/>
        <v>Mar</v>
      </c>
      <c r="C14" s="1">
        <f t="shared" ca="1" si="0"/>
        <v>43137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27" t="str">
        <f t="shared" ca="1" si="3"/>
        <v>Mer</v>
      </c>
      <c r="C15" s="1">
        <f t="shared" ca="1" si="0"/>
        <v>43138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 t="str">
        <f t="shared" ca="1" si="1"/>
        <v/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 t="str">
        <f t="shared" ca="1" si="2"/>
        <v/>
      </c>
      <c r="B16" s="27" t="str">
        <f t="shared" ca="1" si="3"/>
        <v>Jeu</v>
      </c>
      <c r="C16" s="1">
        <f t="shared" ca="1" si="0"/>
        <v>43139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 t="str">
        <f t="shared" ca="1" si="1"/>
        <v/>
      </c>
      <c r="AD16" s="21">
        <f t="shared" si="5"/>
        <v>0</v>
      </c>
      <c r="AE16" s="21">
        <f t="shared" si="6"/>
        <v>0</v>
      </c>
    </row>
    <row r="17" spans="1:31" x14ac:dyDescent="0.25">
      <c r="A17" s="5" t="str">
        <f t="shared" ca="1" si="2"/>
        <v/>
      </c>
      <c r="B17" s="27" t="str">
        <f t="shared" ca="1" si="3"/>
        <v>Ven</v>
      </c>
      <c r="C17" s="1">
        <f t="shared" ca="1" si="0"/>
        <v>43140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 t="str">
        <f t="shared" ca="1" si="1"/>
        <v/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 t="str">
        <f t="shared" ca="1" si="2"/>
        <v/>
      </c>
      <c r="B18" s="27" t="str">
        <f t="shared" ca="1" si="3"/>
        <v>Sam</v>
      </c>
      <c r="C18" s="1">
        <f t="shared" ca="1" si="0"/>
        <v>43141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27" t="str">
        <f t="shared" ca="1" si="3"/>
        <v>Dim</v>
      </c>
      <c r="C19" s="1">
        <f t="shared" ca="1" si="0"/>
        <v>43142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>
        <f t="shared" ca="1" si="1"/>
        <v>1.375</v>
      </c>
      <c r="AD19" s="21">
        <f t="shared" si="5"/>
        <v>0</v>
      </c>
      <c r="AE19" s="21">
        <f t="shared" si="6"/>
        <v>0</v>
      </c>
    </row>
    <row r="20" spans="1:31" x14ac:dyDescent="0.25">
      <c r="A20" s="5">
        <f t="shared" ca="1" si="2"/>
        <v>7</v>
      </c>
      <c r="B20" s="27" t="str">
        <f t="shared" ca="1" si="3"/>
        <v>Lun</v>
      </c>
      <c r="C20" s="1">
        <f t="shared" ca="1" si="0"/>
        <v>43143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27" t="str">
        <f t="shared" ca="1" si="3"/>
        <v>Mar</v>
      </c>
      <c r="C21" s="1">
        <f t="shared" ca="1" si="0"/>
        <v>43144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27" t="str">
        <f t="shared" ca="1" si="3"/>
        <v>Mer</v>
      </c>
      <c r="C22" s="1">
        <f t="shared" ca="1" si="0"/>
        <v>43145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 t="str">
        <f t="shared" ca="1" si="1"/>
        <v/>
      </c>
      <c r="AD22" s="21">
        <f t="shared" si="5"/>
        <v>0</v>
      </c>
      <c r="AE22" s="21">
        <f t="shared" si="6"/>
        <v>0</v>
      </c>
    </row>
    <row r="23" spans="1:31" x14ac:dyDescent="0.25">
      <c r="A23" s="5" t="str">
        <f t="shared" ca="1" si="2"/>
        <v/>
      </c>
      <c r="B23" s="27" t="str">
        <f t="shared" ca="1" si="3"/>
        <v>Jeu</v>
      </c>
      <c r="C23" s="1">
        <f t="shared" ca="1" si="0"/>
        <v>43146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 t="str">
        <f t="shared" ca="1" si="1"/>
        <v/>
      </c>
      <c r="AD23" s="21">
        <f t="shared" si="5"/>
        <v>0</v>
      </c>
      <c r="AE23" s="21">
        <f t="shared" si="6"/>
        <v>0</v>
      </c>
    </row>
    <row r="24" spans="1:31" x14ac:dyDescent="0.25">
      <c r="A24" s="5" t="str">
        <f t="shared" ca="1" si="2"/>
        <v/>
      </c>
      <c r="B24" s="27" t="str">
        <f t="shared" ca="1" si="3"/>
        <v>Ven</v>
      </c>
      <c r="C24" s="1">
        <f t="shared" ca="1" si="0"/>
        <v>43147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 t="str">
        <f t="shared" ca="1" si="1"/>
        <v/>
      </c>
      <c r="AD24" s="21">
        <f t="shared" si="5"/>
        <v>0</v>
      </c>
      <c r="AE24" s="21">
        <f t="shared" si="6"/>
        <v>0</v>
      </c>
    </row>
    <row r="25" spans="1:31" x14ac:dyDescent="0.25">
      <c r="A25" s="5" t="str">
        <f t="shared" ca="1" si="2"/>
        <v/>
      </c>
      <c r="B25" s="27" t="str">
        <f t="shared" ca="1" si="3"/>
        <v>Sam</v>
      </c>
      <c r="C25" s="1">
        <f t="shared" ca="1" si="0"/>
        <v>43148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27" t="str">
        <f t="shared" ca="1" si="3"/>
        <v>Dim</v>
      </c>
      <c r="C26" s="1">
        <f t="shared" ca="1" si="0"/>
        <v>43149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>
        <f t="shared" ca="1" si="1"/>
        <v>0</v>
      </c>
      <c r="AD26" s="21">
        <f t="shared" si="5"/>
        <v>0</v>
      </c>
      <c r="AE26" s="21">
        <f t="shared" si="6"/>
        <v>0</v>
      </c>
    </row>
    <row r="27" spans="1:31" x14ac:dyDescent="0.25">
      <c r="A27" s="5">
        <f t="shared" ca="1" si="2"/>
        <v>8</v>
      </c>
      <c r="B27" s="27" t="str">
        <f t="shared" ca="1" si="3"/>
        <v>Lun</v>
      </c>
      <c r="C27" s="1">
        <f t="shared" ca="1" si="0"/>
        <v>43150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27" t="str">
        <f t="shared" ca="1" si="3"/>
        <v>Mar</v>
      </c>
      <c r="C28" s="1">
        <f t="shared" ca="1" si="0"/>
        <v>43151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27" t="str">
        <f t="shared" ca="1" si="3"/>
        <v>Mer</v>
      </c>
      <c r="C29" s="1">
        <f t="shared" ca="1" si="0"/>
        <v>43152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 t="str">
        <f t="shared" ca="1" si="1"/>
        <v/>
      </c>
      <c r="AD29" s="21">
        <f t="shared" si="5"/>
        <v>0</v>
      </c>
      <c r="AE29" s="21">
        <f t="shared" si="6"/>
        <v>0</v>
      </c>
    </row>
    <row r="30" spans="1:31" x14ac:dyDescent="0.25">
      <c r="A30" s="5" t="str">
        <f t="shared" ca="1" si="2"/>
        <v/>
      </c>
      <c r="B30" s="27" t="str">
        <f t="shared" ca="1" si="3"/>
        <v>Jeu</v>
      </c>
      <c r="C30" s="1">
        <f t="shared" ca="1" si="0"/>
        <v>43153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 t="str">
        <f t="shared" ca="1" si="1"/>
        <v/>
      </c>
      <c r="AD30" s="21">
        <f t="shared" si="5"/>
        <v>0</v>
      </c>
      <c r="AE30" s="21">
        <f t="shared" si="6"/>
        <v>0</v>
      </c>
    </row>
    <row r="31" spans="1:31" x14ac:dyDescent="0.25">
      <c r="A31" s="5" t="str">
        <f t="shared" ca="1" si="2"/>
        <v/>
      </c>
      <c r="B31" s="27" t="str">
        <f t="shared" ca="1" si="3"/>
        <v>Ven</v>
      </c>
      <c r="C31" s="1">
        <f t="shared" ca="1" si="0"/>
        <v>43154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 t="str">
        <f t="shared" ca="1" si="1"/>
        <v/>
      </c>
      <c r="AD31" s="21">
        <f t="shared" si="5"/>
        <v>0</v>
      </c>
      <c r="AE31" s="21">
        <f t="shared" si="6"/>
        <v>0</v>
      </c>
    </row>
    <row r="32" spans="1:31" x14ac:dyDescent="0.25">
      <c r="A32" s="5" t="str">
        <f t="shared" ca="1" si="2"/>
        <v/>
      </c>
      <c r="B32" s="27" t="str">
        <f t="shared" ca="1" si="3"/>
        <v>Sam</v>
      </c>
      <c r="C32" s="1">
        <f t="shared" ca="1" si="0"/>
        <v>43155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27" t="str">
        <f t="shared" ca="1" si="3"/>
        <v>Dim</v>
      </c>
      <c r="C33" s="1">
        <f t="shared" ca="1" si="0"/>
        <v>43156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>
        <f t="shared" ca="1" si="1"/>
        <v>0</v>
      </c>
      <c r="AD33" s="21">
        <f t="shared" si="5"/>
        <v>0</v>
      </c>
      <c r="AE33" s="21">
        <f t="shared" si="6"/>
        <v>0</v>
      </c>
    </row>
    <row r="34" spans="1:31" x14ac:dyDescent="0.25">
      <c r="A34" s="5">
        <f t="shared" ca="1" si="2"/>
        <v>9</v>
      </c>
      <c r="B34" s="27" t="str">
        <f t="shared" ca="1" si="3"/>
        <v>Lun</v>
      </c>
      <c r="C34" s="1">
        <f t="shared" ca="1" si="0"/>
        <v>43157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27" t="str">
        <f t="shared" ca="1" si="3"/>
        <v>Mar</v>
      </c>
      <c r="C35" s="1">
        <f t="shared" ca="1" si="0"/>
        <v>43158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27" t="str">
        <f t="shared" ca="1" si="3"/>
        <v>Mer</v>
      </c>
      <c r="C36" s="1">
        <f t="shared" ca="1" si="0"/>
        <v>43159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 t="str">
        <f t="shared" ca="1" si="1"/>
        <v/>
      </c>
      <c r="AD36" s="21">
        <f t="shared" si="5"/>
        <v>0</v>
      </c>
      <c r="AE36" s="21">
        <f t="shared" si="6"/>
        <v>0</v>
      </c>
    </row>
    <row r="37" spans="1:31" x14ac:dyDescent="0.25">
      <c r="A37" s="5" t="str">
        <f t="shared" ca="1" si="2"/>
        <v/>
      </c>
      <c r="B37" s="27" t="str">
        <f t="shared" ca="1" si="3"/>
        <v/>
      </c>
      <c r="C37" s="1" t="str">
        <f t="shared" ca="1" si="0"/>
        <v/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 t="str">
        <f t="shared" ca="1" si="1"/>
        <v/>
      </c>
      <c r="AD37" s="21">
        <f t="shared" si="5"/>
        <v>0</v>
      </c>
      <c r="AE37" s="21">
        <f t="shared" si="6"/>
        <v>0</v>
      </c>
    </row>
    <row r="38" spans="1:31" x14ac:dyDescent="0.25">
      <c r="A38" s="5" t="str">
        <f t="shared" ca="1" si="2"/>
        <v/>
      </c>
      <c r="B38" s="27" t="str">
        <f t="shared" ca="1" si="3"/>
        <v/>
      </c>
      <c r="C38" s="1" t="str">
        <f t="shared" ca="1" si="0"/>
        <v/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 t="str">
        <f t="shared" ca="1" si="1"/>
        <v/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27" t="str">
        <f t="shared" ca="1" si="3"/>
        <v/>
      </c>
      <c r="C39" s="1" t="str">
        <f t="shared" ca="1" si="0"/>
        <v/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32" priority="3">
      <formula>$A9&lt;&gt;""</formula>
    </cfRule>
  </conditionalFormatting>
  <conditionalFormatting sqref="AC9:AC39">
    <cfRule type="expression" dxfId="31" priority="2">
      <formula>$AC9&lt;&gt;""</formula>
    </cfRule>
  </conditionalFormatting>
  <conditionalFormatting sqref="A8:A39">
    <cfRule type="expression" dxfId="30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C9" sqref="C9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2.6041666666666665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2.6041666666666665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Mars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 t="str">
        <f ca="1">IFERROR(IF(WEEKDAY(C9,2)=1,WEEKNUM(C9,21),""),"")</f>
        <v/>
      </c>
      <c r="B9" s="27" t="str">
        <f ca="1">IFERROR(CHOOSE(WEEKDAY(C9),"Dim","Lun","Mar","Mer","Jeu","Ven","Sam"),"")</f>
        <v>Jeu</v>
      </c>
      <c r="C9" s="1">
        <f t="shared" ref="C9:C39" ca="1" si="0">IF(MONTH(DATE($C$6,MONTH(1&amp;$C$8),ROW()-8))=MONTH(1&amp;$C$8),DATE($C$6,MONTH(1&amp;$C$8),ROW()-8),"")</f>
        <v>43160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 t="str">
        <f t="shared" ref="AC9:AC39" ca="1" si="1">IFERROR(IF(WEEKDAY($C9)=1,SUM($AB3:$AB9),""),"")</f>
        <v/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 t="str">
        <f t="shared" ref="A10:A39" ca="1" si="2">IFERROR(IF(WEEKDAY(C10,2)=1,WEEKNUM(C10,21),""),"")</f>
        <v/>
      </c>
      <c r="B10" s="27" t="str">
        <f t="shared" ref="B10:B39" ca="1" si="3">IFERROR(CHOOSE(WEEKDAY(C10),"Dim","Lun","Mar","Mer","Jeu","Ven","Sam"),"")</f>
        <v>Ven</v>
      </c>
      <c r="C10" s="1">
        <f t="shared" ca="1" si="0"/>
        <v>43161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 t="str">
        <f t="shared" ca="1" si="1"/>
        <v/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 t="str">
        <f t="shared" ca="1" si="2"/>
        <v/>
      </c>
      <c r="B11" s="27" t="str">
        <f t="shared" ca="1" si="3"/>
        <v>Sam</v>
      </c>
      <c r="C11" s="1">
        <f t="shared" ca="1" si="0"/>
        <v>43162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27" t="str">
        <f t="shared" ca="1" si="3"/>
        <v>Dim</v>
      </c>
      <c r="C12" s="1">
        <f t="shared" ca="1" si="0"/>
        <v>43163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>
        <f t="shared" ca="1" si="1"/>
        <v>1.2291666666666665</v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>
        <f t="shared" ca="1" si="2"/>
        <v>10</v>
      </c>
      <c r="B13" s="27" t="str">
        <f t="shared" ca="1" si="3"/>
        <v>Lun</v>
      </c>
      <c r="C13" s="1">
        <f t="shared" ca="1" si="0"/>
        <v>43164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27" t="str">
        <f t="shared" ca="1" si="3"/>
        <v>Mar</v>
      </c>
      <c r="C14" s="1">
        <f t="shared" ca="1" si="0"/>
        <v>43165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27" t="str">
        <f t="shared" ca="1" si="3"/>
        <v>Mer</v>
      </c>
      <c r="C15" s="1">
        <f t="shared" ca="1" si="0"/>
        <v>43166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 t="str">
        <f t="shared" ca="1" si="1"/>
        <v/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 t="str">
        <f t="shared" ca="1" si="2"/>
        <v/>
      </c>
      <c r="B16" s="27" t="str">
        <f t="shared" ca="1" si="3"/>
        <v>Jeu</v>
      </c>
      <c r="C16" s="1">
        <f t="shared" ca="1" si="0"/>
        <v>43167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 t="str">
        <f t="shared" ca="1" si="1"/>
        <v/>
      </c>
      <c r="AD16" s="21">
        <f t="shared" si="5"/>
        <v>0</v>
      </c>
      <c r="AE16" s="21">
        <f t="shared" si="6"/>
        <v>0</v>
      </c>
    </row>
    <row r="17" spans="1:31" x14ac:dyDescent="0.25">
      <c r="A17" s="5" t="str">
        <f t="shared" ca="1" si="2"/>
        <v/>
      </c>
      <c r="B17" s="27" t="str">
        <f t="shared" ca="1" si="3"/>
        <v>Ven</v>
      </c>
      <c r="C17" s="1">
        <f t="shared" ca="1" si="0"/>
        <v>43168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 t="str">
        <f t="shared" ca="1" si="1"/>
        <v/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 t="str">
        <f t="shared" ca="1" si="2"/>
        <v/>
      </c>
      <c r="B18" s="27" t="str">
        <f t="shared" ca="1" si="3"/>
        <v>Sam</v>
      </c>
      <c r="C18" s="1">
        <f t="shared" ca="1" si="0"/>
        <v>43169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27" t="str">
        <f t="shared" ca="1" si="3"/>
        <v>Dim</v>
      </c>
      <c r="C19" s="1">
        <f t="shared" ca="1" si="0"/>
        <v>43170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>
        <f t="shared" ca="1" si="1"/>
        <v>1.375</v>
      </c>
      <c r="AD19" s="21">
        <f t="shared" si="5"/>
        <v>0</v>
      </c>
      <c r="AE19" s="21">
        <f t="shared" si="6"/>
        <v>0</v>
      </c>
    </row>
    <row r="20" spans="1:31" x14ac:dyDescent="0.25">
      <c r="A20" s="5">
        <f t="shared" ca="1" si="2"/>
        <v>11</v>
      </c>
      <c r="B20" s="27" t="str">
        <f t="shared" ca="1" si="3"/>
        <v>Lun</v>
      </c>
      <c r="C20" s="1">
        <f t="shared" ca="1" si="0"/>
        <v>43171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27" t="str">
        <f t="shared" ca="1" si="3"/>
        <v>Mar</v>
      </c>
      <c r="C21" s="1">
        <f t="shared" ca="1" si="0"/>
        <v>43172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27" t="str">
        <f t="shared" ca="1" si="3"/>
        <v>Mer</v>
      </c>
      <c r="C22" s="1">
        <f t="shared" ca="1" si="0"/>
        <v>43173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 t="str">
        <f t="shared" ca="1" si="1"/>
        <v/>
      </c>
      <c r="AD22" s="21">
        <f t="shared" si="5"/>
        <v>0</v>
      </c>
      <c r="AE22" s="21">
        <f t="shared" si="6"/>
        <v>0</v>
      </c>
    </row>
    <row r="23" spans="1:31" x14ac:dyDescent="0.25">
      <c r="A23" s="5" t="str">
        <f t="shared" ca="1" si="2"/>
        <v/>
      </c>
      <c r="B23" s="27" t="str">
        <f t="shared" ca="1" si="3"/>
        <v>Jeu</v>
      </c>
      <c r="C23" s="1">
        <f t="shared" ca="1" si="0"/>
        <v>43174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 t="str">
        <f t="shared" ca="1" si="1"/>
        <v/>
      </c>
      <c r="AD23" s="21">
        <f t="shared" si="5"/>
        <v>0</v>
      </c>
      <c r="AE23" s="21">
        <f t="shared" si="6"/>
        <v>0</v>
      </c>
    </row>
    <row r="24" spans="1:31" x14ac:dyDescent="0.25">
      <c r="A24" s="5" t="str">
        <f t="shared" ca="1" si="2"/>
        <v/>
      </c>
      <c r="B24" s="27" t="str">
        <f t="shared" ca="1" si="3"/>
        <v>Ven</v>
      </c>
      <c r="C24" s="1">
        <f t="shared" ca="1" si="0"/>
        <v>43175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 t="str">
        <f t="shared" ca="1" si="1"/>
        <v/>
      </c>
      <c r="AD24" s="21">
        <f t="shared" si="5"/>
        <v>0</v>
      </c>
      <c r="AE24" s="21">
        <f t="shared" si="6"/>
        <v>0</v>
      </c>
    </row>
    <row r="25" spans="1:31" x14ac:dyDescent="0.25">
      <c r="A25" s="5" t="str">
        <f t="shared" ca="1" si="2"/>
        <v/>
      </c>
      <c r="B25" s="27" t="str">
        <f t="shared" ca="1" si="3"/>
        <v>Sam</v>
      </c>
      <c r="C25" s="1">
        <f t="shared" ca="1" si="0"/>
        <v>43176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27" t="str">
        <f t="shared" ca="1" si="3"/>
        <v>Dim</v>
      </c>
      <c r="C26" s="1">
        <f t="shared" ca="1" si="0"/>
        <v>43177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>
        <f t="shared" ca="1" si="1"/>
        <v>0</v>
      </c>
      <c r="AD26" s="21">
        <f t="shared" si="5"/>
        <v>0</v>
      </c>
      <c r="AE26" s="21">
        <f t="shared" si="6"/>
        <v>0</v>
      </c>
    </row>
    <row r="27" spans="1:31" x14ac:dyDescent="0.25">
      <c r="A27" s="5">
        <f t="shared" ca="1" si="2"/>
        <v>12</v>
      </c>
      <c r="B27" s="27" t="str">
        <f t="shared" ca="1" si="3"/>
        <v>Lun</v>
      </c>
      <c r="C27" s="1">
        <f t="shared" ca="1" si="0"/>
        <v>43178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27" t="str">
        <f t="shared" ca="1" si="3"/>
        <v>Mar</v>
      </c>
      <c r="C28" s="1">
        <f t="shared" ca="1" si="0"/>
        <v>43179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27" t="str">
        <f t="shared" ca="1" si="3"/>
        <v>Mer</v>
      </c>
      <c r="C29" s="1">
        <f t="shared" ca="1" si="0"/>
        <v>43180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 t="str">
        <f t="shared" ca="1" si="1"/>
        <v/>
      </c>
      <c r="AD29" s="21">
        <f t="shared" si="5"/>
        <v>0</v>
      </c>
      <c r="AE29" s="21">
        <f t="shared" si="6"/>
        <v>0</v>
      </c>
    </row>
    <row r="30" spans="1:31" x14ac:dyDescent="0.25">
      <c r="A30" s="5" t="str">
        <f t="shared" ca="1" si="2"/>
        <v/>
      </c>
      <c r="B30" s="27" t="str">
        <f t="shared" ca="1" si="3"/>
        <v>Jeu</v>
      </c>
      <c r="C30" s="1">
        <f t="shared" ca="1" si="0"/>
        <v>43181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 t="str">
        <f t="shared" ca="1" si="1"/>
        <v/>
      </c>
      <c r="AD30" s="21">
        <f t="shared" si="5"/>
        <v>0</v>
      </c>
      <c r="AE30" s="21">
        <f t="shared" si="6"/>
        <v>0</v>
      </c>
    </row>
    <row r="31" spans="1:31" x14ac:dyDescent="0.25">
      <c r="A31" s="5" t="str">
        <f t="shared" ca="1" si="2"/>
        <v/>
      </c>
      <c r="B31" s="27" t="str">
        <f t="shared" ca="1" si="3"/>
        <v>Ven</v>
      </c>
      <c r="C31" s="1">
        <f t="shared" ca="1" si="0"/>
        <v>43182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 t="str">
        <f t="shared" ca="1" si="1"/>
        <v/>
      </c>
      <c r="AD31" s="21">
        <f t="shared" si="5"/>
        <v>0</v>
      </c>
      <c r="AE31" s="21">
        <f t="shared" si="6"/>
        <v>0</v>
      </c>
    </row>
    <row r="32" spans="1:31" x14ac:dyDescent="0.25">
      <c r="A32" s="5" t="str">
        <f t="shared" ca="1" si="2"/>
        <v/>
      </c>
      <c r="B32" s="27" t="str">
        <f t="shared" ca="1" si="3"/>
        <v>Sam</v>
      </c>
      <c r="C32" s="1">
        <f t="shared" ca="1" si="0"/>
        <v>43183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27" t="str">
        <f t="shared" ca="1" si="3"/>
        <v>Dim</v>
      </c>
      <c r="C33" s="1">
        <f t="shared" ca="1" si="0"/>
        <v>43184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>
        <f t="shared" ca="1" si="1"/>
        <v>0</v>
      </c>
      <c r="AD33" s="21">
        <f t="shared" si="5"/>
        <v>0</v>
      </c>
      <c r="AE33" s="21">
        <f t="shared" si="6"/>
        <v>0</v>
      </c>
    </row>
    <row r="34" spans="1:31" x14ac:dyDescent="0.25">
      <c r="A34" s="5">
        <f t="shared" ca="1" si="2"/>
        <v>13</v>
      </c>
      <c r="B34" s="27" t="str">
        <f t="shared" ca="1" si="3"/>
        <v>Lun</v>
      </c>
      <c r="C34" s="1">
        <f t="shared" ca="1" si="0"/>
        <v>43185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27" t="str">
        <f t="shared" ca="1" si="3"/>
        <v>Mar</v>
      </c>
      <c r="C35" s="1">
        <f t="shared" ca="1" si="0"/>
        <v>43186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27" t="str">
        <f t="shared" ca="1" si="3"/>
        <v>Mer</v>
      </c>
      <c r="C36" s="1">
        <f t="shared" ca="1" si="0"/>
        <v>43187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 t="str">
        <f t="shared" ca="1" si="1"/>
        <v/>
      </c>
      <c r="AD36" s="21">
        <f t="shared" si="5"/>
        <v>0</v>
      </c>
      <c r="AE36" s="21">
        <f t="shared" si="6"/>
        <v>0</v>
      </c>
    </row>
    <row r="37" spans="1:31" x14ac:dyDescent="0.25">
      <c r="A37" s="5" t="str">
        <f t="shared" ca="1" si="2"/>
        <v/>
      </c>
      <c r="B37" s="27" t="str">
        <f t="shared" ca="1" si="3"/>
        <v>Jeu</v>
      </c>
      <c r="C37" s="1">
        <f t="shared" ca="1" si="0"/>
        <v>43188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 t="str">
        <f t="shared" ca="1" si="1"/>
        <v/>
      </c>
      <c r="AD37" s="21">
        <f t="shared" si="5"/>
        <v>0</v>
      </c>
      <c r="AE37" s="21">
        <f t="shared" si="6"/>
        <v>0</v>
      </c>
    </row>
    <row r="38" spans="1:31" x14ac:dyDescent="0.25">
      <c r="A38" s="5" t="str">
        <f t="shared" ca="1" si="2"/>
        <v/>
      </c>
      <c r="B38" s="27" t="str">
        <f t="shared" ca="1" si="3"/>
        <v>Ven</v>
      </c>
      <c r="C38" s="1">
        <f t="shared" ca="1" si="0"/>
        <v>43189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 t="str">
        <f t="shared" ca="1" si="1"/>
        <v/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27" t="str">
        <f t="shared" ca="1" si="3"/>
        <v>Sam</v>
      </c>
      <c r="C39" s="1">
        <f t="shared" ca="1" si="0"/>
        <v>43190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29" priority="3">
      <formula>$A9&lt;&gt;""</formula>
    </cfRule>
  </conditionalFormatting>
  <conditionalFormatting sqref="AC9:AC39">
    <cfRule type="expression" dxfId="28" priority="2">
      <formula>$AC9&lt;&gt;""</formula>
    </cfRule>
  </conditionalFormatting>
  <conditionalFormatting sqref="A8:A39">
    <cfRule type="expression" dxfId="27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E37" sqref="E37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2.604166666666667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2.604166666666667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Avril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 t="str">
        <f ca="1">IFERROR(IF(WEEKDAY(C9,2)=1,WEEKNUM(C9,21),""),"")</f>
        <v/>
      </c>
      <c r="B9" s="27" t="str">
        <f ca="1">IFERROR(CHOOSE(WEEKDAY(C9),"Dim","Lun","Mar","Mer","Jeu","Ven","Sam"),"")</f>
        <v>Dim</v>
      </c>
      <c r="C9" s="1">
        <f t="shared" ref="C9:C39" ca="1" si="0">IF(MONTH(DATE($C$6,MONTH(1&amp;$C$8),ROW()-8))=MONTH(1&amp;$C$8),DATE($C$6,MONTH(1&amp;$C$8),ROW()-8),"")</f>
        <v>43191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>
        <f t="shared" ref="AC9:AC39" ca="1" si="1">IFERROR(IF(WEEKDAY($C9)=1,SUM($AB3:$AB9),""),"")</f>
        <v>0.58333333333333326</v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>
        <f t="shared" ref="A10:A39" ca="1" si="2">IFERROR(IF(WEEKDAY(C10,2)=1,WEEKNUM(C10,21),""),"")</f>
        <v>14</v>
      </c>
      <c r="B10" s="27" t="str">
        <f t="shared" ref="B10:B39" ca="1" si="3">IFERROR(CHOOSE(WEEKDAY(C10),"Dim","Lun","Mar","Mer","Jeu","Ven","Sam"),"")</f>
        <v>Lun</v>
      </c>
      <c r="C10" s="1">
        <f t="shared" ca="1" si="0"/>
        <v>43192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 t="str">
        <f t="shared" ca="1" si="1"/>
        <v/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 t="str">
        <f t="shared" ca="1" si="2"/>
        <v/>
      </c>
      <c r="B11" s="27" t="str">
        <f t="shared" ca="1" si="3"/>
        <v>Mar</v>
      </c>
      <c r="C11" s="1">
        <f t="shared" ca="1" si="0"/>
        <v>43193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27" t="str">
        <f t="shared" ca="1" si="3"/>
        <v>Mer</v>
      </c>
      <c r="C12" s="1">
        <f t="shared" ca="1" si="0"/>
        <v>43194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 t="str">
        <f t="shared" ca="1" si="1"/>
        <v/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 t="str">
        <f t="shared" ca="1" si="2"/>
        <v/>
      </c>
      <c r="B13" s="27" t="str">
        <f t="shared" ca="1" si="3"/>
        <v>Jeu</v>
      </c>
      <c r="C13" s="1">
        <f t="shared" ca="1" si="0"/>
        <v>43195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27" t="str">
        <f t="shared" ca="1" si="3"/>
        <v>Ven</v>
      </c>
      <c r="C14" s="1">
        <f t="shared" ca="1" si="0"/>
        <v>43196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27" t="str">
        <f t="shared" ca="1" si="3"/>
        <v>Sam</v>
      </c>
      <c r="C15" s="1">
        <f t="shared" ca="1" si="0"/>
        <v>43197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 t="str">
        <f t="shared" ca="1" si="1"/>
        <v/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 t="str">
        <f t="shared" ca="1" si="2"/>
        <v/>
      </c>
      <c r="B16" s="27" t="str">
        <f t="shared" ca="1" si="3"/>
        <v>Dim</v>
      </c>
      <c r="C16" s="1">
        <f t="shared" ca="1" si="0"/>
        <v>43198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>
        <f t="shared" ca="1" si="1"/>
        <v>1.7708333333333335</v>
      </c>
      <c r="AD16" s="21">
        <f t="shared" si="5"/>
        <v>0</v>
      </c>
      <c r="AE16" s="21">
        <f t="shared" si="6"/>
        <v>0</v>
      </c>
    </row>
    <row r="17" spans="1:31" x14ac:dyDescent="0.25">
      <c r="A17" s="5">
        <f t="shared" ca="1" si="2"/>
        <v>15</v>
      </c>
      <c r="B17" s="27" t="str">
        <f t="shared" ca="1" si="3"/>
        <v>Lun</v>
      </c>
      <c r="C17" s="1">
        <f t="shared" ca="1" si="0"/>
        <v>43199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 t="str">
        <f t="shared" ca="1" si="1"/>
        <v/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 t="str">
        <f t="shared" ca="1" si="2"/>
        <v/>
      </c>
      <c r="B18" s="27" t="str">
        <f t="shared" ca="1" si="3"/>
        <v>Mar</v>
      </c>
      <c r="C18" s="1">
        <f t="shared" ca="1" si="0"/>
        <v>43200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27" t="str">
        <f t="shared" ca="1" si="3"/>
        <v>Mer</v>
      </c>
      <c r="C19" s="1">
        <f t="shared" ca="1" si="0"/>
        <v>43201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 t="str">
        <f t="shared" ca="1" si="1"/>
        <v/>
      </c>
      <c r="AD19" s="21">
        <f t="shared" si="5"/>
        <v>0</v>
      </c>
      <c r="AE19" s="21">
        <f t="shared" si="6"/>
        <v>0</v>
      </c>
    </row>
    <row r="20" spans="1:31" x14ac:dyDescent="0.25">
      <c r="A20" s="5" t="str">
        <f t="shared" ca="1" si="2"/>
        <v/>
      </c>
      <c r="B20" s="27" t="str">
        <f t="shared" ca="1" si="3"/>
        <v>Jeu</v>
      </c>
      <c r="C20" s="1">
        <f t="shared" ca="1" si="0"/>
        <v>43202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27" t="str">
        <f t="shared" ca="1" si="3"/>
        <v>Ven</v>
      </c>
      <c r="C21" s="1">
        <f t="shared" ca="1" si="0"/>
        <v>43203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27" t="str">
        <f t="shared" ca="1" si="3"/>
        <v>Sam</v>
      </c>
      <c r="C22" s="1">
        <f t="shared" ca="1" si="0"/>
        <v>43204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 t="str">
        <f t="shared" ca="1" si="1"/>
        <v/>
      </c>
      <c r="AD22" s="21">
        <f t="shared" si="5"/>
        <v>0</v>
      </c>
      <c r="AE22" s="21">
        <f t="shared" si="6"/>
        <v>0</v>
      </c>
    </row>
    <row r="23" spans="1:31" x14ac:dyDescent="0.25">
      <c r="A23" s="5" t="str">
        <f t="shared" ca="1" si="2"/>
        <v/>
      </c>
      <c r="B23" s="27" t="str">
        <f t="shared" ca="1" si="3"/>
        <v>Dim</v>
      </c>
      <c r="C23" s="1">
        <f t="shared" ca="1" si="0"/>
        <v>43205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>
        <f t="shared" ca="1" si="1"/>
        <v>0.25</v>
      </c>
      <c r="AD23" s="21">
        <f t="shared" si="5"/>
        <v>0</v>
      </c>
      <c r="AE23" s="21">
        <f t="shared" si="6"/>
        <v>0</v>
      </c>
    </row>
    <row r="24" spans="1:31" x14ac:dyDescent="0.25">
      <c r="A24" s="5">
        <f t="shared" ca="1" si="2"/>
        <v>16</v>
      </c>
      <c r="B24" s="27" t="str">
        <f t="shared" ca="1" si="3"/>
        <v>Lun</v>
      </c>
      <c r="C24" s="1">
        <f t="shared" ca="1" si="0"/>
        <v>43206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 t="str">
        <f t="shared" ca="1" si="1"/>
        <v/>
      </c>
      <c r="AD24" s="21">
        <f t="shared" si="5"/>
        <v>0</v>
      </c>
      <c r="AE24" s="21">
        <f t="shared" si="6"/>
        <v>0</v>
      </c>
    </row>
    <row r="25" spans="1:31" x14ac:dyDescent="0.25">
      <c r="A25" s="5" t="str">
        <f t="shared" ca="1" si="2"/>
        <v/>
      </c>
      <c r="B25" s="27" t="str">
        <f t="shared" ca="1" si="3"/>
        <v>Mar</v>
      </c>
      <c r="C25" s="1">
        <f t="shared" ca="1" si="0"/>
        <v>43207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27" t="str">
        <f t="shared" ca="1" si="3"/>
        <v>Mer</v>
      </c>
      <c r="C26" s="1">
        <f t="shared" ca="1" si="0"/>
        <v>43208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 t="str">
        <f t="shared" ca="1" si="1"/>
        <v/>
      </c>
      <c r="AD26" s="21">
        <f t="shared" si="5"/>
        <v>0</v>
      </c>
      <c r="AE26" s="21">
        <f t="shared" si="6"/>
        <v>0</v>
      </c>
    </row>
    <row r="27" spans="1:31" x14ac:dyDescent="0.25">
      <c r="A27" s="5" t="str">
        <f t="shared" ca="1" si="2"/>
        <v/>
      </c>
      <c r="B27" s="27" t="str">
        <f t="shared" ca="1" si="3"/>
        <v>Jeu</v>
      </c>
      <c r="C27" s="1">
        <f t="shared" ca="1" si="0"/>
        <v>43209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27" t="str">
        <f t="shared" ca="1" si="3"/>
        <v>Ven</v>
      </c>
      <c r="C28" s="1">
        <f t="shared" ca="1" si="0"/>
        <v>43210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27" t="str">
        <f t="shared" ca="1" si="3"/>
        <v>Sam</v>
      </c>
      <c r="C29" s="1">
        <f t="shared" ca="1" si="0"/>
        <v>43211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 t="str">
        <f t="shared" ca="1" si="1"/>
        <v/>
      </c>
      <c r="AD29" s="21">
        <f t="shared" si="5"/>
        <v>0</v>
      </c>
      <c r="AE29" s="21">
        <f t="shared" si="6"/>
        <v>0</v>
      </c>
    </row>
    <row r="30" spans="1:31" x14ac:dyDescent="0.25">
      <c r="A30" s="5" t="str">
        <f t="shared" ca="1" si="2"/>
        <v/>
      </c>
      <c r="B30" s="27" t="str">
        <f t="shared" ca="1" si="3"/>
        <v>Dim</v>
      </c>
      <c r="C30" s="1">
        <f t="shared" ca="1" si="0"/>
        <v>43212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>
        <f t="shared" ca="1" si="1"/>
        <v>0</v>
      </c>
      <c r="AD30" s="21">
        <f t="shared" si="5"/>
        <v>0</v>
      </c>
      <c r="AE30" s="21">
        <f t="shared" si="6"/>
        <v>0</v>
      </c>
    </row>
    <row r="31" spans="1:31" x14ac:dyDescent="0.25">
      <c r="A31" s="5">
        <f t="shared" ca="1" si="2"/>
        <v>17</v>
      </c>
      <c r="B31" s="27" t="str">
        <f t="shared" ca="1" si="3"/>
        <v>Lun</v>
      </c>
      <c r="C31" s="1">
        <f t="shared" ca="1" si="0"/>
        <v>43213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 t="str">
        <f t="shared" ca="1" si="1"/>
        <v/>
      </c>
      <c r="AD31" s="21">
        <f t="shared" si="5"/>
        <v>0</v>
      </c>
      <c r="AE31" s="21">
        <f t="shared" si="6"/>
        <v>0</v>
      </c>
    </row>
    <row r="32" spans="1:31" x14ac:dyDescent="0.25">
      <c r="A32" s="5" t="str">
        <f t="shared" ca="1" si="2"/>
        <v/>
      </c>
      <c r="B32" s="27" t="str">
        <f t="shared" ca="1" si="3"/>
        <v>Mar</v>
      </c>
      <c r="C32" s="1">
        <f t="shared" ca="1" si="0"/>
        <v>43214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27" t="str">
        <f t="shared" ca="1" si="3"/>
        <v>Mer</v>
      </c>
      <c r="C33" s="1">
        <f t="shared" ca="1" si="0"/>
        <v>43215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 t="str">
        <f t="shared" ca="1" si="1"/>
        <v/>
      </c>
      <c r="AD33" s="21">
        <f t="shared" si="5"/>
        <v>0</v>
      </c>
      <c r="AE33" s="21">
        <f t="shared" si="6"/>
        <v>0</v>
      </c>
    </row>
    <row r="34" spans="1:31" x14ac:dyDescent="0.25">
      <c r="A34" s="5" t="str">
        <f t="shared" ca="1" si="2"/>
        <v/>
      </c>
      <c r="B34" s="27" t="str">
        <f t="shared" ca="1" si="3"/>
        <v>Jeu</v>
      </c>
      <c r="C34" s="1">
        <f t="shared" ca="1" si="0"/>
        <v>43216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27" t="str">
        <f t="shared" ca="1" si="3"/>
        <v>Ven</v>
      </c>
      <c r="C35" s="1">
        <f t="shared" ca="1" si="0"/>
        <v>43217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27" t="str">
        <f t="shared" ca="1" si="3"/>
        <v>Sam</v>
      </c>
      <c r="C36" s="1">
        <f t="shared" ca="1" si="0"/>
        <v>43218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 t="str">
        <f t="shared" ca="1" si="1"/>
        <v/>
      </c>
      <c r="AD36" s="21">
        <f t="shared" si="5"/>
        <v>0</v>
      </c>
      <c r="AE36" s="21">
        <f t="shared" si="6"/>
        <v>0</v>
      </c>
    </row>
    <row r="37" spans="1:31" x14ac:dyDescent="0.25">
      <c r="A37" s="5" t="str">
        <f t="shared" ca="1" si="2"/>
        <v/>
      </c>
      <c r="B37" s="27" t="str">
        <f t="shared" ca="1" si="3"/>
        <v>Dim</v>
      </c>
      <c r="C37" s="1">
        <f t="shared" ca="1" si="0"/>
        <v>43219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>
        <f t="shared" ca="1" si="1"/>
        <v>0</v>
      </c>
      <c r="AD37" s="21">
        <f t="shared" si="5"/>
        <v>0</v>
      </c>
      <c r="AE37" s="21">
        <f t="shared" si="6"/>
        <v>0</v>
      </c>
    </row>
    <row r="38" spans="1:31" x14ac:dyDescent="0.25">
      <c r="A38" s="5">
        <f t="shared" ca="1" si="2"/>
        <v>18</v>
      </c>
      <c r="B38" s="27" t="str">
        <f t="shared" ca="1" si="3"/>
        <v>Lun</v>
      </c>
      <c r="C38" s="1">
        <f t="shared" ca="1" si="0"/>
        <v>43220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 t="str">
        <f t="shared" ca="1" si="1"/>
        <v/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27" t="str">
        <f t="shared" ca="1" si="3"/>
        <v/>
      </c>
      <c r="C39" s="1" t="str">
        <f t="shared" ca="1" si="0"/>
        <v/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26" priority="3">
      <formula>$A9&lt;&gt;""</formula>
    </cfRule>
  </conditionalFormatting>
  <conditionalFormatting sqref="AC9:AC39">
    <cfRule type="expression" dxfId="25" priority="2">
      <formula>$AC9&lt;&gt;""</formula>
    </cfRule>
  </conditionalFormatting>
  <conditionalFormatting sqref="A8:A39">
    <cfRule type="expression" dxfId="24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C9" sqref="C9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2.6041666666666665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2.6041666666666665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Mai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 t="str">
        <f ca="1">IFERROR(IF(WEEKDAY(C9,2)=1,WEEKNUM(C9,21),""),"")</f>
        <v/>
      </c>
      <c r="B9" s="27" t="str">
        <f ca="1">IFERROR(CHOOSE(WEEKDAY(C9),"Dim","Lun","Mar","Mer","Jeu","Ven","Sam"),"")</f>
        <v>Mar</v>
      </c>
      <c r="C9" s="1">
        <f t="shared" ref="C9:C39" ca="1" si="0">IF(MONTH(DATE($C$6,MONTH(1&amp;$C$8),ROW()-8))=MONTH(1&amp;$C$8),DATE($C$6,MONTH(1&amp;$C$8),ROW()-8),"")</f>
        <v>43221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 t="str">
        <f t="shared" ref="AC9:AC39" ca="1" si="1">IFERROR(IF(WEEKDAY($C9)=1,SUM($AB3:$AB9),""),"")</f>
        <v/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 t="str">
        <f t="shared" ref="A10:A39" ca="1" si="2">IFERROR(IF(WEEKDAY(C10,2)=1,WEEKNUM(C10,21),""),"")</f>
        <v/>
      </c>
      <c r="B10" s="27" t="str">
        <f t="shared" ref="B10:B39" ca="1" si="3">IFERROR(CHOOSE(WEEKDAY(C10),"Dim","Lun","Mar","Mer","Jeu","Ven","Sam"),"")</f>
        <v>Mer</v>
      </c>
      <c r="C10" s="1">
        <f t="shared" ca="1" si="0"/>
        <v>43222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 t="str">
        <f t="shared" ca="1" si="1"/>
        <v/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 t="str">
        <f t="shared" ca="1" si="2"/>
        <v/>
      </c>
      <c r="B11" s="27" t="str">
        <f t="shared" ca="1" si="3"/>
        <v>Jeu</v>
      </c>
      <c r="C11" s="1">
        <f t="shared" ca="1" si="0"/>
        <v>43223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27" t="str">
        <f t="shared" ca="1" si="3"/>
        <v>Ven</v>
      </c>
      <c r="C12" s="1">
        <f t="shared" ca="1" si="0"/>
        <v>43224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 t="str">
        <f t="shared" ca="1" si="1"/>
        <v/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 t="str">
        <f t="shared" ca="1" si="2"/>
        <v/>
      </c>
      <c r="B13" s="27" t="str">
        <f t="shared" ca="1" si="3"/>
        <v>Sam</v>
      </c>
      <c r="C13" s="1">
        <f t="shared" ca="1" si="0"/>
        <v>43225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27" t="str">
        <f t="shared" ca="1" si="3"/>
        <v>Dim</v>
      </c>
      <c r="C14" s="1">
        <f t="shared" ca="1" si="0"/>
        <v>43226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>
        <f t="shared" ca="1" si="1"/>
        <v>2.2291666666666665</v>
      </c>
      <c r="AD14" s="21">
        <f t="shared" si="5"/>
        <v>0</v>
      </c>
      <c r="AE14" s="21">
        <f t="shared" si="6"/>
        <v>0</v>
      </c>
    </row>
    <row r="15" spans="1:43" x14ac:dyDescent="0.25">
      <c r="A15" s="5">
        <f t="shared" ca="1" si="2"/>
        <v>19</v>
      </c>
      <c r="B15" s="27" t="str">
        <f t="shared" ca="1" si="3"/>
        <v>Lun</v>
      </c>
      <c r="C15" s="1">
        <f t="shared" ca="1" si="0"/>
        <v>43227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 t="str">
        <f t="shared" ca="1" si="1"/>
        <v/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 t="str">
        <f t="shared" ca="1" si="2"/>
        <v/>
      </c>
      <c r="B16" s="27" t="str">
        <f t="shared" ca="1" si="3"/>
        <v>Mar</v>
      </c>
      <c r="C16" s="1">
        <f t="shared" ca="1" si="0"/>
        <v>43228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 t="str">
        <f t="shared" ca="1" si="1"/>
        <v/>
      </c>
      <c r="AD16" s="21">
        <f t="shared" si="5"/>
        <v>0</v>
      </c>
      <c r="AE16" s="21">
        <f t="shared" si="6"/>
        <v>0</v>
      </c>
    </row>
    <row r="17" spans="1:31" x14ac:dyDescent="0.25">
      <c r="A17" s="5" t="str">
        <f t="shared" ca="1" si="2"/>
        <v/>
      </c>
      <c r="B17" s="27" t="str">
        <f t="shared" ca="1" si="3"/>
        <v>Mer</v>
      </c>
      <c r="C17" s="1">
        <f t="shared" ca="1" si="0"/>
        <v>43229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 t="str">
        <f t="shared" ca="1" si="1"/>
        <v/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 t="str">
        <f t="shared" ca="1" si="2"/>
        <v/>
      </c>
      <c r="B18" s="27" t="str">
        <f t="shared" ca="1" si="3"/>
        <v>Jeu</v>
      </c>
      <c r="C18" s="1">
        <f t="shared" ca="1" si="0"/>
        <v>43230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27" t="str">
        <f t="shared" ca="1" si="3"/>
        <v>Ven</v>
      </c>
      <c r="C19" s="1">
        <f t="shared" ca="1" si="0"/>
        <v>43231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 t="str">
        <f t="shared" ca="1" si="1"/>
        <v/>
      </c>
      <c r="AD19" s="21">
        <f t="shared" si="5"/>
        <v>0</v>
      </c>
      <c r="AE19" s="21">
        <f t="shared" si="6"/>
        <v>0</v>
      </c>
    </row>
    <row r="20" spans="1:31" x14ac:dyDescent="0.25">
      <c r="A20" s="5" t="str">
        <f t="shared" ca="1" si="2"/>
        <v/>
      </c>
      <c r="B20" s="27" t="str">
        <f t="shared" ca="1" si="3"/>
        <v>Sam</v>
      </c>
      <c r="C20" s="1">
        <f t="shared" ca="1" si="0"/>
        <v>43232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27" t="str">
        <f t="shared" ca="1" si="3"/>
        <v>Dim</v>
      </c>
      <c r="C21" s="1">
        <f t="shared" ca="1" si="0"/>
        <v>43233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>
        <f t="shared" ca="1" si="1"/>
        <v>0.375</v>
      </c>
      <c r="AD21" s="21">
        <f t="shared" si="5"/>
        <v>0</v>
      </c>
      <c r="AE21" s="21">
        <f t="shared" si="6"/>
        <v>0</v>
      </c>
    </row>
    <row r="22" spans="1:31" x14ac:dyDescent="0.25">
      <c r="A22" s="5">
        <f t="shared" ca="1" si="2"/>
        <v>20</v>
      </c>
      <c r="B22" s="27" t="str">
        <f t="shared" ca="1" si="3"/>
        <v>Lun</v>
      </c>
      <c r="C22" s="1">
        <f t="shared" ca="1" si="0"/>
        <v>43234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 t="str">
        <f t="shared" ca="1" si="1"/>
        <v/>
      </c>
      <c r="AD22" s="21">
        <f t="shared" si="5"/>
        <v>0</v>
      </c>
      <c r="AE22" s="21">
        <f t="shared" si="6"/>
        <v>0</v>
      </c>
    </row>
    <row r="23" spans="1:31" x14ac:dyDescent="0.25">
      <c r="A23" s="5" t="str">
        <f t="shared" ca="1" si="2"/>
        <v/>
      </c>
      <c r="B23" s="27" t="str">
        <f t="shared" ca="1" si="3"/>
        <v>Mar</v>
      </c>
      <c r="C23" s="1">
        <f t="shared" ca="1" si="0"/>
        <v>43235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 t="str">
        <f t="shared" ca="1" si="1"/>
        <v/>
      </c>
      <c r="AD23" s="21">
        <f t="shared" si="5"/>
        <v>0</v>
      </c>
      <c r="AE23" s="21">
        <f t="shared" si="6"/>
        <v>0</v>
      </c>
    </row>
    <row r="24" spans="1:31" x14ac:dyDescent="0.25">
      <c r="A24" s="5" t="str">
        <f t="shared" ca="1" si="2"/>
        <v/>
      </c>
      <c r="B24" s="27" t="str">
        <f t="shared" ca="1" si="3"/>
        <v>Mer</v>
      </c>
      <c r="C24" s="1">
        <f t="shared" ca="1" si="0"/>
        <v>43236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 t="str">
        <f t="shared" ca="1" si="1"/>
        <v/>
      </c>
      <c r="AD24" s="21">
        <f t="shared" si="5"/>
        <v>0</v>
      </c>
      <c r="AE24" s="21">
        <f t="shared" si="6"/>
        <v>0</v>
      </c>
    </row>
    <row r="25" spans="1:31" x14ac:dyDescent="0.25">
      <c r="A25" s="5" t="str">
        <f t="shared" ca="1" si="2"/>
        <v/>
      </c>
      <c r="B25" s="27" t="str">
        <f t="shared" ca="1" si="3"/>
        <v>Jeu</v>
      </c>
      <c r="C25" s="1">
        <f t="shared" ca="1" si="0"/>
        <v>43237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27" t="str">
        <f t="shared" ca="1" si="3"/>
        <v>Ven</v>
      </c>
      <c r="C26" s="1">
        <f t="shared" ca="1" si="0"/>
        <v>43238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 t="str">
        <f t="shared" ca="1" si="1"/>
        <v/>
      </c>
      <c r="AD26" s="21">
        <f t="shared" si="5"/>
        <v>0</v>
      </c>
      <c r="AE26" s="21">
        <f t="shared" si="6"/>
        <v>0</v>
      </c>
    </row>
    <row r="27" spans="1:31" x14ac:dyDescent="0.25">
      <c r="A27" s="5" t="str">
        <f t="shared" ca="1" si="2"/>
        <v/>
      </c>
      <c r="B27" s="27" t="str">
        <f t="shared" ca="1" si="3"/>
        <v>Sam</v>
      </c>
      <c r="C27" s="1">
        <f t="shared" ca="1" si="0"/>
        <v>43239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27" t="str">
        <f t="shared" ca="1" si="3"/>
        <v>Dim</v>
      </c>
      <c r="C28" s="1">
        <f t="shared" ca="1" si="0"/>
        <v>43240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>
        <f t="shared" ca="1" si="1"/>
        <v>0</v>
      </c>
      <c r="AD28" s="21">
        <f t="shared" si="5"/>
        <v>0</v>
      </c>
      <c r="AE28" s="21">
        <f t="shared" si="6"/>
        <v>0</v>
      </c>
    </row>
    <row r="29" spans="1:31" x14ac:dyDescent="0.25">
      <c r="A29" s="5">
        <f t="shared" ca="1" si="2"/>
        <v>21</v>
      </c>
      <c r="B29" s="27" t="str">
        <f t="shared" ca="1" si="3"/>
        <v>Lun</v>
      </c>
      <c r="C29" s="1">
        <f t="shared" ca="1" si="0"/>
        <v>43241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 t="str">
        <f t="shared" ca="1" si="1"/>
        <v/>
      </c>
      <c r="AD29" s="21">
        <f t="shared" si="5"/>
        <v>0</v>
      </c>
      <c r="AE29" s="21">
        <f t="shared" si="6"/>
        <v>0</v>
      </c>
    </row>
    <row r="30" spans="1:31" x14ac:dyDescent="0.25">
      <c r="A30" s="5" t="str">
        <f t="shared" ca="1" si="2"/>
        <v/>
      </c>
      <c r="B30" s="27" t="str">
        <f t="shared" ca="1" si="3"/>
        <v>Mar</v>
      </c>
      <c r="C30" s="1">
        <f t="shared" ca="1" si="0"/>
        <v>43242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 t="str">
        <f t="shared" ca="1" si="1"/>
        <v/>
      </c>
      <c r="AD30" s="21">
        <f t="shared" si="5"/>
        <v>0</v>
      </c>
      <c r="AE30" s="21">
        <f t="shared" si="6"/>
        <v>0</v>
      </c>
    </row>
    <row r="31" spans="1:31" x14ac:dyDescent="0.25">
      <c r="A31" s="5" t="str">
        <f t="shared" ca="1" si="2"/>
        <v/>
      </c>
      <c r="B31" s="27" t="str">
        <f t="shared" ca="1" si="3"/>
        <v>Mer</v>
      </c>
      <c r="C31" s="1">
        <f t="shared" ca="1" si="0"/>
        <v>43243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 t="str">
        <f t="shared" ca="1" si="1"/>
        <v/>
      </c>
      <c r="AD31" s="21">
        <f t="shared" si="5"/>
        <v>0</v>
      </c>
      <c r="AE31" s="21">
        <f t="shared" si="6"/>
        <v>0</v>
      </c>
    </row>
    <row r="32" spans="1:31" x14ac:dyDescent="0.25">
      <c r="A32" s="5" t="str">
        <f t="shared" ca="1" si="2"/>
        <v/>
      </c>
      <c r="B32" s="27" t="str">
        <f t="shared" ca="1" si="3"/>
        <v>Jeu</v>
      </c>
      <c r="C32" s="1">
        <f t="shared" ca="1" si="0"/>
        <v>43244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27" t="str">
        <f t="shared" ca="1" si="3"/>
        <v>Ven</v>
      </c>
      <c r="C33" s="1">
        <f t="shared" ca="1" si="0"/>
        <v>43245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 t="str">
        <f t="shared" ca="1" si="1"/>
        <v/>
      </c>
      <c r="AD33" s="21">
        <f t="shared" si="5"/>
        <v>0</v>
      </c>
      <c r="AE33" s="21">
        <f t="shared" si="6"/>
        <v>0</v>
      </c>
    </row>
    <row r="34" spans="1:31" x14ac:dyDescent="0.25">
      <c r="A34" s="5" t="str">
        <f t="shared" ca="1" si="2"/>
        <v/>
      </c>
      <c r="B34" s="27" t="str">
        <f t="shared" ca="1" si="3"/>
        <v>Sam</v>
      </c>
      <c r="C34" s="1">
        <f t="shared" ca="1" si="0"/>
        <v>43246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27" t="str">
        <f t="shared" ca="1" si="3"/>
        <v>Dim</v>
      </c>
      <c r="C35" s="1">
        <f t="shared" ca="1" si="0"/>
        <v>43247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>
        <f t="shared" ca="1" si="1"/>
        <v>0</v>
      </c>
      <c r="AD35" s="21">
        <f t="shared" si="5"/>
        <v>0</v>
      </c>
      <c r="AE35" s="21">
        <f t="shared" si="6"/>
        <v>0</v>
      </c>
    </row>
    <row r="36" spans="1:31" x14ac:dyDescent="0.25">
      <c r="A36" s="5">
        <f t="shared" ca="1" si="2"/>
        <v>22</v>
      </c>
      <c r="B36" s="27" t="str">
        <f t="shared" ca="1" si="3"/>
        <v>Lun</v>
      </c>
      <c r="C36" s="1">
        <f t="shared" ca="1" si="0"/>
        <v>43248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 t="str">
        <f t="shared" ca="1" si="1"/>
        <v/>
      </c>
      <c r="AD36" s="21">
        <f t="shared" si="5"/>
        <v>0</v>
      </c>
      <c r="AE36" s="21">
        <f t="shared" si="6"/>
        <v>0</v>
      </c>
    </row>
    <row r="37" spans="1:31" x14ac:dyDescent="0.25">
      <c r="A37" s="5" t="str">
        <f t="shared" ca="1" si="2"/>
        <v/>
      </c>
      <c r="B37" s="27" t="str">
        <f t="shared" ca="1" si="3"/>
        <v>Mar</v>
      </c>
      <c r="C37" s="1">
        <f t="shared" ca="1" si="0"/>
        <v>43249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 t="str">
        <f t="shared" ca="1" si="1"/>
        <v/>
      </c>
      <c r="AD37" s="21">
        <f t="shared" si="5"/>
        <v>0</v>
      </c>
      <c r="AE37" s="21">
        <f t="shared" si="6"/>
        <v>0</v>
      </c>
    </row>
    <row r="38" spans="1:31" x14ac:dyDescent="0.25">
      <c r="A38" s="5" t="str">
        <f t="shared" ca="1" si="2"/>
        <v/>
      </c>
      <c r="B38" s="27" t="str">
        <f t="shared" ca="1" si="3"/>
        <v>Mer</v>
      </c>
      <c r="C38" s="1">
        <f t="shared" ca="1" si="0"/>
        <v>43250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 t="str">
        <f t="shared" ca="1" si="1"/>
        <v/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27" t="str">
        <f t="shared" ca="1" si="3"/>
        <v>Jeu</v>
      </c>
      <c r="C39" s="1">
        <f t="shared" ca="1" si="0"/>
        <v>43251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23" priority="3">
      <formula>$A9&lt;&gt;""</formula>
    </cfRule>
  </conditionalFormatting>
  <conditionalFormatting sqref="AC9:AC39">
    <cfRule type="expression" dxfId="22" priority="2">
      <formula>$AC9&lt;&gt;""</formula>
    </cfRule>
  </conditionalFormatting>
  <conditionalFormatting sqref="A8:A39">
    <cfRule type="expression" dxfId="21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J28" sqref="J28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2.6041666666666665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2.6041666666666665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Juin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 t="str">
        <f ca="1">IFERROR(IF(WEEKDAY(C9,2)=1,WEEKNUM(C9,21),""),"")</f>
        <v/>
      </c>
      <c r="B9" s="27" t="str">
        <f ca="1">IFERROR(CHOOSE(WEEKDAY(C9),"Dim","Lun","Mar","Mer","Jeu","Ven","Sam"),"")</f>
        <v>Ven</v>
      </c>
      <c r="C9" s="1">
        <f t="shared" ref="C9:C39" ca="1" si="0">IF(MONTH(DATE($C$6,MONTH(1&amp;$C$8),ROW()-8))=MONTH(1&amp;$C$8),DATE($C$6,MONTH(1&amp;$C$8),ROW()-8),"")</f>
        <v>43252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 t="str">
        <f t="shared" ref="AC9:AC39" ca="1" si="1">IFERROR(IF(WEEKDAY($C9)=1,SUM($AB3:$AB9),""),"")</f>
        <v/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 t="str">
        <f t="shared" ref="A10:A39" ca="1" si="2">IFERROR(IF(WEEKDAY(C10,2)=1,WEEKNUM(C10,21),""),"")</f>
        <v/>
      </c>
      <c r="B10" s="27" t="str">
        <f t="shared" ref="B10:B39" ca="1" si="3">IFERROR(CHOOSE(WEEKDAY(C10),"Dim","Lun","Mar","Mer","Jeu","Ven","Sam"),"")</f>
        <v>Sam</v>
      </c>
      <c r="C10" s="1">
        <f t="shared" ca="1" si="0"/>
        <v>43253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 t="str">
        <f t="shared" ca="1" si="1"/>
        <v/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 t="str">
        <f t="shared" ca="1" si="2"/>
        <v/>
      </c>
      <c r="B11" s="27" t="str">
        <f t="shared" ca="1" si="3"/>
        <v>Dim</v>
      </c>
      <c r="C11" s="1">
        <f t="shared" ca="1" si="0"/>
        <v>43254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>
        <f t="shared" ca="1" si="1"/>
        <v>1.2291666666666665</v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>
        <f t="shared" ca="1" si="2"/>
        <v>23</v>
      </c>
      <c r="B12" s="27" t="str">
        <f t="shared" ca="1" si="3"/>
        <v>Lun</v>
      </c>
      <c r="C12" s="1">
        <f t="shared" ca="1" si="0"/>
        <v>43255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 t="str">
        <f t="shared" ca="1" si="1"/>
        <v/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 t="str">
        <f t="shared" ca="1" si="2"/>
        <v/>
      </c>
      <c r="B13" s="27" t="str">
        <f t="shared" ca="1" si="3"/>
        <v>Mar</v>
      </c>
      <c r="C13" s="1">
        <f t="shared" ca="1" si="0"/>
        <v>43256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27" t="str">
        <f t="shared" ca="1" si="3"/>
        <v>Mer</v>
      </c>
      <c r="C14" s="1">
        <f t="shared" ca="1" si="0"/>
        <v>43257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27" t="str">
        <f t="shared" ca="1" si="3"/>
        <v>Jeu</v>
      </c>
      <c r="C15" s="1">
        <f t="shared" ca="1" si="0"/>
        <v>43258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 t="str">
        <f t="shared" ca="1" si="1"/>
        <v/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 t="str">
        <f t="shared" ca="1" si="2"/>
        <v/>
      </c>
      <c r="B16" s="27" t="str">
        <f t="shared" ca="1" si="3"/>
        <v>Ven</v>
      </c>
      <c r="C16" s="1">
        <f t="shared" ca="1" si="0"/>
        <v>43259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 t="str">
        <f t="shared" ca="1" si="1"/>
        <v/>
      </c>
      <c r="AD16" s="21">
        <f t="shared" si="5"/>
        <v>0</v>
      </c>
      <c r="AE16" s="21">
        <f t="shared" si="6"/>
        <v>0</v>
      </c>
    </row>
    <row r="17" spans="1:31" x14ac:dyDescent="0.25">
      <c r="A17" s="5" t="str">
        <f t="shared" ca="1" si="2"/>
        <v/>
      </c>
      <c r="B17" s="27" t="str">
        <f t="shared" ca="1" si="3"/>
        <v>Sam</v>
      </c>
      <c r="C17" s="1">
        <f t="shared" ca="1" si="0"/>
        <v>43260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 t="str">
        <f t="shared" ca="1" si="1"/>
        <v/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 t="str">
        <f t="shared" ca="1" si="2"/>
        <v/>
      </c>
      <c r="B18" s="27" t="str">
        <f t="shared" ca="1" si="3"/>
        <v>Dim</v>
      </c>
      <c r="C18" s="1">
        <f t="shared" ca="1" si="0"/>
        <v>43261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>
        <f t="shared" ca="1" si="1"/>
        <v>1.375</v>
      </c>
      <c r="AD18" s="21">
        <f t="shared" si="5"/>
        <v>0</v>
      </c>
      <c r="AE18" s="21">
        <f t="shared" si="6"/>
        <v>0</v>
      </c>
    </row>
    <row r="19" spans="1:31" x14ac:dyDescent="0.25">
      <c r="A19" s="5">
        <f t="shared" ca="1" si="2"/>
        <v>24</v>
      </c>
      <c r="B19" s="27" t="str">
        <f t="shared" ca="1" si="3"/>
        <v>Lun</v>
      </c>
      <c r="C19" s="1">
        <f t="shared" ca="1" si="0"/>
        <v>43262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 t="str">
        <f t="shared" ca="1" si="1"/>
        <v/>
      </c>
      <c r="AD19" s="21">
        <f t="shared" si="5"/>
        <v>0</v>
      </c>
      <c r="AE19" s="21">
        <f t="shared" si="6"/>
        <v>0</v>
      </c>
    </row>
    <row r="20" spans="1:31" x14ac:dyDescent="0.25">
      <c r="A20" s="5" t="str">
        <f t="shared" ca="1" si="2"/>
        <v/>
      </c>
      <c r="B20" s="27" t="str">
        <f t="shared" ca="1" si="3"/>
        <v>Mar</v>
      </c>
      <c r="C20" s="1">
        <f t="shared" ca="1" si="0"/>
        <v>43263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27" t="str">
        <f t="shared" ca="1" si="3"/>
        <v>Mer</v>
      </c>
      <c r="C21" s="1">
        <f t="shared" ca="1" si="0"/>
        <v>43264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27" t="str">
        <f t="shared" ca="1" si="3"/>
        <v>Jeu</v>
      </c>
      <c r="C22" s="1">
        <f t="shared" ca="1" si="0"/>
        <v>43265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 t="str">
        <f t="shared" ca="1" si="1"/>
        <v/>
      </c>
      <c r="AD22" s="21">
        <f t="shared" si="5"/>
        <v>0</v>
      </c>
      <c r="AE22" s="21">
        <f t="shared" si="6"/>
        <v>0</v>
      </c>
    </row>
    <row r="23" spans="1:31" x14ac:dyDescent="0.25">
      <c r="A23" s="5" t="str">
        <f t="shared" ca="1" si="2"/>
        <v/>
      </c>
      <c r="B23" s="27" t="str">
        <f t="shared" ca="1" si="3"/>
        <v>Ven</v>
      </c>
      <c r="C23" s="1">
        <f t="shared" ca="1" si="0"/>
        <v>43266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 t="str">
        <f t="shared" ca="1" si="1"/>
        <v/>
      </c>
      <c r="AD23" s="21">
        <f t="shared" si="5"/>
        <v>0</v>
      </c>
      <c r="AE23" s="21">
        <f t="shared" si="6"/>
        <v>0</v>
      </c>
    </row>
    <row r="24" spans="1:31" x14ac:dyDescent="0.25">
      <c r="A24" s="5" t="str">
        <f t="shared" ca="1" si="2"/>
        <v/>
      </c>
      <c r="B24" s="27" t="str">
        <f t="shared" ca="1" si="3"/>
        <v>Sam</v>
      </c>
      <c r="C24" s="1">
        <f t="shared" ca="1" si="0"/>
        <v>43267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 t="str">
        <f t="shared" ca="1" si="1"/>
        <v/>
      </c>
      <c r="AD24" s="21">
        <f t="shared" si="5"/>
        <v>0</v>
      </c>
      <c r="AE24" s="21">
        <f t="shared" si="6"/>
        <v>0</v>
      </c>
    </row>
    <row r="25" spans="1:31" x14ac:dyDescent="0.25">
      <c r="A25" s="5" t="str">
        <f t="shared" ca="1" si="2"/>
        <v/>
      </c>
      <c r="B25" s="27" t="str">
        <f t="shared" ca="1" si="3"/>
        <v>Dim</v>
      </c>
      <c r="C25" s="1">
        <f t="shared" ca="1" si="0"/>
        <v>43268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>
        <f t="shared" ca="1" si="1"/>
        <v>0</v>
      </c>
      <c r="AD25" s="21">
        <f t="shared" si="5"/>
        <v>0</v>
      </c>
      <c r="AE25" s="21">
        <f t="shared" si="6"/>
        <v>0</v>
      </c>
    </row>
    <row r="26" spans="1:31" x14ac:dyDescent="0.25">
      <c r="A26" s="5">
        <f t="shared" ca="1" si="2"/>
        <v>25</v>
      </c>
      <c r="B26" s="27" t="str">
        <f t="shared" ca="1" si="3"/>
        <v>Lun</v>
      </c>
      <c r="C26" s="1">
        <f t="shared" ca="1" si="0"/>
        <v>43269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 t="str">
        <f t="shared" ca="1" si="1"/>
        <v/>
      </c>
      <c r="AD26" s="21">
        <f t="shared" si="5"/>
        <v>0</v>
      </c>
      <c r="AE26" s="21">
        <f t="shared" si="6"/>
        <v>0</v>
      </c>
    </row>
    <row r="27" spans="1:31" x14ac:dyDescent="0.25">
      <c r="A27" s="5" t="str">
        <f t="shared" ca="1" si="2"/>
        <v/>
      </c>
      <c r="B27" s="27" t="str">
        <f t="shared" ca="1" si="3"/>
        <v>Mar</v>
      </c>
      <c r="C27" s="1">
        <f t="shared" ca="1" si="0"/>
        <v>43270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27" t="str">
        <f t="shared" ca="1" si="3"/>
        <v>Mer</v>
      </c>
      <c r="C28" s="1">
        <f t="shared" ca="1" si="0"/>
        <v>43271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27" t="str">
        <f t="shared" ca="1" si="3"/>
        <v>Jeu</v>
      </c>
      <c r="C29" s="1">
        <f t="shared" ca="1" si="0"/>
        <v>43272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 t="str">
        <f t="shared" ca="1" si="1"/>
        <v/>
      </c>
      <c r="AD29" s="21">
        <f t="shared" si="5"/>
        <v>0</v>
      </c>
      <c r="AE29" s="21">
        <f t="shared" si="6"/>
        <v>0</v>
      </c>
    </row>
    <row r="30" spans="1:31" x14ac:dyDescent="0.25">
      <c r="A30" s="5" t="str">
        <f t="shared" ca="1" si="2"/>
        <v/>
      </c>
      <c r="B30" s="27" t="str">
        <f t="shared" ca="1" si="3"/>
        <v>Ven</v>
      </c>
      <c r="C30" s="1">
        <f t="shared" ca="1" si="0"/>
        <v>43273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 t="str">
        <f t="shared" ca="1" si="1"/>
        <v/>
      </c>
      <c r="AD30" s="21">
        <f t="shared" si="5"/>
        <v>0</v>
      </c>
      <c r="AE30" s="21">
        <f t="shared" si="6"/>
        <v>0</v>
      </c>
    </row>
    <row r="31" spans="1:31" x14ac:dyDescent="0.25">
      <c r="A31" s="5" t="str">
        <f t="shared" ca="1" si="2"/>
        <v/>
      </c>
      <c r="B31" s="27" t="str">
        <f t="shared" ca="1" si="3"/>
        <v>Sam</v>
      </c>
      <c r="C31" s="1">
        <f t="shared" ca="1" si="0"/>
        <v>43274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 t="str">
        <f t="shared" ca="1" si="1"/>
        <v/>
      </c>
      <c r="AD31" s="21">
        <f t="shared" si="5"/>
        <v>0</v>
      </c>
      <c r="AE31" s="21">
        <f t="shared" si="6"/>
        <v>0</v>
      </c>
    </row>
    <row r="32" spans="1:31" x14ac:dyDescent="0.25">
      <c r="A32" s="5" t="str">
        <f t="shared" ca="1" si="2"/>
        <v/>
      </c>
      <c r="B32" s="27" t="str">
        <f t="shared" ca="1" si="3"/>
        <v>Dim</v>
      </c>
      <c r="C32" s="1">
        <f t="shared" ca="1" si="0"/>
        <v>43275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>
        <f t="shared" ca="1" si="1"/>
        <v>0</v>
      </c>
      <c r="AD32" s="21">
        <f t="shared" si="5"/>
        <v>0</v>
      </c>
      <c r="AE32" s="21">
        <f t="shared" si="6"/>
        <v>0</v>
      </c>
    </row>
    <row r="33" spans="1:31" x14ac:dyDescent="0.25">
      <c r="A33" s="5">
        <f t="shared" ca="1" si="2"/>
        <v>26</v>
      </c>
      <c r="B33" s="27" t="str">
        <f t="shared" ca="1" si="3"/>
        <v>Lun</v>
      </c>
      <c r="C33" s="1">
        <f t="shared" ca="1" si="0"/>
        <v>43276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 t="str">
        <f t="shared" ca="1" si="1"/>
        <v/>
      </c>
      <c r="AD33" s="21">
        <f t="shared" si="5"/>
        <v>0</v>
      </c>
      <c r="AE33" s="21">
        <f t="shared" si="6"/>
        <v>0</v>
      </c>
    </row>
    <row r="34" spans="1:31" x14ac:dyDescent="0.25">
      <c r="A34" s="5" t="str">
        <f t="shared" ca="1" si="2"/>
        <v/>
      </c>
      <c r="B34" s="27" t="str">
        <f t="shared" ca="1" si="3"/>
        <v>Mar</v>
      </c>
      <c r="C34" s="1">
        <f t="shared" ca="1" si="0"/>
        <v>43277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27" t="str">
        <f t="shared" ca="1" si="3"/>
        <v>Mer</v>
      </c>
      <c r="C35" s="1">
        <f t="shared" ca="1" si="0"/>
        <v>43278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27" t="str">
        <f t="shared" ca="1" si="3"/>
        <v>Jeu</v>
      </c>
      <c r="C36" s="1">
        <f t="shared" ca="1" si="0"/>
        <v>43279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 t="str">
        <f t="shared" ca="1" si="1"/>
        <v/>
      </c>
      <c r="AD36" s="21">
        <f t="shared" si="5"/>
        <v>0</v>
      </c>
      <c r="AE36" s="21">
        <f t="shared" si="6"/>
        <v>0</v>
      </c>
    </row>
    <row r="37" spans="1:31" x14ac:dyDescent="0.25">
      <c r="A37" s="5" t="str">
        <f t="shared" ca="1" si="2"/>
        <v/>
      </c>
      <c r="B37" s="27" t="str">
        <f t="shared" ca="1" si="3"/>
        <v>Ven</v>
      </c>
      <c r="C37" s="1">
        <f t="shared" ca="1" si="0"/>
        <v>43280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 t="str">
        <f t="shared" ca="1" si="1"/>
        <v/>
      </c>
      <c r="AD37" s="21">
        <f t="shared" si="5"/>
        <v>0</v>
      </c>
      <c r="AE37" s="21">
        <f t="shared" si="6"/>
        <v>0</v>
      </c>
    </row>
    <row r="38" spans="1:31" x14ac:dyDescent="0.25">
      <c r="A38" s="5" t="str">
        <f t="shared" ca="1" si="2"/>
        <v/>
      </c>
      <c r="B38" s="27" t="str">
        <f t="shared" ca="1" si="3"/>
        <v>Sam</v>
      </c>
      <c r="C38" s="1">
        <f t="shared" ca="1" si="0"/>
        <v>43281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 t="str">
        <f t="shared" ca="1" si="1"/>
        <v/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27" t="str">
        <f t="shared" ca="1" si="3"/>
        <v/>
      </c>
      <c r="C39" s="1" t="str">
        <f t="shared" ca="1" si="0"/>
        <v/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20" priority="3">
      <formula>$A9&lt;&gt;""</formula>
    </cfRule>
  </conditionalFormatting>
  <conditionalFormatting sqref="AC9:AC39">
    <cfRule type="expression" dxfId="19" priority="2">
      <formula>$AC9&lt;&gt;""</formula>
    </cfRule>
  </conditionalFormatting>
  <conditionalFormatting sqref="A8:A39">
    <cfRule type="expression" dxfId="18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J29" sqref="J29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2.604166666666667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2.604166666666667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Juillet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 t="str">
        <f ca="1">IFERROR(IF(WEEKDAY(C9,2)=1,WEEKNUM(C9,21),""),"")</f>
        <v/>
      </c>
      <c r="B9" s="27" t="str">
        <f ca="1">IFERROR(CHOOSE(WEEKDAY(C9),"Dim","Lun","Mar","Mer","Jeu","Ven","Sam"),"")</f>
        <v>Dim</v>
      </c>
      <c r="C9" s="1">
        <f t="shared" ref="C9:C39" ca="1" si="0">IF(MONTH(DATE($C$6,MONTH(1&amp;$C$8),ROW()-8))=MONTH(1&amp;$C$8),DATE($C$6,MONTH(1&amp;$C$8),ROW()-8),"")</f>
        <v>43282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>
        <f t="shared" ref="AC9:AC39" ca="1" si="1">IFERROR(IF(WEEKDAY($C9)=1,SUM($AB3:$AB9),""),"")</f>
        <v>0.58333333333333326</v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>
        <f t="shared" ref="A10:A39" ca="1" si="2">IFERROR(IF(WEEKDAY(C10,2)=1,WEEKNUM(C10,21),""),"")</f>
        <v>27</v>
      </c>
      <c r="B10" s="27" t="str">
        <f t="shared" ref="B10:B39" ca="1" si="3">IFERROR(CHOOSE(WEEKDAY(C10),"Dim","Lun","Mar","Mer","Jeu","Ven","Sam"),"")</f>
        <v>Lun</v>
      </c>
      <c r="C10" s="1">
        <f t="shared" ca="1" si="0"/>
        <v>43283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 t="str">
        <f t="shared" ca="1" si="1"/>
        <v/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 t="str">
        <f t="shared" ca="1" si="2"/>
        <v/>
      </c>
      <c r="B11" s="27" t="str">
        <f t="shared" ca="1" si="3"/>
        <v>Mar</v>
      </c>
      <c r="C11" s="1">
        <f t="shared" ca="1" si="0"/>
        <v>43284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27" t="str">
        <f t="shared" ca="1" si="3"/>
        <v>Mer</v>
      </c>
      <c r="C12" s="1">
        <f t="shared" ca="1" si="0"/>
        <v>43285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 t="str">
        <f t="shared" ca="1" si="1"/>
        <v/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 t="str">
        <f t="shared" ca="1" si="2"/>
        <v/>
      </c>
      <c r="B13" s="27" t="str">
        <f t="shared" ca="1" si="3"/>
        <v>Jeu</v>
      </c>
      <c r="C13" s="1">
        <f t="shared" ca="1" si="0"/>
        <v>43286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27" t="str">
        <f t="shared" ca="1" si="3"/>
        <v>Ven</v>
      </c>
      <c r="C14" s="1">
        <f t="shared" ca="1" si="0"/>
        <v>43287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27" t="str">
        <f t="shared" ca="1" si="3"/>
        <v>Sam</v>
      </c>
      <c r="C15" s="1">
        <f t="shared" ca="1" si="0"/>
        <v>43288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 t="str">
        <f t="shared" ca="1" si="1"/>
        <v/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 t="str">
        <f t="shared" ca="1" si="2"/>
        <v/>
      </c>
      <c r="B16" s="27" t="str">
        <f t="shared" ca="1" si="3"/>
        <v>Dim</v>
      </c>
      <c r="C16" s="1">
        <f t="shared" ca="1" si="0"/>
        <v>43289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>
        <f t="shared" ca="1" si="1"/>
        <v>1.7708333333333335</v>
      </c>
      <c r="AD16" s="21">
        <f t="shared" si="5"/>
        <v>0</v>
      </c>
      <c r="AE16" s="21">
        <f t="shared" si="6"/>
        <v>0</v>
      </c>
    </row>
    <row r="17" spans="1:31" x14ac:dyDescent="0.25">
      <c r="A17" s="5">
        <f t="shared" ca="1" si="2"/>
        <v>28</v>
      </c>
      <c r="B17" s="27" t="str">
        <f t="shared" ca="1" si="3"/>
        <v>Lun</v>
      </c>
      <c r="C17" s="1">
        <f t="shared" ca="1" si="0"/>
        <v>43290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 t="str">
        <f t="shared" ca="1" si="1"/>
        <v/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 t="str">
        <f t="shared" ca="1" si="2"/>
        <v/>
      </c>
      <c r="B18" s="27" t="str">
        <f t="shared" ca="1" si="3"/>
        <v>Mar</v>
      </c>
      <c r="C18" s="1">
        <f t="shared" ca="1" si="0"/>
        <v>43291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27" t="str">
        <f t="shared" ca="1" si="3"/>
        <v>Mer</v>
      </c>
      <c r="C19" s="1">
        <f t="shared" ca="1" si="0"/>
        <v>43292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 t="str">
        <f t="shared" ca="1" si="1"/>
        <v/>
      </c>
      <c r="AD19" s="21">
        <f t="shared" si="5"/>
        <v>0</v>
      </c>
      <c r="AE19" s="21">
        <f t="shared" si="6"/>
        <v>0</v>
      </c>
    </row>
    <row r="20" spans="1:31" x14ac:dyDescent="0.25">
      <c r="A20" s="5" t="str">
        <f t="shared" ca="1" si="2"/>
        <v/>
      </c>
      <c r="B20" s="27" t="str">
        <f t="shared" ca="1" si="3"/>
        <v>Jeu</v>
      </c>
      <c r="C20" s="1">
        <f t="shared" ca="1" si="0"/>
        <v>43293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27" t="str">
        <f t="shared" ca="1" si="3"/>
        <v>Ven</v>
      </c>
      <c r="C21" s="1">
        <f t="shared" ca="1" si="0"/>
        <v>43294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27" t="str">
        <f t="shared" ca="1" si="3"/>
        <v>Sam</v>
      </c>
      <c r="C22" s="1">
        <f t="shared" ca="1" si="0"/>
        <v>43295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 t="str">
        <f t="shared" ca="1" si="1"/>
        <v/>
      </c>
      <c r="AD22" s="21">
        <f t="shared" si="5"/>
        <v>0</v>
      </c>
      <c r="AE22" s="21">
        <f t="shared" si="6"/>
        <v>0</v>
      </c>
    </row>
    <row r="23" spans="1:31" x14ac:dyDescent="0.25">
      <c r="A23" s="5" t="str">
        <f t="shared" ca="1" si="2"/>
        <v/>
      </c>
      <c r="B23" s="27" t="str">
        <f t="shared" ca="1" si="3"/>
        <v>Dim</v>
      </c>
      <c r="C23" s="1">
        <f t="shared" ca="1" si="0"/>
        <v>43296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>
        <f t="shared" ca="1" si="1"/>
        <v>0.25</v>
      </c>
      <c r="AD23" s="21">
        <f t="shared" si="5"/>
        <v>0</v>
      </c>
      <c r="AE23" s="21">
        <f t="shared" si="6"/>
        <v>0</v>
      </c>
    </row>
    <row r="24" spans="1:31" x14ac:dyDescent="0.25">
      <c r="A24" s="5">
        <f t="shared" ca="1" si="2"/>
        <v>29</v>
      </c>
      <c r="B24" s="27" t="str">
        <f t="shared" ca="1" si="3"/>
        <v>Lun</v>
      </c>
      <c r="C24" s="1">
        <f t="shared" ca="1" si="0"/>
        <v>43297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 t="str">
        <f t="shared" ca="1" si="1"/>
        <v/>
      </c>
      <c r="AD24" s="21">
        <f t="shared" si="5"/>
        <v>0</v>
      </c>
      <c r="AE24" s="21">
        <f t="shared" si="6"/>
        <v>0</v>
      </c>
    </row>
    <row r="25" spans="1:31" x14ac:dyDescent="0.25">
      <c r="A25" s="5" t="str">
        <f t="shared" ca="1" si="2"/>
        <v/>
      </c>
      <c r="B25" s="27" t="str">
        <f t="shared" ca="1" si="3"/>
        <v>Mar</v>
      </c>
      <c r="C25" s="1">
        <f t="shared" ca="1" si="0"/>
        <v>43298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27" t="str">
        <f t="shared" ca="1" si="3"/>
        <v>Mer</v>
      </c>
      <c r="C26" s="1">
        <f t="shared" ca="1" si="0"/>
        <v>43299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 t="str">
        <f t="shared" ca="1" si="1"/>
        <v/>
      </c>
      <c r="AD26" s="21">
        <f t="shared" si="5"/>
        <v>0</v>
      </c>
      <c r="AE26" s="21">
        <f t="shared" si="6"/>
        <v>0</v>
      </c>
    </row>
    <row r="27" spans="1:31" x14ac:dyDescent="0.25">
      <c r="A27" s="5" t="str">
        <f t="shared" ca="1" si="2"/>
        <v/>
      </c>
      <c r="B27" s="27" t="str">
        <f t="shared" ca="1" si="3"/>
        <v>Jeu</v>
      </c>
      <c r="C27" s="1">
        <f t="shared" ca="1" si="0"/>
        <v>43300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27" t="str">
        <f t="shared" ca="1" si="3"/>
        <v>Ven</v>
      </c>
      <c r="C28" s="1">
        <f t="shared" ca="1" si="0"/>
        <v>43301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27" t="str">
        <f t="shared" ca="1" si="3"/>
        <v>Sam</v>
      </c>
      <c r="C29" s="1">
        <f t="shared" ca="1" si="0"/>
        <v>43302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 t="str">
        <f t="shared" ca="1" si="1"/>
        <v/>
      </c>
      <c r="AD29" s="21">
        <f t="shared" si="5"/>
        <v>0</v>
      </c>
      <c r="AE29" s="21">
        <f t="shared" si="6"/>
        <v>0</v>
      </c>
    </row>
    <row r="30" spans="1:31" x14ac:dyDescent="0.25">
      <c r="A30" s="5" t="str">
        <f t="shared" ca="1" si="2"/>
        <v/>
      </c>
      <c r="B30" s="27" t="str">
        <f t="shared" ca="1" si="3"/>
        <v>Dim</v>
      </c>
      <c r="C30" s="1">
        <f t="shared" ca="1" si="0"/>
        <v>43303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>
        <f t="shared" ca="1" si="1"/>
        <v>0</v>
      </c>
      <c r="AD30" s="21">
        <f t="shared" si="5"/>
        <v>0</v>
      </c>
      <c r="AE30" s="21">
        <f t="shared" si="6"/>
        <v>0</v>
      </c>
    </row>
    <row r="31" spans="1:31" x14ac:dyDescent="0.25">
      <c r="A31" s="5">
        <f t="shared" ca="1" si="2"/>
        <v>30</v>
      </c>
      <c r="B31" s="27" t="str">
        <f t="shared" ca="1" si="3"/>
        <v>Lun</v>
      </c>
      <c r="C31" s="1">
        <f t="shared" ca="1" si="0"/>
        <v>43304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 t="str">
        <f t="shared" ca="1" si="1"/>
        <v/>
      </c>
      <c r="AD31" s="21">
        <f t="shared" si="5"/>
        <v>0</v>
      </c>
      <c r="AE31" s="21">
        <f t="shared" si="6"/>
        <v>0</v>
      </c>
    </row>
    <row r="32" spans="1:31" x14ac:dyDescent="0.25">
      <c r="A32" s="5" t="str">
        <f t="shared" ca="1" si="2"/>
        <v/>
      </c>
      <c r="B32" s="27" t="str">
        <f t="shared" ca="1" si="3"/>
        <v>Mar</v>
      </c>
      <c r="C32" s="1">
        <f t="shared" ca="1" si="0"/>
        <v>43305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27" t="str">
        <f t="shared" ca="1" si="3"/>
        <v>Mer</v>
      </c>
      <c r="C33" s="1">
        <f t="shared" ca="1" si="0"/>
        <v>43306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 t="str">
        <f t="shared" ca="1" si="1"/>
        <v/>
      </c>
      <c r="AD33" s="21">
        <f t="shared" si="5"/>
        <v>0</v>
      </c>
      <c r="AE33" s="21">
        <f t="shared" si="6"/>
        <v>0</v>
      </c>
    </row>
    <row r="34" spans="1:31" x14ac:dyDescent="0.25">
      <c r="A34" s="5" t="str">
        <f t="shared" ca="1" si="2"/>
        <v/>
      </c>
      <c r="B34" s="27" t="str">
        <f t="shared" ca="1" si="3"/>
        <v>Jeu</v>
      </c>
      <c r="C34" s="1">
        <f t="shared" ca="1" si="0"/>
        <v>43307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27" t="str">
        <f t="shared" ca="1" si="3"/>
        <v>Ven</v>
      </c>
      <c r="C35" s="1">
        <f t="shared" ca="1" si="0"/>
        <v>43308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27" t="str">
        <f t="shared" ca="1" si="3"/>
        <v>Sam</v>
      </c>
      <c r="C36" s="1">
        <f t="shared" ca="1" si="0"/>
        <v>43309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 t="str">
        <f t="shared" ca="1" si="1"/>
        <v/>
      </c>
      <c r="AD36" s="21">
        <f t="shared" si="5"/>
        <v>0</v>
      </c>
      <c r="AE36" s="21">
        <f t="shared" si="6"/>
        <v>0</v>
      </c>
    </row>
    <row r="37" spans="1:31" x14ac:dyDescent="0.25">
      <c r="A37" s="5" t="str">
        <f t="shared" ca="1" si="2"/>
        <v/>
      </c>
      <c r="B37" s="27" t="str">
        <f t="shared" ca="1" si="3"/>
        <v>Dim</v>
      </c>
      <c r="C37" s="1">
        <f t="shared" ca="1" si="0"/>
        <v>43310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>
        <f t="shared" ca="1" si="1"/>
        <v>0</v>
      </c>
      <c r="AD37" s="21">
        <f t="shared" si="5"/>
        <v>0</v>
      </c>
      <c r="AE37" s="21">
        <f t="shared" si="6"/>
        <v>0</v>
      </c>
    </row>
    <row r="38" spans="1:31" x14ac:dyDescent="0.25">
      <c r="A38" s="5">
        <f t="shared" ca="1" si="2"/>
        <v>31</v>
      </c>
      <c r="B38" s="27" t="str">
        <f t="shared" ca="1" si="3"/>
        <v>Lun</v>
      </c>
      <c r="C38" s="1">
        <f t="shared" ca="1" si="0"/>
        <v>43311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 t="str">
        <f t="shared" ca="1" si="1"/>
        <v/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27" t="str">
        <f t="shared" ca="1" si="3"/>
        <v>Mar</v>
      </c>
      <c r="C39" s="1">
        <f t="shared" ca="1" si="0"/>
        <v>43312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17" priority="3">
      <formula>$A9&lt;&gt;""</formula>
    </cfRule>
  </conditionalFormatting>
  <conditionalFormatting sqref="AC9:AC39">
    <cfRule type="expression" dxfId="16" priority="2">
      <formula>$AC9&lt;&gt;""</formula>
    </cfRule>
  </conditionalFormatting>
  <conditionalFormatting sqref="A8:A39">
    <cfRule type="expression" dxfId="15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L27" sqref="L27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2.6041666666666665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2.6041666666666665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Août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 t="str">
        <f ca="1">IFERROR(IF(WEEKDAY(C9,2)=1,WEEKNUM(C9,21),""),"")</f>
        <v/>
      </c>
      <c r="B9" s="27" t="str">
        <f ca="1">IFERROR(CHOOSE(WEEKDAY(C9),"Dim","Lun","Mar","Mer","Jeu","Ven","Sam"),"")</f>
        <v>Mer</v>
      </c>
      <c r="C9" s="1">
        <f t="shared" ref="C9:C39" ca="1" si="0">IF(MONTH(DATE($C$6,MONTH(1&amp;$C$8),ROW()-8))=MONTH(1&amp;$C$8),DATE($C$6,MONTH(1&amp;$C$8),ROW()-8),"")</f>
        <v>43313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 t="str">
        <f t="shared" ref="AC9:AC39" ca="1" si="1">IFERROR(IF(WEEKDAY($C9)=1,SUM($AB3:$AB9),""),"")</f>
        <v/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 t="str">
        <f t="shared" ref="A10:A39" ca="1" si="2">IFERROR(IF(WEEKDAY(C10,2)=1,WEEKNUM(C10,21),""),"")</f>
        <v/>
      </c>
      <c r="B10" s="27" t="str">
        <f t="shared" ref="B10:B39" ca="1" si="3">IFERROR(CHOOSE(WEEKDAY(C10),"Dim","Lun","Mar","Mer","Jeu","Ven","Sam"),"")</f>
        <v>Jeu</v>
      </c>
      <c r="C10" s="1">
        <f t="shared" ca="1" si="0"/>
        <v>43314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 t="str">
        <f t="shared" ca="1" si="1"/>
        <v/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 t="str">
        <f t="shared" ca="1" si="2"/>
        <v/>
      </c>
      <c r="B11" s="27" t="str">
        <f t="shared" ca="1" si="3"/>
        <v>Ven</v>
      </c>
      <c r="C11" s="1">
        <f t="shared" ca="1" si="0"/>
        <v>43315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27" t="str">
        <f t="shared" ca="1" si="3"/>
        <v>Sam</v>
      </c>
      <c r="C12" s="1">
        <f t="shared" ca="1" si="0"/>
        <v>43316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 t="str">
        <f t="shared" ca="1" si="1"/>
        <v/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 t="str">
        <f t="shared" ca="1" si="2"/>
        <v/>
      </c>
      <c r="B13" s="27" t="str">
        <f t="shared" ca="1" si="3"/>
        <v>Dim</v>
      </c>
      <c r="C13" s="1">
        <f t="shared" ca="1" si="0"/>
        <v>43317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>
        <f t="shared" ca="1" si="1"/>
        <v>2.2291666666666665</v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>
        <f t="shared" ca="1" si="2"/>
        <v>32</v>
      </c>
      <c r="B14" s="27" t="str">
        <f t="shared" ca="1" si="3"/>
        <v>Lun</v>
      </c>
      <c r="C14" s="1">
        <f t="shared" ca="1" si="0"/>
        <v>43318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27" t="str">
        <f t="shared" ca="1" si="3"/>
        <v>Mar</v>
      </c>
      <c r="C15" s="1">
        <f t="shared" ca="1" si="0"/>
        <v>43319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 t="str">
        <f t="shared" ca="1" si="1"/>
        <v/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 t="str">
        <f t="shared" ca="1" si="2"/>
        <v/>
      </c>
      <c r="B16" s="27" t="str">
        <f t="shared" ca="1" si="3"/>
        <v>Mer</v>
      </c>
      <c r="C16" s="1">
        <f t="shared" ca="1" si="0"/>
        <v>43320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 t="str">
        <f t="shared" ca="1" si="1"/>
        <v/>
      </c>
      <c r="AD16" s="21">
        <f t="shared" si="5"/>
        <v>0</v>
      </c>
      <c r="AE16" s="21">
        <f t="shared" si="6"/>
        <v>0</v>
      </c>
    </row>
    <row r="17" spans="1:31" x14ac:dyDescent="0.25">
      <c r="A17" s="5" t="str">
        <f t="shared" ca="1" si="2"/>
        <v/>
      </c>
      <c r="B17" s="27" t="str">
        <f t="shared" ca="1" si="3"/>
        <v>Jeu</v>
      </c>
      <c r="C17" s="1">
        <f t="shared" ca="1" si="0"/>
        <v>43321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 t="str">
        <f t="shared" ca="1" si="1"/>
        <v/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 t="str">
        <f t="shared" ca="1" si="2"/>
        <v/>
      </c>
      <c r="B18" s="27" t="str">
        <f t="shared" ca="1" si="3"/>
        <v>Ven</v>
      </c>
      <c r="C18" s="1">
        <f t="shared" ca="1" si="0"/>
        <v>43322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27" t="str">
        <f t="shared" ca="1" si="3"/>
        <v>Sam</v>
      </c>
      <c r="C19" s="1">
        <f t="shared" ca="1" si="0"/>
        <v>43323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 t="str">
        <f t="shared" ca="1" si="1"/>
        <v/>
      </c>
      <c r="AD19" s="21">
        <f t="shared" si="5"/>
        <v>0</v>
      </c>
      <c r="AE19" s="21">
        <f t="shared" si="6"/>
        <v>0</v>
      </c>
    </row>
    <row r="20" spans="1:31" x14ac:dyDescent="0.25">
      <c r="A20" s="5" t="str">
        <f t="shared" ca="1" si="2"/>
        <v/>
      </c>
      <c r="B20" s="27" t="str">
        <f t="shared" ca="1" si="3"/>
        <v>Dim</v>
      </c>
      <c r="C20" s="1">
        <f t="shared" ca="1" si="0"/>
        <v>43324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>
        <f t="shared" ca="1" si="1"/>
        <v>0.375</v>
      </c>
      <c r="AD20" s="21">
        <f t="shared" si="5"/>
        <v>0</v>
      </c>
      <c r="AE20" s="21">
        <f t="shared" si="6"/>
        <v>0</v>
      </c>
    </row>
    <row r="21" spans="1:31" x14ac:dyDescent="0.25">
      <c r="A21" s="5">
        <f t="shared" ca="1" si="2"/>
        <v>33</v>
      </c>
      <c r="B21" s="27" t="str">
        <f t="shared" ca="1" si="3"/>
        <v>Lun</v>
      </c>
      <c r="C21" s="1">
        <f t="shared" ca="1" si="0"/>
        <v>43325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27" t="str">
        <f t="shared" ca="1" si="3"/>
        <v>Mar</v>
      </c>
      <c r="C22" s="1">
        <f t="shared" ca="1" si="0"/>
        <v>43326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 t="str">
        <f t="shared" ca="1" si="1"/>
        <v/>
      </c>
      <c r="AD22" s="21">
        <f t="shared" si="5"/>
        <v>0</v>
      </c>
      <c r="AE22" s="21">
        <f t="shared" si="6"/>
        <v>0</v>
      </c>
    </row>
    <row r="23" spans="1:31" x14ac:dyDescent="0.25">
      <c r="A23" s="5" t="str">
        <f t="shared" ca="1" si="2"/>
        <v/>
      </c>
      <c r="B23" s="27" t="str">
        <f t="shared" ca="1" si="3"/>
        <v>Mer</v>
      </c>
      <c r="C23" s="1">
        <f t="shared" ca="1" si="0"/>
        <v>43327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 t="str">
        <f t="shared" ca="1" si="1"/>
        <v/>
      </c>
      <c r="AD23" s="21">
        <f t="shared" si="5"/>
        <v>0</v>
      </c>
      <c r="AE23" s="21">
        <f t="shared" si="6"/>
        <v>0</v>
      </c>
    </row>
    <row r="24" spans="1:31" x14ac:dyDescent="0.25">
      <c r="A24" s="5" t="str">
        <f t="shared" ca="1" si="2"/>
        <v/>
      </c>
      <c r="B24" s="27" t="str">
        <f t="shared" ca="1" si="3"/>
        <v>Jeu</v>
      </c>
      <c r="C24" s="1">
        <f t="shared" ca="1" si="0"/>
        <v>43328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 t="str">
        <f t="shared" ca="1" si="1"/>
        <v/>
      </c>
      <c r="AD24" s="21">
        <f t="shared" si="5"/>
        <v>0</v>
      </c>
      <c r="AE24" s="21">
        <f t="shared" si="6"/>
        <v>0</v>
      </c>
    </row>
    <row r="25" spans="1:31" x14ac:dyDescent="0.25">
      <c r="A25" s="5" t="str">
        <f t="shared" ca="1" si="2"/>
        <v/>
      </c>
      <c r="B25" s="27" t="str">
        <f t="shared" ca="1" si="3"/>
        <v>Ven</v>
      </c>
      <c r="C25" s="1">
        <f t="shared" ca="1" si="0"/>
        <v>43329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27" t="str">
        <f t="shared" ca="1" si="3"/>
        <v>Sam</v>
      </c>
      <c r="C26" s="1">
        <f t="shared" ca="1" si="0"/>
        <v>43330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 t="str">
        <f t="shared" ca="1" si="1"/>
        <v/>
      </c>
      <c r="AD26" s="21">
        <f t="shared" si="5"/>
        <v>0</v>
      </c>
      <c r="AE26" s="21">
        <f t="shared" si="6"/>
        <v>0</v>
      </c>
    </row>
    <row r="27" spans="1:31" x14ac:dyDescent="0.25">
      <c r="A27" s="5" t="str">
        <f t="shared" ca="1" si="2"/>
        <v/>
      </c>
      <c r="B27" s="27" t="str">
        <f t="shared" ca="1" si="3"/>
        <v>Dim</v>
      </c>
      <c r="C27" s="1">
        <f t="shared" ca="1" si="0"/>
        <v>43331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>
        <f t="shared" ca="1" si="1"/>
        <v>0</v>
      </c>
      <c r="AD27" s="21">
        <f t="shared" si="5"/>
        <v>0</v>
      </c>
      <c r="AE27" s="21">
        <f t="shared" si="6"/>
        <v>0</v>
      </c>
    </row>
    <row r="28" spans="1:31" x14ac:dyDescent="0.25">
      <c r="A28" s="5">
        <f t="shared" ca="1" si="2"/>
        <v>34</v>
      </c>
      <c r="B28" s="27" t="str">
        <f t="shared" ca="1" si="3"/>
        <v>Lun</v>
      </c>
      <c r="C28" s="1">
        <f t="shared" ca="1" si="0"/>
        <v>43332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27" t="str">
        <f t="shared" ca="1" si="3"/>
        <v>Mar</v>
      </c>
      <c r="C29" s="1">
        <f t="shared" ca="1" si="0"/>
        <v>43333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 t="str">
        <f t="shared" ca="1" si="1"/>
        <v/>
      </c>
      <c r="AD29" s="21">
        <f t="shared" si="5"/>
        <v>0</v>
      </c>
      <c r="AE29" s="21">
        <f t="shared" si="6"/>
        <v>0</v>
      </c>
    </row>
    <row r="30" spans="1:31" x14ac:dyDescent="0.25">
      <c r="A30" s="5" t="str">
        <f t="shared" ca="1" si="2"/>
        <v/>
      </c>
      <c r="B30" s="27" t="str">
        <f t="shared" ca="1" si="3"/>
        <v>Mer</v>
      </c>
      <c r="C30" s="1">
        <f t="shared" ca="1" si="0"/>
        <v>43334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 t="str">
        <f t="shared" ca="1" si="1"/>
        <v/>
      </c>
      <c r="AD30" s="21">
        <f t="shared" si="5"/>
        <v>0</v>
      </c>
      <c r="AE30" s="21">
        <f t="shared" si="6"/>
        <v>0</v>
      </c>
    </row>
    <row r="31" spans="1:31" x14ac:dyDescent="0.25">
      <c r="A31" s="5" t="str">
        <f t="shared" ca="1" si="2"/>
        <v/>
      </c>
      <c r="B31" s="27" t="str">
        <f t="shared" ca="1" si="3"/>
        <v>Jeu</v>
      </c>
      <c r="C31" s="1">
        <f t="shared" ca="1" si="0"/>
        <v>43335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 t="str">
        <f t="shared" ca="1" si="1"/>
        <v/>
      </c>
      <c r="AD31" s="21">
        <f t="shared" si="5"/>
        <v>0</v>
      </c>
      <c r="AE31" s="21">
        <f t="shared" si="6"/>
        <v>0</v>
      </c>
    </row>
    <row r="32" spans="1:31" x14ac:dyDescent="0.25">
      <c r="A32" s="5" t="str">
        <f t="shared" ca="1" si="2"/>
        <v/>
      </c>
      <c r="B32" s="27" t="str">
        <f t="shared" ca="1" si="3"/>
        <v>Ven</v>
      </c>
      <c r="C32" s="1">
        <f t="shared" ca="1" si="0"/>
        <v>43336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27" t="str">
        <f t="shared" ca="1" si="3"/>
        <v>Sam</v>
      </c>
      <c r="C33" s="1">
        <f t="shared" ca="1" si="0"/>
        <v>43337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 t="str">
        <f t="shared" ca="1" si="1"/>
        <v/>
      </c>
      <c r="AD33" s="21">
        <f t="shared" si="5"/>
        <v>0</v>
      </c>
      <c r="AE33" s="21">
        <f t="shared" si="6"/>
        <v>0</v>
      </c>
    </row>
    <row r="34" spans="1:31" x14ac:dyDescent="0.25">
      <c r="A34" s="5" t="str">
        <f t="shared" ca="1" si="2"/>
        <v/>
      </c>
      <c r="B34" s="27" t="str">
        <f t="shared" ca="1" si="3"/>
        <v>Dim</v>
      </c>
      <c r="C34" s="1">
        <f t="shared" ca="1" si="0"/>
        <v>43338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>
        <f t="shared" ca="1" si="1"/>
        <v>0</v>
      </c>
      <c r="AD34" s="21">
        <f t="shared" si="5"/>
        <v>0</v>
      </c>
      <c r="AE34" s="21">
        <f t="shared" si="6"/>
        <v>0</v>
      </c>
    </row>
    <row r="35" spans="1:31" x14ac:dyDescent="0.25">
      <c r="A35" s="5">
        <f t="shared" ca="1" si="2"/>
        <v>35</v>
      </c>
      <c r="B35" s="27" t="str">
        <f t="shared" ca="1" si="3"/>
        <v>Lun</v>
      </c>
      <c r="C35" s="1">
        <f t="shared" ca="1" si="0"/>
        <v>43339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27" t="str">
        <f t="shared" ca="1" si="3"/>
        <v>Mar</v>
      </c>
      <c r="C36" s="1">
        <f t="shared" ca="1" si="0"/>
        <v>43340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 t="str">
        <f t="shared" ca="1" si="1"/>
        <v/>
      </c>
      <c r="AD36" s="21">
        <f t="shared" si="5"/>
        <v>0</v>
      </c>
      <c r="AE36" s="21">
        <f t="shared" si="6"/>
        <v>0</v>
      </c>
    </row>
    <row r="37" spans="1:31" x14ac:dyDescent="0.25">
      <c r="A37" s="5" t="str">
        <f t="shared" ca="1" si="2"/>
        <v/>
      </c>
      <c r="B37" s="27" t="str">
        <f t="shared" ca="1" si="3"/>
        <v>Mer</v>
      </c>
      <c r="C37" s="1">
        <f t="shared" ca="1" si="0"/>
        <v>43341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 t="str">
        <f t="shared" ca="1" si="1"/>
        <v/>
      </c>
      <c r="AD37" s="21">
        <f t="shared" si="5"/>
        <v>0</v>
      </c>
      <c r="AE37" s="21">
        <f t="shared" si="6"/>
        <v>0</v>
      </c>
    </row>
    <row r="38" spans="1:31" x14ac:dyDescent="0.25">
      <c r="A38" s="5" t="str">
        <f t="shared" ca="1" si="2"/>
        <v/>
      </c>
      <c r="B38" s="27" t="str">
        <f t="shared" ca="1" si="3"/>
        <v>Jeu</v>
      </c>
      <c r="C38" s="1">
        <f t="shared" ca="1" si="0"/>
        <v>43342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 t="str">
        <f t="shared" ca="1" si="1"/>
        <v/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27" t="str">
        <f t="shared" ca="1" si="3"/>
        <v>Ven</v>
      </c>
      <c r="C39" s="1">
        <f t="shared" ca="1" si="0"/>
        <v>43343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14" priority="3">
      <formula>$A9&lt;&gt;""</formula>
    </cfRule>
  </conditionalFormatting>
  <conditionalFormatting sqref="AC9:AC39">
    <cfRule type="expression" dxfId="13" priority="2">
      <formula>$AC9&lt;&gt;""</formula>
    </cfRule>
  </conditionalFormatting>
  <conditionalFormatting sqref="A8:A39">
    <cfRule type="expression" dxfId="12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M28" sqref="M28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2.6041666666666665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2.6041666666666665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Septembre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 t="str">
        <f ca="1">IFERROR(IF(WEEKDAY(C9,2)=1,WEEKNUM(C9,21),""),"")</f>
        <v/>
      </c>
      <c r="B9" s="27" t="str">
        <f ca="1">IFERROR(CHOOSE(WEEKDAY(C9),"Dim","Lun","Mar","Mer","Jeu","Ven","Sam"),"")</f>
        <v>Sam</v>
      </c>
      <c r="C9" s="1">
        <f t="shared" ref="C9:C39" ca="1" si="0">IF(MONTH(DATE($C$6,MONTH(1&amp;$C$8),ROW()-8))=MONTH(1&amp;$C$8),DATE($C$6,MONTH(1&amp;$C$8),ROW()-8),"")</f>
        <v>43344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 t="str">
        <f t="shared" ref="AC9:AC39" ca="1" si="1">IFERROR(IF(WEEKDAY($C9)=1,SUM($AB3:$AB9),""),"")</f>
        <v/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 t="str">
        <f t="shared" ref="A10:A39" ca="1" si="2">IFERROR(IF(WEEKDAY(C10,2)=1,WEEKNUM(C10,21),""),"")</f>
        <v/>
      </c>
      <c r="B10" s="27" t="str">
        <f t="shared" ref="B10:B39" ca="1" si="3">IFERROR(CHOOSE(WEEKDAY(C10),"Dim","Lun","Mar","Mer","Jeu","Ven","Sam"),"")</f>
        <v>Dim</v>
      </c>
      <c r="C10" s="1">
        <f t="shared" ca="1" si="0"/>
        <v>43345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>
        <f t="shared" ca="1" si="1"/>
        <v>0.91666666666666652</v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>
        <f t="shared" ca="1" si="2"/>
        <v>36</v>
      </c>
      <c r="B11" s="27" t="str">
        <f t="shared" ca="1" si="3"/>
        <v>Lun</v>
      </c>
      <c r="C11" s="1">
        <f t="shared" ca="1" si="0"/>
        <v>43346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27" t="str">
        <f t="shared" ca="1" si="3"/>
        <v>Mar</v>
      </c>
      <c r="C12" s="1">
        <f t="shared" ca="1" si="0"/>
        <v>43347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 t="str">
        <f t="shared" ca="1" si="1"/>
        <v/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 t="str">
        <f t="shared" ca="1" si="2"/>
        <v/>
      </c>
      <c r="B13" s="27" t="str">
        <f t="shared" ca="1" si="3"/>
        <v>Mer</v>
      </c>
      <c r="C13" s="1">
        <f t="shared" ca="1" si="0"/>
        <v>43348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27" t="str">
        <f t="shared" ca="1" si="3"/>
        <v>Jeu</v>
      </c>
      <c r="C14" s="1">
        <f t="shared" ca="1" si="0"/>
        <v>43349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27" t="str">
        <f t="shared" ca="1" si="3"/>
        <v>Ven</v>
      </c>
      <c r="C15" s="1">
        <f t="shared" ca="1" si="0"/>
        <v>43350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 t="str">
        <f t="shared" ca="1" si="1"/>
        <v/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 t="str">
        <f t="shared" ca="1" si="2"/>
        <v/>
      </c>
      <c r="B16" s="27" t="str">
        <f t="shared" ca="1" si="3"/>
        <v>Sam</v>
      </c>
      <c r="C16" s="1">
        <f t="shared" ca="1" si="0"/>
        <v>43351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 t="str">
        <f t="shared" ca="1" si="1"/>
        <v/>
      </c>
      <c r="AD16" s="21">
        <f t="shared" si="5"/>
        <v>0</v>
      </c>
      <c r="AE16" s="21">
        <f t="shared" si="6"/>
        <v>0</v>
      </c>
    </row>
    <row r="17" spans="1:31" x14ac:dyDescent="0.25">
      <c r="A17" s="5" t="str">
        <f t="shared" ca="1" si="2"/>
        <v/>
      </c>
      <c r="B17" s="27" t="str">
        <f t="shared" ca="1" si="3"/>
        <v>Dim</v>
      </c>
      <c r="C17" s="1">
        <f t="shared" ca="1" si="0"/>
        <v>43352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>
        <f t="shared" ca="1" si="1"/>
        <v>1.6875</v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>
        <f t="shared" ca="1" si="2"/>
        <v>37</v>
      </c>
      <c r="B18" s="27" t="str">
        <f t="shared" ca="1" si="3"/>
        <v>Lun</v>
      </c>
      <c r="C18" s="1">
        <f t="shared" ca="1" si="0"/>
        <v>43353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27" t="str">
        <f t="shared" ca="1" si="3"/>
        <v>Mar</v>
      </c>
      <c r="C19" s="1">
        <f t="shared" ca="1" si="0"/>
        <v>43354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 t="str">
        <f t="shared" ca="1" si="1"/>
        <v/>
      </c>
      <c r="AD19" s="21">
        <f t="shared" si="5"/>
        <v>0</v>
      </c>
      <c r="AE19" s="21">
        <f t="shared" si="6"/>
        <v>0</v>
      </c>
    </row>
    <row r="20" spans="1:31" x14ac:dyDescent="0.25">
      <c r="A20" s="5" t="str">
        <f t="shared" ca="1" si="2"/>
        <v/>
      </c>
      <c r="B20" s="27" t="str">
        <f t="shared" ca="1" si="3"/>
        <v>Mer</v>
      </c>
      <c r="C20" s="1">
        <f t="shared" ca="1" si="0"/>
        <v>43355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27" t="str">
        <f t="shared" ca="1" si="3"/>
        <v>Jeu</v>
      </c>
      <c r="C21" s="1">
        <f t="shared" ca="1" si="0"/>
        <v>43356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27" t="str">
        <f t="shared" ca="1" si="3"/>
        <v>Ven</v>
      </c>
      <c r="C22" s="1">
        <f t="shared" ca="1" si="0"/>
        <v>43357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 t="str">
        <f t="shared" ca="1" si="1"/>
        <v/>
      </c>
      <c r="AD22" s="21">
        <f t="shared" si="5"/>
        <v>0</v>
      </c>
      <c r="AE22" s="21">
        <f t="shared" si="6"/>
        <v>0</v>
      </c>
    </row>
    <row r="23" spans="1:31" x14ac:dyDescent="0.25">
      <c r="A23" s="5" t="str">
        <f t="shared" ca="1" si="2"/>
        <v/>
      </c>
      <c r="B23" s="27" t="str">
        <f t="shared" ca="1" si="3"/>
        <v>Sam</v>
      </c>
      <c r="C23" s="1">
        <f t="shared" ca="1" si="0"/>
        <v>43358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 t="str">
        <f t="shared" ca="1" si="1"/>
        <v/>
      </c>
      <c r="AD23" s="21">
        <f t="shared" si="5"/>
        <v>0</v>
      </c>
      <c r="AE23" s="21">
        <f t="shared" si="6"/>
        <v>0</v>
      </c>
    </row>
    <row r="24" spans="1:31" x14ac:dyDescent="0.25">
      <c r="A24" s="5" t="str">
        <f t="shared" ca="1" si="2"/>
        <v/>
      </c>
      <c r="B24" s="27" t="str">
        <f t="shared" ca="1" si="3"/>
        <v>Dim</v>
      </c>
      <c r="C24" s="1">
        <f t="shared" ca="1" si="0"/>
        <v>43359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>
        <f t="shared" ca="1" si="1"/>
        <v>0</v>
      </c>
      <c r="AD24" s="21">
        <f t="shared" si="5"/>
        <v>0</v>
      </c>
      <c r="AE24" s="21">
        <f t="shared" si="6"/>
        <v>0</v>
      </c>
    </row>
    <row r="25" spans="1:31" x14ac:dyDescent="0.25">
      <c r="A25" s="5">
        <f t="shared" ca="1" si="2"/>
        <v>38</v>
      </c>
      <c r="B25" s="27" t="str">
        <f t="shared" ca="1" si="3"/>
        <v>Lun</v>
      </c>
      <c r="C25" s="1">
        <f t="shared" ca="1" si="0"/>
        <v>43360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27" t="str">
        <f t="shared" ca="1" si="3"/>
        <v>Mar</v>
      </c>
      <c r="C26" s="1">
        <f t="shared" ca="1" si="0"/>
        <v>43361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 t="str">
        <f t="shared" ca="1" si="1"/>
        <v/>
      </c>
      <c r="AD26" s="21">
        <f t="shared" si="5"/>
        <v>0</v>
      </c>
      <c r="AE26" s="21">
        <f t="shared" si="6"/>
        <v>0</v>
      </c>
    </row>
    <row r="27" spans="1:31" x14ac:dyDescent="0.25">
      <c r="A27" s="5" t="str">
        <f t="shared" ca="1" si="2"/>
        <v/>
      </c>
      <c r="B27" s="27" t="str">
        <f t="shared" ca="1" si="3"/>
        <v>Mer</v>
      </c>
      <c r="C27" s="1">
        <f t="shared" ca="1" si="0"/>
        <v>43362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27" t="str">
        <f t="shared" ca="1" si="3"/>
        <v>Jeu</v>
      </c>
      <c r="C28" s="1">
        <f t="shared" ca="1" si="0"/>
        <v>43363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27" t="str">
        <f t="shared" ca="1" si="3"/>
        <v>Ven</v>
      </c>
      <c r="C29" s="1">
        <f t="shared" ca="1" si="0"/>
        <v>43364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 t="str">
        <f t="shared" ca="1" si="1"/>
        <v/>
      </c>
      <c r="AD29" s="21">
        <f t="shared" si="5"/>
        <v>0</v>
      </c>
      <c r="AE29" s="21">
        <f t="shared" si="6"/>
        <v>0</v>
      </c>
    </row>
    <row r="30" spans="1:31" x14ac:dyDescent="0.25">
      <c r="A30" s="5" t="str">
        <f t="shared" ca="1" si="2"/>
        <v/>
      </c>
      <c r="B30" s="27" t="str">
        <f t="shared" ca="1" si="3"/>
        <v>Sam</v>
      </c>
      <c r="C30" s="1">
        <f t="shared" ca="1" si="0"/>
        <v>43365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 t="str">
        <f t="shared" ca="1" si="1"/>
        <v/>
      </c>
      <c r="AD30" s="21">
        <f t="shared" si="5"/>
        <v>0</v>
      </c>
      <c r="AE30" s="21">
        <f t="shared" si="6"/>
        <v>0</v>
      </c>
    </row>
    <row r="31" spans="1:31" x14ac:dyDescent="0.25">
      <c r="A31" s="5" t="str">
        <f t="shared" ca="1" si="2"/>
        <v/>
      </c>
      <c r="B31" s="27" t="str">
        <f t="shared" ca="1" si="3"/>
        <v>Dim</v>
      </c>
      <c r="C31" s="1">
        <f t="shared" ca="1" si="0"/>
        <v>43366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>
        <f t="shared" ca="1" si="1"/>
        <v>0</v>
      </c>
      <c r="AD31" s="21">
        <f t="shared" si="5"/>
        <v>0</v>
      </c>
      <c r="AE31" s="21">
        <f t="shared" si="6"/>
        <v>0</v>
      </c>
    </row>
    <row r="32" spans="1:31" x14ac:dyDescent="0.25">
      <c r="A32" s="5">
        <f t="shared" ca="1" si="2"/>
        <v>39</v>
      </c>
      <c r="B32" s="27" t="str">
        <f t="shared" ca="1" si="3"/>
        <v>Lun</v>
      </c>
      <c r="C32" s="1">
        <f t="shared" ca="1" si="0"/>
        <v>43367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27" t="str">
        <f t="shared" ca="1" si="3"/>
        <v>Mar</v>
      </c>
      <c r="C33" s="1">
        <f t="shared" ca="1" si="0"/>
        <v>43368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 t="str">
        <f t="shared" ca="1" si="1"/>
        <v/>
      </c>
      <c r="AD33" s="21">
        <f t="shared" si="5"/>
        <v>0</v>
      </c>
      <c r="AE33" s="21">
        <f t="shared" si="6"/>
        <v>0</v>
      </c>
    </row>
    <row r="34" spans="1:31" x14ac:dyDescent="0.25">
      <c r="A34" s="5" t="str">
        <f t="shared" ca="1" si="2"/>
        <v/>
      </c>
      <c r="B34" s="27" t="str">
        <f t="shared" ca="1" si="3"/>
        <v>Mer</v>
      </c>
      <c r="C34" s="1">
        <f t="shared" ca="1" si="0"/>
        <v>43369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27" t="str">
        <f t="shared" ca="1" si="3"/>
        <v>Jeu</v>
      </c>
      <c r="C35" s="1">
        <f t="shared" ca="1" si="0"/>
        <v>43370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27" t="str">
        <f t="shared" ca="1" si="3"/>
        <v>Ven</v>
      </c>
      <c r="C36" s="1">
        <f t="shared" ca="1" si="0"/>
        <v>43371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 t="str">
        <f t="shared" ca="1" si="1"/>
        <v/>
      </c>
      <c r="AD36" s="21">
        <f t="shared" si="5"/>
        <v>0</v>
      </c>
      <c r="AE36" s="21">
        <f t="shared" si="6"/>
        <v>0</v>
      </c>
    </row>
    <row r="37" spans="1:31" x14ac:dyDescent="0.25">
      <c r="A37" s="5" t="str">
        <f t="shared" ca="1" si="2"/>
        <v/>
      </c>
      <c r="B37" s="27" t="str">
        <f t="shared" ca="1" si="3"/>
        <v>Sam</v>
      </c>
      <c r="C37" s="1">
        <f t="shared" ca="1" si="0"/>
        <v>43372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 t="str">
        <f t="shared" ca="1" si="1"/>
        <v/>
      </c>
      <c r="AD37" s="21">
        <f t="shared" si="5"/>
        <v>0</v>
      </c>
      <c r="AE37" s="21">
        <f t="shared" si="6"/>
        <v>0</v>
      </c>
    </row>
    <row r="38" spans="1:31" x14ac:dyDescent="0.25">
      <c r="A38" s="5" t="str">
        <f t="shared" ca="1" si="2"/>
        <v/>
      </c>
      <c r="B38" s="27" t="str">
        <f t="shared" ca="1" si="3"/>
        <v>Dim</v>
      </c>
      <c r="C38" s="1">
        <f t="shared" ca="1" si="0"/>
        <v>43373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>
        <f t="shared" ca="1" si="1"/>
        <v>0</v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27" t="str">
        <f t="shared" ca="1" si="3"/>
        <v/>
      </c>
      <c r="C39" s="1" t="str">
        <f t="shared" ca="1" si="0"/>
        <v/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11" priority="3">
      <formula>$A9&lt;&gt;""</formula>
    </cfRule>
  </conditionalFormatting>
  <conditionalFormatting sqref="AC9:AC39">
    <cfRule type="expression" dxfId="10" priority="2">
      <formula>$AC9&lt;&gt;""</formula>
    </cfRule>
  </conditionalFormatting>
  <conditionalFormatting sqref="A8:A39">
    <cfRule type="expression" dxfId="9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N31" sqref="N31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2.6041666666666665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2.6041666666666665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Octobre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>
        <f ca="1">IFERROR(IF(WEEKDAY(C9,2)=1,WEEKNUM(C9,21),""),"")</f>
        <v>40</v>
      </c>
      <c r="B9" s="27" t="str">
        <f ca="1">IFERROR(CHOOSE(WEEKDAY(C9),"Dim","Lun","Mar","Mer","Jeu","Ven","Sam"),"")</f>
        <v>Lun</v>
      </c>
      <c r="C9" s="1">
        <f t="shared" ref="C9:C39" ca="1" si="0">IF(MONTH(DATE($C$6,MONTH(1&amp;$C$8),ROW()-8))=MONTH(1&amp;$C$8),DATE($C$6,MONTH(1&amp;$C$8),ROW()-8),"")</f>
        <v>43374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 t="str">
        <f t="shared" ref="AC9:AC39" ca="1" si="1">IFERROR(IF(WEEKDAY($C9)=1,SUM($AB3:$AB9),""),"")</f>
        <v/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 t="str">
        <f t="shared" ref="A10:A39" ca="1" si="2">IFERROR(IF(WEEKDAY(C10,2)=1,WEEKNUM(C10,21),""),"")</f>
        <v/>
      </c>
      <c r="B10" s="27" t="str">
        <f t="shared" ref="B10:B39" ca="1" si="3">IFERROR(CHOOSE(WEEKDAY(C10),"Dim","Lun","Mar","Mer","Jeu","Ven","Sam"),"")</f>
        <v>Mar</v>
      </c>
      <c r="C10" s="1">
        <f t="shared" ca="1" si="0"/>
        <v>43375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 t="str">
        <f t="shared" ca="1" si="1"/>
        <v/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 t="str">
        <f t="shared" ca="1" si="2"/>
        <v/>
      </c>
      <c r="B11" s="27" t="str">
        <f t="shared" ca="1" si="3"/>
        <v>Mer</v>
      </c>
      <c r="C11" s="1">
        <f t="shared" ca="1" si="0"/>
        <v>43376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27" t="str">
        <f t="shared" ca="1" si="3"/>
        <v>Jeu</v>
      </c>
      <c r="C12" s="1">
        <f t="shared" ca="1" si="0"/>
        <v>43377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 t="str">
        <f t="shared" ca="1" si="1"/>
        <v/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 t="str">
        <f t="shared" ca="1" si="2"/>
        <v/>
      </c>
      <c r="B13" s="27" t="str">
        <f t="shared" ca="1" si="3"/>
        <v>Ven</v>
      </c>
      <c r="C13" s="1">
        <f t="shared" ca="1" si="0"/>
        <v>43378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27" t="str">
        <f t="shared" ca="1" si="3"/>
        <v>Sam</v>
      </c>
      <c r="C14" s="1">
        <f t="shared" ca="1" si="0"/>
        <v>43379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27" t="str">
        <f t="shared" ca="1" si="3"/>
        <v>Dim</v>
      </c>
      <c r="C15" s="1">
        <f t="shared" ca="1" si="0"/>
        <v>43380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>
        <f t="shared" ca="1" si="1"/>
        <v>2.3541666666666665</v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>
        <f t="shared" ca="1" si="2"/>
        <v>41</v>
      </c>
      <c r="B16" s="27" t="str">
        <f t="shared" ca="1" si="3"/>
        <v>Lun</v>
      </c>
      <c r="C16" s="1">
        <f t="shared" ca="1" si="0"/>
        <v>43381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 t="str">
        <f t="shared" ca="1" si="1"/>
        <v/>
      </c>
      <c r="AD16" s="21">
        <f t="shared" si="5"/>
        <v>0</v>
      </c>
      <c r="AE16" s="21">
        <f t="shared" si="6"/>
        <v>0</v>
      </c>
    </row>
    <row r="17" spans="1:31" x14ac:dyDescent="0.25">
      <c r="A17" s="5" t="str">
        <f t="shared" ca="1" si="2"/>
        <v/>
      </c>
      <c r="B17" s="27" t="str">
        <f t="shared" ca="1" si="3"/>
        <v>Mar</v>
      </c>
      <c r="C17" s="1">
        <f t="shared" ca="1" si="0"/>
        <v>43382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 t="str">
        <f t="shared" ca="1" si="1"/>
        <v/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 t="str">
        <f t="shared" ca="1" si="2"/>
        <v/>
      </c>
      <c r="B18" s="27" t="str">
        <f t="shared" ca="1" si="3"/>
        <v>Mer</v>
      </c>
      <c r="C18" s="1">
        <f t="shared" ca="1" si="0"/>
        <v>43383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27" t="str">
        <f t="shared" ca="1" si="3"/>
        <v>Jeu</v>
      </c>
      <c r="C19" s="1">
        <f t="shared" ca="1" si="0"/>
        <v>43384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 t="str">
        <f t="shared" ca="1" si="1"/>
        <v/>
      </c>
      <c r="AD19" s="21">
        <f t="shared" si="5"/>
        <v>0</v>
      </c>
      <c r="AE19" s="21">
        <f t="shared" si="6"/>
        <v>0</v>
      </c>
    </row>
    <row r="20" spans="1:31" x14ac:dyDescent="0.25">
      <c r="A20" s="5" t="str">
        <f t="shared" ca="1" si="2"/>
        <v/>
      </c>
      <c r="B20" s="27" t="str">
        <f t="shared" ca="1" si="3"/>
        <v>Ven</v>
      </c>
      <c r="C20" s="1">
        <f t="shared" ca="1" si="0"/>
        <v>43385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27" t="str">
        <f t="shared" ca="1" si="3"/>
        <v>Sam</v>
      </c>
      <c r="C21" s="1">
        <f t="shared" ca="1" si="0"/>
        <v>43386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27" t="str">
        <f t="shared" ca="1" si="3"/>
        <v>Dim</v>
      </c>
      <c r="C22" s="1">
        <f t="shared" ca="1" si="0"/>
        <v>43387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>
        <f t="shared" ca="1" si="1"/>
        <v>0.25</v>
      </c>
      <c r="AD22" s="21">
        <f t="shared" si="5"/>
        <v>0</v>
      </c>
      <c r="AE22" s="21">
        <f t="shared" si="6"/>
        <v>0</v>
      </c>
    </row>
    <row r="23" spans="1:31" x14ac:dyDescent="0.25">
      <c r="A23" s="5">
        <f t="shared" ca="1" si="2"/>
        <v>42</v>
      </c>
      <c r="B23" s="27" t="str">
        <f t="shared" ca="1" si="3"/>
        <v>Lun</v>
      </c>
      <c r="C23" s="1">
        <f t="shared" ca="1" si="0"/>
        <v>43388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 t="str">
        <f t="shared" ca="1" si="1"/>
        <v/>
      </c>
      <c r="AD23" s="21">
        <f t="shared" si="5"/>
        <v>0</v>
      </c>
      <c r="AE23" s="21">
        <f t="shared" si="6"/>
        <v>0</v>
      </c>
    </row>
    <row r="24" spans="1:31" x14ac:dyDescent="0.25">
      <c r="A24" s="5" t="str">
        <f t="shared" ca="1" si="2"/>
        <v/>
      </c>
      <c r="B24" s="27" t="str">
        <f t="shared" ca="1" si="3"/>
        <v>Mar</v>
      </c>
      <c r="C24" s="1">
        <f t="shared" ca="1" si="0"/>
        <v>43389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 t="str">
        <f t="shared" ca="1" si="1"/>
        <v/>
      </c>
      <c r="AD24" s="21">
        <f t="shared" si="5"/>
        <v>0</v>
      </c>
      <c r="AE24" s="21">
        <f t="shared" si="6"/>
        <v>0</v>
      </c>
    </row>
    <row r="25" spans="1:31" x14ac:dyDescent="0.25">
      <c r="A25" s="5" t="str">
        <f t="shared" ca="1" si="2"/>
        <v/>
      </c>
      <c r="B25" s="27" t="str">
        <f t="shared" ca="1" si="3"/>
        <v>Mer</v>
      </c>
      <c r="C25" s="1">
        <f t="shared" ca="1" si="0"/>
        <v>43390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27" t="str">
        <f t="shared" ca="1" si="3"/>
        <v>Jeu</v>
      </c>
      <c r="C26" s="1">
        <f t="shared" ca="1" si="0"/>
        <v>43391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 t="str">
        <f t="shared" ca="1" si="1"/>
        <v/>
      </c>
      <c r="AD26" s="21">
        <f t="shared" si="5"/>
        <v>0</v>
      </c>
      <c r="AE26" s="21">
        <f t="shared" si="6"/>
        <v>0</v>
      </c>
    </row>
    <row r="27" spans="1:31" x14ac:dyDescent="0.25">
      <c r="A27" s="5" t="str">
        <f t="shared" ca="1" si="2"/>
        <v/>
      </c>
      <c r="B27" s="27" t="str">
        <f t="shared" ca="1" si="3"/>
        <v>Ven</v>
      </c>
      <c r="C27" s="1">
        <f t="shared" ca="1" si="0"/>
        <v>43392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27" t="str">
        <f t="shared" ca="1" si="3"/>
        <v>Sam</v>
      </c>
      <c r="C28" s="1">
        <f t="shared" ca="1" si="0"/>
        <v>43393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27" t="str">
        <f t="shared" ca="1" si="3"/>
        <v>Dim</v>
      </c>
      <c r="C29" s="1">
        <f t="shared" ca="1" si="0"/>
        <v>43394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>
        <f t="shared" ca="1" si="1"/>
        <v>0</v>
      </c>
      <c r="AD29" s="21">
        <f t="shared" si="5"/>
        <v>0</v>
      </c>
      <c r="AE29" s="21">
        <f t="shared" si="6"/>
        <v>0</v>
      </c>
    </row>
    <row r="30" spans="1:31" x14ac:dyDescent="0.25">
      <c r="A30" s="5">
        <f t="shared" ca="1" si="2"/>
        <v>43</v>
      </c>
      <c r="B30" s="27" t="str">
        <f t="shared" ca="1" si="3"/>
        <v>Lun</v>
      </c>
      <c r="C30" s="1">
        <f t="shared" ca="1" si="0"/>
        <v>43395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 t="str">
        <f t="shared" ca="1" si="1"/>
        <v/>
      </c>
      <c r="AD30" s="21">
        <f t="shared" si="5"/>
        <v>0</v>
      </c>
      <c r="AE30" s="21">
        <f t="shared" si="6"/>
        <v>0</v>
      </c>
    </row>
    <row r="31" spans="1:31" x14ac:dyDescent="0.25">
      <c r="A31" s="5" t="str">
        <f t="shared" ca="1" si="2"/>
        <v/>
      </c>
      <c r="B31" s="27" t="str">
        <f t="shared" ca="1" si="3"/>
        <v>Mar</v>
      </c>
      <c r="C31" s="1">
        <f t="shared" ca="1" si="0"/>
        <v>43396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 t="str">
        <f t="shared" ca="1" si="1"/>
        <v/>
      </c>
      <c r="AD31" s="21">
        <f t="shared" si="5"/>
        <v>0</v>
      </c>
      <c r="AE31" s="21">
        <f t="shared" si="6"/>
        <v>0</v>
      </c>
    </row>
    <row r="32" spans="1:31" x14ac:dyDescent="0.25">
      <c r="A32" s="5" t="str">
        <f t="shared" ca="1" si="2"/>
        <v/>
      </c>
      <c r="B32" s="27" t="str">
        <f t="shared" ca="1" si="3"/>
        <v>Mer</v>
      </c>
      <c r="C32" s="1">
        <f t="shared" ca="1" si="0"/>
        <v>43397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27" t="str">
        <f t="shared" ca="1" si="3"/>
        <v>Jeu</v>
      </c>
      <c r="C33" s="1">
        <f t="shared" ca="1" si="0"/>
        <v>43398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 t="str">
        <f t="shared" ca="1" si="1"/>
        <v/>
      </c>
      <c r="AD33" s="21">
        <f t="shared" si="5"/>
        <v>0</v>
      </c>
      <c r="AE33" s="21">
        <f t="shared" si="6"/>
        <v>0</v>
      </c>
    </row>
    <row r="34" spans="1:31" x14ac:dyDescent="0.25">
      <c r="A34" s="5" t="str">
        <f t="shared" ca="1" si="2"/>
        <v/>
      </c>
      <c r="B34" s="27" t="str">
        <f t="shared" ca="1" si="3"/>
        <v>Ven</v>
      </c>
      <c r="C34" s="1">
        <f t="shared" ca="1" si="0"/>
        <v>43399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27" t="str">
        <f t="shared" ca="1" si="3"/>
        <v>Sam</v>
      </c>
      <c r="C35" s="1">
        <f t="shared" ca="1" si="0"/>
        <v>43400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27" t="str">
        <f t="shared" ca="1" si="3"/>
        <v>Dim</v>
      </c>
      <c r="C36" s="1">
        <f t="shared" ca="1" si="0"/>
        <v>43401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>
        <f t="shared" ca="1" si="1"/>
        <v>0</v>
      </c>
      <c r="AD36" s="21">
        <f t="shared" si="5"/>
        <v>0</v>
      </c>
      <c r="AE36" s="21">
        <f t="shared" si="6"/>
        <v>0</v>
      </c>
    </row>
    <row r="37" spans="1:31" x14ac:dyDescent="0.25">
      <c r="A37" s="5">
        <f t="shared" ca="1" si="2"/>
        <v>44</v>
      </c>
      <c r="B37" s="27" t="str">
        <f t="shared" ca="1" si="3"/>
        <v>Lun</v>
      </c>
      <c r="C37" s="1">
        <f t="shared" ca="1" si="0"/>
        <v>43402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 t="str">
        <f t="shared" ca="1" si="1"/>
        <v/>
      </c>
      <c r="AD37" s="21">
        <f t="shared" si="5"/>
        <v>0</v>
      </c>
      <c r="AE37" s="21">
        <f t="shared" si="6"/>
        <v>0</v>
      </c>
    </row>
    <row r="38" spans="1:31" x14ac:dyDescent="0.25">
      <c r="A38" s="5" t="str">
        <f t="shared" ca="1" si="2"/>
        <v/>
      </c>
      <c r="B38" s="27" t="str">
        <f t="shared" ca="1" si="3"/>
        <v>Mar</v>
      </c>
      <c r="C38" s="1">
        <f t="shared" ca="1" si="0"/>
        <v>43403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 t="str">
        <f t="shared" ca="1" si="1"/>
        <v/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27" t="str">
        <f t="shared" ca="1" si="3"/>
        <v>Mer</v>
      </c>
      <c r="C39" s="1">
        <f t="shared" ca="1" si="0"/>
        <v>43404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8" priority="3">
      <formula>$A9&lt;&gt;""</formula>
    </cfRule>
  </conditionalFormatting>
  <conditionalFormatting sqref="AC9:AC39">
    <cfRule type="expression" dxfId="7" priority="2">
      <formula>$AC9&lt;&gt;""</formula>
    </cfRule>
  </conditionalFormatting>
  <conditionalFormatting sqref="A8:A39">
    <cfRule type="expression" dxfId="6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O27" sqref="O27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2.6041666666666665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2.6041666666666665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Novembre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 t="str">
        <f ca="1">IFERROR(IF(WEEKDAY(C9,2)=1,WEEKNUM(C9,21),""),"")</f>
        <v/>
      </c>
      <c r="B9" s="27" t="str">
        <f ca="1">IFERROR(CHOOSE(WEEKDAY(C9),"Dim","Lun","Mar","Mer","Jeu","Ven","Sam"),"")</f>
        <v>Jeu</v>
      </c>
      <c r="C9" s="1">
        <f t="shared" ref="C9:C39" ca="1" si="0">IF(MONTH(DATE($C$6,MONTH(1&amp;$C$8),ROW()-8))=MONTH(1&amp;$C$8),DATE($C$6,MONTH(1&amp;$C$8),ROW()-8),"")</f>
        <v>43405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 t="str">
        <f t="shared" ref="AC9:AC39" ca="1" si="1">IFERROR(IF(WEEKDAY($C9)=1,SUM($AB3:$AB9),""),"")</f>
        <v/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 t="str">
        <f t="shared" ref="A10:A39" ca="1" si="2">IFERROR(IF(WEEKDAY(C10,2)=1,WEEKNUM(C10,21),""),"")</f>
        <v/>
      </c>
      <c r="B10" s="27" t="str">
        <f t="shared" ref="B10:B39" ca="1" si="3">IFERROR(CHOOSE(WEEKDAY(C10),"Dim","Lun","Mar","Mer","Jeu","Ven","Sam"),"")</f>
        <v>Ven</v>
      </c>
      <c r="C10" s="1">
        <f t="shared" ca="1" si="0"/>
        <v>43406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 t="str">
        <f t="shared" ca="1" si="1"/>
        <v/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 t="str">
        <f t="shared" ca="1" si="2"/>
        <v/>
      </c>
      <c r="B11" s="27" t="str">
        <f t="shared" ca="1" si="3"/>
        <v>Sam</v>
      </c>
      <c r="C11" s="1">
        <f t="shared" ca="1" si="0"/>
        <v>43407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27" t="str">
        <f t="shared" ca="1" si="3"/>
        <v>Dim</v>
      </c>
      <c r="C12" s="1">
        <f t="shared" ca="1" si="0"/>
        <v>43408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>
        <f t="shared" ca="1" si="1"/>
        <v>1.2291666666666665</v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>
        <f t="shared" ca="1" si="2"/>
        <v>45</v>
      </c>
      <c r="B13" s="27" t="str">
        <f t="shared" ca="1" si="3"/>
        <v>Lun</v>
      </c>
      <c r="C13" s="1">
        <f t="shared" ca="1" si="0"/>
        <v>43409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27" t="str">
        <f t="shared" ca="1" si="3"/>
        <v>Mar</v>
      </c>
      <c r="C14" s="1">
        <f t="shared" ca="1" si="0"/>
        <v>43410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27" t="str">
        <f t="shared" ca="1" si="3"/>
        <v>Mer</v>
      </c>
      <c r="C15" s="1">
        <f t="shared" ca="1" si="0"/>
        <v>43411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 t="str">
        <f t="shared" ca="1" si="1"/>
        <v/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 t="str">
        <f t="shared" ca="1" si="2"/>
        <v/>
      </c>
      <c r="B16" s="27" t="str">
        <f t="shared" ca="1" si="3"/>
        <v>Jeu</v>
      </c>
      <c r="C16" s="1">
        <f t="shared" ca="1" si="0"/>
        <v>43412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 t="str">
        <f t="shared" ca="1" si="1"/>
        <v/>
      </c>
      <c r="AD16" s="21">
        <f t="shared" si="5"/>
        <v>0</v>
      </c>
      <c r="AE16" s="21">
        <f t="shared" si="6"/>
        <v>0</v>
      </c>
    </row>
    <row r="17" spans="1:31" x14ac:dyDescent="0.25">
      <c r="A17" s="5" t="str">
        <f t="shared" ca="1" si="2"/>
        <v/>
      </c>
      <c r="B17" s="27" t="str">
        <f t="shared" ca="1" si="3"/>
        <v>Ven</v>
      </c>
      <c r="C17" s="1">
        <f t="shared" ca="1" si="0"/>
        <v>43413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 t="str">
        <f t="shared" ca="1" si="1"/>
        <v/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 t="str">
        <f t="shared" ca="1" si="2"/>
        <v/>
      </c>
      <c r="B18" s="27" t="str">
        <f t="shared" ca="1" si="3"/>
        <v>Sam</v>
      </c>
      <c r="C18" s="1">
        <f t="shared" ca="1" si="0"/>
        <v>43414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27" t="str">
        <f t="shared" ca="1" si="3"/>
        <v>Dim</v>
      </c>
      <c r="C19" s="1">
        <f t="shared" ca="1" si="0"/>
        <v>43415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>
        <f t="shared" ca="1" si="1"/>
        <v>1.375</v>
      </c>
      <c r="AD19" s="21">
        <f t="shared" si="5"/>
        <v>0</v>
      </c>
      <c r="AE19" s="21">
        <f t="shared" si="6"/>
        <v>0</v>
      </c>
    </row>
    <row r="20" spans="1:31" x14ac:dyDescent="0.25">
      <c r="A20" s="5">
        <f t="shared" ca="1" si="2"/>
        <v>46</v>
      </c>
      <c r="B20" s="27" t="str">
        <f t="shared" ca="1" si="3"/>
        <v>Lun</v>
      </c>
      <c r="C20" s="1">
        <f t="shared" ca="1" si="0"/>
        <v>43416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27" t="str">
        <f t="shared" ca="1" si="3"/>
        <v>Mar</v>
      </c>
      <c r="C21" s="1">
        <f t="shared" ca="1" si="0"/>
        <v>43417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27" t="str">
        <f t="shared" ca="1" si="3"/>
        <v>Mer</v>
      </c>
      <c r="C22" s="1">
        <f t="shared" ca="1" si="0"/>
        <v>43418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 t="str">
        <f t="shared" ca="1" si="1"/>
        <v/>
      </c>
      <c r="AD22" s="21">
        <f t="shared" si="5"/>
        <v>0</v>
      </c>
      <c r="AE22" s="21">
        <f t="shared" si="6"/>
        <v>0</v>
      </c>
    </row>
    <row r="23" spans="1:31" x14ac:dyDescent="0.25">
      <c r="A23" s="5" t="str">
        <f t="shared" ca="1" si="2"/>
        <v/>
      </c>
      <c r="B23" s="27" t="str">
        <f t="shared" ca="1" si="3"/>
        <v>Jeu</v>
      </c>
      <c r="C23" s="1">
        <f t="shared" ca="1" si="0"/>
        <v>43419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 t="str">
        <f t="shared" ca="1" si="1"/>
        <v/>
      </c>
      <c r="AD23" s="21">
        <f t="shared" si="5"/>
        <v>0</v>
      </c>
      <c r="AE23" s="21">
        <f t="shared" si="6"/>
        <v>0</v>
      </c>
    </row>
    <row r="24" spans="1:31" x14ac:dyDescent="0.25">
      <c r="A24" s="5" t="str">
        <f t="shared" ca="1" si="2"/>
        <v/>
      </c>
      <c r="B24" s="27" t="str">
        <f t="shared" ca="1" si="3"/>
        <v>Ven</v>
      </c>
      <c r="C24" s="1">
        <f t="shared" ca="1" si="0"/>
        <v>43420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 t="str">
        <f t="shared" ca="1" si="1"/>
        <v/>
      </c>
      <c r="AD24" s="21">
        <f t="shared" si="5"/>
        <v>0</v>
      </c>
      <c r="AE24" s="21">
        <f t="shared" si="6"/>
        <v>0</v>
      </c>
    </row>
    <row r="25" spans="1:31" x14ac:dyDescent="0.25">
      <c r="A25" s="5" t="str">
        <f t="shared" ca="1" si="2"/>
        <v/>
      </c>
      <c r="B25" s="27" t="str">
        <f t="shared" ca="1" si="3"/>
        <v>Sam</v>
      </c>
      <c r="C25" s="1">
        <f t="shared" ca="1" si="0"/>
        <v>43421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27" t="str">
        <f t="shared" ca="1" si="3"/>
        <v>Dim</v>
      </c>
      <c r="C26" s="1">
        <f t="shared" ca="1" si="0"/>
        <v>43422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>
        <f t="shared" ca="1" si="1"/>
        <v>0</v>
      </c>
      <c r="AD26" s="21">
        <f t="shared" si="5"/>
        <v>0</v>
      </c>
      <c r="AE26" s="21">
        <f t="shared" si="6"/>
        <v>0</v>
      </c>
    </row>
    <row r="27" spans="1:31" x14ac:dyDescent="0.25">
      <c r="A27" s="5">
        <f t="shared" ca="1" si="2"/>
        <v>47</v>
      </c>
      <c r="B27" s="27" t="str">
        <f t="shared" ca="1" si="3"/>
        <v>Lun</v>
      </c>
      <c r="C27" s="1">
        <f t="shared" ca="1" si="0"/>
        <v>43423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27" t="str">
        <f t="shared" ca="1" si="3"/>
        <v>Mar</v>
      </c>
      <c r="C28" s="1">
        <f t="shared" ca="1" si="0"/>
        <v>43424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27" t="str">
        <f t="shared" ca="1" si="3"/>
        <v>Mer</v>
      </c>
      <c r="C29" s="1">
        <f t="shared" ca="1" si="0"/>
        <v>43425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 t="str">
        <f t="shared" ca="1" si="1"/>
        <v/>
      </c>
      <c r="AD29" s="21">
        <f t="shared" si="5"/>
        <v>0</v>
      </c>
      <c r="AE29" s="21">
        <f t="shared" si="6"/>
        <v>0</v>
      </c>
    </row>
    <row r="30" spans="1:31" x14ac:dyDescent="0.25">
      <c r="A30" s="5" t="str">
        <f t="shared" ca="1" si="2"/>
        <v/>
      </c>
      <c r="B30" s="27" t="str">
        <f t="shared" ca="1" si="3"/>
        <v>Jeu</v>
      </c>
      <c r="C30" s="1">
        <f t="shared" ca="1" si="0"/>
        <v>43426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 t="str">
        <f t="shared" ca="1" si="1"/>
        <v/>
      </c>
      <c r="AD30" s="21">
        <f t="shared" si="5"/>
        <v>0</v>
      </c>
      <c r="AE30" s="21">
        <f t="shared" si="6"/>
        <v>0</v>
      </c>
    </row>
    <row r="31" spans="1:31" x14ac:dyDescent="0.25">
      <c r="A31" s="5" t="str">
        <f t="shared" ca="1" si="2"/>
        <v/>
      </c>
      <c r="B31" s="27" t="str">
        <f t="shared" ca="1" si="3"/>
        <v>Ven</v>
      </c>
      <c r="C31" s="1">
        <f t="shared" ca="1" si="0"/>
        <v>43427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 t="str">
        <f t="shared" ca="1" si="1"/>
        <v/>
      </c>
      <c r="AD31" s="21">
        <f t="shared" si="5"/>
        <v>0</v>
      </c>
      <c r="AE31" s="21">
        <f t="shared" si="6"/>
        <v>0</v>
      </c>
    </row>
    <row r="32" spans="1:31" x14ac:dyDescent="0.25">
      <c r="A32" s="5" t="str">
        <f t="shared" ca="1" si="2"/>
        <v/>
      </c>
      <c r="B32" s="27" t="str">
        <f t="shared" ca="1" si="3"/>
        <v>Sam</v>
      </c>
      <c r="C32" s="1">
        <f t="shared" ca="1" si="0"/>
        <v>43428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27" t="str">
        <f t="shared" ca="1" si="3"/>
        <v>Dim</v>
      </c>
      <c r="C33" s="1">
        <f t="shared" ca="1" si="0"/>
        <v>43429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>
        <f t="shared" ca="1" si="1"/>
        <v>0</v>
      </c>
      <c r="AD33" s="21">
        <f t="shared" si="5"/>
        <v>0</v>
      </c>
      <c r="AE33" s="21">
        <f t="shared" si="6"/>
        <v>0</v>
      </c>
    </row>
    <row r="34" spans="1:31" x14ac:dyDescent="0.25">
      <c r="A34" s="5">
        <f t="shared" ca="1" si="2"/>
        <v>48</v>
      </c>
      <c r="B34" s="27" t="str">
        <f t="shared" ca="1" si="3"/>
        <v>Lun</v>
      </c>
      <c r="C34" s="1">
        <f t="shared" ca="1" si="0"/>
        <v>43430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27" t="str">
        <f t="shared" ca="1" si="3"/>
        <v>Mar</v>
      </c>
      <c r="C35" s="1">
        <f t="shared" ca="1" si="0"/>
        <v>43431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27" t="str">
        <f t="shared" ca="1" si="3"/>
        <v>Mer</v>
      </c>
      <c r="C36" s="1">
        <f t="shared" ca="1" si="0"/>
        <v>43432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 t="str">
        <f t="shared" ca="1" si="1"/>
        <v/>
      </c>
      <c r="AD36" s="21">
        <f t="shared" si="5"/>
        <v>0</v>
      </c>
      <c r="AE36" s="21">
        <f t="shared" si="6"/>
        <v>0</v>
      </c>
    </row>
    <row r="37" spans="1:31" x14ac:dyDescent="0.25">
      <c r="A37" s="5" t="str">
        <f t="shared" ca="1" si="2"/>
        <v/>
      </c>
      <c r="B37" s="27" t="str">
        <f t="shared" ca="1" si="3"/>
        <v>Jeu</v>
      </c>
      <c r="C37" s="1">
        <f t="shared" ca="1" si="0"/>
        <v>43433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 t="str">
        <f t="shared" ca="1" si="1"/>
        <v/>
      </c>
      <c r="AD37" s="21">
        <f t="shared" si="5"/>
        <v>0</v>
      </c>
      <c r="AE37" s="21">
        <f t="shared" si="6"/>
        <v>0</v>
      </c>
    </row>
    <row r="38" spans="1:31" x14ac:dyDescent="0.25">
      <c r="A38" s="5" t="str">
        <f t="shared" ca="1" si="2"/>
        <v/>
      </c>
      <c r="B38" s="27" t="str">
        <f t="shared" ca="1" si="3"/>
        <v>Ven</v>
      </c>
      <c r="C38" s="1">
        <f t="shared" ca="1" si="0"/>
        <v>43434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 t="str">
        <f t="shared" ca="1" si="1"/>
        <v/>
      </c>
      <c r="AD38" s="21">
        <f t="shared" si="5"/>
        <v>0</v>
      </c>
      <c r="AE38" s="21">
        <f t="shared" si="6"/>
        <v>0</v>
      </c>
    </row>
    <row r="39" spans="1:31" x14ac:dyDescent="0.25">
      <c r="A39" s="5" t="str">
        <f t="shared" ca="1" si="2"/>
        <v/>
      </c>
      <c r="B39" s="27" t="str">
        <f t="shared" ca="1" si="3"/>
        <v/>
      </c>
      <c r="C39" s="1" t="str">
        <f t="shared" ca="1" si="0"/>
        <v/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5" priority="3">
      <formula>$A9&lt;&gt;""</formula>
    </cfRule>
  </conditionalFormatting>
  <conditionalFormatting sqref="AC9:AC39">
    <cfRule type="expression" dxfId="4" priority="2">
      <formula>$AC9&lt;&gt;""</formula>
    </cfRule>
  </conditionalFormatting>
  <conditionalFormatting sqref="A8:A39">
    <cfRule type="expression" dxfId="3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zoomScale="80" zoomScaleNormal="80" workbookViewId="0">
      <selection activeCell="O28" sqref="O28"/>
    </sheetView>
  </sheetViews>
  <sheetFormatPr baseColWidth="10" defaultRowHeight="15.75" x14ac:dyDescent="0.25"/>
  <cols>
    <col min="1" max="1" width="7.625" style="4" bestFit="1" customWidth="1"/>
    <col min="2" max="2" width="8" style="4" bestFit="1" customWidth="1"/>
    <col min="3" max="3" width="10.125" style="2" bestFit="1" customWidth="1"/>
    <col min="4" max="24" width="7.125" style="6" customWidth="1"/>
    <col min="25" max="27" width="7.125" style="4" customWidth="1"/>
    <col min="28" max="28" width="13.75" style="4" bestFit="1" customWidth="1"/>
    <col min="29" max="29" width="12.625" style="7" customWidth="1"/>
    <col min="30" max="31" width="11" style="22"/>
    <col min="32" max="16384" width="11" style="4"/>
  </cols>
  <sheetData>
    <row r="1" spans="1:43" ht="10.15" customHeight="1" thickTop="1" x14ac:dyDescent="0.25">
      <c r="A1" s="28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37" t="s">
        <v>8</v>
      </c>
      <c r="AE1" s="37" t="s">
        <v>9</v>
      </c>
    </row>
    <row r="2" spans="1:43" ht="10.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7"/>
      <c r="AE2" s="37"/>
    </row>
    <row r="3" spans="1:43" ht="10.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8">
        <v>0</v>
      </c>
      <c r="AE3" s="38">
        <v>0.41666666666666669</v>
      </c>
    </row>
    <row r="4" spans="1:43" ht="10.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9"/>
      <c r="AE4" s="39"/>
    </row>
    <row r="5" spans="1:43" ht="10.15" customHeight="1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</row>
    <row r="6" spans="1:43" ht="16.5" thickTop="1" x14ac:dyDescent="0.25">
      <c r="A6" s="12"/>
      <c r="B6" s="12"/>
      <c r="C6" s="35">
        <v>2018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2"/>
      <c r="Z6" s="12"/>
      <c r="AA6" s="12"/>
      <c r="AB6" s="9" t="s">
        <v>5</v>
      </c>
      <c r="AC6" s="10">
        <f ca="1">AC7</f>
        <v>2.6041666666666665</v>
      </c>
    </row>
    <row r="7" spans="1:43" x14ac:dyDescent="0.25">
      <c r="A7" s="12"/>
      <c r="B7" s="12"/>
      <c r="C7" s="36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2"/>
      <c r="Z7" s="12"/>
      <c r="AA7" s="12"/>
      <c r="AB7" s="8" t="s">
        <v>4</v>
      </c>
      <c r="AC7" s="24">
        <f ca="1">SUM(AC9:AC39)</f>
        <v>2.6041666666666665</v>
      </c>
      <c r="AD7" s="40" t="s">
        <v>11</v>
      </c>
      <c r="AE7" s="40" t="s">
        <v>12</v>
      </c>
    </row>
    <row r="8" spans="1:43" x14ac:dyDescent="0.25">
      <c r="A8" s="14" t="s">
        <v>1</v>
      </c>
      <c r="B8" s="15" t="s">
        <v>0</v>
      </c>
      <c r="C8" s="16" t="str">
        <f ca="1">MID(CELL("nomfichier",C8),FIND("]",CELL("nomfichier",C8))+1,20)</f>
        <v>Décembre</v>
      </c>
      <c r="D8" s="17" t="s">
        <v>13</v>
      </c>
      <c r="E8" s="17" t="s">
        <v>3</v>
      </c>
      <c r="F8" s="17" t="s">
        <v>14</v>
      </c>
      <c r="G8" s="17" t="s">
        <v>2</v>
      </c>
      <c r="H8" s="17" t="s">
        <v>13</v>
      </c>
      <c r="I8" s="17" t="s">
        <v>3</v>
      </c>
      <c r="J8" s="17" t="s">
        <v>14</v>
      </c>
      <c r="K8" s="17" t="s">
        <v>2</v>
      </c>
      <c r="L8" s="17" t="s">
        <v>13</v>
      </c>
      <c r="M8" s="17" t="s">
        <v>3</v>
      </c>
      <c r="N8" s="17" t="s">
        <v>14</v>
      </c>
      <c r="O8" s="17" t="s">
        <v>2</v>
      </c>
      <c r="P8" s="17" t="s">
        <v>13</v>
      </c>
      <c r="Q8" s="17" t="s">
        <v>3</v>
      </c>
      <c r="R8" s="17" t="s">
        <v>14</v>
      </c>
      <c r="S8" s="17" t="s">
        <v>2</v>
      </c>
      <c r="T8" s="17" t="s">
        <v>13</v>
      </c>
      <c r="U8" s="17" t="s">
        <v>3</v>
      </c>
      <c r="V8" s="17" t="s">
        <v>14</v>
      </c>
      <c r="W8" s="17" t="s">
        <v>2</v>
      </c>
      <c r="X8" s="17" t="s">
        <v>13</v>
      </c>
      <c r="Y8" s="17" t="s">
        <v>3</v>
      </c>
      <c r="Z8" s="17" t="s">
        <v>14</v>
      </c>
      <c r="AA8" s="17" t="s">
        <v>2</v>
      </c>
      <c r="AB8" s="11" t="s">
        <v>10</v>
      </c>
      <c r="AC8" s="25" t="s">
        <v>7</v>
      </c>
      <c r="AD8" s="40"/>
      <c r="AE8" s="40"/>
    </row>
    <row r="9" spans="1:43" x14ac:dyDescent="0.25">
      <c r="A9" s="5" t="str">
        <f ca="1">IFERROR(IF(WEEKDAY(C9,2)=1,WEEKNUM(C9,21),""),"")</f>
        <v/>
      </c>
      <c r="B9" s="27" t="str">
        <f ca="1">IFERROR(CHOOSE(WEEKDAY(C9),"Dim","Lun","Mar","Mer","Jeu","Ven","Sam"),"")</f>
        <v>Sam</v>
      </c>
      <c r="C9" s="1">
        <f t="shared" ref="C9:C39" ca="1" si="0">IF(MONTH(DATE($C$6,MONTH(1&amp;$C$8),ROW()-8))=MONTH(1&amp;$C$8),DATE($C$6,MONTH(1&amp;$C$8),ROW()-8),"")</f>
        <v>43435</v>
      </c>
      <c r="D9" s="20"/>
      <c r="E9" s="20">
        <v>0.41666666666666669</v>
      </c>
      <c r="F9" s="20"/>
      <c r="G9" s="20">
        <v>0.5</v>
      </c>
      <c r="H9" s="20"/>
      <c r="I9" s="20">
        <v>0.54166666666666663</v>
      </c>
      <c r="J9" s="20"/>
      <c r="K9" s="20">
        <v>0.58333333333333337</v>
      </c>
      <c r="L9" s="20"/>
      <c r="M9" s="20">
        <v>0.60416666666666663</v>
      </c>
      <c r="N9" s="20"/>
      <c r="O9" s="20">
        <v>0.64583333333333337</v>
      </c>
      <c r="P9" s="20"/>
      <c r="Q9" s="20">
        <v>0.70833333333333337</v>
      </c>
      <c r="R9" s="20"/>
      <c r="S9" s="20">
        <v>0.79166666666666663</v>
      </c>
      <c r="T9" s="20"/>
      <c r="U9" s="20">
        <v>0.83333333333333337</v>
      </c>
      <c r="V9" s="20"/>
      <c r="W9" s="20">
        <v>4.1666666666666664E-2</v>
      </c>
      <c r="X9" s="20"/>
      <c r="Y9" s="20">
        <v>0.29166666666666669</v>
      </c>
      <c r="Z9" s="20"/>
      <c r="AA9" s="20">
        <v>0.41666666666666669</v>
      </c>
      <c r="AB9" s="21">
        <f>IF(G9&gt;=0,MOD(G9-E9,1),IF(G9&gt;1,MOD(G9-E9,1),IF(E9&gt;G9,MOD(E9-G9,1),MOD(G9-E9,1))))+
IF(K9&gt;=0,MOD(K9-I9,1),IF(K9&gt;1,MOD(K9-I9,1),IF(I9&gt;K9,MOD(I9-K9,1),MOD(K9-I9,1))))+
IF(O9&gt;=0,MOD(O9-M9,1),IF(O9&gt;1,MOD(O9-M9,1),IF(M9&gt;O9,MOD(M9-O9,1),MOD(O9-M9,1))))+
IF(S9&gt;=0,MOD(S9-Q9,1),IF(S9&gt;1,MOD(S9-Q9,1),IF(Q9&gt;S9,MOD(Q9-S9,1),MOD(S9-Q9,1))))+
IF(W9&gt;=0,MOD(W9-U9,1),IF(W9&gt;1,MOD(W9-U9,1),IF(U9&gt;W9,MOD(U9-W9,1),MOD(W9-U9,1))))+
IF(AA9&gt;=0,MOD(AA9-Y9,1),IF(AA9&gt;1,MOD(AA9-Y9,1),IF(Y9&gt;AA9,MOD(Y9-AA9,1),MOD(AA9-Y9,1))))</f>
        <v>0.58333333333333326</v>
      </c>
      <c r="AC9" s="26" t="str">
        <f t="shared" ref="AC9:AC39" ca="1" si="1">IFERROR(IF(WEEKDAY($C9)=1,SUM($AB3:$AB9),""),"")</f>
        <v/>
      </c>
      <c r="AD9" s="21">
        <f>AB9-AE9</f>
        <v>0.41666666666666663</v>
      </c>
      <c r="AE9" s="21">
        <f>IF(MOD(G9-E9,1)-IF(G9&gt;=E9,MAX(0,MIN(G9,IF(Hdéb=0,1,Hdéb))-MAX(E9,Hfin)),MAX(0,IF(Hdéb=0,1,Hdéb)-MAX(E9,Hfin))+MAX(0,MIN(G9,IF(Hdéb=0,1,Hdéb))-Hfin))&lt;0,0,MOD(G9-E9,1)-IF(G9&gt;=E9,MAX(0,MIN(G9,IF(Hdéb=0,1,Hdéb))-MAX(E9,Hfin)),MAX(0,IF(Hdéb=0,1,Hdéb)-MAX(E9,Hfin))+MAX(0,MIN(G9,IF(Hdéb=0,1,Hdéb))-Hfin)))+
IF(MOD(K9-I9,1)-IF(K9&gt;=I9,MAX(0,MIN(K9,IF(Hdéb=0,1,Hdéb))-MAX(I9,Hfin)),MAX(0,IF(Hdéb=0,1,Hdéb)-MAX(I9,Hfin))+MAX(0,MIN(K9,IF(Hdéb=0,1,Hdéb))-Hfin))&lt;0,0,MOD(K9-I9,1)-IF(K9&gt;=I9,MAX(0,MIN(K9,IF(Hdéb=0,1,Hdéb))-MAX(I9,Hfin)),MAX(0,IF(Hdéb=0,1,Hdéb)-MAX(I9,Hfin))+MAX(0,MIN(K9,IF(Hdéb=0,1,Hdéb))-Hfin)))+
IF(MOD(O9-M9,1)-IF(O9&gt;=M9,MAX(0,MIN(O9,IF(Hdéb=0,1,Hdéb))-MAX(M9,Hfin)),MAX(0,IF(Hdéb=0,1,Hdéb)-MAX(M9,Hfin))+MAX(0,MIN(O9,IF(Hdéb=0,1,Hdéb))-Hfin))&lt;0,0,MOD(O9-M9,1)-IF(O9&gt;=M9,MAX(0,MIN(O9,IF(Hdéb=0,1,Hdéb))-MAX(M9,Hfin)),MAX(0,IF(Hdéb=0,1,Hdéb)-MAX(M9,Hfin))+MAX(0,MIN(O9,IF(Hdéb=0,1,Hdéb))-Hfin)))+
IF(MOD(S9-Q9,1)-IF(S9&gt;=Q9,MAX(0,MIN(S9,IF(Hdéb=0,1,Hdéb))-MAX(Q9,Hfin)),MAX(0,IF(Hdéb=0,1,Hdéb)-MAX(Q9,Hfin))+MAX(0,MIN(S9,IF(Hdéb=0,1,Hdéb))-Hfin))&lt;0,0,MOD(S9-Q9,1)-IF(S9&gt;=Q9,MAX(0,MIN(S9,IF(Hdéb=0,1,Hdéb))-MAX(Q9,Hfin)),MAX(0,IF(Hdéb=0,1,Hdéb)-MAX(Q9,Hfin))+MAX(0,MIN(S9,IF(Hdéb=0,1,Hdéb))-Hfin)))+
IF(MOD(W9-U9,1)-IF(W9&gt;=U9,MAX(0,MIN(W9,IF(Hdéb=0,1,Hdéb))-MAX(U9,Hfin)),MAX(0,IF(Hdéb=0,1,Hdéb)-MAX(U9,Hfin))+MAX(0,MIN(W9,IF(Hdéb=0,1,Hdéb))-Hfin))&lt;0,0,MOD(W9-U9,1)-IF(W9&gt;=U9,MAX(0,MIN(W9,IF(Hdéb=0,1,Hdéb))-MAX(U9,Hfin)),MAX(0,IF(Hdéb=0,1,Hdéb)-MAX(U9,Hfin))+MAX(0,MIN(W9,IF(Hdéb=0,1,Hdéb))-Hfin)))+
IF(MOD(AA9-Y9,1)-IF(AA9&gt;=Y9,MAX(0,MIN(AA9,IF(Hdéb=0,1,Hdéb))-MAX(Y9,Hfin)),MAX(0,IF(Hdéb=0,1,Hdéb)-MAX(Y9,Hfin))+MAX(0,MIN(AA9,IF(Hdéb=0,1,Hdéb))-Hfin))&lt;0,0,MOD(AA9-Y9,1)-IF(AA9&gt;=Y9,MAX(0,MIN(AA9,IF(Hdéb=0,1,Hdéb))-MAX(Y9,Hfin)),MAX(0,IF(Hdéb=0,1,Hdéb)-MAX(Y9,Hfin))+MAX(0,MIN(AA9,IF(Hdéb=0,1,Hdéb))-Hfin)))</f>
        <v>0.16666666666666663</v>
      </c>
      <c r="AF9" s="18">
        <f>IFERROR(INDEX(E9:AA9,COUNTA(E9:AA9)),0)</f>
        <v>0</v>
      </c>
      <c r="AG9" s="18">
        <f>MOD(G9-E9,1)-IF(G9&gt;=E9,MAX(0,MIN(G9,IF(Hdéb=0,1,Hdéb))-MAX(E9,Hfin)),MAX(0,IF(Hdéb=0,1,Hdéb)-MAX(E9,Hfin))+MAX(0,MIN(G9,IF(Hdéb=0,1,Hdéb))-Hfin))</f>
        <v>0</v>
      </c>
      <c r="AH9" s="18"/>
      <c r="AI9" s="18"/>
      <c r="AJ9" s="18"/>
      <c r="AK9" s="18"/>
      <c r="AL9" s="18"/>
      <c r="AM9" s="18"/>
      <c r="AN9" s="18"/>
      <c r="AO9" s="19"/>
      <c r="AP9" s="19"/>
      <c r="AQ9" s="19"/>
    </row>
    <row r="10" spans="1:43" x14ac:dyDescent="0.25">
      <c r="A10" s="5" t="str">
        <f t="shared" ref="A10:A39" ca="1" si="2">IFERROR(IF(WEEKDAY(C10,2)=1,WEEKNUM(C10,21),""),"")</f>
        <v/>
      </c>
      <c r="B10" s="27" t="str">
        <f t="shared" ref="B10:B39" ca="1" si="3">IFERROR(CHOOSE(WEEKDAY(C10),"Dim","Lun","Mar","Mer","Jeu","Ven","Sam"),"")</f>
        <v>Dim</v>
      </c>
      <c r="C10" s="1">
        <f t="shared" ca="1" si="0"/>
        <v>43436</v>
      </c>
      <c r="D10" s="20"/>
      <c r="E10" s="20">
        <v>0.95833333333333337</v>
      </c>
      <c r="F10" s="20"/>
      <c r="G10" s="20">
        <v>8.3333333333333329E-2</v>
      </c>
      <c r="H10" s="20"/>
      <c r="I10" s="20">
        <v>0.41666666666666669</v>
      </c>
      <c r="J10" s="20"/>
      <c r="K10" s="20">
        <v>0.625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1">
        <f t="shared" ref="AB10:AB39" si="4">IF(G10&gt;=0,MOD(G10-E10,1),IF(G10&gt;1,MOD(G10-E10,1),IF(E10&gt;G10,MOD(E10-G10,1),MOD(G10-E10,1))))+
IF(K10&gt;=0,MOD(K10-I10,1),IF(K10&gt;1,MOD(K10-I10,1),IF(I10&gt;K10,MOD(I10-K10,1),MOD(K10-I10,1))))+
IF(O10&gt;=0,MOD(O10-M10,1),IF(O10&gt;1,MOD(O10-M10,1),IF(M10&gt;O10,MOD(M10-O10,1),MOD(O10-M10,1))))+
IF(S10&gt;=0,MOD(S10-Q10,1),IF(S10&gt;1,MOD(S10-Q10,1),IF(Q10&gt;S10,MOD(Q10-S10,1),MOD(S10-Q10,1))))+
IF(W10&gt;=0,MOD(W10-U10,1),IF(W10&gt;1,MOD(W10-U10,1),IF(U10&gt;W10,MOD(U10-W10,1),MOD(W10-U10,1))))+
IF(AA10&gt;=0,MOD(AA10-Y10,1),IF(AA10&gt;1,MOD(AA10-Y10,1),IF(Y10&gt;AA10,MOD(Y10-AA10,1),MOD(AA10-Y10,1))))</f>
        <v>0.33333333333333331</v>
      </c>
      <c r="AC10" s="26">
        <f t="shared" ca="1" si="1"/>
        <v>0.91666666666666652</v>
      </c>
      <c r="AD10" s="21">
        <f t="shared" ref="AD10:AD39" si="5">AB10-AE10</f>
        <v>0.24999999999999994</v>
      </c>
      <c r="AE10" s="21">
        <f t="shared" ref="AE10:AE39" si="6">IF(MOD(G10-E10,1)-IF(G10&gt;=E10,MAX(0,MIN(G10,IF(Hdéb=0,1,Hdéb))-MAX(E10,Hfin)),MAX(0,IF(Hdéb=0,1,Hdéb)-MAX(E10,Hfin))+MAX(0,MIN(G10,IF(Hdéb=0,1,Hdéb))-Hfin))&lt;0,0,MOD(G10-E10,1)-IF(G10&gt;=E10,MAX(0,MIN(G10,IF(Hdéb=0,1,Hdéb))-MAX(E10,Hfin)),MAX(0,IF(Hdéb=0,1,Hdéb)-MAX(E10,Hfin))+MAX(0,MIN(G10,IF(Hdéb=0,1,Hdéb))-Hfin)))+
IF(MOD(K10-I10,1)-IF(K10&gt;=I10,MAX(0,MIN(K10,IF(Hdéb=0,1,Hdéb))-MAX(I10,Hfin)),MAX(0,IF(Hdéb=0,1,Hdéb)-MAX(I10,Hfin))+MAX(0,MIN(K10,IF(Hdéb=0,1,Hdéb))-Hfin))&lt;0,0,MOD(K10-I10,1)-IF(K10&gt;=I10,MAX(0,MIN(K10,IF(Hdéb=0,1,Hdéb))-MAX(I10,Hfin)),MAX(0,IF(Hdéb=0,1,Hdéb)-MAX(I10,Hfin))+MAX(0,MIN(K10,IF(Hdéb=0,1,Hdéb))-Hfin)))+
IF(MOD(O10-M10,1)-IF(O10&gt;=M10,MAX(0,MIN(O10,IF(Hdéb=0,1,Hdéb))-MAX(M10,Hfin)),MAX(0,IF(Hdéb=0,1,Hdéb)-MAX(M10,Hfin))+MAX(0,MIN(O10,IF(Hdéb=0,1,Hdéb))-Hfin))&lt;0,0,MOD(O10-M10,1)-IF(O10&gt;=M10,MAX(0,MIN(O10,IF(Hdéb=0,1,Hdéb))-MAX(M10,Hfin)),MAX(0,IF(Hdéb=0,1,Hdéb)-MAX(M10,Hfin))+MAX(0,MIN(O10,IF(Hdéb=0,1,Hdéb))-Hfin)))+
IF(MOD(S10-Q10,1)-IF(S10&gt;=Q10,MAX(0,MIN(S10,IF(Hdéb=0,1,Hdéb))-MAX(Q10,Hfin)),MAX(0,IF(Hdéb=0,1,Hdéb)-MAX(Q10,Hfin))+MAX(0,MIN(S10,IF(Hdéb=0,1,Hdéb))-Hfin))&lt;0,0,MOD(S10-Q10,1)-IF(S10&gt;=Q10,MAX(0,MIN(S10,IF(Hdéb=0,1,Hdéb))-MAX(Q10,Hfin)),MAX(0,IF(Hdéb=0,1,Hdéb)-MAX(Q10,Hfin))+MAX(0,MIN(S10,IF(Hdéb=0,1,Hdéb))-Hfin)))+
IF(MOD(W10-U10,1)-IF(W10&gt;=U10,MAX(0,MIN(W10,IF(Hdéb=0,1,Hdéb))-MAX(U10,Hfin)),MAX(0,IF(Hdéb=0,1,Hdéb)-MAX(U10,Hfin))+MAX(0,MIN(W10,IF(Hdéb=0,1,Hdéb))-Hfin))&lt;0,0,MOD(W10-U10,1)-IF(W10&gt;=U10,MAX(0,MIN(W10,IF(Hdéb=0,1,Hdéb))-MAX(U10,Hfin)),MAX(0,IF(Hdéb=0,1,Hdéb)-MAX(U10,Hfin))+MAX(0,MIN(W10,IF(Hdéb=0,1,Hdéb))-Hfin)))+
IF(MOD(AA10-Y10,1)-IF(AA10&gt;=Y10,MAX(0,MIN(AA10,IF(Hdéb=0,1,Hdéb))-MAX(Y10,Hfin)),MAX(0,IF(Hdéb=0,1,Hdéb)-MAX(Y10,Hfin))+MAX(0,MIN(AA10,IF(Hdéb=0,1,Hdéb))-Hfin))&lt;0,0,MOD(AA10-Y10,1)-IF(AA10&gt;=Y10,MAX(0,MIN(AA10,IF(Hdéb=0,1,Hdéb))-MAX(Y10,Hfin)),MAX(0,IF(Hdéb=0,1,Hdéb)-MAX(Y10,Hfin))+MAX(0,MIN(AA10,IF(Hdéb=0,1,Hdéb))-Hfin)))</f>
        <v>8.333333333333337E-2</v>
      </c>
      <c r="AF10" s="18">
        <f t="shared" ref="AF10:AF13" si="7">IFERROR(INDEX(E10:AA10,COUNTA(E10:AA10)),0)</f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</row>
    <row r="11" spans="1:43" x14ac:dyDescent="0.25">
      <c r="A11" s="5">
        <f t="shared" ca="1" si="2"/>
        <v>49</v>
      </c>
      <c r="B11" s="27" t="str">
        <f t="shared" ca="1" si="3"/>
        <v>Lun</v>
      </c>
      <c r="C11" s="1">
        <f t="shared" ca="1" si="0"/>
        <v>43437</v>
      </c>
      <c r="D11" s="20"/>
      <c r="E11" s="20">
        <v>0.91666666666666663</v>
      </c>
      <c r="F11" s="20"/>
      <c r="G11" s="20">
        <v>0</v>
      </c>
      <c r="H11" s="20"/>
      <c r="I11" s="20">
        <v>0.20833333333333334</v>
      </c>
      <c r="J11" s="20"/>
      <c r="K11" s="20">
        <v>0.41666666666666669</v>
      </c>
      <c r="L11" s="20"/>
      <c r="M11" s="20">
        <v>0.47916666666666669</v>
      </c>
      <c r="N11" s="20"/>
      <c r="O11" s="20">
        <v>0.5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1">
        <f t="shared" si="4"/>
        <v>0.31250000000000006</v>
      </c>
      <c r="AC11" s="26" t="str">
        <f t="shared" ca="1" si="1"/>
        <v/>
      </c>
      <c r="AD11" s="21">
        <f t="shared" si="5"/>
        <v>0.10416666666666671</v>
      </c>
      <c r="AE11" s="21">
        <f t="shared" si="6"/>
        <v>0.20833333333333334</v>
      </c>
      <c r="AF11" s="18">
        <f t="shared" si="7"/>
        <v>0</v>
      </c>
    </row>
    <row r="12" spans="1:43" x14ac:dyDescent="0.25">
      <c r="A12" s="5" t="str">
        <f t="shared" ca="1" si="2"/>
        <v/>
      </c>
      <c r="B12" s="27" t="str">
        <f t="shared" ca="1" si="3"/>
        <v>Mar</v>
      </c>
      <c r="C12" s="1">
        <f t="shared" ca="1" si="0"/>
        <v>43438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1">
        <f t="shared" si="4"/>
        <v>0</v>
      </c>
      <c r="AC12" s="26" t="str">
        <f t="shared" ca="1" si="1"/>
        <v/>
      </c>
      <c r="AD12" s="21">
        <f t="shared" si="5"/>
        <v>0</v>
      </c>
      <c r="AE12" s="21">
        <f t="shared" si="6"/>
        <v>0</v>
      </c>
      <c r="AF12" s="18">
        <f t="shared" si="7"/>
        <v>0</v>
      </c>
    </row>
    <row r="13" spans="1:43" x14ac:dyDescent="0.25">
      <c r="A13" s="5" t="str">
        <f t="shared" ca="1" si="2"/>
        <v/>
      </c>
      <c r="B13" s="27" t="str">
        <f t="shared" ca="1" si="3"/>
        <v>Mer</v>
      </c>
      <c r="C13" s="1">
        <f t="shared" ca="1" si="0"/>
        <v>43439</v>
      </c>
      <c r="D13" s="20"/>
      <c r="E13" s="20">
        <v>0.41666666666666669</v>
      </c>
      <c r="F13" s="20"/>
      <c r="G13" s="20">
        <v>0.95833333333333337</v>
      </c>
      <c r="H13" s="20"/>
      <c r="I13" s="20">
        <v>0</v>
      </c>
      <c r="J13" s="20"/>
      <c r="K13" s="20">
        <v>0.45833333333333331</v>
      </c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1">
        <f t="shared" si="4"/>
        <v>1</v>
      </c>
      <c r="AC13" s="26" t="str">
        <f t="shared" ca="1" si="1"/>
        <v/>
      </c>
      <c r="AD13" s="21">
        <f t="shared" si="5"/>
        <v>0.58333333333333326</v>
      </c>
      <c r="AE13" s="21">
        <f t="shared" si="6"/>
        <v>0.41666666666666669</v>
      </c>
      <c r="AF13" s="18">
        <f t="shared" si="7"/>
        <v>0</v>
      </c>
    </row>
    <row r="14" spans="1:43" x14ac:dyDescent="0.25">
      <c r="A14" s="5" t="str">
        <f t="shared" ca="1" si="2"/>
        <v/>
      </c>
      <c r="B14" s="27" t="str">
        <f t="shared" ca="1" si="3"/>
        <v>Jeu</v>
      </c>
      <c r="C14" s="1">
        <f t="shared" ca="1" si="0"/>
        <v>43440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1">
        <f t="shared" si="4"/>
        <v>0</v>
      </c>
      <c r="AC14" s="26" t="str">
        <f t="shared" ca="1" si="1"/>
        <v/>
      </c>
      <c r="AD14" s="21">
        <f t="shared" si="5"/>
        <v>0</v>
      </c>
      <c r="AE14" s="21">
        <f t="shared" si="6"/>
        <v>0</v>
      </c>
    </row>
    <row r="15" spans="1:43" x14ac:dyDescent="0.25">
      <c r="A15" s="5" t="str">
        <f t="shared" ca="1" si="2"/>
        <v/>
      </c>
      <c r="B15" s="27" t="str">
        <f t="shared" ca="1" si="3"/>
        <v>Ven</v>
      </c>
      <c r="C15" s="1">
        <f t="shared" ca="1" si="0"/>
        <v>43441</v>
      </c>
      <c r="D15" s="20"/>
      <c r="E15" s="20">
        <v>0.375</v>
      </c>
      <c r="F15" s="20"/>
      <c r="G15" s="20">
        <v>0.5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1">
        <f t="shared" si="4"/>
        <v>0.125</v>
      </c>
      <c r="AC15" s="26" t="str">
        <f t="shared" ca="1" si="1"/>
        <v/>
      </c>
      <c r="AD15" s="21">
        <f t="shared" si="5"/>
        <v>8.3333333333333315E-2</v>
      </c>
      <c r="AE15" s="21">
        <f t="shared" si="6"/>
        <v>4.1666666666666685E-2</v>
      </c>
    </row>
    <row r="16" spans="1:43" x14ac:dyDescent="0.25">
      <c r="A16" s="5" t="str">
        <f t="shared" ca="1" si="2"/>
        <v/>
      </c>
      <c r="B16" s="27" t="str">
        <f t="shared" ca="1" si="3"/>
        <v>Sam</v>
      </c>
      <c r="C16" s="1">
        <f t="shared" ca="1" si="0"/>
        <v>43442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>
        <f t="shared" si="4"/>
        <v>0</v>
      </c>
      <c r="AC16" s="26" t="str">
        <f t="shared" ca="1" si="1"/>
        <v/>
      </c>
      <c r="AD16" s="21">
        <f t="shared" si="5"/>
        <v>0</v>
      </c>
      <c r="AE16" s="21">
        <f t="shared" si="6"/>
        <v>0</v>
      </c>
    </row>
    <row r="17" spans="1:31" x14ac:dyDescent="0.25">
      <c r="A17" s="5" t="str">
        <f t="shared" ca="1" si="2"/>
        <v/>
      </c>
      <c r="B17" s="27" t="str">
        <f t="shared" ca="1" si="3"/>
        <v>Dim</v>
      </c>
      <c r="C17" s="1">
        <f t="shared" ca="1" si="0"/>
        <v>43443</v>
      </c>
      <c r="D17" s="20"/>
      <c r="E17" s="20">
        <v>0.375</v>
      </c>
      <c r="F17" s="20"/>
      <c r="G17" s="20">
        <v>0.5</v>
      </c>
      <c r="H17" s="20"/>
      <c r="I17" s="20"/>
      <c r="J17" s="20"/>
      <c r="K17" s="20"/>
      <c r="L17" s="20"/>
      <c r="M17" s="20">
        <v>0.875</v>
      </c>
      <c r="N17" s="20"/>
      <c r="O17" s="20">
        <v>0</v>
      </c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1">
        <f t="shared" si="4"/>
        <v>0.25</v>
      </c>
      <c r="AC17" s="26">
        <f t="shared" ca="1" si="1"/>
        <v>1.6875</v>
      </c>
      <c r="AD17" s="21">
        <f t="shared" si="5"/>
        <v>0.20833333333333331</v>
      </c>
      <c r="AE17" s="21">
        <f t="shared" si="6"/>
        <v>4.1666666666666685E-2</v>
      </c>
    </row>
    <row r="18" spans="1:31" x14ac:dyDescent="0.25">
      <c r="A18" s="5">
        <f t="shared" ca="1" si="2"/>
        <v>50</v>
      </c>
      <c r="B18" s="27" t="str">
        <f t="shared" ca="1" si="3"/>
        <v>Lun</v>
      </c>
      <c r="C18" s="1">
        <f t="shared" ca="1" si="0"/>
        <v>43444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>
        <f t="shared" si="4"/>
        <v>0</v>
      </c>
      <c r="AC18" s="26" t="str">
        <f t="shared" ca="1" si="1"/>
        <v/>
      </c>
      <c r="AD18" s="21">
        <f t="shared" si="5"/>
        <v>0</v>
      </c>
      <c r="AE18" s="21">
        <f t="shared" si="6"/>
        <v>0</v>
      </c>
    </row>
    <row r="19" spans="1:31" x14ac:dyDescent="0.25">
      <c r="A19" s="5" t="str">
        <f t="shared" ca="1" si="2"/>
        <v/>
      </c>
      <c r="B19" s="27" t="str">
        <f t="shared" ca="1" si="3"/>
        <v>Mar</v>
      </c>
      <c r="C19" s="1">
        <f t="shared" ca="1" si="0"/>
        <v>43445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1">
        <f t="shared" si="4"/>
        <v>0</v>
      </c>
      <c r="AC19" s="26" t="str">
        <f t="shared" ca="1" si="1"/>
        <v/>
      </c>
      <c r="AD19" s="21">
        <f t="shared" si="5"/>
        <v>0</v>
      </c>
      <c r="AE19" s="21">
        <f t="shared" si="6"/>
        <v>0</v>
      </c>
    </row>
    <row r="20" spans="1:31" x14ac:dyDescent="0.25">
      <c r="A20" s="5" t="str">
        <f t="shared" ca="1" si="2"/>
        <v/>
      </c>
      <c r="B20" s="27" t="str">
        <f t="shared" ca="1" si="3"/>
        <v>Mer</v>
      </c>
      <c r="C20" s="1">
        <f t="shared" ca="1" si="0"/>
        <v>43446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1">
        <f t="shared" si="4"/>
        <v>0</v>
      </c>
      <c r="AC20" s="26" t="str">
        <f t="shared" ca="1" si="1"/>
        <v/>
      </c>
      <c r="AD20" s="21">
        <f t="shared" si="5"/>
        <v>0</v>
      </c>
      <c r="AE20" s="21">
        <f t="shared" si="6"/>
        <v>0</v>
      </c>
    </row>
    <row r="21" spans="1:31" x14ac:dyDescent="0.25">
      <c r="A21" s="5" t="str">
        <f t="shared" ca="1" si="2"/>
        <v/>
      </c>
      <c r="B21" s="27" t="str">
        <f t="shared" ca="1" si="3"/>
        <v>Jeu</v>
      </c>
      <c r="C21" s="1">
        <f t="shared" ca="1" si="0"/>
        <v>43447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>
        <f t="shared" si="4"/>
        <v>0</v>
      </c>
      <c r="AC21" s="26" t="str">
        <f t="shared" ca="1" si="1"/>
        <v/>
      </c>
      <c r="AD21" s="21">
        <f t="shared" si="5"/>
        <v>0</v>
      </c>
      <c r="AE21" s="21">
        <f t="shared" si="6"/>
        <v>0</v>
      </c>
    </row>
    <row r="22" spans="1:31" x14ac:dyDescent="0.25">
      <c r="A22" s="5" t="str">
        <f t="shared" ca="1" si="2"/>
        <v/>
      </c>
      <c r="B22" s="27" t="str">
        <f t="shared" ca="1" si="3"/>
        <v>Ven</v>
      </c>
      <c r="C22" s="1">
        <f t="shared" ca="1" si="0"/>
        <v>43448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1">
        <f t="shared" si="4"/>
        <v>0</v>
      </c>
      <c r="AC22" s="26" t="str">
        <f t="shared" ca="1" si="1"/>
        <v/>
      </c>
      <c r="AD22" s="21">
        <f t="shared" si="5"/>
        <v>0</v>
      </c>
      <c r="AE22" s="21">
        <f t="shared" si="6"/>
        <v>0</v>
      </c>
    </row>
    <row r="23" spans="1:31" x14ac:dyDescent="0.25">
      <c r="A23" s="5" t="str">
        <f t="shared" ca="1" si="2"/>
        <v/>
      </c>
      <c r="B23" s="27" t="str">
        <f t="shared" ca="1" si="3"/>
        <v>Sam</v>
      </c>
      <c r="C23" s="1">
        <f t="shared" ca="1" si="0"/>
        <v>43449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1">
        <f t="shared" si="4"/>
        <v>0</v>
      </c>
      <c r="AC23" s="26" t="str">
        <f t="shared" ca="1" si="1"/>
        <v/>
      </c>
      <c r="AD23" s="21">
        <f t="shared" si="5"/>
        <v>0</v>
      </c>
      <c r="AE23" s="21">
        <f t="shared" si="6"/>
        <v>0</v>
      </c>
    </row>
    <row r="24" spans="1:31" x14ac:dyDescent="0.25">
      <c r="A24" s="5" t="str">
        <f t="shared" ca="1" si="2"/>
        <v/>
      </c>
      <c r="B24" s="27" t="str">
        <f t="shared" ca="1" si="3"/>
        <v>Dim</v>
      </c>
      <c r="C24" s="1">
        <f t="shared" ca="1" si="0"/>
        <v>43450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1">
        <f t="shared" si="4"/>
        <v>0</v>
      </c>
      <c r="AC24" s="26">
        <f t="shared" ca="1" si="1"/>
        <v>0</v>
      </c>
      <c r="AD24" s="21">
        <f t="shared" si="5"/>
        <v>0</v>
      </c>
      <c r="AE24" s="21">
        <f t="shared" si="6"/>
        <v>0</v>
      </c>
    </row>
    <row r="25" spans="1:31" x14ac:dyDescent="0.25">
      <c r="A25" s="5">
        <f t="shared" ca="1" si="2"/>
        <v>51</v>
      </c>
      <c r="B25" s="27" t="str">
        <f t="shared" ca="1" si="3"/>
        <v>Lun</v>
      </c>
      <c r="C25" s="1">
        <f t="shared" ca="1" si="0"/>
        <v>43451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1">
        <f t="shared" si="4"/>
        <v>0</v>
      </c>
      <c r="AC25" s="26" t="str">
        <f t="shared" ca="1" si="1"/>
        <v/>
      </c>
      <c r="AD25" s="21">
        <f t="shared" si="5"/>
        <v>0</v>
      </c>
      <c r="AE25" s="21">
        <f t="shared" si="6"/>
        <v>0</v>
      </c>
    </row>
    <row r="26" spans="1:31" x14ac:dyDescent="0.25">
      <c r="A26" s="5" t="str">
        <f t="shared" ca="1" si="2"/>
        <v/>
      </c>
      <c r="B26" s="27" t="str">
        <f t="shared" ca="1" si="3"/>
        <v>Mar</v>
      </c>
      <c r="C26" s="1">
        <f t="shared" ca="1" si="0"/>
        <v>43452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1">
        <f t="shared" si="4"/>
        <v>0</v>
      </c>
      <c r="AC26" s="26" t="str">
        <f t="shared" ca="1" si="1"/>
        <v/>
      </c>
      <c r="AD26" s="21">
        <f t="shared" si="5"/>
        <v>0</v>
      </c>
      <c r="AE26" s="21">
        <f t="shared" si="6"/>
        <v>0</v>
      </c>
    </row>
    <row r="27" spans="1:31" x14ac:dyDescent="0.25">
      <c r="A27" s="5" t="str">
        <f t="shared" ca="1" si="2"/>
        <v/>
      </c>
      <c r="B27" s="27" t="str">
        <f t="shared" ca="1" si="3"/>
        <v>Mer</v>
      </c>
      <c r="C27" s="1">
        <f t="shared" ca="1" si="0"/>
        <v>43453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1">
        <f t="shared" si="4"/>
        <v>0</v>
      </c>
      <c r="AC27" s="26" t="str">
        <f t="shared" ca="1" si="1"/>
        <v/>
      </c>
      <c r="AD27" s="21">
        <f t="shared" si="5"/>
        <v>0</v>
      </c>
      <c r="AE27" s="21">
        <f t="shared" si="6"/>
        <v>0</v>
      </c>
    </row>
    <row r="28" spans="1:31" x14ac:dyDescent="0.25">
      <c r="A28" s="5" t="str">
        <f t="shared" ca="1" si="2"/>
        <v/>
      </c>
      <c r="B28" s="27" t="str">
        <f t="shared" ca="1" si="3"/>
        <v>Jeu</v>
      </c>
      <c r="C28" s="1">
        <f t="shared" ca="1" si="0"/>
        <v>43454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1">
        <f t="shared" si="4"/>
        <v>0</v>
      </c>
      <c r="AC28" s="26" t="str">
        <f t="shared" ca="1" si="1"/>
        <v/>
      </c>
      <c r="AD28" s="21">
        <f t="shared" si="5"/>
        <v>0</v>
      </c>
      <c r="AE28" s="21">
        <f t="shared" si="6"/>
        <v>0</v>
      </c>
    </row>
    <row r="29" spans="1:31" x14ac:dyDescent="0.25">
      <c r="A29" s="5" t="str">
        <f t="shared" ca="1" si="2"/>
        <v/>
      </c>
      <c r="B29" s="27" t="str">
        <f t="shared" ca="1" si="3"/>
        <v>Ven</v>
      </c>
      <c r="C29" s="1">
        <f t="shared" ca="1" si="0"/>
        <v>43455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1">
        <f t="shared" si="4"/>
        <v>0</v>
      </c>
      <c r="AC29" s="26" t="str">
        <f t="shared" ca="1" si="1"/>
        <v/>
      </c>
      <c r="AD29" s="21">
        <f t="shared" si="5"/>
        <v>0</v>
      </c>
      <c r="AE29" s="21">
        <f t="shared" si="6"/>
        <v>0</v>
      </c>
    </row>
    <row r="30" spans="1:31" x14ac:dyDescent="0.25">
      <c r="A30" s="5" t="str">
        <f t="shared" ca="1" si="2"/>
        <v/>
      </c>
      <c r="B30" s="27" t="str">
        <f t="shared" ca="1" si="3"/>
        <v>Sam</v>
      </c>
      <c r="C30" s="1">
        <f t="shared" ca="1" si="0"/>
        <v>43456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1">
        <f t="shared" si="4"/>
        <v>0</v>
      </c>
      <c r="AC30" s="26" t="str">
        <f t="shared" ca="1" si="1"/>
        <v/>
      </c>
      <c r="AD30" s="21">
        <f t="shared" si="5"/>
        <v>0</v>
      </c>
      <c r="AE30" s="21">
        <f t="shared" si="6"/>
        <v>0</v>
      </c>
    </row>
    <row r="31" spans="1:31" x14ac:dyDescent="0.25">
      <c r="A31" s="5" t="str">
        <f t="shared" ca="1" si="2"/>
        <v/>
      </c>
      <c r="B31" s="27" t="str">
        <f t="shared" ca="1" si="3"/>
        <v>Dim</v>
      </c>
      <c r="C31" s="1">
        <f t="shared" ca="1" si="0"/>
        <v>43457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1">
        <f t="shared" si="4"/>
        <v>0</v>
      </c>
      <c r="AC31" s="26">
        <f t="shared" ca="1" si="1"/>
        <v>0</v>
      </c>
      <c r="AD31" s="21">
        <f t="shared" si="5"/>
        <v>0</v>
      </c>
      <c r="AE31" s="21">
        <f t="shared" si="6"/>
        <v>0</v>
      </c>
    </row>
    <row r="32" spans="1:31" x14ac:dyDescent="0.25">
      <c r="A32" s="5">
        <f t="shared" ca="1" si="2"/>
        <v>52</v>
      </c>
      <c r="B32" s="27" t="str">
        <f t="shared" ca="1" si="3"/>
        <v>Lun</v>
      </c>
      <c r="C32" s="1">
        <f t="shared" ca="1" si="0"/>
        <v>43458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1">
        <f t="shared" si="4"/>
        <v>0</v>
      </c>
      <c r="AC32" s="26" t="str">
        <f t="shared" ca="1" si="1"/>
        <v/>
      </c>
      <c r="AD32" s="21">
        <f t="shared" si="5"/>
        <v>0</v>
      </c>
      <c r="AE32" s="21">
        <f t="shared" si="6"/>
        <v>0</v>
      </c>
    </row>
    <row r="33" spans="1:31" x14ac:dyDescent="0.25">
      <c r="A33" s="5" t="str">
        <f t="shared" ca="1" si="2"/>
        <v/>
      </c>
      <c r="B33" s="27" t="str">
        <f t="shared" ca="1" si="3"/>
        <v>Mar</v>
      </c>
      <c r="C33" s="1">
        <f t="shared" ca="1" si="0"/>
        <v>43459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1">
        <f t="shared" si="4"/>
        <v>0</v>
      </c>
      <c r="AC33" s="26" t="str">
        <f t="shared" ca="1" si="1"/>
        <v/>
      </c>
      <c r="AD33" s="21">
        <f t="shared" si="5"/>
        <v>0</v>
      </c>
      <c r="AE33" s="21">
        <f t="shared" si="6"/>
        <v>0</v>
      </c>
    </row>
    <row r="34" spans="1:31" x14ac:dyDescent="0.25">
      <c r="A34" s="5" t="str">
        <f t="shared" ca="1" si="2"/>
        <v/>
      </c>
      <c r="B34" s="27" t="str">
        <f t="shared" ca="1" si="3"/>
        <v>Mer</v>
      </c>
      <c r="C34" s="1">
        <f t="shared" ca="1" si="0"/>
        <v>43460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1">
        <f t="shared" si="4"/>
        <v>0</v>
      </c>
      <c r="AC34" s="26" t="str">
        <f t="shared" ca="1" si="1"/>
        <v/>
      </c>
      <c r="AD34" s="21">
        <f t="shared" si="5"/>
        <v>0</v>
      </c>
      <c r="AE34" s="21">
        <f t="shared" si="6"/>
        <v>0</v>
      </c>
    </row>
    <row r="35" spans="1:31" x14ac:dyDescent="0.25">
      <c r="A35" s="5" t="str">
        <f t="shared" ca="1" si="2"/>
        <v/>
      </c>
      <c r="B35" s="27" t="str">
        <f t="shared" ca="1" si="3"/>
        <v>Jeu</v>
      </c>
      <c r="C35" s="1">
        <f t="shared" ca="1" si="0"/>
        <v>43461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1">
        <f t="shared" si="4"/>
        <v>0</v>
      </c>
      <c r="AC35" s="26" t="str">
        <f t="shared" ca="1" si="1"/>
        <v/>
      </c>
      <c r="AD35" s="21">
        <f t="shared" si="5"/>
        <v>0</v>
      </c>
      <c r="AE35" s="21">
        <f t="shared" si="6"/>
        <v>0</v>
      </c>
    </row>
    <row r="36" spans="1:31" x14ac:dyDescent="0.25">
      <c r="A36" s="5" t="str">
        <f t="shared" ca="1" si="2"/>
        <v/>
      </c>
      <c r="B36" s="27" t="str">
        <f t="shared" ca="1" si="3"/>
        <v>Ven</v>
      </c>
      <c r="C36" s="1">
        <f t="shared" ca="1" si="0"/>
        <v>43462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1">
        <f t="shared" si="4"/>
        <v>0</v>
      </c>
      <c r="AC36" s="26" t="str">
        <f t="shared" ca="1" si="1"/>
        <v/>
      </c>
      <c r="AD36" s="21">
        <f t="shared" si="5"/>
        <v>0</v>
      </c>
      <c r="AE36" s="21">
        <f t="shared" si="6"/>
        <v>0</v>
      </c>
    </row>
    <row r="37" spans="1:31" x14ac:dyDescent="0.25">
      <c r="A37" s="5" t="str">
        <f t="shared" ca="1" si="2"/>
        <v/>
      </c>
      <c r="B37" s="27" t="str">
        <f t="shared" ca="1" si="3"/>
        <v>Sam</v>
      </c>
      <c r="C37" s="1">
        <f t="shared" ca="1" si="0"/>
        <v>43463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1">
        <f t="shared" si="4"/>
        <v>0</v>
      </c>
      <c r="AC37" s="26" t="str">
        <f t="shared" ca="1" si="1"/>
        <v/>
      </c>
      <c r="AD37" s="21">
        <f t="shared" si="5"/>
        <v>0</v>
      </c>
      <c r="AE37" s="21">
        <f t="shared" si="6"/>
        <v>0</v>
      </c>
    </row>
    <row r="38" spans="1:31" x14ac:dyDescent="0.25">
      <c r="A38" s="5" t="str">
        <f t="shared" ca="1" si="2"/>
        <v/>
      </c>
      <c r="B38" s="27" t="str">
        <f t="shared" ca="1" si="3"/>
        <v>Dim</v>
      </c>
      <c r="C38" s="1">
        <f t="shared" ca="1" si="0"/>
        <v>43464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1">
        <f t="shared" si="4"/>
        <v>0</v>
      </c>
      <c r="AC38" s="26">
        <f t="shared" ca="1" si="1"/>
        <v>0</v>
      </c>
      <c r="AD38" s="21">
        <f t="shared" si="5"/>
        <v>0</v>
      </c>
      <c r="AE38" s="21">
        <f t="shared" si="6"/>
        <v>0</v>
      </c>
    </row>
    <row r="39" spans="1:31" x14ac:dyDescent="0.25">
      <c r="A39" s="5">
        <f t="shared" ca="1" si="2"/>
        <v>1</v>
      </c>
      <c r="B39" s="27" t="str">
        <f t="shared" ca="1" si="3"/>
        <v>Lun</v>
      </c>
      <c r="C39" s="1">
        <f t="shared" ca="1" si="0"/>
        <v>43465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1">
        <f t="shared" si="4"/>
        <v>0</v>
      </c>
      <c r="AC39" s="26" t="str">
        <f t="shared" ca="1" si="1"/>
        <v/>
      </c>
      <c r="AD39" s="21">
        <f t="shared" si="5"/>
        <v>0</v>
      </c>
      <c r="AE39" s="21">
        <f t="shared" si="6"/>
        <v>0</v>
      </c>
    </row>
  </sheetData>
  <mergeCells count="8">
    <mergeCell ref="A1:AC5"/>
    <mergeCell ref="AD1:AD2"/>
    <mergeCell ref="AE1:AE2"/>
    <mergeCell ref="AD3:AD4"/>
    <mergeCell ref="AE3:AE4"/>
    <mergeCell ref="C6:C7"/>
    <mergeCell ref="AD7:AD8"/>
    <mergeCell ref="AE7:AE8"/>
  </mergeCells>
  <conditionalFormatting sqref="A9:A39">
    <cfRule type="expression" dxfId="2" priority="3">
      <formula>$A9&lt;&gt;""</formula>
    </cfRule>
  </conditionalFormatting>
  <conditionalFormatting sqref="AC9:AC39">
    <cfRule type="expression" dxfId="1" priority="2">
      <formula>$AC9&lt;&gt;""</formula>
    </cfRule>
  </conditionalFormatting>
  <conditionalFormatting sqref="A8:A39">
    <cfRule type="expression" dxfId="0" priority="1">
      <formula>$A8&lt;&gt;""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Spinner 1">
              <controlPr defaultSize="0" autoPict="0">
                <anchor moveWithCells="1" sizeWithCells="1">
                  <from>
                    <xdr:col>0</xdr:col>
                    <xdr:colOff>561975</xdr:colOff>
                    <xdr:row>5</xdr:row>
                    <xdr:rowOff>28575</xdr:rowOff>
                  </from>
                  <to>
                    <xdr:col>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24</vt:i4>
      </vt:variant>
    </vt:vector>
  </HeadingPairs>
  <TitlesOfParts>
    <vt:vector size="36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Août!Hdéb</vt:lpstr>
      <vt:lpstr>Avril!Hdéb</vt:lpstr>
      <vt:lpstr>Décembre!Hdéb</vt:lpstr>
      <vt:lpstr>Février!Hdéb</vt:lpstr>
      <vt:lpstr>Juillet!Hdéb</vt:lpstr>
      <vt:lpstr>Juin!Hdéb</vt:lpstr>
      <vt:lpstr>Mai!Hdéb</vt:lpstr>
      <vt:lpstr>Mars!Hdéb</vt:lpstr>
      <vt:lpstr>Novembre!Hdéb</vt:lpstr>
      <vt:lpstr>Octobre!Hdéb</vt:lpstr>
      <vt:lpstr>Septembre!Hdéb</vt:lpstr>
      <vt:lpstr>Hdéb</vt:lpstr>
      <vt:lpstr>Août!Hfin</vt:lpstr>
      <vt:lpstr>Avril!Hfin</vt:lpstr>
      <vt:lpstr>Décembre!Hfin</vt:lpstr>
      <vt:lpstr>Février!Hfin</vt:lpstr>
      <vt:lpstr>Juillet!Hfin</vt:lpstr>
      <vt:lpstr>Juin!Hfin</vt:lpstr>
      <vt:lpstr>Mai!Hfin</vt:lpstr>
      <vt:lpstr>Mars!Hfin</vt:lpstr>
      <vt:lpstr>Novembre!Hfin</vt:lpstr>
      <vt:lpstr>Octobre!Hfin</vt:lpstr>
      <vt:lpstr>Septembre!Hfin</vt:lpstr>
      <vt:lpstr>Hfin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André dede</cp:lastModifiedBy>
  <dcterms:created xsi:type="dcterms:W3CDTF">2017-11-11T07:21:16Z</dcterms:created>
  <dcterms:modified xsi:type="dcterms:W3CDTF">2021-02-11T18:16:19Z</dcterms:modified>
</cp:coreProperties>
</file>