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C:\Users\starr\Desktop\"/>
    </mc:Choice>
  </mc:AlternateContent>
  <bookViews>
    <workbookView xWindow="0" yWindow="0" windowWidth="21600" windowHeight="9600"/>
  </bookViews>
  <sheets>
    <sheet name="Feuil1" sheetId="1" r:id="rId1"/>
    <sheet name="Images" sheetId="2" r:id="rId2"/>
  </sheets>
  <definedNames>
    <definedName name="CHOIX">Images!$C$1:$C$6</definedName>
    <definedName name="Image">OFFSET(Images!$B$1,MATCH(Feuil1!$B$2,Liste,0)-1,0)</definedName>
    <definedName name="Liste">Images!$A$1:$A$6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 i="1" l="1"/>
  <c r="B4" i="1" l="1"/>
  <c r="F9" i="1"/>
  <c r="F8" i="1"/>
  <c r="F7" i="1"/>
  <c r="F6" i="1"/>
  <c r="F5" i="1"/>
  <c r="E5" i="2"/>
  <c r="E4" i="2"/>
  <c r="E3" i="2"/>
  <c r="E2" i="2"/>
  <c r="E1" i="2"/>
  <c r="I2" i="2"/>
  <c r="I3" i="2"/>
</calcChain>
</file>

<file path=xl/comments1.xml><?xml version="1.0" encoding="utf-8"?>
<comments xmlns="http://schemas.openxmlformats.org/spreadsheetml/2006/main">
  <authors>
    <author>André dede</author>
  </authors>
  <commentList>
    <comment ref="B4" authorId="0" shapeId="0">
      <text>
        <r>
          <rPr>
            <b/>
            <sz val="9"/>
            <color indexed="81"/>
            <rFont val="Tahoma"/>
            <family val="2"/>
          </rPr>
          <t>=RECHERCHEV(B2;Images!A1:C6;3;FAUX)</t>
        </r>
        <r>
          <rPr>
            <sz val="9"/>
            <color indexed="81"/>
            <rFont val="Tahoma"/>
            <family val="2"/>
          </rPr>
          <t xml:space="preserve">
</t>
        </r>
      </text>
    </comment>
    <comment ref="F5" authorId="0" shapeId="0">
      <text>
        <r>
          <rPr>
            <b/>
            <sz val="9"/>
            <color indexed="81"/>
            <rFont val="Tahoma"/>
            <family val="2"/>
          </rPr>
          <t>=SI(ET(F9&gt;=0,1;F9&lt;=1,5);"1,5  /10";"pas ok")</t>
        </r>
        <r>
          <rPr>
            <sz val="9"/>
            <color indexed="81"/>
            <rFont val="Tahoma"/>
            <family val="2"/>
          </rPr>
          <t xml:space="preserve">
</t>
        </r>
      </text>
    </comment>
  </commentList>
</comments>
</file>

<file path=xl/sharedStrings.xml><?xml version="1.0" encoding="utf-8"?>
<sst xmlns="http://schemas.openxmlformats.org/spreadsheetml/2006/main" count="33" uniqueCount="24">
  <si>
    <t>1,5 / 10</t>
  </si>
  <si>
    <t>3,5 / 10</t>
  </si>
  <si>
    <t>5,5 / 10</t>
  </si>
  <si>
    <t>7,5 / 10</t>
  </si>
  <si>
    <t>9,5 / 10</t>
  </si>
  <si>
    <t>VIDE</t>
  </si>
  <si>
    <t>NOMS DÉFINIS</t>
  </si>
  <si>
    <t>Liste</t>
  </si>
  <si>
    <t>Image 1</t>
  </si>
  <si>
    <t>Image 2</t>
  </si>
  <si>
    <t>Image 3</t>
  </si>
  <si>
    <t>Image 4</t>
  </si>
  <si>
    <t>Image 5</t>
  </si>
  <si>
    <t>Image 6</t>
  </si>
  <si>
    <t>Image</t>
  </si>
  <si>
    <t>Indice de réparabilité</t>
  </si>
  <si>
    <t>=RECHERCHEV(B2;Images!A1:C6;3;FAUX)</t>
  </si>
  <si>
    <t xml:space="preserve"> 0;-0;;@</t>
  </si>
  <si>
    <t>valeur indice</t>
  </si>
  <si>
    <t>Vide</t>
  </si>
  <si>
    <t>comprise entre</t>
  </si>
  <si>
    <t>&lt;==donc==&gt;</t>
  </si>
  <si>
    <t>format personnalisé celluleB4</t>
  </si>
  <si>
    <t>Recherche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</si>
</sst>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3" x14ac:knownFonts="1">
    <font>
      <sz val="11"/>
      <color theme="1"/>
      <name val="Calibri"/>
      <family val="2"/>
      <scheme val="minor"/>
    </font>
    <font>
      <b/>
      <sz val="10"/>
      <color rgb="FFFF0000"/>
      <name val="Arial"/>
      <family val="2"/>
    </font>
    <font>
      <sz val="10"/>
      <name val="Arial"/>
      <family val="2"/>
    </font>
    <font>
      <b/>
      <sz val="10"/>
      <color rgb="FF00B050"/>
      <name val="Arial"/>
      <family val="2"/>
    </font>
    <font>
      <sz val="10"/>
      <color rgb="FFFF0000"/>
      <name val="Arial"/>
      <family val="2"/>
    </font>
    <font>
      <sz val="18"/>
      <color theme="1"/>
      <name val="Calibri"/>
      <family val="2"/>
      <scheme val="minor"/>
    </font>
    <font>
      <b/>
      <sz val="16"/>
      <color theme="1"/>
      <name val="Calibri"/>
      <family val="2"/>
      <scheme val="minor"/>
    </font>
    <font>
      <b/>
      <sz val="18"/>
      <color rgb="FF000000"/>
      <name val="Calibri"/>
      <family val="2"/>
      <scheme val="minor"/>
    </font>
    <font>
      <sz val="9"/>
      <color indexed="81"/>
      <name val="Tahoma"/>
      <family val="2"/>
    </font>
    <font>
      <b/>
      <sz val="9"/>
      <color indexed="81"/>
      <name val="Tahoma"/>
      <family val="2"/>
    </font>
    <font>
      <b/>
      <sz val="18"/>
      <color theme="1"/>
      <name val="Calibri"/>
      <family val="2"/>
      <scheme val="minor"/>
    </font>
    <font>
      <b/>
      <sz val="10"/>
      <name val="Arial"/>
      <family val="2"/>
    </font>
    <font>
      <b/>
      <sz val="24"/>
      <name val="Arial"/>
      <family val="2"/>
    </font>
  </fonts>
  <fills count="6">
    <fill>
      <patternFill patternType="none"/>
    </fill>
    <fill>
      <patternFill patternType="gray125"/>
    </fill>
    <fill>
      <patternFill patternType="solid">
        <fgColor theme="0"/>
        <bgColor indexed="64"/>
      </patternFill>
    </fill>
    <fill>
      <patternFill patternType="solid">
        <fgColor indexed="13"/>
        <bgColor indexed="64"/>
      </patternFill>
    </fill>
    <fill>
      <patternFill patternType="solid">
        <fgColor theme="4" tint="0.39997558519241921"/>
        <bgColor indexed="64"/>
      </patternFill>
    </fill>
    <fill>
      <patternFill patternType="solid">
        <fgColor rgb="FF92D050"/>
        <bgColor indexed="64"/>
      </patternFill>
    </fill>
  </fills>
  <borders count="1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7">
    <xf numFmtId="0" fontId="0" fillId="0" borderId="0" xfId="0"/>
    <xf numFmtId="0" fontId="0" fillId="0" borderId="0" xfId="0" applyAlignment="1">
      <alignment horizontal="center" vertical="center"/>
    </xf>
    <xf numFmtId="0" fontId="2" fillId="0" borderId="0" xfId="0" applyFont="1"/>
    <xf numFmtId="0" fontId="3" fillId="2" borderId="4" xfId="0" applyNumberFormat="1" applyFont="1" applyFill="1" applyBorder="1" applyAlignment="1">
      <alignment horizontal="right"/>
    </xf>
    <xf numFmtId="0" fontId="3" fillId="2" borderId="0" xfId="0" applyNumberFormat="1" applyFont="1" applyFill="1" applyBorder="1"/>
    <xf numFmtId="0" fontId="0" fillId="2" borderId="0" xfId="0" applyFill="1" applyBorder="1"/>
    <xf numFmtId="0" fontId="0" fillId="2" borderId="5" xfId="0" applyFill="1" applyBorder="1"/>
    <xf numFmtId="0" fontId="0" fillId="2" borderId="6" xfId="0" applyFill="1" applyBorder="1"/>
    <xf numFmtId="0" fontId="0" fillId="2" borderId="7" xfId="0" applyFill="1" applyBorder="1"/>
    <xf numFmtId="0" fontId="0" fillId="2" borderId="8" xfId="0" applyFill="1" applyBorder="1"/>
    <xf numFmtId="0" fontId="4" fillId="0" borderId="0" xfId="0" applyFont="1"/>
    <xf numFmtId="0" fontId="1" fillId="0" borderId="0" xfId="0" applyFont="1"/>
    <xf numFmtId="0" fontId="0" fillId="0" borderId="0" xfId="0" applyAlignment="1">
      <alignment vertical="center"/>
    </xf>
    <xf numFmtId="0" fontId="5" fillId="3" borderId="0" xfId="0" applyFont="1" applyFill="1"/>
    <xf numFmtId="0" fontId="7" fillId="0" borderId="0" xfId="0" applyFont="1" applyAlignment="1">
      <alignment horizontal="left" vertical="center"/>
    </xf>
    <xf numFmtId="0" fontId="0" fillId="0" borderId="0" xfId="0" quotePrefix="1"/>
    <xf numFmtId="164" fontId="6" fillId="0" borderId="0" xfId="0" applyNumberFormat="1" applyFont="1" applyAlignment="1">
      <alignment horizontal="center" vertical="center"/>
    </xf>
    <xf numFmtId="0" fontId="0" fillId="0" borderId="9" xfId="0" applyBorder="1" applyAlignment="1">
      <alignment horizontal="center" vertical="center"/>
    </xf>
    <xf numFmtId="0" fontId="0" fillId="4" borderId="9" xfId="0" applyFill="1" applyBorder="1" applyAlignment="1">
      <alignment horizontal="center" vertical="center"/>
    </xf>
    <xf numFmtId="0" fontId="1" fillId="2" borderId="1" xfId="0" applyFont="1" applyFill="1" applyBorder="1" applyAlignment="1">
      <alignment horizontal="center"/>
    </xf>
    <xf numFmtId="0" fontId="1" fillId="2" borderId="2" xfId="0" applyFont="1" applyFill="1" applyBorder="1" applyAlignment="1">
      <alignment horizontal="center"/>
    </xf>
    <xf numFmtId="0" fontId="1" fillId="2" borderId="3" xfId="0" applyFont="1" applyFill="1" applyBorder="1" applyAlignment="1">
      <alignment horizontal="center"/>
    </xf>
    <xf numFmtId="0" fontId="0" fillId="0" borderId="0" xfId="0" quotePrefix="1" applyFont="1" applyAlignment="1">
      <alignment horizontal="center" vertical="center"/>
    </xf>
    <xf numFmtId="0" fontId="10" fillId="4" borderId="0" xfId="0" applyFont="1" applyFill="1" applyAlignment="1">
      <alignment horizontal="center" vertical="center"/>
    </xf>
    <xf numFmtId="0" fontId="11" fillId="0" borderId="0" xfId="0" applyFont="1" applyAlignment="1">
      <alignment horizontal="center" vertical="center"/>
    </xf>
    <xf numFmtId="0" fontId="0" fillId="0" borderId="0" xfId="0" applyAlignment="1">
      <alignment horizontal="left" vertical="center"/>
    </xf>
    <xf numFmtId="0" fontId="12" fillId="5" borderId="0" xfId="0" applyFont="1" applyFill="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activeX/activeX2.xml><?xml version="1.0" encoding="utf-8"?>
<ax:ocx xmlns:ax="http://schemas.microsoft.com/office/2006/activeX" xmlns:r="http://schemas.openxmlformats.org/officeDocument/2006/relationships" ax:classid="{8BD21D30-EC42-11CE-9E0D-00AA006002F3}"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3.emf"/></Relationships>
</file>

<file path=xl/drawings/_rels/drawing2.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 Id="rId5" Type="http://schemas.openxmlformats.org/officeDocument/2006/relationships/image" Target="../media/image9.png"/><Relationship Id="rId4" Type="http://schemas.openxmlformats.org/officeDocument/2006/relationships/image" Target="../media/image8.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8</xdr:col>
      <xdr:colOff>676275</xdr:colOff>
      <xdr:row>0</xdr:row>
      <xdr:rowOff>219073</xdr:rowOff>
    </xdr:from>
    <xdr:to>
      <xdr:col>21</xdr:col>
      <xdr:colOff>228600</xdr:colOff>
      <xdr:row>26</xdr:row>
      <xdr:rowOff>142875</xdr:rowOff>
    </xdr:to>
    <xdr:sp macro="" textlink="">
      <xdr:nvSpPr>
        <xdr:cNvPr id="7" name="ZoneTexte 6"/>
        <xdr:cNvSpPr txBox="1"/>
      </xdr:nvSpPr>
      <xdr:spPr>
        <a:xfrm>
          <a:off x="7381875" y="219073"/>
          <a:ext cx="9458325" cy="554355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i="0">
              <a:solidFill>
                <a:schemeClr val="dk1"/>
              </a:solidFill>
              <a:effectLst/>
              <a:latin typeface="+mn-lt"/>
              <a:ea typeface="+mn-ea"/>
              <a:cs typeface="+mn-cs"/>
            </a:rPr>
            <a:t>Lave-linge, téléviseur, smartphone… Un indice de réparabilité affiché en 2021 sur certains appareils</a:t>
          </a:r>
        </a:p>
        <a:p>
          <a:r>
            <a:rPr lang="fr-FR" sz="1100" b="1" i="0">
              <a:solidFill>
                <a:schemeClr val="dk1"/>
              </a:solidFill>
              <a:effectLst/>
              <a:latin typeface="+mn-lt"/>
              <a:ea typeface="+mn-ea"/>
              <a:cs typeface="+mn-cs"/>
            </a:rPr>
            <a:t>A partir du 1er janvier 2021, un indice de réparabilité sera apposé sur les lave-linges à chargement frontal, les ordinateurs portables, les téléviseurs, les smartphones et les tondeuses à gazon. Il prendra la forme d’une note sur dix et d’un code couleur et vous permettra de savoir si un appareil est facilement réparable ou non.</a:t>
          </a:r>
        </a:p>
        <a:p>
          <a:endParaRPr lang="fr-FR" sz="1100"/>
        </a:p>
        <a:p>
          <a:r>
            <a:rPr lang="fr-FR" sz="1100" b="0" i="0">
              <a:solidFill>
                <a:schemeClr val="dk1"/>
              </a:solidFill>
              <a:effectLst/>
              <a:latin typeface="+mn-lt"/>
              <a:ea typeface="+mn-ea"/>
              <a:cs typeface="+mn-cs"/>
            </a:rPr>
            <a:t>Ce nouveau repère est l’une des principales mesures de la loi anti-gaspillage pour une économie circulaire promulguée le 10 février dernier. A partir du 1er janvier 2021, un </a:t>
          </a:r>
          <a:r>
            <a:rPr lang="fr-FR" sz="1100" b="1" i="0">
              <a:solidFill>
                <a:schemeClr val="dk1"/>
              </a:solidFill>
              <a:effectLst/>
              <a:latin typeface="+mn-lt"/>
              <a:ea typeface="+mn-ea"/>
              <a:cs typeface="+mn-cs"/>
            </a:rPr>
            <a:t>indice de réparabilité</a:t>
          </a:r>
          <a:r>
            <a:rPr lang="fr-FR" sz="1100" b="0" i="0">
              <a:solidFill>
                <a:schemeClr val="dk1"/>
              </a:solidFill>
              <a:effectLst/>
              <a:latin typeface="+mn-lt"/>
              <a:ea typeface="+mn-ea"/>
              <a:cs typeface="+mn-cs"/>
            </a:rPr>
            <a:t> devra être apposé sur les lave-linge à chargement frontal, les ordinateurs portables, les téléviseurs, les smartphones et les tondeuses à gazon (batterie ou filaire, robot) en vente en France.</a:t>
          </a:r>
        </a:p>
        <a:p>
          <a:r>
            <a:rPr lang="fr-FR" sz="1100" b="0" i="0">
              <a:solidFill>
                <a:schemeClr val="dk1"/>
              </a:solidFill>
              <a:effectLst/>
              <a:latin typeface="+mn-lt"/>
              <a:ea typeface="+mn-ea"/>
              <a:cs typeface="+mn-cs"/>
            </a:rPr>
            <a:t>Sur le modèle de l’étiquette énergie, qui permet de connaître la performance énergétique d’un appareil, il permettra aux consommateurs de savoir si l’appareil est facilement réparable ou non. Concrètement, cet indice prendra la forme d’une étiquette montrant une clef et un écrou avec une note sur 10 associée à une couleur allant de vert foncé (parfaitement réparable) à rouge. </a:t>
          </a:r>
        </a:p>
        <a:p>
          <a:r>
            <a:rPr lang="fr-FR" sz="1100" b="1" i="0">
              <a:solidFill>
                <a:schemeClr val="dk1"/>
              </a:solidFill>
              <a:effectLst/>
              <a:latin typeface="+mn-lt"/>
              <a:ea typeface="+mn-ea"/>
              <a:cs typeface="+mn-cs"/>
            </a:rPr>
            <a:t>Une note basée sur cinq critères</a:t>
          </a:r>
        </a:p>
        <a:p>
          <a:r>
            <a:rPr lang="fr-FR" sz="1100" b="0" i="0">
              <a:solidFill>
                <a:schemeClr val="dk1"/>
              </a:solidFill>
              <a:effectLst/>
              <a:latin typeface="+mn-lt"/>
              <a:ea typeface="+mn-ea"/>
              <a:cs typeface="+mn-cs"/>
            </a:rPr>
            <a:t>L’indice de réparabilité sera déterminé à partir de cinq critères :</a:t>
          </a:r>
        </a:p>
        <a:p>
          <a:r>
            <a:rPr lang="fr-FR" sz="1100" b="0" i="0">
              <a:solidFill>
                <a:schemeClr val="dk1"/>
              </a:solidFill>
              <a:effectLst/>
              <a:latin typeface="+mn-lt"/>
              <a:ea typeface="+mn-ea"/>
              <a:cs typeface="+mn-cs"/>
            </a:rPr>
            <a:t>la mise à disposition de la documentation fournie par le fabricant ;</a:t>
          </a:r>
        </a:p>
        <a:p>
          <a:r>
            <a:rPr lang="fr-FR" sz="1100" b="0" i="0">
              <a:solidFill>
                <a:schemeClr val="dk1"/>
              </a:solidFill>
              <a:effectLst/>
              <a:latin typeface="+mn-lt"/>
              <a:ea typeface="+mn-ea"/>
              <a:cs typeface="+mn-cs"/>
            </a:rPr>
            <a:t>la démontabilité de l’appareil (outils nécessaires et nombre d’étapes de démontage) ;</a:t>
          </a:r>
        </a:p>
        <a:p>
          <a:r>
            <a:rPr lang="fr-FR" sz="1100" b="0" i="0">
              <a:solidFill>
                <a:schemeClr val="dk1"/>
              </a:solidFill>
              <a:effectLst/>
              <a:latin typeface="+mn-lt"/>
              <a:ea typeface="+mn-ea"/>
              <a:cs typeface="+mn-cs"/>
            </a:rPr>
            <a:t>la disponibilité des pièces détachées ;</a:t>
          </a:r>
        </a:p>
        <a:p>
          <a:r>
            <a:rPr lang="fr-FR" sz="1100" b="0" i="0">
              <a:solidFill>
                <a:schemeClr val="dk1"/>
              </a:solidFill>
              <a:effectLst/>
              <a:latin typeface="+mn-lt"/>
              <a:ea typeface="+mn-ea"/>
              <a:cs typeface="+mn-cs"/>
            </a:rPr>
            <a:t>le prix des pièces par rapport au prix du produit ;</a:t>
          </a:r>
        </a:p>
        <a:p>
          <a:r>
            <a:rPr lang="fr-FR" sz="1100" b="0" i="0">
              <a:solidFill>
                <a:schemeClr val="dk1"/>
              </a:solidFill>
              <a:effectLst/>
              <a:latin typeface="+mn-lt"/>
              <a:ea typeface="+mn-ea"/>
              <a:cs typeface="+mn-cs"/>
            </a:rPr>
            <a:t>et un critère spécifique à chaque catégorie de produit. Pour les smartphones et les ordinateurs, il s’agira par exemple de tenir compte de l’ancienneté des systèmes d’exploitation.</a:t>
          </a:r>
        </a:p>
        <a:p>
          <a:endParaRPr lang="fr-FR" sz="1100" b="1" i="0">
            <a:solidFill>
              <a:schemeClr val="dk1"/>
            </a:solidFill>
            <a:effectLst/>
            <a:latin typeface="+mn-lt"/>
            <a:ea typeface="+mn-ea"/>
            <a:cs typeface="+mn-cs"/>
          </a:endParaRPr>
        </a:p>
        <a:p>
          <a:r>
            <a:rPr lang="fr-FR" sz="1100" b="1" i="0">
              <a:solidFill>
                <a:schemeClr val="dk1"/>
              </a:solidFill>
              <a:effectLst/>
              <a:latin typeface="+mn-lt"/>
              <a:ea typeface="+mn-ea"/>
              <a:cs typeface="+mn-cs"/>
            </a:rPr>
            <a:t>Un indice visible</a:t>
          </a:r>
        </a:p>
        <a:p>
          <a:r>
            <a:rPr lang="fr-FR" sz="1100" b="0" i="0">
              <a:solidFill>
                <a:schemeClr val="dk1"/>
              </a:solidFill>
              <a:effectLst/>
              <a:latin typeface="+mn-lt"/>
              <a:ea typeface="+mn-ea"/>
              <a:cs typeface="+mn-cs"/>
            </a:rPr>
            <a:t>L’indice de réparabilité devra être affiché de manière lisible en magasin et sur les sites internet des commerçants, à côté du prix.</a:t>
          </a:r>
        </a:p>
        <a:p>
          <a:r>
            <a:rPr lang="fr-FR" sz="1100" b="1" i="0">
              <a:solidFill>
                <a:schemeClr val="dk1"/>
              </a:solidFill>
              <a:effectLst/>
              <a:latin typeface="+mn-lt"/>
              <a:ea typeface="+mn-ea"/>
              <a:cs typeface="+mn-cs"/>
            </a:rPr>
            <a:t>Changer les habitudes de consommation</a:t>
          </a:r>
        </a:p>
        <a:p>
          <a:r>
            <a:rPr lang="fr-FR" sz="1100" b="0" i="0">
              <a:solidFill>
                <a:schemeClr val="dk1"/>
              </a:solidFill>
              <a:effectLst/>
              <a:latin typeface="+mn-lt"/>
              <a:ea typeface="+mn-ea"/>
              <a:cs typeface="+mn-cs"/>
            </a:rPr>
            <a:t>Avec ce nouveau repère, le gouvernement souhaite lutter contre  </a:t>
          </a:r>
          <a:r>
            <a:rPr lang="fr-FR" sz="1100" b="1" i="0">
              <a:solidFill>
                <a:schemeClr val="dk1"/>
              </a:solidFill>
              <a:effectLst/>
              <a:latin typeface="+mn-lt"/>
              <a:ea typeface="+mn-ea"/>
              <a:cs typeface="+mn-cs"/>
            </a:rPr>
            <a:t>l’obsolescence programmée</a:t>
          </a:r>
          <a:r>
            <a:rPr lang="fr-FR" sz="1100" b="0" i="0">
              <a:solidFill>
                <a:schemeClr val="dk1"/>
              </a:solidFill>
              <a:effectLst/>
              <a:latin typeface="+mn-lt"/>
              <a:ea typeface="+mn-ea"/>
              <a:cs typeface="+mn-cs"/>
            </a:rPr>
            <a:t> – technique qui consiste à limiter la durée de vie des produits afin de pousser les consommateurs à les remplacer plus rapidement – et inciter les consommateurs à réparer leurs appareils plutôt qu’à les remplacer. Il espère atteindre 60 % de taux de réparation des produits électriques et électroniques d’ici 5 ans, contre 44 % seulement aujourd’hui. Par la suite, l’indice de réparabilité sera étendu à de nouvelles catégories d’appareils.</a:t>
          </a:r>
        </a:p>
        <a:p>
          <a:endParaRPr lang="fr-FR" sz="1100"/>
        </a:p>
        <a:p>
          <a:r>
            <a:rPr lang="fr-FR" sz="1100"/>
            <a:t>source : https://www.dossierfamilial.com/actualites/environnement/lave-linge-tele-smartphone-un-indice-de-reparabilite-affiche-en-2021-sur-certains-appareils-875925#Un-indice-visible</a:t>
          </a:r>
        </a:p>
      </xdr:txBody>
    </xdr:sp>
    <xdr:clientData/>
  </xdr:twoCellAnchor>
  <mc:AlternateContent xmlns:mc="http://schemas.openxmlformats.org/markup-compatibility/2006">
    <mc:Choice xmlns:a14="http://schemas.microsoft.com/office/drawing/2010/main" Requires="a14">
      <xdr:twoCellAnchor editAs="oneCell">
        <xdr:from>
          <xdr:col>1</xdr:col>
          <xdr:colOff>57150</xdr:colOff>
          <xdr:row>2</xdr:row>
          <xdr:rowOff>102007</xdr:rowOff>
        </xdr:from>
        <xdr:to>
          <xdr:col>1</xdr:col>
          <xdr:colOff>1348505</xdr:colOff>
          <xdr:row>2</xdr:row>
          <xdr:rowOff>628649</xdr:rowOff>
        </xdr:to>
        <xdr:pic>
          <xdr:nvPicPr>
            <xdr:cNvPr id="9" name="FRANCE"/>
            <xdr:cNvPicPr>
              <a:picLocks noChangeAspect="1"/>
              <a:extLst>
                <a:ext uri="{84589F7E-364E-4C9E-8A38-B11213B215E9}">
                  <a14:cameraTool cellRange="Image" spid="_x0000_s1086"/>
                </a:ext>
              </a:extLst>
            </xdr:cNvPicPr>
          </xdr:nvPicPr>
          <xdr:blipFill>
            <a:blip xmlns:r="http://schemas.openxmlformats.org/officeDocument/2006/relationships" r:embed="rId1"/>
            <a:stretch>
              <a:fillRect/>
            </a:stretch>
          </xdr:blipFill>
          <xdr:spPr>
            <a:xfrm>
              <a:off x="819150" y="663982"/>
              <a:ext cx="1291355" cy="526642"/>
            </a:xfrm>
            <a:prstGeom prst="rect">
              <a:avLst/>
            </a:prstGeom>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1</xdr:row>
          <xdr:rowOff>133350</xdr:rowOff>
        </xdr:from>
        <xdr:to>
          <xdr:col>2</xdr:col>
          <xdr:colOff>0</xdr:colOff>
          <xdr:row>2</xdr:row>
          <xdr:rowOff>133350</xdr:rowOff>
        </xdr:to>
        <xdr:sp macro="" textlink="">
          <xdr:nvSpPr>
            <xdr:cNvPr id="1063" name="ComboBox1" hidden="1">
              <a:extLst>
                <a:ext uri="{63B3BB69-23CF-44E3-9099-C40C66FF867C}">
                  <a14:compatExt spid="_x0000_s106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95250</xdr:colOff>
          <xdr:row>1</xdr:row>
          <xdr:rowOff>114300</xdr:rowOff>
        </xdr:from>
        <xdr:to>
          <xdr:col>3</xdr:col>
          <xdr:colOff>104775</xdr:colOff>
          <xdr:row>2</xdr:row>
          <xdr:rowOff>114300</xdr:rowOff>
        </xdr:to>
        <xdr:sp macro="" textlink="">
          <xdr:nvSpPr>
            <xdr:cNvPr id="1066" name="ComboBox2" hidden="1">
              <a:extLst>
                <a:ext uri="{63B3BB69-23CF-44E3-9099-C40C66FF867C}">
                  <a14:compatExt spid="_x0000_s106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2</xdr:col>
      <xdr:colOff>555771</xdr:colOff>
      <xdr:row>2</xdr:row>
      <xdr:rowOff>487698</xdr:rowOff>
    </xdr:from>
    <xdr:to>
      <xdr:col>4</xdr:col>
      <xdr:colOff>728406</xdr:colOff>
      <xdr:row>23</xdr:row>
      <xdr:rowOff>29837</xdr:rowOff>
    </xdr:to>
    <xdr:sp macro="" textlink="">
      <xdr:nvSpPr>
        <xdr:cNvPr id="2" name="Rectangle avec flèche vers le haut 1"/>
        <xdr:cNvSpPr/>
      </xdr:nvSpPr>
      <xdr:spPr>
        <a:xfrm rot="761070">
          <a:off x="2689371" y="1049673"/>
          <a:ext cx="2287185" cy="4218914"/>
        </a:xfrm>
        <a:prstGeom prst="upArrowCallout">
          <a:avLst>
            <a:gd name="adj1" fmla="val 4029"/>
            <a:gd name="adj2" fmla="val 42514"/>
            <a:gd name="adj3" fmla="val 8819"/>
            <a:gd name="adj4" fmla="val 61332"/>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600"/>
            <a:t>(decimal) cellule E3, validation de donnée compris minimum 1,5 et maximum 10</a:t>
          </a:r>
        </a:p>
      </xdr:txBody>
    </xdr:sp>
    <xdr:clientData/>
  </xdr:twoCellAnchor>
  <xdr:twoCellAnchor>
    <xdr:from>
      <xdr:col>0</xdr:col>
      <xdr:colOff>114300</xdr:colOff>
      <xdr:row>1</xdr:row>
      <xdr:rowOff>66675</xdr:rowOff>
    </xdr:from>
    <xdr:to>
      <xdr:col>1</xdr:col>
      <xdr:colOff>952500</xdr:colOff>
      <xdr:row>8</xdr:row>
      <xdr:rowOff>19050</xdr:rowOff>
    </xdr:to>
    <xdr:grpSp>
      <xdr:nvGrpSpPr>
        <xdr:cNvPr id="4" name="Groupe 3"/>
        <xdr:cNvGrpSpPr/>
      </xdr:nvGrpSpPr>
      <xdr:grpSpPr>
        <a:xfrm>
          <a:off x="114300" y="323850"/>
          <a:ext cx="1600200" cy="2076450"/>
          <a:chOff x="114300" y="323850"/>
          <a:chExt cx="1600200" cy="2076450"/>
        </a:xfrm>
      </xdr:grpSpPr>
      <xdr:sp macro="" textlink="">
        <xdr:nvSpPr>
          <xdr:cNvPr id="3" name="Forme libre 2"/>
          <xdr:cNvSpPr/>
        </xdr:nvSpPr>
        <xdr:spPr>
          <a:xfrm>
            <a:off x="114300" y="609224"/>
            <a:ext cx="1104900" cy="1791076"/>
          </a:xfrm>
          <a:custGeom>
            <a:avLst/>
            <a:gdLst>
              <a:gd name="connsiteX0" fmla="*/ 0 w 1104900"/>
              <a:gd name="connsiteY0" fmla="*/ 1791076 h 1791076"/>
              <a:gd name="connsiteX1" fmla="*/ 57150 w 1104900"/>
              <a:gd name="connsiteY1" fmla="*/ 1781551 h 1791076"/>
              <a:gd name="connsiteX2" fmla="*/ 171450 w 1104900"/>
              <a:gd name="connsiteY2" fmla="*/ 1657726 h 1791076"/>
              <a:gd name="connsiteX3" fmla="*/ 209550 w 1104900"/>
              <a:gd name="connsiteY3" fmla="*/ 1629151 h 1791076"/>
              <a:gd name="connsiteX4" fmla="*/ 266700 w 1104900"/>
              <a:gd name="connsiteY4" fmla="*/ 1533901 h 1791076"/>
              <a:gd name="connsiteX5" fmla="*/ 352425 w 1104900"/>
              <a:gd name="connsiteY5" fmla="*/ 1429126 h 1791076"/>
              <a:gd name="connsiteX6" fmla="*/ 400050 w 1104900"/>
              <a:gd name="connsiteY6" fmla="*/ 1371976 h 1791076"/>
              <a:gd name="connsiteX7" fmla="*/ 428625 w 1104900"/>
              <a:gd name="connsiteY7" fmla="*/ 1324351 h 1791076"/>
              <a:gd name="connsiteX8" fmla="*/ 495300 w 1104900"/>
              <a:gd name="connsiteY8" fmla="*/ 1238626 h 1791076"/>
              <a:gd name="connsiteX9" fmla="*/ 600075 w 1104900"/>
              <a:gd name="connsiteY9" fmla="*/ 1038601 h 1791076"/>
              <a:gd name="connsiteX10" fmla="*/ 619125 w 1104900"/>
              <a:gd name="connsiteY10" fmla="*/ 1000501 h 1791076"/>
              <a:gd name="connsiteX11" fmla="*/ 666750 w 1104900"/>
              <a:gd name="connsiteY11" fmla="*/ 914776 h 1791076"/>
              <a:gd name="connsiteX12" fmla="*/ 685800 w 1104900"/>
              <a:gd name="connsiteY12" fmla="*/ 857626 h 1791076"/>
              <a:gd name="connsiteX13" fmla="*/ 723900 w 1104900"/>
              <a:gd name="connsiteY13" fmla="*/ 771901 h 1791076"/>
              <a:gd name="connsiteX14" fmla="*/ 752475 w 1104900"/>
              <a:gd name="connsiteY14" fmla="*/ 629026 h 1791076"/>
              <a:gd name="connsiteX15" fmla="*/ 771525 w 1104900"/>
              <a:gd name="connsiteY15" fmla="*/ 600451 h 1791076"/>
              <a:gd name="connsiteX16" fmla="*/ 781050 w 1104900"/>
              <a:gd name="connsiteY16" fmla="*/ 543301 h 1791076"/>
              <a:gd name="connsiteX17" fmla="*/ 800100 w 1104900"/>
              <a:gd name="connsiteY17" fmla="*/ 505201 h 1791076"/>
              <a:gd name="connsiteX18" fmla="*/ 809625 w 1104900"/>
              <a:gd name="connsiteY18" fmla="*/ 476626 h 1791076"/>
              <a:gd name="connsiteX19" fmla="*/ 828675 w 1104900"/>
              <a:gd name="connsiteY19" fmla="*/ 409951 h 1791076"/>
              <a:gd name="connsiteX20" fmla="*/ 847725 w 1104900"/>
              <a:gd name="connsiteY20" fmla="*/ 371851 h 1791076"/>
              <a:gd name="connsiteX21" fmla="*/ 876300 w 1104900"/>
              <a:gd name="connsiteY21" fmla="*/ 305176 h 1791076"/>
              <a:gd name="connsiteX22" fmla="*/ 914400 w 1104900"/>
              <a:gd name="connsiteY22" fmla="*/ 248026 h 1791076"/>
              <a:gd name="connsiteX23" fmla="*/ 923925 w 1104900"/>
              <a:gd name="connsiteY23" fmla="*/ 219451 h 1791076"/>
              <a:gd name="connsiteX24" fmla="*/ 962025 w 1104900"/>
              <a:gd name="connsiteY24" fmla="*/ 162301 h 1791076"/>
              <a:gd name="connsiteX25" fmla="*/ 981075 w 1104900"/>
              <a:gd name="connsiteY25" fmla="*/ 133726 h 1791076"/>
              <a:gd name="connsiteX26" fmla="*/ 1009650 w 1104900"/>
              <a:gd name="connsiteY26" fmla="*/ 57526 h 1791076"/>
              <a:gd name="connsiteX27" fmla="*/ 1028700 w 1104900"/>
              <a:gd name="connsiteY27" fmla="*/ 376 h 1791076"/>
              <a:gd name="connsiteX28" fmla="*/ 990600 w 1104900"/>
              <a:gd name="connsiteY28" fmla="*/ 9901 h 1791076"/>
              <a:gd name="connsiteX29" fmla="*/ 914400 w 1104900"/>
              <a:gd name="connsiteY29" fmla="*/ 48001 h 1791076"/>
              <a:gd name="connsiteX30" fmla="*/ 857250 w 1104900"/>
              <a:gd name="connsiteY30" fmla="*/ 86101 h 1791076"/>
              <a:gd name="connsiteX31" fmla="*/ 828675 w 1104900"/>
              <a:gd name="connsiteY31" fmla="*/ 105151 h 1791076"/>
              <a:gd name="connsiteX32" fmla="*/ 866775 w 1104900"/>
              <a:gd name="connsiteY32" fmla="*/ 95626 h 1791076"/>
              <a:gd name="connsiteX33" fmla="*/ 895350 w 1104900"/>
              <a:gd name="connsiteY33" fmla="*/ 86101 h 1791076"/>
              <a:gd name="connsiteX34" fmla="*/ 952500 w 1104900"/>
              <a:gd name="connsiteY34" fmla="*/ 48001 h 1791076"/>
              <a:gd name="connsiteX35" fmla="*/ 981075 w 1104900"/>
              <a:gd name="connsiteY35" fmla="*/ 28951 h 1791076"/>
              <a:gd name="connsiteX36" fmla="*/ 1019175 w 1104900"/>
              <a:gd name="connsiteY36" fmla="*/ 19426 h 1791076"/>
              <a:gd name="connsiteX37" fmla="*/ 1047750 w 1104900"/>
              <a:gd name="connsiteY37" fmla="*/ 105151 h 1791076"/>
              <a:gd name="connsiteX38" fmla="*/ 1066800 w 1104900"/>
              <a:gd name="connsiteY38" fmla="*/ 162301 h 1791076"/>
              <a:gd name="connsiteX39" fmla="*/ 1095375 w 1104900"/>
              <a:gd name="connsiteY39" fmla="*/ 181351 h 1791076"/>
              <a:gd name="connsiteX40" fmla="*/ 1104900 w 1104900"/>
              <a:gd name="connsiteY40" fmla="*/ 219451 h 179107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Lst>
            <a:rect l="l" t="t" r="r" b="b"/>
            <a:pathLst>
              <a:path w="1104900" h="1791076">
                <a:moveTo>
                  <a:pt x="0" y="1791076"/>
                </a:moveTo>
                <a:cubicBezTo>
                  <a:pt x="19050" y="1787901"/>
                  <a:pt x="39568" y="1789543"/>
                  <a:pt x="57150" y="1781551"/>
                </a:cubicBezTo>
                <a:cubicBezTo>
                  <a:pt x="124909" y="1750751"/>
                  <a:pt x="106777" y="1706231"/>
                  <a:pt x="171450" y="1657726"/>
                </a:cubicBezTo>
                <a:cubicBezTo>
                  <a:pt x="184150" y="1648201"/>
                  <a:pt x="199003" y="1641016"/>
                  <a:pt x="209550" y="1629151"/>
                </a:cubicBezTo>
                <a:cubicBezTo>
                  <a:pt x="309217" y="1517026"/>
                  <a:pt x="204113" y="1619247"/>
                  <a:pt x="266700" y="1533901"/>
                </a:cubicBezTo>
                <a:cubicBezTo>
                  <a:pt x="293385" y="1497512"/>
                  <a:pt x="323739" y="1463960"/>
                  <a:pt x="352425" y="1429126"/>
                </a:cubicBezTo>
                <a:cubicBezTo>
                  <a:pt x="368189" y="1409984"/>
                  <a:pt x="387292" y="1393240"/>
                  <a:pt x="400050" y="1371976"/>
                </a:cubicBezTo>
                <a:cubicBezTo>
                  <a:pt x="409575" y="1356101"/>
                  <a:pt x="417864" y="1339416"/>
                  <a:pt x="428625" y="1324351"/>
                </a:cubicBezTo>
                <a:cubicBezTo>
                  <a:pt x="449666" y="1294893"/>
                  <a:pt x="479111" y="1271005"/>
                  <a:pt x="495300" y="1238626"/>
                </a:cubicBezTo>
                <a:cubicBezTo>
                  <a:pt x="634342" y="960542"/>
                  <a:pt x="505940" y="1211181"/>
                  <a:pt x="600075" y="1038601"/>
                </a:cubicBezTo>
                <a:cubicBezTo>
                  <a:pt x="606874" y="1026136"/>
                  <a:pt x="612229" y="1012913"/>
                  <a:pt x="619125" y="1000501"/>
                </a:cubicBezTo>
                <a:cubicBezTo>
                  <a:pt x="636387" y="969429"/>
                  <a:pt x="653700" y="947401"/>
                  <a:pt x="666750" y="914776"/>
                </a:cubicBezTo>
                <a:cubicBezTo>
                  <a:pt x="674208" y="896132"/>
                  <a:pt x="678342" y="876270"/>
                  <a:pt x="685800" y="857626"/>
                </a:cubicBezTo>
                <a:cubicBezTo>
                  <a:pt x="710123" y="796818"/>
                  <a:pt x="697204" y="825294"/>
                  <a:pt x="723900" y="771901"/>
                </a:cubicBezTo>
                <a:cubicBezTo>
                  <a:pt x="727580" y="746139"/>
                  <a:pt x="739114" y="649067"/>
                  <a:pt x="752475" y="629026"/>
                </a:cubicBezTo>
                <a:lnTo>
                  <a:pt x="771525" y="600451"/>
                </a:lnTo>
                <a:cubicBezTo>
                  <a:pt x="774700" y="581401"/>
                  <a:pt x="775501" y="561799"/>
                  <a:pt x="781050" y="543301"/>
                </a:cubicBezTo>
                <a:cubicBezTo>
                  <a:pt x="785130" y="529701"/>
                  <a:pt x="794507" y="518252"/>
                  <a:pt x="800100" y="505201"/>
                </a:cubicBezTo>
                <a:cubicBezTo>
                  <a:pt x="804055" y="495973"/>
                  <a:pt x="806867" y="486280"/>
                  <a:pt x="809625" y="476626"/>
                </a:cubicBezTo>
                <a:cubicBezTo>
                  <a:pt x="816530" y="452459"/>
                  <a:pt x="818887" y="432789"/>
                  <a:pt x="828675" y="409951"/>
                </a:cubicBezTo>
                <a:cubicBezTo>
                  <a:pt x="834268" y="396900"/>
                  <a:pt x="842132" y="384902"/>
                  <a:pt x="847725" y="371851"/>
                </a:cubicBezTo>
                <a:cubicBezTo>
                  <a:pt x="867433" y="325867"/>
                  <a:pt x="844710" y="357827"/>
                  <a:pt x="876300" y="305176"/>
                </a:cubicBezTo>
                <a:cubicBezTo>
                  <a:pt x="888080" y="285543"/>
                  <a:pt x="907160" y="269746"/>
                  <a:pt x="914400" y="248026"/>
                </a:cubicBezTo>
                <a:cubicBezTo>
                  <a:pt x="917575" y="238501"/>
                  <a:pt x="919049" y="228228"/>
                  <a:pt x="923925" y="219451"/>
                </a:cubicBezTo>
                <a:cubicBezTo>
                  <a:pt x="935044" y="199437"/>
                  <a:pt x="949325" y="181351"/>
                  <a:pt x="962025" y="162301"/>
                </a:cubicBezTo>
                <a:lnTo>
                  <a:pt x="981075" y="133726"/>
                </a:lnTo>
                <a:cubicBezTo>
                  <a:pt x="1003656" y="20820"/>
                  <a:pt x="973975" y="137794"/>
                  <a:pt x="1009650" y="57526"/>
                </a:cubicBezTo>
                <a:cubicBezTo>
                  <a:pt x="1017805" y="39176"/>
                  <a:pt x="1048181" y="-4494"/>
                  <a:pt x="1028700" y="376"/>
                </a:cubicBezTo>
                <a:lnTo>
                  <a:pt x="990600" y="9901"/>
                </a:lnTo>
                <a:cubicBezTo>
                  <a:pt x="877148" y="94990"/>
                  <a:pt x="1021402" y="-5500"/>
                  <a:pt x="914400" y="48001"/>
                </a:cubicBezTo>
                <a:cubicBezTo>
                  <a:pt x="893922" y="58240"/>
                  <a:pt x="876300" y="73401"/>
                  <a:pt x="857250" y="86101"/>
                </a:cubicBezTo>
                <a:cubicBezTo>
                  <a:pt x="847725" y="92451"/>
                  <a:pt x="817569" y="107927"/>
                  <a:pt x="828675" y="105151"/>
                </a:cubicBezTo>
                <a:cubicBezTo>
                  <a:pt x="841375" y="101976"/>
                  <a:pt x="854188" y="99222"/>
                  <a:pt x="866775" y="95626"/>
                </a:cubicBezTo>
                <a:cubicBezTo>
                  <a:pt x="876429" y="92868"/>
                  <a:pt x="886573" y="90977"/>
                  <a:pt x="895350" y="86101"/>
                </a:cubicBezTo>
                <a:cubicBezTo>
                  <a:pt x="915364" y="74982"/>
                  <a:pt x="933450" y="60701"/>
                  <a:pt x="952500" y="48001"/>
                </a:cubicBezTo>
                <a:cubicBezTo>
                  <a:pt x="962025" y="41651"/>
                  <a:pt x="969969" y="31727"/>
                  <a:pt x="981075" y="28951"/>
                </a:cubicBezTo>
                <a:lnTo>
                  <a:pt x="1019175" y="19426"/>
                </a:lnTo>
                <a:cubicBezTo>
                  <a:pt x="1054347" y="72184"/>
                  <a:pt x="1027217" y="23021"/>
                  <a:pt x="1047750" y="105151"/>
                </a:cubicBezTo>
                <a:cubicBezTo>
                  <a:pt x="1052620" y="124632"/>
                  <a:pt x="1050092" y="151162"/>
                  <a:pt x="1066800" y="162301"/>
                </a:cubicBezTo>
                <a:lnTo>
                  <a:pt x="1095375" y="181351"/>
                </a:lnTo>
                <a:lnTo>
                  <a:pt x="1104900" y="219451"/>
                </a:lnTo>
              </a:path>
            </a:pathLst>
          </a:cu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8" name="Forme libre 7"/>
          <xdr:cNvSpPr/>
        </xdr:nvSpPr>
        <xdr:spPr>
          <a:xfrm>
            <a:off x="142875" y="323850"/>
            <a:ext cx="1571625" cy="2076450"/>
          </a:xfrm>
          <a:custGeom>
            <a:avLst/>
            <a:gdLst>
              <a:gd name="connsiteX0" fmla="*/ 0 w 1104900"/>
              <a:gd name="connsiteY0" fmla="*/ 1791076 h 1791076"/>
              <a:gd name="connsiteX1" fmla="*/ 57150 w 1104900"/>
              <a:gd name="connsiteY1" fmla="*/ 1781551 h 1791076"/>
              <a:gd name="connsiteX2" fmla="*/ 171450 w 1104900"/>
              <a:gd name="connsiteY2" fmla="*/ 1657726 h 1791076"/>
              <a:gd name="connsiteX3" fmla="*/ 209550 w 1104900"/>
              <a:gd name="connsiteY3" fmla="*/ 1629151 h 1791076"/>
              <a:gd name="connsiteX4" fmla="*/ 266700 w 1104900"/>
              <a:gd name="connsiteY4" fmla="*/ 1533901 h 1791076"/>
              <a:gd name="connsiteX5" fmla="*/ 352425 w 1104900"/>
              <a:gd name="connsiteY5" fmla="*/ 1429126 h 1791076"/>
              <a:gd name="connsiteX6" fmla="*/ 400050 w 1104900"/>
              <a:gd name="connsiteY6" fmla="*/ 1371976 h 1791076"/>
              <a:gd name="connsiteX7" fmla="*/ 428625 w 1104900"/>
              <a:gd name="connsiteY7" fmla="*/ 1324351 h 1791076"/>
              <a:gd name="connsiteX8" fmla="*/ 495300 w 1104900"/>
              <a:gd name="connsiteY8" fmla="*/ 1238626 h 1791076"/>
              <a:gd name="connsiteX9" fmla="*/ 600075 w 1104900"/>
              <a:gd name="connsiteY9" fmla="*/ 1038601 h 1791076"/>
              <a:gd name="connsiteX10" fmla="*/ 619125 w 1104900"/>
              <a:gd name="connsiteY10" fmla="*/ 1000501 h 1791076"/>
              <a:gd name="connsiteX11" fmla="*/ 666750 w 1104900"/>
              <a:gd name="connsiteY11" fmla="*/ 914776 h 1791076"/>
              <a:gd name="connsiteX12" fmla="*/ 685800 w 1104900"/>
              <a:gd name="connsiteY12" fmla="*/ 857626 h 1791076"/>
              <a:gd name="connsiteX13" fmla="*/ 723900 w 1104900"/>
              <a:gd name="connsiteY13" fmla="*/ 771901 h 1791076"/>
              <a:gd name="connsiteX14" fmla="*/ 752475 w 1104900"/>
              <a:gd name="connsiteY14" fmla="*/ 629026 h 1791076"/>
              <a:gd name="connsiteX15" fmla="*/ 771525 w 1104900"/>
              <a:gd name="connsiteY15" fmla="*/ 600451 h 1791076"/>
              <a:gd name="connsiteX16" fmla="*/ 781050 w 1104900"/>
              <a:gd name="connsiteY16" fmla="*/ 543301 h 1791076"/>
              <a:gd name="connsiteX17" fmla="*/ 800100 w 1104900"/>
              <a:gd name="connsiteY17" fmla="*/ 505201 h 1791076"/>
              <a:gd name="connsiteX18" fmla="*/ 809625 w 1104900"/>
              <a:gd name="connsiteY18" fmla="*/ 476626 h 1791076"/>
              <a:gd name="connsiteX19" fmla="*/ 828675 w 1104900"/>
              <a:gd name="connsiteY19" fmla="*/ 409951 h 1791076"/>
              <a:gd name="connsiteX20" fmla="*/ 847725 w 1104900"/>
              <a:gd name="connsiteY20" fmla="*/ 371851 h 1791076"/>
              <a:gd name="connsiteX21" fmla="*/ 876300 w 1104900"/>
              <a:gd name="connsiteY21" fmla="*/ 305176 h 1791076"/>
              <a:gd name="connsiteX22" fmla="*/ 914400 w 1104900"/>
              <a:gd name="connsiteY22" fmla="*/ 248026 h 1791076"/>
              <a:gd name="connsiteX23" fmla="*/ 923925 w 1104900"/>
              <a:gd name="connsiteY23" fmla="*/ 219451 h 1791076"/>
              <a:gd name="connsiteX24" fmla="*/ 962025 w 1104900"/>
              <a:gd name="connsiteY24" fmla="*/ 162301 h 1791076"/>
              <a:gd name="connsiteX25" fmla="*/ 981075 w 1104900"/>
              <a:gd name="connsiteY25" fmla="*/ 133726 h 1791076"/>
              <a:gd name="connsiteX26" fmla="*/ 1009650 w 1104900"/>
              <a:gd name="connsiteY26" fmla="*/ 57526 h 1791076"/>
              <a:gd name="connsiteX27" fmla="*/ 1028700 w 1104900"/>
              <a:gd name="connsiteY27" fmla="*/ 376 h 1791076"/>
              <a:gd name="connsiteX28" fmla="*/ 990600 w 1104900"/>
              <a:gd name="connsiteY28" fmla="*/ 9901 h 1791076"/>
              <a:gd name="connsiteX29" fmla="*/ 914400 w 1104900"/>
              <a:gd name="connsiteY29" fmla="*/ 48001 h 1791076"/>
              <a:gd name="connsiteX30" fmla="*/ 857250 w 1104900"/>
              <a:gd name="connsiteY30" fmla="*/ 86101 h 1791076"/>
              <a:gd name="connsiteX31" fmla="*/ 828675 w 1104900"/>
              <a:gd name="connsiteY31" fmla="*/ 105151 h 1791076"/>
              <a:gd name="connsiteX32" fmla="*/ 866775 w 1104900"/>
              <a:gd name="connsiteY32" fmla="*/ 95626 h 1791076"/>
              <a:gd name="connsiteX33" fmla="*/ 895350 w 1104900"/>
              <a:gd name="connsiteY33" fmla="*/ 86101 h 1791076"/>
              <a:gd name="connsiteX34" fmla="*/ 952500 w 1104900"/>
              <a:gd name="connsiteY34" fmla="*/ 48001 h 1791076"/>
              <a:gd name="connsiteX35" fmla="*/ 981075 w 1104900"/>
              <a:gd name="connsiteY35" fmla="*/ 28951 h 1791076"/>
              <a:gd name="connsiteX36" fmla="*/ 1019175 w 1104900"/>
              <a:gd name="connsiteY36" fmla="*/ 19426 h 1791076"/>
              <a:gd name="connsiteX37" fmla="*/ 1047750 w 1104900"/>
              <a:gd name="connsiteY37" fmla="*/ 105151 h 1791076"/>
              <a:gd name="connsiteX38" fmla="*/ 1066800 w 1104900"/>
              <a:gd name="connsiteY38" fmla="*/ 162301 h 1791076"/>
              <a:gd name="connsiteX39" fmla="*/ 1095375 w 1104900"/>
              <a:gd name="connsiteY39" fmla="*/ 181351 h 1791076"/>
              <a:gd name="connsiteX40" fmla="*/ 1104900 w 1104900"/>
              <a:gd name="connsiteY40" fmla="*/ 219451 h 179107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Lst>
            <a:rect l="l" t="t" r="r" b="b"/>
            <a:pathLst>
              <a:path w="1104900" h="1791076">
                <a:moveTo>
                  <a:pt x="0" y="1791076"/>
                </a:moveTo>
                <a:cubicBezTo>
                  <a:pt x="19050" y="1787901"/>
                  <a:pt x="39568" y="1789543"/>
                  <a:pt x="57150" y="1781551"/>
                </a:cubicBezTo>
                <a:cubicBezTo>
                  <a:pt x="124909" y="1750751"/>
                  <a:pt x="106777" y="1706231"/>
                  <a:pt x="171450" y="1657726"/>
                </a:cubicBezTo>
                <a:cubicBezTo>
                  <a:pt x="184150" y="1648201"/>
                  <a:pt x="199003" y="1641016"/>
                  <a:pt x="209550" y="1629151"/>
                </a:cubicBezTo>
                <a:cubicBezTo>
                  <a:pt x="309217" y="1517026"/>
                  <a:pt x="204113" y="1619247"/>
                  <a:pt x="266700" y="1533901"/>
                </a:cubicBezTo>
                <a:cubicBezTo>
                  <a:pt x="293385" y="1497512"/>
                  <a:pt x="323739" y="1463960"/>
                  <a:pt x="352425" y="1429126"/>
                </a:cubicBezTo>
                <a:cubicBezTo>
                  <a:pt x="368189" y="1409984"/>
                  <a:pt x="387292" y="1393240"/>
                  <a:pt x="400050" y="1371976"/>
                </a:cubicBezTo>
                <a:cubicBezTo>
                  <a:pt x="409575" y="1356101"/>
                  <a:pt x="417864" y="1339416"/>
                  <a:pt x="428625" y="1324351"/>
                </a:cubicBezTo>
                <a:cubicBezTo>
                  <a:pt x="449666" y="1294893"/>
                  <a:pt x="479111" y="1271005"/>
                  <a:pt x="495300" y="1238626"/>
                </a:cubicBezTo>
                <a:cubicBezTo>
                  <a:pt x="634342" y="960542"/>
                  <a:pt x="505940" y="1211181"/>
                  <a:pt x="600075" y="1038601"/>
                </a:cubicBezTo>
                <a:cubicBezTo>
                  <a:pt x="606874" y="1026136"/>
                  <a:pt x="612229" y="1012913"/>
                  <a:pt x="619125" y="1000501"/>
                </a:cubicBezTo>
                <a:cubicBezTo>
                  <a:pt x="636387" y="969429"/>
                  <a:pt x="653700" y="947401"/>
                  <a:pt x="666750" y="914776"/>
                </a:cubicBezTo>
                <a:cubicBezTo>
                  <a:pt x="674208" y="896132"/>
                  <a:pt x="678342" y="876270"/>
                  <a:pt x="685800" y="857626"/>
                </a:cubicBezTo>
                <a:cubicBezTo>
                  <a:pt x="710123" y="796818"/>
                  <a:pt x="697204" y="825294"/>
                  <a:pt x="723900" y="771901"/>
                </a:cubicBezTo>
                <a:cubicBezTo>
                  <a:pt x="727580" y="746139"/>
                  <a:pt x="739114" y="649067"/>
                  <a:pt x="752475" y="629026"/>
                </a:cubicBezTo>
                <a:lnTo>
                  <a:pt x="771525" y="600451"/>
                </a:lnTo>
                <a:cubicBezTo>
                  <a:pt x="774700" y="581401"/>
                  <a:pt x="775501" y="561799"/>
                  <a:pt x="781050" y="543301"/>
                </a:cubicBezTo>
                <a:cubicBezTo>
                  <a:pt x="785130" y="529701"/>
                  <a:pt x="794507" y="518252"/>
                  <a:pt x="800100" y="505201"/>
                </a:cubicBezTo>
                <a:cubicBezTo>
                  <a:pt x="804055" y="495973"/>
                  <a:pt x="806867" y="486280"/>
                  <a:pt x="809625" y="476626"/>
                </a:cubicBezTo>
                <a:cubicBezTo>
                  <a:pt x="816530" y="452459"/>
                  <a:pt x="818887" y="432789"/>
                  <a:pt x="828675" y="409951"/>
                </a:cubicBezTo>
                <a:cubicBezTo>
                  <a:pt x="834268" y="396900"/>
                  <a:pt x="842132" y="384902"/>
                  <a:pt x="847725" y="371851"/>
                </a:cubicBezTo>
                <a:cubicBezTo>
                  <a:pt x="867433" y="325867"/>
                  <a:pt x="844710" y="357827"/>
                  <a:pt x="876300" y="305176"/>
                </a:cubicBezTo>
                <a:cubicBezTo>
                  <a:pt x="888080" y="285543"/>
                  <a:pt x="907160" y="269746"/>
                  <a:pt x="914400" y="248026"/>
                </a:cubicBezTo>
                <a:cubicBezTo>
                  <a:pt x="917575" y="238501"/>
                  <a:pt x="919049" y="228228"/>
                  <a:pt x="923925" y="219451"/>
                </a:cubicBezTo>
                <a:cubicBezTo>
                  <a:pt x="935044" y="199437"/>
                  <a:pt x="949325" y="181351"/>
                  <a:pt x="962025" y="162301"/>
                </a:cubicBezTo>
                <a:lnTo>
                  <a:pt x="981075" y="133726"/>
                </a:lnTo>
                <a:cubicBezTo>
                  <a:pt x="1003656" y="20820"/>
                  <a:pt x="973975" y="137794"/>
                  <a:pt x="1009650" y="57526"/>
                </a:cubicBezTo>
                <a:cubicBezTo>
                  <a:pt x="1017805" y="39176"/>
                  <a:pt x="1048181" y="-4494"/>
                  <a:pt x="1028700" y="376"/>
                </a:cubicBezTo>
                <a:lnTo>
                  <a:pt x="990600" y="9901"/>
                </a:lnTo>
                <a:cubicBezTo>
                  <a:pt x="877148" y="94990"/>
                  <a:pt x="1021402" y="-5500"/>
                  <a:pt x="914400" y="48001"/>
                </a:cubicBezTo>
                <a:cubicBezTo>
                  <a:pt x="893922" y="58240"/>
                  <a:pt x="876300" y="73401"/>
                  <a:pt x="857250" y="86101"/>
                </a:cubicBezTo>
                <a:cubicBezTo>
                  <a:pt x="847725" y="92451"/>
                  <a:pt x="817569" y="107927"/>
                  <a:pt x="828675" y="105151"/>
                </a:cubicBezTo>
                <a:cubicBezTo>
                  <a:pt x="841375" y="101976"/>
                  <a:pt x="854188" y="99222"/>
                  <a:pt x="866775" y="95626"/>
                </a:cubicBezTo>
                <a:cubicBezTo>
                  <a:pt x="876429" y="92868"/>
                  <a:pt x="886573" y="90977"/>
                  <a:pt x="895350" y="86101"/>
                </a:cubicBezTo>
                <a:cubicBezTo>
                  <a:pt x="915364" y="74982"/>
                  <a:pt x="933450" y="60701"/>
                  <a:pt x="952500" y="48001"/>
                </a:cubicBezTo>
                <a:cubicBezTo>
                  <a:pt x="962025" y="41651"/>
                  <a:pt x="969969" y="31727"/>
                  <a:pt x="981075" y="28951"/>
                </a:cubicBezTo>
                <a:lnTo>
                  <a:pt x="1019175" y="19426"/>
                </a:lnTo>
                <a:cubicBezTo>
                  <a:pt x="1054347" y="72184"/>
                  <a:pt x="1027217" y="23021"/>
                  <a:pt x="1047750" y="105151"/>
                </a:cubicBezTo>
                <a:cubicBezTo>
                  <a:pt x="1052620" y="124632"/>
                  <a:pt x="1050092" y="151162"/>
                  <a:pt x="1066800" y="162301"/>
                </a:cubicBezTo>
                <a:lnTo>
                  <a:pt x="1095375" y="181351"/>
                </a:lnTo>
                <a:lnTo>
                  <a:pt x="1104900" y="219451"/>
                </a:lnTo>
              </a:path>
            </a:pathLst>
          </a:cu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twoCellAnchor>
    <xdr:from>
      <xdr:col>1</xdr:col>
      <xdr:colOff>695325</xdr:colOff>
      <xdr:row>1</xdr:row>
      <xdr:rowOff>38100</xdr:rowOff>
    </xdr:from>
    <xdr:to>
      <xdr:col>2</xdr:col>
      <xdr:colOff>923925</xdr:colOff>
      <xdr:row>7</xdr:row>
      <xdr:rowOff>180975</xdr:rowOff>
    </xdr:to>
    <xdr:grpSp>
      <xdr:nvGrpSpPr>
        <xdr:cNvPr id="10" name="Groupe 9"/>
        <xdr:cNvGrpSpPr/>
      </xdr:nvGrpSpPr>
      <xdr:grpSpPr>
        <a:xfrm>
          <a:off x="1457325" y="295275"/>
          <a:ext cx="1600200" cy="2076450"/>
          <a:chOff x="114300" y="323850"/>
          <a:chExt cx="1600200" cy="2076450"/>
        </a:xfrm>
      </xdr:grpSpPr>
      <xdr:sp macro="" textlink="">
        <xdr:nvSpPr>
          <xdr:cNvPr id="11" name="Forme libre 10"/>
          <xdr:cNvSpPr/>
        </xdr:nvSpPr>
        <xdr:spPr>
          <a:xfrm>
            <a:off x="114300" y="609224"/>
            <a:ext cx="1104900" cy="1791076"/>
          </a:xfrm>
          <a:custGeom>
            <a:avLst/>
            <a:gdLst>
              <a:gd name="connsiteX0" fmla="*/ 0 w 1104900"/>
              <a:gd name="connsiteY0" fmla="*/ 1791076 h 1791076"/>
              <a:gd name="connsiteX1" fmla="*/ 57150 w 1104900"/>
              <a:gd name="connsiteY1" fmla="*/ 1781551 h 1791076"/>
              <a:gd name="connsiteX2" fmla="*/ 171450 w 1104900"/>
              <a:gd name="connsiteY2" fmla="*/ 1657726 h 1791076"/>
              <a:gd name="connsiteX3" fmla="*/ 209550 w 1104900"/>
              <a:gd name="connsiteY3" fmla="*/ 1629151 h 1791076"/>
              <a:gd name="connsiteX4" fmla="*/ 266700 w 1104900"/>
              <a:gd name="connsiteY4" fmla="*/ 1533901 h 1791076"/>
              <a:gd name="connsiteX5" fmla="*/ 352425 w 1104900"/>
              <a:gd name="connsiteY5" fmla="*/ 1429126 h 1791076"/>
              <a:gd name="connsiteX6" fmla="*/ 400050 w 1104900"/>
              <a:gd name="connsiteY6" fmla="*/ 1371976 h 1791076"/>
              <a:gd name="connsiteX7" fmla="*/ 428625 w 1104900"/>
              <a:gd name="connsiteY7" fmla="*/ 1324351 h 1791076"/>
              <a:gd name="connsiteX8" fmla="*/ 495300 w 1104900"/>
              <a:gd name="connsiteY8" fmla="*/ 1238626 h 1791076"/>
              <a:gd name="connsiteX9" fmla="*/ 600075 w 1104900"/>
              <a:gd name="connsiteY9" fmla="*/ 1038601 h 1791076"/>
              <a:gd name="connsiteX10" fmla="*/ 619125 w 1104900"/>
              <a:gd name="connsiteY10" fmla="*/ 1000501 h 1791076"/>
              <a:gd name="connsiteX11" fmla="*/ 666750 w 1104900"/>
              <a:gd name="connsiteY11" fmla="*/ 914776 h 1791076"/>
              <a:gd name="connsiteX12" fmla="*/ 685800 w 1104900"/>
              <a:gd name="connsiteY12" fmla="*/ 857626 h 1791076"/>
              <a:gd name="connsiteX13" fmla="*/ 723900 w 1104900"/>
              <a:gd name="connsiteY13" fmla="*/ 771901 h 1791076"/>
              <a:gd name="connsiteX14" fmla="*/ 752475 w 1104900"/>
              <a:gd name="connsiteY14" fmla="*/ 629026 h 1791076"/>
              <a:gd name="connsiteX15" fmla="*/ 771525 w 1104900"/>
              <a:gd name="connsiteY15" fmla="*/ 600451 h 1791076"/>
              <a:gd name="connsiteX16" fmla="*/ 781050 w 1104900"/>
              <a:gd name="connsiteY16" fmla="*/ 543301 h 1791076"/>
              <a:gd name="connsiteX17" fmla="*/ 800100 w 1104900"/>
              <a:gd name="connsiteY17" fmla="*/ 505201 h 1791076"/>
              <a:gd name="connsiteX18" fmla="*/ 809625 w 1104900"/>
              <a:gd name="connsiteY18" fmla="*/ 476626 h 1791076"/>
              <a:gd name="connsiteX19" fmla="*/ 828675 w 1104900"/>
              <a:gd name="connsiteY19" fmla="*/ 409951 h 1791076"/>
              <a:gd name="connsiteX20" fmla="*/ 847725 w 1104900"/>
              <a:gd name="connsiteY20" fmla="*/ 371851 h 1791076"/>
              <a:gd name="connsiteX21" fmla="*/ 876300 w 1104900"/>
              <a:gd name="connsiteY21" fmla="*/ 305176 h 1791076"/>
              <a:gd name="connsiteX22" fmla="*/ 914400 w 1104900"/>
              <a:gd name="connsiteY22" fmla="*/ 248026 h 1791076"/>
              <a:gd name="connsiteX23" fmla="*/ 923925 w 1104900"/>
              <a:gd name="connsiteY23" fmla="*/ 219451 h 1791076"/>
              <a:gd name="connsiteX24" fmla="*/ 962025 w 1104900"/>
              <a:gd name="connsiteY24" fmla="*/ 162301 h 1791076"/>
              <a:gd name="connsiteX25" fmla="*/ 981075 w 1104900"/>
              <a:gd name="connsiteY25" fmla="*/ 133726 h 1791076"/>
              <a:gd name="connsiteX26" fmla="*/ 1009650 w 1104900"/>
              <a:gd name="connsiteY26" fmla="*/ 57526 h 1791076"/>
              <a:gd name="connsiteX27" fmla="*/ 1028700 w 1104900"/>
              <a:gd name="connsiteY27" fmla="*/ 376 h 1791076"/>
              <a:gd name="connsiteX28" fmla="*/ 990600 w 1104900"/>
              <a:gd name="connsiteY28" fmla="*/ 9901 h 1791076"/>
              <a:gd name="connsiteX29" fmla="*/ 914400 w 1104900"/>
              <a:gd name="connsiteY29" fmla="*/ 48001 h 1791076"/>
              <a:gd name="connsiteX30" fmla="*/ 857250 w 1104900"/>
              <a:gd name="connsiteY30" fmla="*/ 86101 h 1791076"/>
              <a:gd name="connsiteX31" fmla="*/ 828675 w 1104900"/>
              <a:gd name="connsiteY31" fmla="*/ 105151 h 1791076"/>
              <a:gd name="connsiteX32" fmla="*/ 866775 w 1104900"/>
              <a:gd name="connsiteY32" fmla="*/ 95626 h 1791076"/>
              <a:gd name="connsiteX33" fmla="*/ 895350 w 1104900"/>
              <a:gd name="connsiteY33" fmla="*/ 86101 h 1791076"/>
              <a:gd name="connsiteX34" fmla="*/ 952500 w 1104900"/>
              <a:gd name="connsiteY34" fmla="*/ 48001 h 1791076"/>
              <a:gd name="connsiteX35" fmla="*/ 981075 w 1104900"/>
              <a:gd name="connsiteY35" fmla="*/ 28951 h 1791076"/>
              <a:gd name="connsiteX36" fmla="*/ 1019175 w 1104900"/>
              <a:gd name="connsiteY36" fmla="*/ 19426 h 1791076"/>
              <a:gd name="connsiteX37" fmla="*/ 1047750 w 1104900"/>
              <a:gd name="connsiteY37" fmla="*/ 105151 h 1791076"/>
              <a:gd name="connsiteX38" fmla="*/ 1066800 w 1104900"/>
              <a:gd name="connsiteY38" fmla="*/ 162301 h 1791076"/>
              <a:gd name="connsiteX39" fmla="*/ 1095375 w 1104900"/>
              <a:gd name="connsiteY39" fmla="*/ 181351 h 1791076"/>
              <a:gd name="connsiteX40" fmla="*/ 1104900 w 1104900"/>
              <a:gd name="connsiteY40" fmla="*/ 219451 h 179107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Lst>
            <a:rect l="l" t="t" r="r" b="b"/>
            <a:pathLst>
              <a:path w="1104900" h="1791076">
                <a:moveTo>
                  <a:pt x="0" y="1791076"/>
                </a:moveTo>
                <a:cubicBezTo>
                  <a:pt x="19050" y="1787901"/>
                  <a:pt x="39568" y="1789543"/>
                  <a:pt x="57150" y="1781551"/>
                </a:cubicBezTo>
                <a:cubicBezTo>
                  <a:pt x="124909" y="1750751"/>
                  <a:pt x="106777" y="1706231"/>
                  <a:pt x="171450" y="1657726"/>
                </a:cubicBezTo>
                <a:cubicBezTo>
                  <a:pt x="184150" y="1648201"/>
                  <a:pt x="199003" y="1641016"/>
                  <a:pt x="209550" y="1629151"/>
                </a:cubicBezTo>
                <a:cubicBezTo>
                  <a:pt x="309217" y="1517026"/>
                  <a:pt x="204113" y="1619247"/>
                  <a:pt x="266700" y="1533901"/>
                </a:cubicBezTo>
                <a:cubicBezTo>
                  <a:pt x="293385" y="1497512"/>
                  <a:pt x="323739" y="1463960"/>
                  <a:pt x="352425" y="1429126"/>
                </a:cubicBezTo>
                <a:cubicBezTo>
                  <a:pt x="368189" y="1409984"/>
                  <a:pt x="387292" y="1393240"/>
                  <a:pt x="400050" y="1371976"/>
                </a:cubicBezTo>
                <a:cubicBezTo>
                  <a:pt x="409575" y="1356101"/>
                  <a:pt x="417864" y="1339416"/>
                  <a:pt x="428625" y="1324351"/>
                </a:cubicBezTo>
                <a:cubicBezTo>
                  <a:pt x="449666" y="1294893"/>
                  <a:pt x="479111" y="1271005"/>
                  <a:pt x="495300" y="1238626"/>
                </a:cubicBezTo>
                <a:cubicBezTo>
                  <a:pt x="634342" y="960542"/>
                  <a:pt x="505940" y="1211181"/>
                  <a:pt x="600075" y="1038601"/>
                </a:cubicBezTo>
                <a:cubicBezTo>
                  <a:pt x="606874" y="1026136"/>
                  <a:pt x="612229" y="1012913"/>
                  <a:pt x="619125" y="1000501"/>
                </a:cubicBezTo>
                <a:cubicBezTo>
                  <a:pt x="636387" y="969429"/>
                  <a:pt x="653700" y="947401"/>
                  <a:pt x="666750" y="914776"/>
                </a:cubicBezTo>
                <a:cubicBezTo>
                  <a:pt x="674208" y="896132"/>
                  <a:pt x="678342" y="876270"/>
                  <a:pt x="685800" y="857626"/>
                </a:cubicBezTo>
                <a:cubicBezTo>
                  <a:pt x="710123" y="796818"/>
                  <a:pt x="697204" y="825294"/>
                  <a:pt x="723900" y="771901"/>
                </a:cubicBezTo>
                <a:cubicBezTo>
                  <a:pt x="727580" y="746139"/>
                  <a:pt x="739114" y="649067"/>
                  <a:pt x="752475" y="629026"/>
                </a:cubicBezTo>
                <a:lnTo>
                  <a:pt x="771525" y="600451"/>
                </a:lnTo>
                <a:cubicBezTo>
                  <a:pt x="774700" y="581401"/>
                  <a:pt x="775501" y="561799"/>
                  <a:pt x="781050" y="543301"/>
                </a:cubicBezTo>
                <a:cubicBezTo>
                  <a:pt x="785130" y="529701"/>
                  <a:pt x="794507" y="518252"/>
                  <a:pt x="800100" y="505201"/>
                </a:cubicBezTo>
                <a:cubicBezTo>
                  <a:pt x="804055" y="495973"/>
                  <a:pt x="806867" y="486280"/>
                  <a:pt x="809625" y="476626"/>
                </a:cubicBezTo>
                <a:cubicBezTo>
                  <a:pt x="816530" y="452459"/>
                  <a:pt x="818887" y="432789"/>
                  <a:pt x="828675" y="409951"/>
                </a:cubicBezTo>
                <a:cubicBezTo>
                  <a:pt x="834268" y="396900"/>
                  <a:pt x="842132" y="384902"/>
                  <a:pt x="847725" y="371851"/>
                </a:cubicBezTo>
                <a:cubicBezTo>
                  <a:pt x="867433" y="325867"/>
                  <a:pt x="844710" y="357827"/>
                  <a:pt x="876300" y="305176"/>
                </a:cubicBezTo>
                <a:cubicBezTo>
                  <a:pt x="888080" y="285543"/>
                  <a:pt x="907160" y="269746"/>
                  <a:pt x="914400" y="248026"/>
                </a:cubicBezTo>
                <a:cubicBezTo>
                  <a:pt x="917575" y="238501"/>
                  <a:pt x="919049" y="228228"/>
                  <a:pt x="923925" y="219451"/>
                </a:cubicBezTo>
                <a:cubicBezTo>
                  <a:pt x="935044" y="199437"/>
                  <a:pt x="949325" y="181351"/>
                  <a:pt x="962025" y="162301"/>
                </a:cubicBezTo>
                <a:lnTo>
                  <a:pt x="981075" y="133726"/>
                </a:lnTo>
                <a:cubicBezTo>
                  <a:pt x="1003656" y="20820"/>
                  <a:pt x="973975" y="137794"/>
                  <a:pt x="1009650" y="57526"/>
                </a:cubicBezTo>
                <a:cubicBezTo>
                  <a:pt x="1017805" y="39176"/>
                  <a:pt x="1048181" y="-4494"/>
                  <a:pt x="1028700" y="376"/>
                </a:cubicBezTo>
                <a:lnTo>
                  <a:pt x="990600" y="9901"/>
                </a:lnTo>
                <a:cubicBezTo>
                  <a:pt x="877148" y="94990"/>
                  <a:pt x="1021402" y="-5500"/>
                  <a:pt x="914400" y="48001"/>
                </a:cubicBezTo>
                <a:cubicBezTo>
                  <a:pt x="893922" y="58240"/>
                  <a:pt x="876300" y="73401"/>
                  <a:pt x="857250" y="86101"/>
                </a:cubicBezTo>
                <a:cubicBezTo>
                  <a:pt x="847725" y="92451"/>
                  <a:pt x="817569" y="107927"/>
                  <a:pt x="828675" y="105151"/>
                </a:cubicBezTo>
                <a:cubicBezTo>
                  <a:pt x="841375" y="101976"/>
                  <a:pt x="854188" y="99222"/>
                  <a:pt x="866775" y="95626"/>
                </a:cubicBezTo>
                <a:cubicBezTo>
                  <a:pt x="876429" y="92868"/>
                  <a:pt x="886573" y="90977"/>
                  <a:pt x="895350" y="86101"/>
                </a:cubicBezTo>
                <a:cubicBezTo>
                  <a:pt x="915364" y="74982"/>
                  <a:pt x="933450" y="60701"/>
                  <a:pt x="952500" y="48001"/>
                </a:cubicBezTo>
                <a:cubicBezTo>
                  <a:pt x="962025" y="41651"/>
                  <a:pt x="969969" y="31727"/>
                  <a:pt x="981075" y="28951"/>
                </a:cubicBezTo>
                <a:lnTo>
                  <a:pt x="1019175" y="19426"/>
                </a:lnTo>
                <a:cubicBezTo>
                  <a:pt x="1054347" y="72184"/>
                  <a:pt x="1027217" y="23021"/>
                  <a:pt x="1047750" y="105151"/>
                </a:cubicBezTo>
                <a:cubicBezTo>
                  <a:pt x="1052620" y="124632"/>
                  <a:pt x="1050092" y="151162"/>
                  <a:pt x="1066800" y="162301"/>
                </a:cubicBezTo>
                <a:lnTo>
                  <a:pt x="1095375" y="181351"/>
                </a:lnTo>
                <a:lnTo>
                  <a:pt x="1104900" y="219451"/>
                </a:lnTo>
              </a:path>
            </a:pathLst>
          </a:custGeom>
          <a:noFill/>
          <a:ln w="12700" cap="flat" cmpd="sng" algn="ctr">
            <a:solidFill>
              <a:schemeClr val="accent2">
                <a:lumMod val="75000"/>
              </a:schemeClr>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smtClean="0">
              <a:ln>
                <a:noFill/>
              </a:ln>
              <a:solidFill>
                <a:sysClr val="window" lastClr="FFFFFF"/>
              </a:solidFill>
              <a:effectLst/>
              <a:uLnTx/>
              <a:uFillTx/>
              <a:latin typeface="Calibri" panose="020F0502020204030204"/>
              <a:ea typeface="+mn-ea"/>
              <a:cs typeface="+mn-cs"/>
            </a:endParaRPr>
          </a:p>
        </xdr:txBody>
      </xdr:sp>
      <xdr:sp macro="" textlink="">
        <xdr:nvSpPr>
          <xdr:cNvPr id="12" name="Forme libre 11"/>
          <xdr:cNvSpPr/>
        </xdr:nvSpPr>
        <xdr:spPr>
          <a:xfrm>
            <a:off x="142875" y="323850"/>
            <a:ext cx="1571625" cy="2076450"/>
          </a:xfrm>
          <a:custGeom>
            <a:avLst/>
            <a:gdLst>
              <a:gd name="connsiteX0" fmla="*/ 0 w 1104900"/>
              <a:gd name="connsiteY0" fmla="*/ 1791076 h 1791076"/>
              <a:gd name="connsiteX1" fmla="*/ 57150 w 1104900"/>
              <a:gd name="connsiteY1" fmla="*/ 1781551 h 1791076"/>
              <a:gd name="connsiteX2" fmla="*/ 171450 w 1104900"/>
              <a:gd name="connsiteY2" fmla="*/ 1657726 h 1791076"/>
              <a:gd name="connsiteX3" fmla="*/ 209550 w 1104900"/>
              <a:gd name="connsiteY3" fmla="*/ 1629151 h 1791076"/>
              <a:gd name="connsiteX4" fmla="*/ 266700 w 1104900"/>
              <a:gd name="connsiteY4" fmla="*/ 1533901 h 1791076"/>
              <a:gd name="connsiteX5" fmla="*/ 352425 w 1104900"/>
              <a:gd name="connsiteY5" fmla="*/ 1429126 h 1791076"/>
              <a:gd name="connsiteX6" fmla="*/ 400050 w 1104900"/>
              <a:gd name="connsiteY6" fmla="*/ 1371976 h 1791076"/>
              <a:gd name="connsiteX7" fmla="*/ 428625 w 1104900"/>
              <a:gd name="connsiteY7" fmla="*/ 1324351 h 1791076"/>
              <a:gd name="connsiteX8" fmla="*/ 495300 w 1104900"/>
              <a:gd name="connsiteY8" fmla="*/ 1238626 h 1791076"/>
              <a:gd name="connsiteX9" fmla="*/ 600075 w 1104900"/>
              <a:gd name="connsiteY9" fmla="*/ 1038601 h 1791076"/>
              <a:gd name="connsiteX10" fmla="*/ 619125 w 1104900"/>
              <a:gd name="connsiteY10" fmla="*/ 1000501 h 1791076"/>
              <a:gd name="connsiteX11" fmla="*/ 666750 w 1104900"/>
              <a:gd name="connsiteY11" fmla="*/ 914776 h 1791076"/>
              <a:gd name="connsiteX12" fmla="*/ 685800 w 1104900"/>
              <a:gd name="connsiteY12" fmla="*/ 857626 h 1791076"/>
              <a:gd name="connsiteX13" fmla="*/ 723900 w 1104900"/>
              <a:gd name="connsiteY13" fmla="*/ 771901 h 1791076"/>
              <a:gd name="connsiteX14" fmla="*/ 752475 w 1104900"/>
              <a:gd name="connsiteY14" fmla="*/ 629026 h 1791076"/>
              <a:gd name="connsiteX15" fmla="*/ 771525 w 1104900"/>
              <a:gd name="connsiteY15" fmla="*/ 600451 h 1791076"/>
              <a:gd name="connsiteX16" fmla="*/ 781050 w 1104900"/>
              <a:gd name="connsiteY16" fmla="*/ 543301 h 1791076"/>
              <a:gd name="connsiteX17" fmla="*/ 800100 w 1104900"/>
              <a:gd name="connsiteY17" fmla="*/ 505201 h 1791076"/>
              <a:gd name="connsiteX18" fmla="*/ 809625 w 1104900"/>
              <a:gd name="connsiteY18" fmla="*/ 476626 h 1791076"/>
              <a:gd name="connsiteX19" fmla="*/ 828675 w 1104900"/>
              <a:gd name="connsiteY19" fmla="*/ 409951 h 1791076"/>
              <a:gd name="connsiteX20" fmla="*/ 847725 w 1104900"/>
              <a:gd name="connsiteY20" fmla="*/ 371851 h 1791076"/>
              <a:gd name="connsiteX21" fmla="*/ 876300 w 1104900"/>
              <a:gd name="connsiteY21" fmla="*/ 305176 h 1791076"/>
              <a:gd name="connsiteX22" fmla="*/ 914400 w 1104900"/>
              <a:gd name="connsiteY22" fmla="*/ 248026 h 1791076"/>
              <a:gd name="connsiteX23" fmla="*/ 923925 w 1104900"/>
              <a:gd name="connsiteY23" fmla="*/ 219451 h 1791076"/>
              <a:gd name="connsiteX24" fmla="*/ 962025 w 1104900"/>
              <a:gd name="connsiteY24" fmla="*/ 162301 h 1791076"/>
              <a:gd name="connsiteX25" fmla="*/ 981075 w 1104900"/>
              <a:gd name="connsiteY25" fmla="*/ 133726 h 1791076"/>
              <a:gd name="connsiteX26" fmla="*/ 1009650 w 1104900"/>
              <a:gd name="connsiteY26" fmla="*/ 57526 h 1791076"/>
              <a:gd name="connsiteX27" fmla="*/ 1028700 w 1104900"/>
              <a:gd name="connsiteY27" fmla="*/ 376 h 1791076"/>
              <a:gd name="connsiteX28" fmla="*/ 990600 w 1104900"/>
              <a:gd name="connsiteY28" fmla="*/ 9901 h 1791076"/>
              <a:gd name="connsiteX29" fmla="*/ 914400 w 1104900"/>
              <a:gd name="connsiteY29" fmla="*/ 48001 h 1791076"/>
              <a:gd name="connsiteX30" fmla="*/ 857250 w 1104900"/>
              <a:gd name="connsiteY30" fmla="*/ 86101 h 1791076"/>
              <a:gd name="connsiteX31" fmla="*/ 828675 w 1104900"/>
              <a:gd name="connsiteY31" fmla="*/ 105151 h 1791076"/>
              <a:gd name="connsiteX32" fmla="*/ 866775 w 1104900"/>
              <a:gd name="connsiteY32" fmla="*/ 95626 h 1791076"/>
              <a:gd name="connsiteX33" fmla="*/ 895350 w 1104900"/>
              <a:gd name="connsiteY33" fmla="*/ 86101 h 1791076"/>
              <a:gd name="connsiteX34" fmla="*/ 952500 w 1104900"/>
              <a:gd name="connsiteY34" fmla="*/ 48001 h 1791076"/>
              <a:gd name="connsiteX35" fmla="*/ 981075 w 1104900"/>
              <a:gd name="connsiteY35" fmla="*/ 28951 h 1791076"/>
              <a:gd name="connsiteX36" fmla="*/ 1019175 w 1104900"/>
              <a:gd name="connsiteY36" fmla="*/ 19426 h 1791076"/>
              <a:gd name="connsiteX37" fmla="*/ 1047750 w 1104900"/>
              <a:gd name="connsiteY37" fmla="*/ 105151 h 1791076"/>
              <a:gd name="connsiteX38" fmla="*/ 1066800 w 1104900"/>
              <a:gd name="connsiteY38" fmla="*/ 162301 h 1791076"/>
              <a:gd name="connsiteX39" fmla="*/ 1095375 w 1104900"/>
              <a:gd name="connsiteY39" fmla="*/ 181351 h 1791076"/>
              <a:gd name="connsiteX40" fmla="*/ 1104900 w 1104900"/>
              <a:gd name="connsiteY40" fmla="*/ 219451 h 179107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Lst>
            <a:rect l="l" t="t" r="r" b="b"/>
            <a:pathLst>
              <a:path w="1104900" h="1791076">
                <a:moveTo>
                  <a:pt x="0" y="1791076"/>
                </a:moveTo>
                <a:cubicBezTo>
                  <a:pt x="19050" y="1787901"/>
                  <a:pt x="39568" y="1789543"/>
                  <a:pt x="57150" y="1781551"/>
                </a:cubicBezTo>
                <a:cubicBezTo>
                  <a:pt x="124909" y="1750751"/>
                  <a:pt x="106777" y="1706231"/>
                  <a:pt x="171450" y="1657726"/>
                </a:cubicBezTo>
                <a:cubicBezTo>
                  <a:pt x="184150" y="1648201"/>
                  <a:pt x="199003" y="1641016"/>
                  <a:pt x="209550" y="1629151"/>
                </a:cubicBezTo>
                <a:cubicBezTo>
                  <a:pt x="309217" y="1517026"/>
                  <a:pt x="204113" y="1619247"/>
                  <a:pt x="266700" y="1533901"/>
                </a:cubicBezTo>
                <a:cubicBezTo>
                  <a:pt x="293385" y="1497512"/>
                  <a:pt x="323739" y="1463960"/>
                  <a:pt x="352425" y="1429126"/>
                </a:cubicBezTo>
                <a:cubicBezTo>
                  <a:pt x="368189" y="1409984"/>
                  <a:pt x="387292" y="1393240"/>
                  <a:pt x="400050" y="1371976"/>
                </a:cubicBezTo>
                <a:cubicBezTo>
                  <a:pt x="409575" y="1356101"/>
                  <a:pt x="417864" y="1339416"/>
                  <a:pt x="428625" y="1324351"/>
                </a:cubicBezTo>
                <a:cubicBezTo>
                  <a:pt x="449666" y="1294893"/>
                  <a:pt x="479111" y="1271005"/>
                  <a:pt x="495300" y="1238626"/>
                </a:cubicBezTo>
                <a:cubicBezTo>
                  <a:pt x="634342" y="960542"/>
                  <a:pt x="505940" y="1211181"/>
                  <a:pt x="600075" y="1038601"/>
                </a:cubicBezTo>
                <a:cubicBezTo>
                  <a:pt x="606874" y="1026136"/>
                  <a:pt x="612229" y="1012913"/>
                  <a:pt x="619125" y="1000501"/>
                </a:cubicBezTo>
                <a:cubicBezTo>
                  <a:pt x="636387" y="969429"/>
                  <a:pt x="653700" y="947401"/>
                  <a:pt x="666750" y="914776"/>
                </a:cubicBezTo>
                <a:cubicBezTo>
                  <a:pt x="674208" y="896132"/>
                  <a:pt x="678342" y="876270"/>
                  <a:pt x="685800" y="857626"/>
                </a:cubicBezTo>
                <a:cubicBezTo>
                  <a:pt x="710123" y="796818"/>
                  <a:pt x="697204" y="825294"/>
                  <a:pt x="723900" y="771901"/>
                </a:cubicBezTo>
                <a:cubicBezTo>
                  <a:pt x="727580" y="746139"/>
                  <a:pt x="739114" y="649067"/>
                  <a:pt x="752475" y="629026"/>
                </a:cubicBezTo>
                <a:lnTo>
                  <a:pt x="771525" y="600451"/>
                </a:lnTo>
                <a:cubicBezTo>
                  <a:pt x="774700" y="581401"/>
                  <a:pt x="775501" y="561799"/>
                  <a:pt x="781050" y="543301"/>
                </a:cubicBezTo>
                <a:cubicBezTo>
                  <a:pt x="785130" y="529701"/>
                  <a:pt x="794507" y="518252"/>
                  <a:pt x="800100" y="505201"/>
                </a:cubicBezTo>
                <a:cubicBezTo>
                  <a:pt x="804055" y="495973"/>
                  <a:pt x="806867" y="486280"/>
                  <a:pt x="809625" y="476626"/>
                </a:cubicBezTo>
                <a:cubicBezTo>
                  <a:pt x="816530" y="452459"/>
                  <a:pt x="818887" y="432789"/>
                  <a:pt x="828675" y="409951"/>
                </a:cubicBezTo>
                <a:cubicBezTo>
                  <a:pt x="834268" y="396900"/>
                  <a:pt x="842132" y="384902"/>
                  <a:pt x="847725" y="371851"/>
                </a:cubicBezTo>
                <a:cubicBezTo>
                  <a:pt x="867433" y="325867"/>
                  <a:pt x="844710" y="357827"/>
                  <a:pt x="876300" y="305176"/>
                </a:cubicBezTo>
                <a:cubicBezTo>
                  <a:pt x="888080" y="285543"/>
                  <a:pt x="907160" y="269746"/>
                  <a:pt x="914400" y="248026"/>
                </a:cubicBezTo>
                <a:cubicBezTo>
                  <a:pt x="917575" y="238501"/>
                  <a:pt x="919049" y="228228"/>
                  <a:pt x="923925" y="219451"/>
                </a:cubicBezTo>
                <a:cubicBezTo>
                  <a:pt x="935044" y="199437"/>
                  <a:pt x="949325" y="181351"/>
                  <a:pt x="962025" y="162301"/>
                </a:cubicBezTo>
                <a:lnTo>
                  <a:pt x="981075" y="133726"/>
                </a:lnTo>
                <a:cubicBezTo>
                  <a:pt x="1003656" y="20820"/>
                  <a:pt x="973975" y="137794"/>
                  <a:pt x="1009650" y="57526"/>
                </a:cubicBezTo>
                <a:cubicBezTo>
                  <a:pt x="1017805" y="39176"/>
                  <a:pt x="1048181" y="-4494"/>
                  <a:pt x="1028700" y="376"/>
                </a:cubicBezTo>
                <a:lnTo>
                  <a:pt x="990600" y="9901"/>
                </a:lnTo>
                <a:cubicBezTo>
                  <a:pt x="877148" y="94990"/>
                  <a:pt x="1021402" y="-5500"/>
                  <a:pt x="914400" y="48001"/>
                </a:cubicBezTo>
                <a:cubicBezTo>
                  <a:pt x="893922" y="58240"/>
                  <a:pt x="876300" y="73401"/>
                  <a:pt x="857250" y="86101"/>
                </a:cubicBezTo>
                <a:cubicBezTo>
                  <a:pt x="847725" y="92451"/>
                  <a:pt x="817569" y="107927"/>
                  <a:pt x="828675" y="105151"/>
                </a:cubicBezTo>
                <a:cubicBezTo>
                  <a:pt x="841375" y="101976"/>
                  <a:pt x="854188" y="99222"/>
                  <a:pt x="866775" y="95626"/>
                </a:cubicBezTo>
                <a:cubicBezTo>
                  <a:pt x="876429" y="92868"/>
                  <a:pt x="886573" y="90977"/>
                  <a:pt x="895350" y="86101"/>
                </a:cubicBezTo>
                <a:cubicBezTo>
                  <a:pt x="915364" y="74982"/>
                  <a:pt x="933450" y="60701"/>
                  <a:pt x="952500" y="48001"/>
                </a:cubicBezTo>
                <a:cubicBezTo>
                  <a:pt x="962025" y="41651"/>
                  <a:pt x="969969" y="31727"/>
                  <a:pt x="981075" y="28951"/>
                </a:cubicBezTo>
                <a:lnTo>
                  <a:pt x="1019175" y="19426"/>
                </a:lnTo>
                <a:cubicBezTo>
                  <a:pt x="1054347" y="72184"/>
                  <a:pt x="1027217" y="23021"/>
                  <a:pt x="1047750" y="105151"/>
                </a:cubicBezTo>
                <a:cubicBezTo>
                  <a:pt x="1052620" y="124632"/>
                  <a:pt x="1050092" y="151162"/>
                  <a:pt x="1066800" y="162301"/>
                </a:cubicBezTo>
                <a:lnTo>
                  <a:pt x="1095375" y="181351"/>
                </a:lnTo>
                <a:lnTo>
                  <a:pt x="1104900" y="219451"/>
                </a:lnTo>
              </a:path>
            </a:pathLst>
          </a:custGeom>
          <a:noFill/>
          <a:ln w="12700" cap="flat" cmpd="sng" algn="ctr">
            <a:solidFill>
              <a:schemeClr val="accent2">
                <a:lumMod val="75000"/>
              </a:schemeClr>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smtClean="0">
              <a:ln>
                <a:noFill/>
              </a:ln>
              <a:solidFill>
                <a:sysClr val="window" lastClr="FFFFFF"/>
              </a:solidFill>
              <a:effectLst/>
              <a:uLnTx/>
              <a:uFillTx/>
              <a:latin typeface="Calibri" panose="020F0502020204030204"/>
              <a:ea typeface="+mn-ea"/>
              <a:cs typeface="+mn-cs"/>
            </a:endParaRPr>
          </a:p>
        </xdr:txBody>
      </xdr:sp>
    </xdr:grpSp>
    <xdr:clientData/>
  </xdr:twoCellAnchor>
  <xdr:twoCellAnchor>
    <xdr:from>
      <xdr:col>0</xdr:col>
      <xdr:colOff>247650</xdr:colOff>
      <xdr:row>5</xdr:row>
      <xdr:rowOff>142875</xdr:rowOff>
    </xdr:from>
    <xdr:to>
      <xdr:col>2</xdr:col>
      <xdr:colOff>219075</xdr:colOff>
      <xdr:row>18</xdr:row>
      <xdr:rowOff>85725</xdr:rowOff>
    </xdr:to>
    <xdr:sp macro="" textlink="">
      <xdr:nvSpPr>
        <xdr:cNvPr id="5" name="Rectangle avec flèche vers le haut 4"/>
        <xdr:cNvSpPr/>
      </xdr:nvSpPr>
      <xdr:spPr>
        <a:xfrm>
          <a:off x="247650" y="1876425"/>
          <a:ext cx="2105025" cy="2495550"/>
        </a:xfrm>
        <a:prstGeom prst="upArrowCallou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t"/>
        <a:lstStyle/>
        <a:p>
          <a:pPr algn="ctr"/>
          <a:r>
            <a:rPr lang="fr-FR" sz="1400"/>
            <a:t>Si je choisis dans la combobox1</a:t>
          </a:r>
          <a:r>
            <a:rPr lang="fr-FR" sz="1400" baseline="0"/>
            <a:t> image4 la 2ème combo doit correspondre et vice-versa </a:t>
          </a:r>
        </a:p>
        <a:p>
          <a:pPr algn="ctr"/>
          <a:endParaRPr lang="fr-FR" sz="1400" baseline="0"/>
        </a:p>
        <a:p>
          <a:pPr algn="ctr"/>
          <a:r>
            <a:rPr lang="fr-FR" sz="1400" baseline="0"/>
            <a:t> est-ce faisable svp merci</a:t>
          </a:r>
          <a:endParaRPr lang="fr-FR" sz="14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304800</xdr:colOff>
      <xdr:row>0</xdr:row>
      <xdr:rowOff>38100</xdr:rowOff>
    </xdr:from>
    <xdr:to>
      <xdr:col>1</xdr:col>
      <xdr:colOff>1495425</xdr:colOff>
      <xdr:row>0</xdr:row>
      <xdr:rowOff>657782</xdr:rowOff>
    </xdr:to>
    <xdr:pic>
      <xdr:nvPicPr>
        <xdr:cNvPr id="2" name="Imag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66800" y="38100"/>
          <a:ext cx="1190625" cy="619682"/>
        </a:xfrm>
        <a:prstGeom prst="rect">
          <a:avLst/>
        </a:prstGeom>
      </xdr:spPr>
    </xdr:pic>
    <xdr:clientData/>
  </xdr:twoCellAnchor>
  <xdr:twoCellAnchor editAs="oneCell">
    <xdr:from>
      <xdr:col>1</xdr:col>
      <xdr:colOff>295275</xdr:colOff>
      <xdr:row>1</xdr:row>
      <xdr:rowOff>35537</xdr:rowOff>
    </xdr:from>
    <xdr:to>
      <xdr:col>1</xdr:col>
      <xdr:colOff>1485900</xdr:colOff>
      <xdr:row>1</xdr:row>
      <xdr:rowOff>641293</xdr:rowOff>
    </xdr:to>
    <xdr:pic>
      <xdr:nvPicPr>
        <xdr:cNvPr id="3" name="Image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057275" y="730862"/>
          <a:ext cx="1190625" cy="605756"/>
        </a:xfrm>
        <a:prstGeom prst="rect">
          <a:avLst/>
        </a:prstGeom>
      </xdr:spPr>
    </xdr:pic>
    <xdr:clientData/>
  </xdr:twoCellAnchor>
  <xdr:twoCellAnchor editAs="oneCell">
    <xdr:from>
      <xdr:col>1</xdr:col>
      <xdr:colOff>314325</xdr:colOff>
      <xdr:row>2</xdr:row>
      <xdr:rowOff>35537</xdr:rowOff>
    </xdr:from>
    <xdr:to>
      <xdr:col>1</xdr:col>
      <xdr:colOff>1504950</xdr:colOff>
      <xdr:row>2</xdr:row>
      <xdr:rowOff>641293</xdr:rowOff>
    </xdr:to>
    <xdr:pic>
      <xdr:nvPicPr>
        <xdr:cNvPr id="4" name="Image 3"/>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076325" y="1426187"/>
          <a:ext cx="1190625" cy="605756"/>
        </a:xfrm>
        <a:prstGeom prst="rect">
          <a:avLst/>
        </a:prstGeom>
      </xdr:spPr>
    </xdr:pic>
    <xdr:clientData/>
  </xdr:twoCellAnchor>
  <xdr:twoCellAnchor editAs="oneCell">
    <xdr:from>
      <xdr:col>1</xdr:col>
      <xdr:colOff>314325</xdr:colOff>
      <xdr:row>3</xdr:row>
      <xdr:rowOff>54587</xdr:rowOff>
    </xdr:from>
    <xdr:to>
      <xdr:col>1</xdr:col>
      <xdr:colOff>1504950</xdr:colOff>
      <xdr:row>3</xdr:row>
      <xdr:rowOff>660343</xdr:rowOff>
    </xdr:to>
    <xdr:pic>
      <xdr:nvPicPr>
        <xdr:cNvPr id="5" name="Image 4"/>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076325" y="2140562"/>
          <a:ext cx="1190625" cy="605756"/>
        </a:xfrm>
        <a:prstGeom prst="rect">
          <a:avLst/>
        </a:prstGeom>
      </xdr:spPr>
    </xdr:pic>
    <xdr:clientData/>
  </xdr:twoCellAnchor>
  <xdr:twoCellAnchor editAs="oneCell">
    <xdr:from>
      <xdr:col>1</xdr:col>
      <xdr:colOff>304800</xdr:colOff>
      <xdr:row>4</xdr:row>
      <xdr:rowOff>45062</xdr:rowOff>
    </xdr:from>
    <xdr:to>
      <xdr:col>1</xdr:col>
      <xdr:colOff>1495425</xdr:colOff>
      <xdr:row>4</xdr:row>
      <xdr:rowOff>650818</xdr:rowOff>
    </xdr:to>
    <xdr:pic>
      <xdr:nvPicPr>
        <xdr:cNvPr id="6" name="Image 5"/>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066800" y="2826362"/>
          <a:ext cx="1190625" cy="605756"/>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J26"/>
  <sheetViews>
    <sheetView tabSelected="1" zoomScaleNormal="100" workbookViewId="0">
      <selection activeCell="G12" sqref="G12"/>
    </sheetView>
  </sheetViews>
  <sheetFormatPr baseColWidth="10" defaultRowHeight="15" x14ac:dyDescent="0.25"/>
  <cols>
    <col min="2" max="2" width="20.5703125" customWidth="1"/>
    <col min="3" max="3" width="20.28515625" customWidth="1"/>
    <col min="7" max="7" width="15.5703125" customWidth="1"/>
  </cols>
  <sheetData>
    <row r="1" spans="1:8" ht="20.25" customHeight="1" x14ac:dyDescent="0.25">
      <c r="A1" s="14" t="s">
        <v>15</v>
      </c>
      <c r="E1" t="s">
        <v>18</v>
      </c>
    </row>
    <row r="2" spans="1:8" ht="24" customHeight="1" x14ac:dyDescent="0.35">
      <c r="B2" s="13" t="s">
        <v>11</v>
      </c>
      <c r="C2" s="13" t="s">
        <v>0</v>
      </c>
      <c r="D2" s="2"/>
      <c r="E2" s="24" t="s">
        <v>23</v>
      </c>
      <c r="F2" s="25" t="s">
        <v>20</v>
      </c>
    </row>
    <row r="3" spans="1:8" ht="53.1" customHeight="1" x14ac:dyDescent="0.25">
      <c r="D3" s="2"/>
      <c r="E3" s="26">
        <v>7.5</v>
      </c>
      <c r="F3" s="22" t="s">
        <v>21</v>
      </c>
      <c r="G3" s="23" t="str">
        <f>IFERROR(VLOOKUP(E3,E5:F9,2,TRUE),"?")</f>
        <v>7,5  /10</v>
      </c>
    </row>
    <row r="4" spans="1:8" ht="22.5" customHeight="1" x14ac:dyDescent="0.25">
      <c r="B4" s="16" t="str">
        <f>VLOOKUP(B2,Images!A1:C6,3,FALSE)</f>
        <v>7,5 / 10</v>
      </c>
    </row>
    <row r="5" spans="1:8" ht="17.25" customHeight="1" x14ac:dyDescent="0.25">
      <c r="E5" s="17">
        <v>1.5</v>
      </c>
      <c r="F5" s="18" t="str">
        <f>IF(AND(E5&gt;=0.1,E5&lt;=1.5),"1,5  /10","pas ok")</f>
        <v>1,5  /10</v>
      </c>
    </row>
    <row r="6" spans="1:8" ht="21" customHeight="1" x14ac:dyDescent="0.25">
      <c r="E6" s="17">
        <v>3.5</v>
      </c>
      <c r="F6" s="17" t="str">
        <f>IF(AND(E6&gt;=1.5,E6&lt;=3.5),"3,5  /10","pas ok")</f>
        <v>3,5  /10</v>
      </c>
    </row>
    <row r="7" spans="1:8" x14ac:dyDescent="0.25">
      <c r="E7" s="17">
        <v>5.5</v>
      </c>
      <c r="F7" s="17" t="str">
        <f>IF(AND(E7&gt;=3.5,E7&lt;=5.5),"5,5  /10","pas ok")</f>
        <v>5,5  /10</v>
      </c>
      <c r="G7" s="10"/>
    </row>
    <row r="8" spans="1:8" x14ac:dyDescent="0.25">
      <c r="B8" s="15"/>
      <c r="E8" s="17">
        <v>7.5</v>
      </c>
      <c r="F8" s="17" t="str">
        <f>IF(AND(E8&gt;=5.5,E8&lt;=7.5),"7,5  /10","pas ok")</f>
        <v>7,5  /10</v>
      </c>
      <c r="G8" s="11"/>
      <c r="H8" s="2"/>
    </row>
    <row r="9" spans="1:8" x14ac:dyDescent="0.25">
      <c r="B9" s="15"/>
      <c r="E9" s="17">
        <v>9.5</v>
      </c>
      <c r="F9" s="17" t="str">
        <f>IF(AND(E9&gt;=7.5,E9&lt;=9.5),"9,5  /10","pas ok")</f>
        <v>9,5  /10</v>
      </c>
    </row>
    <row r="15" spans="1:8" x14ac:dyDescent="0.25">
      <c r="G15" s="15" t="s">
        <v>16</v>
      </c>
    </row>
    <row r="16" spans="1:8" x14ac:dyDescent="0.25">
      <c r="G16" s="15" t="s">
        <v>17</v>
      </c>
    </row>
    <row r="17" spans="7:10" x14ac:dyDescent="0.25">
      <c r="G17" s="15" t="s">
        <v>16</v>
      </c>
    </row>
    <row r="18" spans="7:10" x14ac:dyDescent="0.25">
      <c r="G18" t="s">
        <v>22</v>
      </c>
    </row>
    <row r="26" spans="7:10" x14ac:dyDescent="0.25">
      <c r="J26" s="11"/>
    </row>
  </sheetData>
  <dataValidations count="3">
    <dataValidation type="list" allowBlank="1" showInputMessage="1" showErrorMessage="1" sqref="B2">
      <formula1>Liste</formula1>
    </dataValidation>
    <dataValidation type="list" allowBlank="1" showInputMessage="1" showErrorMessage="1" sqref="C2">
      <formula1>CHOIX</formula1>
    </dataValidation>
    <dataValidation type="decimal" allowBlank="1" showInputMessage="1" showErrorMessage="1" sqref="E3">
      <formula1>1.5</formula1>
      <formula2>10</formula2>
    </dataValidation>
  </dataValidations>
  <pageMargins left="0.7" right="0.7" top="0.75" bottom="0.75" header="0.3" footer="0.3"/>
  <pageSetup paperSize="9" orientation="portrait" horizontalDpi="4294967293" verticalDpi="0" r:id="rId1"/>
  <drawing r:id="rId2"/>
  <legacyDrawing r:id="rId3"/>
  <controls>
    <mc:AlternateContent xmlns:mc="http://schemas.openxmlformats.org/markup-compatibility/2006">
      <mc:Choice Requires="x14">
        <control shapeId="1063" r:id="rId4" name="ComboBox1">
          <controlPr defaultSize="0" autoLine="0" linkedCell="B2" listFillRange="Liste" r:id="rId5">
            <anchor moveWithCells="1">
              <from>
                <xdr:col>1</xdr:col>
                <xdr:colOff>9525</xdr:colOff>
                <xdr:row>1</xdr:row>
                <xdr:rowOff>133350</xdr:rowOff>
              </from>
              <to>
                <xdr:col>2</xdr:col>
                <xdr:colOff>0</xdr:colOff>
                <xdr:row>2</xdr:row>
                <xdr:rowOff>133350</xdr:rowOff>
              </to>
            </anchor>
          </controlPr>
        </control>
      </mc:Choice>
      <mc:Fallback>
        <control shapeId="1063" r:id="rId4" name="ComboBox1"/>
      </mc:Fallback>
    </mc:AlternateContent>
    <mc:AlternateContent xmlns:mc="http://schemas.openxmlformats.org/markup-compatibility/2006">
      <mc:Choice Requires="x14">
        <control shapeId="1066" r:id="rId6" name="ComboBox2">
          <controlPr defaultSize="0" autoLine="0" linkedCell="C2" listFillRange="CHOIX" r:id="rId7">
            <anchor moveWithCells="1">
              <from>
                <xdr:col>2</xdr:col>
                <xdr:colOff>95250</xdr:colOff>
                <xdr:row>1</xdr:row>
                <xdr:rowOff>114300</xdr:rowOff>
              </from>
              <to>
                <xdr:col>3</xdr:col>
                <xdr:colOff>104775</xdr:colOff>
                <xdr:row>2</xdr:row>
                <xdr:rowOff>114300</xdr:rowOff>
              </to>
            </anchor>
          </controlPr>
        </control>
      </mc:Choice>
      <mc:Fallback>
        <control shapeId="1066" r:id="rId6" name="ComboBox2"/>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O6"/>
  <sheetViews>
    <sheetView workbookViewId="0">
      <selection activeCell="B8" sqref="B8"/>
    </sheetView>
  </sheetViews>
  <sheetFormatPr baseColWidth="10" defaultRowHeight="15" x14ac:dyDescent="0.25"/>
  <cols>
    <col min="2" max="2" width="25.5703125" customWidth="1"/>
  </cols>
  <sheetData>
    <row r="1" spans="1:15" ht="54.95" customHeight="1" x14ac:dyDescent="0.25">
      <c r="A1" s="12" t="s">
        <v>8</v>
      </c>
      <c r="C1" t="s">
        <v>0</v>
      </c>
      <c r="D1" s="1">
        <v>0.1</v>
      </c>
      <c r="E1" s="1" t="str">
        <f>IF(AND(D1&gt;=0.1,D1&lt;=1.5),"1,5  /10","pas ok")</f>
        <v>1,5  /10</v>
      </c>
      <c r="H1" s="19" t="s">
        <v>6</v>
      </c>
      <c r="I1" s="20"/>
      <c r="J1" s="20"/>
      <c r="K1" s="20"/>
      <c r="L1" s="20"/>
      <c r="M1" s="21"/>
      <c r="O1" t="s">
        <v>0</v>
      </c>
    </row>
    <row r="2" spans="1:15" ht="54.95" customHeight="1" x14ac:dyDescent="0.25">
      <c r="A2" s="12" t="s">
        <v>9</v>
      </c>
      <c r="C2" t="s">
        <v>1</v>
      </c>
      <c r="D2" s="1">
        <v>3</v>
      </c>
      <c r="E2" s="1" t="str">
        <f>IF(AND(D2&gt;=1.5,D2&lt;=3.5),"3,5  /10","pas ok")</f>
        <v>3,5  /10</v>
      </c>
      <c r="H2" s="3" t="s">
        <v>14</v>
      </c>
      <c r="I2" s="4">
        <f ca="1">OFFSET(Images!$B$1,MATCH(Feuil1!$B$2,Liste,0)-1,0)</f>
        <v>0</v>
      </c>
      <c r="J2" s="5"/>
      <c r="K2" s="5"/>
      <c r="L2" s="5"/>
      <c r="M2" s="6"/>
      <c r="O2" t="s">
        <v>1</v>
      </c>
    </row>
    <row r="3" spans="1:15" ht="54.95" customHeight="1" x14ac:dyDescent="0.25">
      <c r="A3" s="12" t="s">
        <v>10</v>
      </c>
      <c r="C3" t="s">
        <v>2</v>
      </c>
      <c r="D3" s="1">
        <v>4</v>
      </c>
      <c r="E3" s="1" t="str">
        <f>IF(AND(D3&gt;=3.5,D3&lt;=5.5),"5,5  /10","pas ok")</f>
        <v>5,5  /10</v>
      </c>
      <c r="H3" s="3" t="s">
        <v>7</v>
      </c>
      <c r="I3" s="4" t="str">
        <f>Images!$A$1:$A$56</f>
        <v>Image 3</v>
      </c>
      <c r="J3" s="5"/>
      <c r="K3" s="5"/>
      <c r="L3" s="5"/>
      <c r="M3" s="6"/>
      <c r="O3" t="s">
        <v>2</v>
      </c>
    </row>
    <row r="4" spans="1:15" ht="54.95" customHeight="1" thickBot="1" x14ac:dyDescent="0.3">
      <c r="A4" s="12" t="s">
        <v>11</v>
      </c>
      <c r="B4" s="1"/>
      <c r="C4" t="s">
        <v>3</v>
      </c>
      <c r="D4" s="1">
        <v>6</v>
      </c>
      <c r="E4" s="1" t="str">
        <f>IF(AND(D4&gt;=5.5,D4&lt;=7.5),"7,5  /10","pas ok")</f>
        <v>7,5  /10</v>
      </c>
      <c r="H4" s="7"/>
      <c r="I4" s="8"/>
      <c r="J4" s="8"/>
      <c r="K4" s="8"/>
      <c r="L4" s="8"/>
      <c r="M4" s="9"/>
      <c r="O4" t="s">
        <v>3</v>
      </c>
    </row>
    <row r="5" spans="1:15" ht="54.95" customHeight="1" x14ac:dyDescent="0.25">
      <c r="A5" s="12" t="s">
        <v>12</v>
      </c>
      <c r="C5" t="s">
        <v>4</v>
      </c>
      <c r="D5" s="1">
        <v>9</v>
      </c>
      <c r="E5" s="1" t="str">
        <f>IF(AND(D5&gt;=7.5,D5&lt;=9.5),"9,5  /10","pas ok")</f>
        <v>9,5  /10</v>
      </c>
      <c r="O5" t="s">
        <v>4</v>
      </c>
    </row>
    <row r="6" spans="1:15" ht="54.95" customHeight="1" x14ac:dyDescent="0.25">
      <c r="A6" s="12" t="s">
        <v>13</v>
      </c>
      <c r="B6" s="1" t="s">
        <v>5</v>
      </c>
      <c r="C6" s="1" t="s">
        <v>19</v>
      </c>
      <c r="D6" t="s">
        <v>19</v>
      </c>
    </row>
  </sheetData>
  <mergeCells count="1">
    <mergeCell ref="H1:M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Feuil1</vt:lpstr>
      <vt:lpstr>Images</vt:lpstr>
      <vt:lpstr>CHOIX</vt:lpstr>
      <vt:lpstr>Liste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André dede</dc:creator>
  <cp:lastModifiedBy>André dede</cp:lastModifiedBy>
  <dcterms:created xsi:type="dcterms:W3CDTF">2021-01-20T00:03:35Z</dcterms:created>
  <dcterms:modified xsi:type="dcterms:W3CDTF">2021-01-22T12:55:15Z</dcterms:modified>
</cp:coreProperties>
</file>