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670" windowHeight="4155" activeTab="2"/>
  </bookViews>
  <sheets>
    <sheet name="Copier Janvier" sheetId="15" r:id="rId1"/>
    <sheet name="Copier Fevrier" sheetId="1" r:id="rId2"/>
    <sheet name="CalculBimestre 1" sheetId="16" r:id="rId3"/>
  </sheets>
  <definedNames>
    <definedName name="champ">'CalculBimestre 1'!$E$2:$E$21,'CalculBimestre 1'!$G$2:$G$21</definedName>
    <definedName name="matriculeE">OFFSET('CalculBimestre 1'!$E$2,,,COUNT('CalculBimestre 1'!$E:$E))</definedName>
    <definedName name="matriculeG">OFFSET('CalculBimestre 1'!$G$2,,,COUNT('CalculBimestre 1'!$G:$G))</definedName>
    <definedName name="nbE">OFFSET(matriculeE,,1,)</definedName>
    <definedName name="nbG">OFFSET(matriculeG,,1,)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6" l="1"/>
  <c r="H34" i="16"/>
  <c r="H42" i="16"/>
  <c r="H59" i="16" a="1"/>
  <c r="H59" i="16" s="1"/>
  <c r="H62" i="16" a="1"/>
  <c r="H62" i="16" s="1"/>
  <c r="H67" i="16" a="1"/>
  <c r="H67" i="16" s="1"/>
  <c r="H70" i="16" a="1"/>
  <c r="H70" i="16" s="1"/>
  <c r="H83" i="16" a="1"/>
  <c r="H83" i="16" s="1"/>
  <c r="H91" i="16" a="1"/>
  <c r="H91" i="16" s="1"/>
  <c r="H94" i="16" a="1"/>
  <c r="H94" i="16" s="1"/>
  <c r="H102" i="16" a="1"/>
  <c r="H102" i="16" s="1"/>
  <c r="H107" i="16" a="1"/>
  <c r="H107" i="16" s="1"/>
  <c r="H110" i="16" a="1"/>
  <c r="H110" i="16" s="1"/>
  <c r="H115" i="16" a="1"/>
  <c r="H115" i="16" s="1"/>
  <c r="H118" i="16" a="1"/>
  <c r="H118" i="16" s="1"/>
  <c r="H131" i="16" a="1"/>
  <c r="H131" i="16" s="1"/>
  <c r="H134" i="16" a="1"/>
  <c r="H134" i="16" s="1"/>
  <c r="H139" i="16" a="1"/>
  <c r="H139" i="16" s="1"/>
  <c r="H142" i="16" a="1"/>
  <c r="H142" i="16" s="1"/>
  <c r="H147" i="16" a="1"/>
  <c r="H147" i="16" s="1"/>
  <c r="H155" i="16" a="1"/>
  <c r="H155" i="16" s="1"/>
  <c r="H158" i="16" a="1"/>
  <c r="H158" i="16" s="1"/>
  <c r="H171" i="16" a="1"/>
  <c r="H171" i="16" s="1"/>
  <c r="G3" i="16" a="1"/>
  <c r="G3" i="16" s="1"/>
  <c r="H3" i="16" s="1" a="1"/>
  <c r="H3" i="16" s="1"/>
  <c r="G4" i="16" a="1"/>
  <c r="G4" i="16" s="1"/>
  <c r="H4" i="16" s="1" a="1"/>
  <c r="H4" i="16" s="1"/>
  <c r="G5" i="16" a="1"/>
  <c r="G5" i="16" s="1"/>
  <c r="H5" i="16" s="1" a="1"/>
  <c r="H5" i="16" s="1"/>
  <c r="G6" i="16" a="1"/>
  <c r="G6" i="16" s="1"/>
  <c r="H6" i="16" s="1" a="1"/>
  <c r="H6" i="16" s="1"/>
  <c r="G7" i="16" a="1"/>
  <c r="G7" i="16" s="1"/>
  <c r="H7" i="16" s="1" a="1"/>
  <c r="H7" i="16" s="1"/>
  <c r="G8" i="16" a="1"/>
  <c r="G8" i="16" s="1"/>
  <c r="H8" i="16" s="1" a="1"/>
  <c r="H8" i="16" s="1"/>
  <c r="G9" i="16" a="1"/>
  <c r="G9" i="16" s="1"/>
  <c r="H9" i="16" s="1" a="1"/>
  <c r="H9" i="16" s="1"/>
  <c r="G10" i="16" a="1"/>
  <c r="G10" i="16"/>
  <c r="H10" i="16" s="1" a="1"/>
  <c r="G11" i="16" a="1"/>
  <c r="G11" i="16" s="1"/>
  <c r="H11" i="16" s="1" a="1"/>
  <c r="H11" i="16" s="1"/>
  <c r="G12" i="16" a="1"/>
  <c r="G12" i="16" s="1"/>
  <c r="H12" i="16" s="1" a="1"/>
  <c r="H12" i="16" s="1"/>
  <c r="G13" i="16" a="1"/>
  <c r="G13" i="16" s="1"/>
  <c r="H13" i="16" s="1" a="1"/>
  <c r="H13" i="16" s="1"/>
  <c r="G14" i="16" a="1"/>
  <c r="G14" i="16" s="1"/>
  <c r="H14" i="16" s="1" a="1"/>
  <c r="H14" i="16" s="1"/>
  <c r="G15" i="16" a="1"/>
  <c r="G15" i="16" s="1"/>
  <c r="H15" i="16" s="1" a="1"/>
  <c r="H15" i="16" s="1"/>
  <c r="G16" i="16" a="1"/>
  <c r="G16" i="16" s="1"/>
  <c r="H16" i="16" s="1" a="1"/>
  <c r="H16" i="16" s="1"/>
  <c r="G17" i="16" a="1"/>
  <c r="G17" i="16" s="1"/>
  <c r="H17" i="16" s="1" a="1"/>
  <c r="H17" i="16" s="1"/>
  <c r="G18" i="16" a="1"/>
  <c r="G18" i="16" s="1"/>
  <c r="H18" i="16" s="1" a="1"/>
  <c r="H18" i="16" s="1"/>
  <c r="G19" i="16" a="1"/>
  <c r="G19" i="16" s="1"/>
  <c r="H19" i="16" s="1" a="1"/>
  <c r="H19" i="16" s="1"/>
  <c r="G20" i="16" a="1"/>
  <c r="G20" i="16" s="1"/>
  <c r="H20" i="16" s="1" a="1"/>
  <c r="H20" i="16" s="1"/>
  <c r="G21" i="16" a="1"/>
  <c r="G21" i="16" s="1"/>
  <c r="H21" i="16" s="1" a="1"/>
  <c r="H21" i="16" s="1"/>
  <c r="G22" i="16" a="1"/>
  <c r="G22" i="16" s="1"/>
  <c r="H22" i="16" s="1" a="1"/>
  <c r="H22" i="16" s="1"/>
  <c r="G23" i="16" a="1"/>
  <c r="G23" i="16" s="1"/>
  <c r="H23" i="16" s="1" a="1"/>
  <c r="H23" i="16" s="1"/>
  <c r="G24" i="16" a="1"/>
  <c r="G24" i="16" s="1"/>
  <c r="H24" i="16" s="1" a="1"/>
  <c r="H24" i="16" s="1"/>
  <c r="G25" i="16" a="1"/>
  <c r="G25" i="16" s="1"/>
  <c r="H25" i="16" s="1" a="1"/>
  <c r="H25" i="16" s="1"/>
  <c r="G26" i="16" a="1"/>
  <c r="G26" i="16" s="1"/>
  <c r="H26" i="16" s="1" a="1"/>
  <c r="H26" i="16" s="1"/>
  <c r="G27" i="16" a="1"/>
  <c r="G27" i="16" s="1"/>
  <c r="H27" i="16" s="1" a="1"/>
  <c r="H27" i="16" s="1"/>
  <c r="G28" i="16" a="1"/>
  <c r="G28" i="16"/>
  <c r="H28" i="16" s="1" a="1"/>
  <c r="H28" i="16" s="1"/>
  <c r="G29" i="16" a="1"/>
  <c r="G29" i="16" s="1"/>
  <c r="H29" i="16" s="1" a="1"/>
  <c r="H29" i="16" s="1"/>
  <c r="G30" i="16" a="1"/>
  <c r="G30" i="16" s="1"/>
  <c r="H30" i="16" s="1" a="1"/>
  <c r="H30" i="16" s="1"/>
  <c r="G31" i="16" a="1"/>
  <c r="G31" i="16" s="1"/>
  <c r="H31" i="16" s="1" a="1"/>
  <c r="H31" i="16" s="1"/>
  <c r="G32" i="16" a="1"/>
  <c r="G32" i="16" s="1"/>
  <c r="H32" i="16" s="1" a="1"/>
  <c r="H32" i="16" s="1"/>
  <c r="G33" i="16" a="1"/>
  <c r="G33" i="16" s="1"/>
  <c r="H33" i="16" s="1" a="1"/>
  <c r="H33" i="16" s="1"/>
  <c r="G34" i="16" a="1"/>
  <c r="G34" i="16" s="1"/>
  <c r="H34" i="16" s="1" a="1"/>
  <c r="G35" i="16" a="1"/>
  <c r="G35" i="16" s="1"/>
  <c r="H35" i="16" s="1" a="1"/>
  <c r="H35" i="16" s="1"/>
  <c r="G36" i="16" a="1"/>
  <c r="G36" i="16" s="1"/>
  <c r="H36" i="16" s="1" a="1"/>
  <c r="H36" i="16" s="1"/>
  <c r="G37" i="16" a="1"/>
  <c r="G37" i="16" s="1"/>
  <c r="H37" i="16" s="1" a="1"/>
  <c r="H37" i="16" s="1"/>
  <c r="G38" i="16" a="1"/>
  <c r="G38" i="16" s="1"/>
  <c r="H38" i="16" s="1" a="1"/>
  <c r="H38" i="16" s="1"/>
  <c r="G39" i="16" a="1"/>
  <c r="G39" i="16" s="1"/>
  <c r="H39" i="16" s="1" a="1"/>
  <c r="H39" i="16" s="1"/>
  <c r="G40" i="16" a="1"/>
  <c r="G40" i="16" s="1"/>
  <c r="H40" i="16" s="1" a="1"/>
  <c r="H40" i="16" s="1"/>
  <c r="G41" i="16" a="1"/>
  <c r="G41" i="16" s="1"/>
  <c r="H41" i="16" s="1" a="1"/>
  <c r="H41" i="16" s="1"/>
  <c r="G42" i="16" a="1"/>
  <c r="G42" i="16"/>
  <c r="H42" i="16" s="1" a="1"/>
  <c r="G43" i="16" a="1"/>
  <c r="G43" i="16" s="1"/>
  <c r="H43" i="16" s="1" a="1"/>
  <c r="H43" i="16" s="1"/>
  <c r="G44" i="16" a="1"/>
  <c r="G44" i="16" s="1"/>
  <c r="H44" i="16" s="1" a="1"/>
  <c r="H44" i="16" s="1"/>
  <c r="G45" i="16" a="1"/>
  <c r="G45" i="16" s="1"/>
  <c r="H45" i="16" s="1" a="1"/>
  <c r="H45" i="16" s="1"/>
  <c r="G46" i="16" a="1"/>
  <c r="G46" i="16" s="1"/>
  <c r="H46" i="16" s="1" a="1"/>
  <c r="H46" i="16" s="1"/>
  <c r="G47" i="16" a="1"/>
  <c r="G47" i="16" s="1"/>
  <c r="H47" i="16" s="1" a="1"/>
  <c r="H47" i="16" s="1"/>
  <c r="G48" i="16" a="1"/>
  <c r="G48" i="16" s="1"/>
  <c r="H48" i="16" s="1" a="1"/>
  <c r="H48" i="16" s="1"/>
  <c r="G49" i="16" a="1"/>
  <c r="G49" i="16" s="1"/>
  <c r="H49" i="16" s="1" a="1"/>
  <c r="H49" i="16" s="1"/>
  <c r="G50" i="16" a="1"/>
  <c r="G50" i="16" s="1"/>
  <c r="H50" i="16" s="1" a="1"/>
  <c r="H50" i="16" s="1"/>
  <c r="G51" i="16" a="1"/>
  <c r="G51" i="16" s="1"/>
  <c r="H51" i="16" s="1" a="1"/>
  <c r="H51" i="16" s="1"/>
  <c r="G52" i="16" a="1"/>
  <c r="G52" i="16" s="1"/>
  <c r="H52" i="16" s="1" a="1"/>
  <c r="H52" i="16" s="1"/>
  <c r="G53" i="16" a="1"/>
  <c r="G53" i="16" s="1"/>
  <c r="H53" i="16" s="1" a="1"/>
  <c r="H53" i="16" s="1"/>
  <c r="G54" i="16" a="1"/>
  <c r="G54" i="16" s="1"/>
  <c r="H54" i="16" s="1" a="1"/>
  <c r="H54" i="16" s="1"/>
  <c r="G55" i="16" a="1"/>
  <c r="G55" i="16" s="1"/>
  <c r="H55" i="16" s="1" a="1"/>
  <c r="H55" i="16" s="1"/>
  <c r="G56" i="16" a="1"/>
  <c r="G56" i="16" s="1"/>
  <c r="H56" i="16" s="1" a="1"/>
  <c r="H56" i="16" s="1"/>
  <c r="G57" i="16" a="1"/>
  <c r="G57" i="16" s="1"/>
  <c r="H57" i="16" s="1" a="1"/>
  <c r="H57" i="16" s="1"/>
  <c r="G58" i="16" a="1"/>
  <c r="G58" i="16" s="1"/>
  <c r="H58" i="16" s="1" a="1"/>
  <c r="H58" i="16" s="1"/>
  <c r="G59" i="16" a="1"/>
  <c r="G59" i="16" s="1"/>
  <c r="G60" i="16" a="1"/>
  <c r="G60" i="16"/>
  <c r="H60" i="16" s="1" a="1"/>
  <c r="H60" i="16" s="1"/>
  <c r="G61" i="16" a="1"/>
  <c r="G61" i="16" s="1"/>
  <c r="H61" i="16" s="1" a="1"/>
  <c r="H61" i="16" s="1"/>
  <c r="G62" i="16" a="1"/>
  <c r="G62" i="16" s="1"/>
  <c r="G63" i="16" a="1"/>
  <c r="G63" i="16" s="1"/>
  <c r="H63" i="16" s="1" a="1"/>
  <c r="H63" i="16" s="1"/>
  <c r="G64" i="16" a="1"/>
  <c r="G64" i="16" s="1"/>
  <c r="H64" i="16" s="1" a="1"/>
  <c r="H64" i="16" s="1"/>
  <c r="G65" i="16" a="1"/>
  <c r="G65" i="16" s="1"/>
  <c r="H65" i="16" s="1" a="1"/>
  <c r="H65" i="16" s="1"/>
  <c r="G66" i="16" a="1"/>
  <c r="G66" i="16" s="1"/>
  <c r="H66" i="16" s="1" a="1"/>
  <c r="H66" i="16" s="1"/>
  <c r="G67" i="16" a="1"/>
  <c r="G67" i="16" s="1"/>
  <c r="G68" i="16" a="1"/>
  <c r="G68" i="16" s="1"/>
  <c r="H68" i="16" s="1" a="1"/>
  <c r="H68" i="16" s="1"/>
  <c r="G69" i="16" a="1"/>
  <c r="G69" i="16" s="1"/>
  <c r="H69" i="16" s="1" a="1"/>
  <c r="H69" i="16" s="1"/>
  <c r="G70" i="16" a="1"/>
  <c r="G70" i="16" s="1"/>
  <c r="G71" i="16" a="1"/>
  <c r="G71" i="16" s="1"/>
  <c r="H71" i="16" s="1" a="1"/>
  <c r="H71" i="16" s="1"/>
  <c r="G72" i="16" a="1"/>
  <c r="G72" i="16" s="1"/>
  <c r="H72" i="16" s="1" a="1"/>
  <c r="H72" i="16" s="1"/>
  <c r="G73" i="16" a="1"/>
  <c r="G73" i="16" s="1"/>
  <c r="H73" i="16" s="1" a="1"/>
  <c r="H73" i="16" s="1"/>
  <c r="G74" i="16" a="1"/>
  <c r="G74" i="16"/>
  <c r="H74" i="16" s="1" a="1"/>
  <c r="H74" i="16" s="1"/>
  <c r="G75" i="16" a="1"/>
  <c r="G75" i="16" s="1"/>
  <c r="H75" i="16" s="1" a="1"/>
  <c r="H75" i="16" s="1"/>
  <c r="G76" i="16" a="1"/>
  <c r="G76" i="16" s="1"/>
  <c r="H76" i="16" s="1" a="1"/>
  <c r="H76" i="16" s="1"/>
  <c r="G77" i="16" a="1"/>
  <c r="G77" i="16" s="1"/>
  <c r="H77" i="16" s="1" a="1"/>
  <c r="H77" i="16" s="1"/>
  <c r="G78" i="16" a="1"/>
  <c r="G78" i="16" s="1"/>
  <c r="H78" i="16" s="1" a="1"/>
  <c r="H78" i="16" s="1"/>
  <c r="G79" i="16" a="1"/>
  <c r="G79" i="16" s="1"/>
  <c r="H79" i="16" s="1" a="1"/>
  <c r="H79" i="16" s="1"/>
  <c r="G80" i="16" a="1"/>
  <c r="G80" i="16" s="1"/>
  <c r="H80" i="16" s="1" a="1"/>
  <c r="H80" i="16" s="1"/>
  <c r="G81" i="16" a="1"/>
  <c r="G81" i="16" s="1"/>
  <c r="H81" i="16" s="1" a="1"/>
  <c r="H81" i="16" s="1"/>
  <c r="G82" i="16" a="1"/>
  <c r="G82" i="16" s="1"/>
  <c r="H82" i="16" s="1" a="1"/>
  <c r="H82" i="16" s="1"/>
  <c r="G83" i="16" a="1"/>
  <c r="G83" i="16" s="1"/>
  <c r="G84" i="16" a="1"/>
  <c r="G84" i="16" s="1"/>
  <c r="H84" i="16" s="1" a="1"/>
  <c r="H84" i="16" s="1"/>
  <c r="G85" i="16" a="1"/>
  <c r="G85" i="16" s="1"/>
  <c r="H85" i="16" s="1" a="1"/>
  <c r="H85" i="16" s="1"/>
  <c r="G86" i="16" a="1"/>
  <c r="G86" i="16" s="1"/>
  <c r="H86" i="16" s="1" a="1"/>
  <c r="H86" i="16" s="1"/>
  <c r="G87" i="16" a="1"/>
  <c r="G87" i="16" s="1"/>
  <c r="H87" i="16" s="1" a="1"/>
  <c r="H87" i="16" s="1"/>
  <c r="G88" i="16" a="1"/>
  <c r="G88" i="16" s="1"/>
  <c r="H88" i="16" s="1" a="1"/>
  <c r="H88" i="16" s="1"/>
  <c r="G89" i="16" a="1"/>
  <c r="G89" i="16" s="1"/>
  <c r="H89" i="16" s="1" a="1"/>
  <c r="H89" i="16" s="1"/>
  <c r="G90" i="16" a="1"/>
  <c r="G90" i="16" s="1"/>
  <c r="H90" i="16" s="1" a="1"/>
  <c r="H90" i="16" s="1"/>
  <c r="G91" i="16" a="1"/>
  <c r="G91" i="16" s="1"/>
  <c r="G92" i="16" a="1"/>
  <c r="G92" i="16"/>
  <c r="H92" i="16" s="1" a="1"/>
  <c r="H92" i="16" s="1"/>
  <c r="G93" i="16" a="1"/>
  <c r="G93" i="16" s="1"/>
  <c r="H93" i="16" s="1" a="1"/>
  <c r="H93" i="16" s="1"/>
  <c r="G94" i="16" a="1"/>
  <c r="G94" i="16" s="1"/>
  <c r="G95" i="16" a="1"/>
  <c r="G95" i="16" s="1"/>
  <c r="H95" i="16" s="1" a="1"/>
  <c r="H95" i="16" s="1"/>
  <c r="G96" i="16" a="1"/>
  <c r="G96" i="16" s="1"/>
  <c r="H96" i="16" s="1" a="1"/>
  <c r="H96" i="16" s="1"/>
  <c r="G97" i="16" a="1"/>
  <c r="G97" i="16" s="1"/>
  <c r="H97" i="16" s="1" a="1"/>
  <c r="H97" i="16" s="1"/>
  <c r="G98" i="16" a="1"/>
  <c r="G98" i="16"/>
  <c r="H98" i="16" s="1" a="1"/>
  <c r="H98" i="16" s="1"/>
  <c r="G99" i="16" a="1"/>
  <c r="G99" i="16" s="1"/>
  <c r="H99" i="16" s="1" a="1"/>
  <c r="H99" i="16" s="1"/>
  <c r="G100" i="16" a="1"/>
  <c r="G100" i="16" s="1"/>
  <c r="H100" i="16" s="1" a="1"/>
  <c r="H100" i="16" s="1"/>
  <c r="G101" i="16" a="1"/>
  <c r="G101" i="16" s="1"/>
  <c r="H101" i="16" s="1" a="1"/>
  <c r="H101" i="16" s="1"/>
  <c r="G102" i="16" a="1"/>
  <c r="G102" i="16" s="1"/>
  <c r="G103" i="16" a="1"/>
  <c r="G103" i="16" s="1"/>
  <c r="H103" i="16" s="1" a="1"/>
  <c r="H103" i="16" s="1"/>
  <c r="G104" i="16" a="1"/>
  <c r="G104" i="16" s="1"/>
  <c r="H104" i="16" s="1" a="1"/>
  <c r="H104" i="16" s="1"/>
  <c r="G105" i="16" a="1"/>
  <c r="G105" i="16" s="1"/>
  <c r="H105" i="16" s="1" a="1"/>
  <c r="H105" i="16" s="1"/>
  <c r="G106" i="16" a="1"/>
  <c r="G106" i="16"/>
  <c r="H106" i="16" s="1" a="1"/>
  <c r="H106" i="16" s="1"/>
  <c r="G107" i="16" a="1"/>
  <c r="G107" i="16" s="1"/>
  <c r="G108" i="16" a="1"/>
  <c r="G108" i="16"/>
  <c r="H108" i="16" s="1" a="1"/>
  <c r="H108" i="16" s="1"/>
  <c r="G109" i="16" a="1"/>
  <c r="G109" i="16" s="1"/>
  <c r="H109" i="16" s="1" a="1"/>
  <c r="H109" i="16" s="1"/>
  <c r="G110" i="16" a="1"/>
  <c r="G110" i="16" s="1"/>
  <c r="G111" i="16" a="1"/>
  <c r="G111" i="16" s="1"/>
  <c r="H111" i="16" s="1" a="1"/>
  <c r="H111" i="16" s="1"/>
  <c r="G112" i="16" a="1"/>
  <c r="G112" i="16" s="1"/>
  <c r="H112" i="16" s="1" a="1"/>
  <c r="H112" i="16" s="1"/>
  <c r="G113" i="16" a="1"/>
  <c r="G113" i="16" s="1"/>
  <c r="H113" i="16" s="1" a="1"/>
  <c r="H113" i="16" s="1"/>
  <c r="G114" i="16" a="1"/>
  <c r="G114" i="16" s="1"/>
  <c r="H114" i="16" s="1" a="1"/>
  <c r="H114" i="16" s="1"/>
  <c r="G115" i="16" a="1"/>
  <c r="G115" i="16" s="1"/>
  <c r="G116" i="16" a="1"/>
  <c r="G116" i="16" s="1"/>
  <c r="H116" i="16" s="1" a="1"/>
  <c r="H116" i="16" s="1"/>
  <c r="G117" i="16" a="1"/>
  <c r="G117" i="16" s="1"/>
  <c r="H117" i="16" s="1" a="1"/>
  <c r="H117" i="16" s="1"/>
  <c r="G118" i="16" a="1"/>
  <c r="G118" i="16" s="1"/>
  <c r="G119" i="16" a="1"/>
  <c r="G119" i="16" s="1"/>
  <c r="H119" i="16" s="1" a="1"/>
  <c r="H119" i="16" s="1"/>
  <c r="G120" i="16" a="1"/>
  <c r="G120" i="16" s="1"/>
  <c r="H120" i="16" s="1" a="1"/>
  <c r="H120" i="16" s="1"/>
  <c r="G121" i="16" a="1"/>
  <c r="G121" i="16" s="1"/>
  <c r="H121" i="16" s="1" a="1"/>
  <c r="H121" i="16" s="1"/>
  <c r="G122" i="16" a="1"/>
  <c r="G122" i="16"/>
  <c r="H122" i="16" s="1" a="1"/>
  <c r="H122" i="16" s="1"/>
  <c r="G123" i="16" a="1"/>
  <c r="G123" i="16" s="1"/>
  <c r="H123" i="16" s="1" a="1"/>
  <c r="H123" i="16" s="1"/>
  <c r="G124" i="16" a="1"/>
  <c r="G124" i="16" s="1"/>
  <c r="H124" i="16" s="1" a="1"/>
  <c r="H124" i="16" s="1"/>
  <c r="G125" i="16" a="1"/>
  <c r="G125" i="16" s="1"/>
  <c r="H125" i="16" s="1" a="1"/>
  <c r="H125" i="16" s="1"/>
  <c r="G126" i="16" a="1"/>
  <c r="G126" i="16" s="1"/>
  <c r="H126" i="16" s="1" a="1"/>
  <c r="H126" i="16" s="1"/>
  <c r="G127" i="16" a="1"/>
  <c r="G127" i="16" s="1"/>
  <c r="H127" i="16" s="1" a="1"/>
  <c r="H127" i="16" s="1"/>
  <c r="G128" i="16" a="1"/>
  <c r="G128" i="16" s="1"/>
  <c r="H128" i="16" s="1" a="1"/>
  <c r="H128" i="16" s="1"/>
  <c r="G129" i="16" a="1"/>
  <c r="G129" i="16" s="1"/>
  <c r="H129" i="16" s="1" a="1"/>
  <c r="H129" i="16" s="1"/>
  <c r="G130" i="16" a="1"/>
  <c r="G130" i="16" s="1"/>
  <c r="H130" i="16" s="1" a="1"/>
  <c r="H130" i="16" s="1"/>
  <c r="G131" i="16" a="1"/>
  <c r="G131" i="16" s="1"/>
  <c r="G132" i="16" a="1"/>
  <c r="G132" i="16" s="1"/>
  <c r="H132" i="16" s="1" a="1"/>
  <c r="H132" i="16" s="1"/>
  <c r="G133" i="16" a="1"/>
  <c r="G133" i="16" s="1"/>
  <c r="H133" i="16" s="1" a="1"/>
  <c r="H133" i="16" s="1"/>
  <c r="G134" i="16" a="1"/>
  <c r="G134" i="16" s="1"/>
  <c r="G135" i="16" a="1"/>
  <c r="G135" i="16" s="1"/>
  <c r="H135" i="16" s="1" a="1"/>
  <c r="H135" i="16" s="1"/>
  <c r="G136" i="16" a="1"/>
  <c r="G136" i="16" s="1"/>
  <c r="H136" i="16" s="1" a="1"/>
  <c r="H136" i="16" s="1"/>
  <c r="G137" i="16" a="1"/>
  <c r="G137" i="16" s="1"/>
  <c r="H137" i="16" s="1" a="1"/>
  <c r="H137" i="16" s="1"/>
  <c r="G138" i="16" a="1"/>
  <c r="G138" i="16" s="1"/>
  <c r="H138" i="16" s="1" a="1"/>
  <c r="H138" i="16" s="1"/>
  <c r="G139" i="16" a="1"/>
  <c r="G139" i="16" s="1"/>
  <c r="G140" i="16" a="1"/>
  <c r="G140" i="16" s="1"/>
  <c r="H140" i="16" s="1" a="1"/>
  <c r="H140" i="16" s="1"/>
  <c r="G141" i="16" a="1"/>
  <c r="G141" i="16" s="1"/>
  <c r="H141" i="16" s="1" a="1"/>
  <c r="H141" i="16" s="1"/>
  <c r="G142" i="16" a="1"/>
  <c r="G142" i="16" s="1"/>
  <c r="G143" i="16" a="1"/>
  <c r="G143" i="16" s="1"/>
  <c r="H143" i="16" s="1" a="1"/>
  <c r="H143" i="16" s="1"/>
  <c r="G144" i="16" a="1"/>
  <c r="G144" i="16" s="1"/>
  <c r="H144" i="16" s="1" a="1"/>
  <c r="H144" i="16" s="1"/>
  <c r="G145" i="16" a="1"/>
  <c r="G145" i="16" s="1"/>
  <c r="H145" i="16" s="1" a="1"/>
  <c r="H145" i="16" s="1"/>
  <c r="G146" i="16" a="1"/>
  <c r="G146" i="16"/>
  <c r="H146" i="16" s="1" a="1"/>
  <c r="H146" i="16" s="1"/>
  <c r="G147" i="16" a="1"/>
  <c r="G147" i="16" s="1"/>
  <c r="G148" i="16" a="1"/>
  <c r="G148" i="16" s="1"/>
  <c r="H148" i="16" s="1" a="1"/>
  <c r="H148" i="16" s="1"/>
  <c r="G149" i="16" a="1"/>
  <c r="G149" i="16" s="1"/>
  <c r="H149" i="16" s="1" a="1"/>
  <c r="H149" i="16" s="1"/>
  <c r="G150" i="16" a="1"/>
  <c r="G150" i="16" s="1"/>
  <c r="H150" i="16" s="1" a="1"/>
  <c r="H150" i="16" s="1"/>
  <c r="G151" i="16" a="1"/>
  <c r="G151" i="16" s="1"/>
  <c r="H151" i="16" s="1" a="1"/>
  <c r="H151" i="16" s="1"/>
  <c r="G152" i="16" a="1"/>
  <c r="G152" i="16" s="1"/>
  <c r="H152" i="16" s="1" a="1"/>
  <c r="H152" i="16" s="1"/>
  <c r="G153" i="16" a="1"/>
  <c r="G153" i="16" s="1"/>
  <c r="H153" i="16" s="1" a="1"/>
  <c r="H153" i="16" s="1"/>
  <c r="G154" i="16" a="1"/>
  <c r="G154" i="16" s="1"/>
  <c r="H154" i="16" s="1" a="1"/>
  <c r="H154" i="16" s="1"/>
  <c r="G155" i="16" a="1"/>
  <c r="G155" i="16" s="1"/>
  <c r="G156" i="16" a="1"/>
  <c r="G156" i="16"/>
  <c r="H156" i="16" s="1" a="1"/>
  <c r="H156" i="16" s="1"/>
  <c r="G157" i="16" a="1"/>
  <c r="G157" i="16" s="1"/>
  <c r="H157" i="16" s="1" a="1"/>
  <c r="H157" i="16" s="1"/>
  <c r="G158" i="16" a="1"/>
  <c r="G158" i="16" s="1"/>
  <c r="G159" i="16" a="1"/>
  <c r="G159" i="16" s="1"/>
  <c r="H159" i="16" s="1" a="1"/>
  <c r="H159" i="16" s="1"/>
  <c r="G160" i="16" a="1"/>
  <c r="G160" i="16" s="1"/>
  <c r="H160" i="16" s="1" a="1"/>
  <c r="H160" i="16" s="1"/>
  <c r="G161" i="16" a="1"/>
  <c r="G161" i="16" s="1"/>
  <c r="H161" i="16" s="1" a="1"/>
  <c r="H161" i="16" s="1"/>
  <c r="G162" i="16" a="1"/>
  <c r="G162" i="16"/>
  <c r="H162" i="16" s="1" a="1"/>
  <c r="H162" i="16" s="1"/>
  <c r="G163" i="16" a="1"/>
  <c r="G163" i="16" s="1"/>
  <c r="H163" i="16" s="1" a="1"/>
  <c r="H163" i="16" s="1"/>
  <c r="G164" i="16" a="1"/>
  <c r="G164" i="16" s="1"/>
  <c r="H164" i="16" s="1" a="1"/>
  <c r="H164" i="16" s="1"/>
  <c r="G165" i="16" a="1"/>
  <c r="G165" i="16" s="1"/>
  <c r="H165" i="16" s="1" a="1"/>
  <c r="H165" i="16" s="1"/>
  <c r="G166" i="16" a="1"/>
  <c r="G166" i="16" s="1"/>
  <c r="H166" i="16" s="1" a="1"/>
  <c r="H166" i="16" s="1"/>
  <c r="G167" i="16" a="1"/>
  <c r="G167" i="16" s="1"/>
  <c r="H167" i="16" s="1" a="1"/>
  <c r="H167" i="16" s="1"/>
  <c r="G168" i="16" a="1"/>
  <c r="G168" i="16" s="1"/>
  <c r="H168" i="16" s="1" a="1"/>
  <c r="H168" i="16" s="1"/>
  <c r="G169" i="16" a="1"/>
  <c r="G169" i="16" s="1"/>
  <c r="H169" i="16" s="1" a="1"/>
  <c r="H169" i="16" s="1"/>
  <c r="G170" i="16" a="1"/>
  <c r="G170" i="16"/>
  <c r="H170" i="16" s="1" a="1"/>
  <c r="H170" i="16" s="1"/>
  <c r="G171" i="16" a="1"/>
  <c r="G171" i="16" s="1"/>
  <c r="G172" i="16" a="1"/>
  <c r="G172" i="16"/>
  <c r="H172" i="16" s="1" a="1"/>
  <c r="H172" i="16" s="1"/>
  <c r="G173" i="16" a="1"/>
  <c r="G173" i="16" s="1"/>
  <c r="H173" i="16" s="1" a="1"/>
  <c r="H173" i="16" s="1"/>
  <c r="G174" i="16" a="1"/>
  <c r="G174" i="16" s="1"/>
  <c r="H174" i="16" s="1" a="1"/>
  <c r="H174" i="16" s="1"/>
  <c r="G175" i="16" a="1"/>
  <c r="G175" i="16" s="1"/>
  <c r="H175" i="16" s="1" a="1"/>
  <c r="H175" i="16" s="1"/>
  <c r="G176" i="16" a="1"/>
  <c r="G176" i="16" s="1"/>
  <c r="H176" i="16" s="1" a="1"/>
  <c r="H176" i="16" s="1"/>
  <c r="G177" i="16" a="1"/>
  <c r="G177" i="16" s="1"/>
  <c r="H177" i="16" s="1" a="1"/>
  <c r="H177" i="16" s="1"/>
  <c r="G178" i="16" a="1"/>
  <c r="G178" i="16" s="1"/>
  <c r="H178" i="16" s="1" a="1"/>
  <c r="H178" i="16" s="1"/>
  <c r="G179" i="16" a="1"/>
  <c r="G179" i="16" s="1"/>
  <c r="H179" i="16" s="1" a="1"/>
  <c r="H179" i="16" s="1"/>
  <c r="G180" i="16" a="1"/>
  <c r="G180" i="16" s="1"/>
  <c r="H180" i="16" s="1" a="1"/>
  <c r="H180" i="16" s="1"/>
  <c r="G181" i="16" a="1"/>
  <c r="G181" i="16" s="1"/>
  <c r="H181" i="16" s="1" a="1"/>
  <c r="H181" i="16" s="1"/>
  <c r="G182" i="16" a="1"/>
  <c r="G182" i="16" s="1"/>
  <c r="H182" i="16" s="1" a="1"/>
  <c r="H182" i="16" s="1"/>
  <c r="G183" i="16" a="1"/>
  <c r="G183" i="16" s="1"/>
  <c r="H183" i="16" s="1" a="1"/>
  <c r="H183" i="16" s="1"/>
  <c r="G184" i="16" a="1"/>
  <c r="G184" i="16" s="1"/>
  <c r="H184" i="16" s="1" a="1"/>
  <c r="H184" i="16" s="1"/>
  <c r="G185" i="16" a="1"/>
  <c r="G185" i="16" s="1"/>
  <c r="H185" i="16" s="1" a="1"/>
  <c r="H185" i="16" s="1"/>
  <c r="G186" i="16" a="1"/>
  <c r="G186" i="16" s="1"/>
  <c r="H186" i="16" s="1" a="1"/>
  <c r="H186" i="16" s="1"/>
  <c r="G187" i="16" a="1"/>
  <c r="G187" i="16" s="1"/>
  <c r="H187" i="16" s="1" a="1"/>
  <c r="H187" i="16" s="1"/>
  <c r="G188" i="16" a="1"/>
  <c r="G188" i="16" s="1"/>
  <c r="H188" i="16" s="1" a="1"/>
  <c r="H188" i="16" s="1"/>
  <c r="G189" i="16" a="1"/>
  <c r="G189" i="16" s="1"/>
  <c r="H189" i="16" s="1" a="1"/>
  <c r="H189" i="16" s="1"/>
  <c r="G190" i="16" a="1"/>
  <c r="G190" i="16" s="1"/>
  <c r="H190" i="16" s="1" a="1"/>
  <c r="H190" i="16" s="1"/>
  <c r="G191" i="16" a="1"/>
  <c r="G191" i="16" s="1"/>
  <c r="H191" i="16" s="1" a="1"/>
  <c r="H191" i="16" s="1"/>
  <c r="G192" i="16" a="1"/>
  <c r="G192" i="16" s="1"/>
  <c r="H192" i="16" s="1" a="1"/>
  <c r="H192" i="16" s="1"/>
  <c r="G193" i="16" a="1"/>
  <c r="G193" i="16" s="1"/>
  <c r="H193" i="16" s="1" a="1"/>
  <c r="H193" i="16" s="1"/>
  <c r="G194" i="16" a="1"/>
  <c r="G194" i="16" s="1"/>
  <c r="H194" i="16" s="1" a="1"/>
  <c r="H194" i="16" s="1"/>
  <c r="G195" i="16" a="1"/>
  <c r="G195" i="16" s="1"/>
  <c r="H195" i="16" s="1" a="1"/>
  <c r="H195" i="16" s="1"/>
  <c r="G196" i="16" a="1"/>
  <c r="G196" i="16" s="1"/>
  <c r="H196" i="16" s="1" a="1"/>
  <c r="H196" i="16" s="1"/>
  <c r="G197" i="16" a="1"/>
  <c r="G197" i="16" s="1"/>
  <c r="H197" i="16" s="1" a="1"/>
  <c r="H197" i="16" s="1"/>
  <c r="G198" i="16" a="1"/>
  <c r="G198" i="16" s="1"/>
  <c r="H198" i="16" s="1" a="1"/>
  <c r="H198" i="16" s="1"/>
  <c r="G199" i="16" a="1"/>
  <c r="G199" i="16" s="1"/>
  <c r="H199" i="16" s="1" a="1"/>
  <c r="H199" i="16" s="1"/>
  <c r="G200" i="16" a="1"/>
  <c r="G200" i="16" s="1"/>
  <c r="H200" i="16" s="1" a="1"/>
  <c r="H200" i="16" s="1"/>
  <c r="G2" i="16" a="1"/>
  <c r="G2" i="16" s="1"/>
  <c r="H2" i="16" s="1" a="1"/>
  <c r="H2" i="16" s="1"/>
  <c r="E200" i="16" a="1"/>
  <c r="E200" i="16" s="1"/>
  <c r="F200" i="16" s="1" a="1"/>
  <c r="F200" i="16" s="1"/>
  <c r="E3" i="16" a="1"/>
  <c r="E3" i="16" s="1"/>
  <c r="F3" i="16" s="1" a="1"/>
  <c r="F3" i="16" s="1"/>
  <c r="E4" i="16" a="1"/>
  <c r="E4" i="16" s="1"/>
  <c r="F4" i="16" s="1" a="1"/>
  <c r="F4" i="16" s="1"/>
  <c r="E5" i="16" a="1"/>
  <c r="E5" i="16" s="1"/>
  <c r="F5" i="16" s="1" a="1"/>
  <c r="F5" i="16" s="1"/>
  <c r="E6" i="16" a="1"/>
  <c r="E6" i="16" s="1"/>
  <c r="F6" i="16" s="1" a="1"/>
  <c r="F6" i="16" s="1"/>
  <c r="E7" i="16" a="1"/>
  <c r="E7" i="16" s="1"/>
  <c r="F7" i="16" s="1" a="1"/>
  <c r="F7" i="16" s="1"/>
  <c r="E8" i="16" a="1"/>
  <c r="E8" i="16" s="1"/>
  <c r="F8" i="16" s="1" a="1"/>
  <c r="F8" i="16" s="1"/>
  <c r="E9" i="16" a="1"/>
  <c r="E9" i="16" s="1"/>
  <c r="F9" i="16" s="1" a="1"/>
  <c r="F9" i="16" s="1"/>
  <c r="E10" i="16" a="1"/>
  <c r="E10" i="16" s="1"/>
  <c r="F10" i="16" s="1" a="1"/>
  <c r="F10" i="16" s="1"/>
  <c r="E11" i="16" a="1"/>
  <c r="E11" i="16" s="1"/>
  <c r="F11" i="16" s="1" a="1"/>
  <c r="F11" i="16" s="1"/>
  <c r="E12" i="16" a="1"/>
  <c r="E12" i="16" s="1"/>
  <c r="F12" i="16" s="1" a="1"/>
  <c r="F12" i="16" s="1"/>
  <c r="E13" i="16" a="1"/>
  <c r="E13" i="16" s="1"/>
  <c r="F13" i="16" s="1" a="1"/>
  <c r="F13" i="16" s="1"/>
  <c r="E14" i="16" a="1"/>
  <c r="E14" i="16" s="1"/>
  <c r="F14" i="16" s="1" a="1"/>
  <c r="F14" i="16" s="1"/>
  <c r="E15" i="16" a="1"/>
  <c r="E15" i="16" s="1"/>
  <c r="F15" i="16" s="1" a="1"/>
  <c r="F15" i="16" s="1"/>
  <c r="E16" i="16" a="1"/>
  <c r="E16" i="16" s="1"/>
  <c r="F16" i="16" s="1" a="1"/>
  <c r="F16" i="16" s="1"/>
  <c r="E17" i="16" a="1"/>
  <c r="E17" i="16" s="1"/>
  <c r="F17" i="16" s="1" a="1"/>
  <c r="F17" i="16" s="1"/>
  <c r="E18" i="16" a="1"/>
  <c r="E18" i="16" s="1"/>
  <c r="F18" i="16" s="1" a="1"/>
  <c r="F18" i="16" s="1"/>
  <c r="E19" i="16" a="1"/>
  <c r="E19" i="16" s="1"/>
  <c r="F19" i="16" s="1" a="1"/>
  <c r="F19" i="16" s="1"/>
  <c r="E20" i="16" a="1"/>
  <c r="E20" i="16" s="1"/>
  <c r="F20" i="16" s="1" a="1"/>
  <c r="F20" i="16" s="1"/>
  <c r="E21" i="16" a="1"/>
  <c r="E21" i="16" s="1"/>
  <c r="F21" i="16" s="1" a="1"/>
  <c r="F21" i="16" s="1"/>
  <c r="E22" i="16" a="1"/>
  <c r="E22" i="16" s="1"/>
  <c r="F22" i="16" s="1" a="1"/>
  <c r="F22" i="16" s="1"/>
  <c r="E23" i="16" a="1"/>
  <c r="E23" i="16" s="1"/>
  <c r="F23" i="16" s="1" a="1"/>
  <c r="F23" i="16" s="1"/>
  <c r="E24" i="16" a="1"/>
  <c r="E24" i="16" s="1"/>
  <c r="F24" i="16" s="1" a="1"/>
  <c r="F24" i="16" s="1"/>
  <c r="E25" i="16" a="1"/>
  <c r="E25" i="16" s="1"/>
  <c r="F25" i="16" s="1" a="1"/>
  <c r="F25" i="16" s="1"/>
  <c r="E26" i="16" a="1"/>
  <c r="E26" i="16" s="1"/>
  <c r="F26" i="16" s="1" a="1"/>
  <c r="F26" i="16" s="1"/>
  <c r="E27" i="16" a="1"/>
  <c r="E27" i="16" s="1"/>
  <c r="F27" i="16" s="1" a="1"/>
  <c r="F27" i="16" s="1"/>
  <c r="E28" i="16" a="1"/>
  <c r="E28" i="16" s="1"/>
  <c r="F28" i="16" s="1" a="1"/>
  <c r="F28" i="16" s="1"/>
  <c r="E29" i="16" a="1"/>
  <c r="E29" i="16" s="1"/>
  <c r="F29" i="16" s="1" a="1"/>
  <c r="F29" i="16" s="1"/>
  <c r="E30" i="16" a="1"/>
  <c r="E30" i="16" s="1"/>
  <c r="F30" i="16" s="1" a="1"/>
  <c r="F30" i="16" s="1"/>
  <c r="E31" i="16" a="1"/>
  <c r="E31" i="16" s="1"/>
  <c r="F31" i="16" s="1" a="1"/>
  <c r="F31" i="16" s="1"/>
  <c r="E32" i="16" a="1"/>
  <c r="E32" i="16" s="1"/>
  <c r="F32" i="16" s="1" a="1"/>
  <c r="F32" i="16" s="1"/>
  <c r="E33" i="16" a="1"/>
  <c r="E33" i="16" s="1"/>
  <c r="F33" i="16" s="1" a="1"/>
  <c r="F33" i="16" s="1"/>
  <c r="E34" i="16" a="1"/>
  <c r="E34" i="16" s="1"/>
  <c r="F34" i="16" s="1" a="1"/>
  <c r="F34" i="16" s="1"/>
  <c r="E35" i="16" a="1"/>
  <c r="E35" i="16" s="1"/>
  <c r="F35" i="16" s="1" a="1"/>
  <c r="F35" i="16" s="1"/>
  <c r="E36" i="16" a="1"/>
  <c r="E36" i="16" s="1"/>
  <c r="F36" i="16" s="1" a="1"/>
  <c r="F36" i="16" s="1"/>
  <c r="E37" i="16" a="1"/>
  <c r="E37" i="16" s="1"/>
  <c r="F37" i="16" s="1" a="1"/>
  <c r="F37" i="16" s="1"/>
  <c r="E38" i="16" a="1"/>
  <c r="E38" i="16" s="1"/>
  <c r="F38" i="16" s="1" a="1"/>
  <c r="F38" i="16" s="1"/>
  <c r="E39" i="16" a="1"/>
  <c r="E39" i="16" s="1"/>
  <c r="F39" i="16" s="1" a="1"/>
  <c r="F39" i="16" s="1"/>
  <c r="E40" i="16" a="1"/>
  <c r="E40" i="16" s="1"/>
  <c r="F40" i="16" s="1" a="1"/>
  <c r="F40" i="16" s="1"/>
  <c r="E41" i="16" a="1"/>
  <c r="E41" i="16" s="1"/>
  <c r="F41" i="16" s="1" a="1"/>
  <c r="F41" i="16" s="1"/>
  <c r="E42" i="16" a="1"/>
  <c r="E42" i="16" s="1"/>
  <c r="F42" i="16" s="1" a="1"/>
  <c r="F42" i="16" s="1"/>
  <c r="E43" i="16" a="1"/>
  <c r="E43" i="16" s="1"/>
  <c r="F43" i="16" s="1" a="1"/>
  <c r="F43" i="16" s="1"/>
  <c r="E44" i="16" a="1"/>
  <c r="E44" i="16" s="1"/>
  <c r="F44" i="16" s="1" a="1"/>
  <c r="F44" i="16" s="1"/>
  <c r="E45" i="16" a="1"/>
  <c r="E45" i="16" s="1"/>
  <c r="F45" i="16" s="1" a="1"/>
  <c r="F45" i="16" s="1"/>
  <c r="E46" i="16" a="1"/>
  <c r="E46" i="16" s="1"/>
  <c r="F46" i="16" s="1" a="1"/>
  <c r="F46" i="16" s="1"/>
  <c r="E47" i="16" a="1"/>
  <c r="E47" i="16" s="1"/>
  <c r="F47" i="16" s="1" a="1"/>
  <c r="F47" i="16" s="1"/>
  <c r="E48" i="16" a="1"/>
  <c r="E48" i="16" s="1"/>
  <c r="F48" i="16" s="1" a="1"/>
  <c r="F48" i="16" s="1"/>
  <c r="E49" i="16" a="1"/>
  <c r="E49" i="16" s="1"/>
  <c r="F49" i="16" s="1" a="1"/>
  <c r="F49" i="16" s="1"/>
  <c r="E50" i="16" a="1"/>
  <c r="E50" i="16" s="1"/>
  <c r="F50" i="16" s="1" a="1"/>
  <c r="F50" i="16" s="1"/>
  <c r="E51" i="16" a="1"/>
  <c r="E51" i="16" s="1"/>
  <c r="F51" i="16" s="1" a="1"/>
  <c r="F51" i="16" s="1"/>
  <c r="E52" i="16" a="1"/>
  <c r="E52" i="16" s="1"/>
  <c r="F52" i="16" s="1" a="1"/>
  <c r="F52" i="16" s="1"/>
  <c r="E53" i="16" a="1"/>
  <c r="E53" i="16" s="1"/>
  <c r="F53" i="16" s="1" a="1"/>
  <c r="F53" i="16" s="1"/>
  <c r="E54" i="16" a="1"/>
  <c r="E54" i="16" s="1"/>
  <c r="F54" i="16" s="1" a="1"/>
  <c r="F54" i="16" s="1"/>
  <c r="E55" i="16" a="1"/>
  <c r="E55" i="16" s="1"/>
  <c r="F55" i="16" s="1" a="1"/>
  <c r="F55" i="16" s="1"/>
  <c r="E56" i="16" a="1"/>
  <c r="E56" i="16" s="1"/>
  <c r="F56" i="16" s="1" a="1"/>
  <c r="F56" i="16" s="1"/>
  <c r="E57" i="16" a="1"/>
  <c r="E57" i="16" s="1"/>
  <c r="F57" i="16" s="1" a="1"/>
  <c r="F57" i="16" s="1"/>
  <c r="E58" i="16" a="1"/>
  <c r="E58" i="16" s="1"/>
  <c r="F58" i="16" s="1" a="1"/>
  <c r="F58" i="16" s="1"/>
  <c r="E59" i="16" a="1"/>
  <c r="E59" i="16" s="1"/>
  <c r="F59" i="16" s="1" a="1"/>
  <c r="F59" i="16" s="1"/>
  <c r="E60" i="16" a="1"/>
  <c r="E60" i="16" s="1"/>
  <c r="F60" i="16" s="1" a="1"/>
  <c r="F60" i="16" s="1"/>
  <c r="E61" i="16" a="1"/>
  <c r="E61" i="16" s="1"/>
  <c r="F61" i="16" s="1" a="1"/>
  <c r="F61" i="16" s="1"/>
  <c r="E62" i="16" a="1"/>
  <c r="E62" i="16" s="1"/>
  <c r="F62" i="16" s="1" a="1"/>
  <c r="F62" i="16" s="1"/>
  <c r="E63" i="16" a="1"/>
  <c r="E63" i="16" s="1"/>
  <c r="F63" i="16" s="1" a="1"/>
  <c r="F63" i="16" s="1"/>
  <c r="E64" i="16" a="1"/>
  <c r="E64" i="16" s="1"/>
  <c r="F64" i="16" s="1" a="1"/>
  <c r="F64" i="16" s="1"/>
  <c r="E65" i="16" a="1"/>
  <c r="E65" i="16" s="1"/>
  <c r="F65" i="16" s="1" a="1"/>
  <c r="F65" i="16" s="1"/>
  <c r="E66" i="16" a="1"/>
  <c r="E66" i="16" s="1"/>
  <c r="F66" i="16" s="1" a="1"/>
  <c r="F66" i="16" s="1"/>
  <c r="E67" i="16" a="1"/>
  <c r="E67" i="16" s="1"/>
  <c r="F67" i="16" s="1" a="1"/>
  <c r="F67" i="16" s="1"/>
  <c r="E68" i="16" a="1"/>
  <c r="E68" i="16" s="1"/>
  <c r="F68" i="16" s="1" a="1"/>
  <c r="F68" i="16" s="1"/>
  <c r="E69" i="16" a="1"/>
  <c r="E69" i="16" s="1"/>
  <c r="F69" i="16" s="1" a="1"/>
  <c r="F69" i="16" s="1"/>
  <c r="E70" i="16" a="1"/>
  <c r="E70" i="16" s="1"/>
  <c r="F70" i="16" s="1" a="1"/>
  <c r="F70" i="16" s="1"/>
  <c r="E71" i="16" a="1"/>
  <c r="E71" i="16" s="1"/>
  <c r="F71" i="16" s="1" a="1"/>
  <c r="F71" i="16" s="1"/>
  <c r="E72" i="16" a="1"/>
  <c r="E72" i="16" s="1"/>
  <c r="F72" i="16" s="1" a="1"/>
  <c r="F72" i="16" s="1"/>
  <c r="E73" i="16" a="1"/>
  <c r="E73" i="16" s="1"/>
  <c r="F73" i="16" s="1" a="1"/>
  <c r="F73" i="16" s="1"/>
  <c r="E74" i="16" a="1"/>
  <c r="E74" i="16"/>
  <c r="F74" i="16" s="1" a="1"/>
  <c r="F74" i="16" s="1"/>
  <c r="E75" i="16" a="1"/>
  <c r="E75" i="16" s="1"/>
  <c r="F75" i="16" s="1" a="1"/>
  <c r="F75" i="16" s="1"/>
  <c r="E76" i="16" a="1"/>
  <c r="E76" i="16" s="1"/>
  <c r="F76" i="16" s="1" a="1"/>
  <c r="F76" i="16" s="1"/>
  <c r="E77" i="16" a="1"/>
  <c r="E77" i="16" s="1"/>
  <c r="F77" i="16" s="1" a="1"/>
  <c r="F77" i="16" s="1"/>
  <c r="E78" i="16" a="1"/>
  <c r="E78" i="16" s="1"/>
  <c r="F78" i="16" s="1" a="1"/>
  <c r="F78" i="16" s="1"/>
  <c r="E79" i="16" a="1"/>
  <c r="E79" i="16" s="1"/>
  <c r="F79" i="16" s="1" a="1"/>
  <c r="F79" i="16" s="1"/>
  <c r="E80" i="16" a="1"/>
  <c r="E80" i="16" s="1"/>
  <c r="F80" i="16" s="1" a="1"/>
  <c r="F80" i="16" s="1"/>
  <c r="E81" i="16" a="1"/>
  <c r="E81" i="16" s="1"/>
  <c r="F81" i="16" s="1" a="1"/>
  <c r="F81" i="16" s="1"/>
  <c r="E82" i="16" a="1"/>
  <c r="E82" i="16" s="1"/>
  <c r="F82" i="16" s="1" a="1"/>
  <c r="F82" i="16" s="1"/>
  <c r="E83" i="16" a="1"/>
  <c r="E83" i="16" s="1"/>
  <c r="F83" i="16" s="1" a="1"/>
  <c r="F83" i="16" s="1"/>
  <c r="E84" i="16" a="1"/>
  <c r="E84" i="16" s="1"/>
  <c r="F84" i="16" s="1" a="1"/>
  <c r="F84" i="16" s="1"/>
  <c r="E85" i="16" a="1"/>
  <c r="E85" i="16" s="1"/>
  <c r="F85" i="16" s="1" a="1"/>
  <c r="F85" i="16" s="1"/>
  <c r="E86" i="16" a="1"/>
  <c r="E86" i="16" s="1"/>
  <c r="F86" i="16" s="1" a="1"/>
  <c r="F86" i="16" s="1"/>
  <c r="E87" i="16" a="1"/>
  <c r="E87" i="16" s="1"/>
  <c r="F87" i="16" s="1" a="1"/>
  <c r="F87" i="16" s="1"/>
  <c r="E88" i="16" a="1"/>
  <c r="E88" i="16" s="1"/>
  <c r="F88" i="16" s="1" a="1"/>
  <c r="F88" i="16" s="1"/>
  <c r="E89" i="16" a="1"/>
  <c r="E89" i="16" s="1"/>
  <c r="F89" i="16" s="1" a="1"/>
  <c r="F89" i="16" s="1"/>
  <c r="E90" i="16" a="1"/>
  <c r="E90" i="16" s="1"/>
  <c r="F90" i="16" s="1" a="1"/>
  <c r="F90" i="16" s="1"/>
  <c r="E91" i="16" a="1"/>
  <c r="E91" i="16" s="1"/>
  <c r="F91" i="16" s="1" a="1"/>
  <c r="F91" i="16" s="1"/>
  <c r="E92" i="16" a="1"/>
  <c r="E92" i="16" s="1"/>
  <c r="F92" i="16" s="1" a="1"/>
  <c r="F92" i="16" s="1"/>
  <c r="E93" i="16" a="1"/>
  <c r="E93" i="16" s="1"/>
  <c r="F93" i="16" s="1" a="1"/>
  <c r="F93" i="16" s="1"/>
  <c r="E94" i="16" a="1"/>
  <c r="E94" i="16" s="1"/>
  <c r="F94" i="16" s="1" a="1"/>
  <c r="F94" i="16" s="1"/>
  <c r="E95" i="16" a="1"/>
  <c r="E95" i="16" s="1"/>
  <c r="F95" i="16" s="1" a="1"/>
  <c r="F95" i="16" s="1"/>
  <c r="E96" i="16" a="1"/>
  <c r="E96" i="16" s="1"/>
  <c r="F96" i="16" s="1" a="1"/>
  <c r="F96" i="16" s="1"/>
  <c r="E97" i="16" a="1"/>
  <c r="E97" i="16" s="1"/>
  <c r="F97" i="16" s="1" a="1"/>
  <c r="F97" i="16" s="1"/>
  <c r="E98" i="16" a="1"/>
  <c r="E98" i="16" s="1"/>
  <c r="F98" i="16" s="1" a="1"/>
  <c r="F98" i="16" s="1"/>
  <c r="E99" i="16" a="1"/>
  <c r="E99" i="16" s="1"/>
  <c r="F99" i="16" s="1" a="1"/>
  <c r="F99" i="16" s="1"/>
  <c r="E100" i="16" a="1"/>
  <c r="E100" i="16" s="1"/>
  <c r="F100" i="16" s="1" a="1"/>
  <c r="F100" i="16" s="1"/>
  <c r="E101" i="16" a="1"/>
  <c r="E101" i="16" s="1"/>
  <c r="F101" i="16" s="1" a="1"/>
  <c r="F101" i="16" s="1"/>
  <c r="E102" i="16" a="1"/>
  <c r="E102" i="16" s="1"/>
  <c r="F102" i="16" s="1" a="1"/>
  <c r="F102" i="16" s="1"/>
  <c r="E103" i="16" a="1"/>
  <c r="E103" i="16" s="1"/>
  <c r="F103" i="16" s="1" a="1"/>
  <c r="F103" i="16" s="1"/>
  <c r="E104" i="16" a="1"/>
  <c r="E104" i="16" s="1"/>
  <c r="F104" i="16" s="1" a="1"/>
  <c r="F104" i="16" s="1"/>
  <c r="E105" i="16" a="1"/>
  <c r="E105" i="16" s="1"/>
  <c r="F105" i="16" s="1" a="1"/>
  <c r="F105" i="16" s="1"/>
  <c r="E106" i="16" a="1"/>
  <c r="E106" i="16" s="1"/>
  <c r="F106" i="16" s="1" a="1"/>
  <c r="F106" i="16" s="1"/>
  <c r="E107" i="16" a="1"/>
  <c r="E107" i="16" s="1"/>
  <c r="F107" i="16" s="1" a="1"/>
  <c r="F107" i="16" s="1"/>
  <c r="E108" i="16" a="1"/>
  <c r="E108" i="16" s="1"/>
  <c r="F108" i="16" s="1" a="1"/>
  <c r="F108" i="16" s="1"/>
  <c r="E109" i="16" a="1"/>
  <c r="E109" i="16" s="1"/>
  <c r="F109" i="16" s="1" a="1"/>
  <c r="F109" i="16" s="1"/>
  <c r="E110" i="16" a="1"/>
  <c r="E110" i="16" s="1"/>
  <c r="F110" i="16" s="1" a="1"/>
  <c r="F110" i="16" s="1"/>
  <c r="E111" i="16" a="1"/>
  <c r="E111" i="16" s="1"/>
  <c r="F111" i="16" s="1" a="1"/>
  <c r="F111" i="16" s="1"/>
  <c r="E112" i="16" a="1"/>
  <c r="E112" i="16" s="1"/>
  <c r="F112" i="16" s="1" a="1"/>
  <c r="F112" i="16" s="1"/>
  <c r="E113" i="16" a="1"/>
  <c r="E113" i="16" s="1"/>
  <c r="F113" i="16" s="1" a="1"/>
  <c r="F113" i="16" s="1"/>
  <c r="E114" i="16" a="1"/>
  <c r="E114" i="16" s="1"/>
  <c r="F114" i="16" s="1" a="1"/>
  <c r="F114" i="16" s="1"/>
  <c r="E115" i="16" a="1"/>
  <c r="E115" i="16" s="1"/>
  <c r="F115" i="16" s="1" a="1"/>
  <c r="F115" i="16" s="1"/>
  <c r="E116" i="16" a="1"/>
  <c r="E116" i="16" s="1"/>
  <c r="F116" i="16" s="1" a="1"/>
  <c r="F116" i="16" s="1"/>
  <c r="E117" i="16" a="1"/>
  <c r="E117" i="16" s="1"/>
  <c r="F117" i="16" s="1" a="1"/>
  <c r="F117" i="16" s="1"/>
  <c r="E118" i="16" a="1"/>
  <c r="E118" i="16" s="1"/>
  <c r="F118" i="16" s="1" a="1"/>
  <c r="F118" i="16" s="1"/>
  <c r="E119" i="16" a="1"/>
  <c r="E119" i="16" s="1"/>
  <c r="F119" i="16" s="1" a="1"/>
  <c r="F119" i="16" s="1"/>
  <c r="E120" i="16" a="1"/>
  <c r="E120" i="16" s="1"/>
  <c r="F120" i="16" s="1" a="1"/>
  <c r="F120" i="16" s="1"/>
  <c r="E121" i="16" a="1"/>
  <c r="E121" i="16" s="1"/>
  <c r="F121" i="16" s="1" a="1"/>
  <c r="F121" i="16" s="1"/>
  <c r="E122" i="16" a="1"/>
  <c r="E122" i="16" s="1"/>
  <c r="F122" i="16" s="1" a="1"/>
  <c r="F122" i="16" s="1"/>
  <c r="E123" i="16" a="1"/>
  <c r="E123" i="16" s="1"/>
  <c r="F123" i="16" s="1" a="1"/>
  <c r="F123" i="16" s="1"/>
  <c r="E124" i="16" a="1"/>
  <c r="E124" i="16" s="1"/>
  <c r="F124" i="16" s="1" a="1"/>
  <c r="F124" i="16" s="1"/>
  <c r="E125" i="16" a="1"/>
  <c r="E125" i="16" s="1"/>
  <c r="F125" i="16" s="1" a="1"/>
  <c r="F125" i="16" s="1"/>
  <c r="E126" i="16" a="1"/>
  <c r="E126" i="16" s="1"/>
  <c r="F126" i="16" s="1" a="1"/>
  <c r="F126" i="16" s="1"/>
  <c r="E127" i="16" a="1"/>
  <c r="E127" i="16" s="1"/>
  <c r="F127" i="16" s="1" a="1"/>
  <c r="F127" i="16" s="1"/>
  <c r="E128" i="16" a="1"/>
  <c r="E128" i="16" s="1"/>
  <c r="F128" i="16" s="1" a="1"/>
  <c r="F128" i="16" s="1"/>
  <c r="E129" i="16" a="1"/>
  <c r="E129" i="16" s="1"/>
  <c r="F129" i="16" s="1" a="1"/>
  <c r="F129" i="16" s="1"/>
  <c r="E130" i="16" a="1"/>
  <c r="E130" i="16" s="1"/>
  <c r="F130" i="16" s="1" a="1"/>
  <c r="F130" i="16" s="1"/>
  <c r="E131" i="16" a="1"/>
  <c r="E131" i="16" s="1"/>
  <c r="F131" i="16" s="1" a="1"/>
  <c r="F131" i="16" s="1"/>
  <c r="E132" i="16" a="1"/>
  <c r="E132" i="16" s="1"/>
  <c r="F132" i="16" s="1" a="1"/>
  <c r="F132" i="16" s="1"/>
  <c r="E133" i="16" a="1"/>
  <c r="E133" i="16" s="1"/>
  <c r="F133" i="16" s="1" a="1"/>
  <c r="F133" i="16" s="1"/>
  <c r="E134" i="16" a="1"/>
  <c r="E134" i="16" s="1"/>
  <c r="F134" i="16" s="1" a="1"/>
  <c r="F134" i="16" s="1"/>
  <c r="E135" i="16" a="1"/>
  <c r="E135" i="16" s="1"/>
  <c r="F135" i="16" s="1" a="1"/>
  <c r="F135" i="16" s="1"/>
  <c r="E136" i="16" a="1"/>
  <c r="E136" i="16" s="1"/>
  <c r="F136" i="16" s="1" a="1"/>
  <c r="F136" i="16" s="1"/>
  <c r="E137" i="16" a="1"/>
  <c r="E137" i="16" s="1"/>
  <c r="F137" i="16" s="1" a="1"/>
  <c r="F137" i="16" s="1"/>
  <c r="E138" i="16" a="1"/>
  <c r="E138" i="16" s="1"/>
  <c r="F138" i="16" s="1" a="1"/>
  <c r="F138" i="16" s="1"/>
  <c r="E139" i="16" a="1"/>
  <c r="E139" i="16" s="1"/>
  <c r="F139" i="16" s="1" a="1"/>
  <c r="F139" i="16" s="1"/>
  <c r="E140" i="16" a="1"/>
  <c r="E140" i="16" s="1"/>
  <c r="F140" i="16" s="1" a="1"/>
  <c r="F140" i="16" s="1"/>
  <c r="E141" i="16" a="1"/>
  <c r="E141" i="16" s="1"/>
  <c r="F141" i="16" s="1" a="1"/>
  <c r="F141" i="16" s="1"/>
  <c r="E142" i="16" a="1"/>
  <c r="E142" i="16" s="1"/>
  <c r="F142" i="16" s="1" a="1"/>
  <c r="F142" i="16" s="1"/>
  <c r="E143" i="16" a="1"/>
  <c r="E143" i="16" s="1"/>
  <c r="F143" i="16" s="1" a="1"/>
  <c r="F143" i="16" s="1"/>
  <c r="E144" i="16" a="1"/>
  <c r="E144" i="16" s="1"/>
  <c r="F144" i="16" s="1" a="1"/>
  <c r="F144" i="16" s="1"/>
  <c r="E145" i="16" a="1"/>
  <c r="E145" i="16" s="1"/>
  <c r="F145" i="16" s="1" a="1"/>
  <c r="F145" i="16" s="1"/>
  <c r="E146" i="16" a="1"/>
  <c r="E146" i="16" s="1"/>
  <c r="F146" i="16" s="1" a="1"/>
  <c r="F146" i="16" s="1"/>
  <c r="E147" i="16" a="1"/>
  <c r="E147" i="16" s="1"/>
  <c r="F147" i="16" s="1" a="1"/>
  <c r="F147" i="16" s="1"/>
  <c r="E148" i="16" a="1"/>
  <c r="E148" i="16" s="1"/>
  <c r="F148" i="16" s="1" a="1"/>
  <c r="F148" i="16" s="1"/>
  <c r="E149" i="16" a="1"/>
  <c r="E149" i="16" s="1"/>
  <c r="F149" i="16" s="1" a="1"/>
  <c r="F149" i="16" s="1"/>
  <c r="E150" i="16" a="1"/>
  <c r="E150" i="16" s="1"/>
  <c r="F150" i="16" s="1" a="1"/>
  <c r="F150" i="16" s="1"/>
  <c r="E151" i="16" a="1"/>
  <c r="E151" i="16" s="1"/>
  <c r="F151" i="16" s="1" a="1"/>
  <c r="F151" i="16" s="1"/>
  <c r="E152" i="16" a="1"/>
  <c r="E152" i="16" s="1"/>
  <c r="F152" i="16" s="1" a="1"/>
  <c r="F152" i="16" s="1"/>
  <c r="E153" i="16" a="1"/>
  <c r="E153" i="16" s="1"/>
  <c r="F153" i="16" s="1" a="1"/>
  <c r="F153" i="16" s="1"/>
  <c r="E154" i="16" a="1"/>
  <c r="E154" i="16" s="1"/>
  <c r="F154" i="16" s="1" a="1"/>
  <c r="F154" i="16" s="1"/>
  <c r="E155" i="16" a="1"/>
  <c r="E155" i="16" s="1"/>
  <c r="F155" i="16" s="1" a="1"/>
  <c r="F155" i="16" s="1"/>
  <c r="E156" i="16" a="1"/>
  <c r="E156" i="16" s="1"/>
  <c r="F156" i="16" s="1" a="1"/>
  <c r="F156" i="16" s="1"/>
  <c r="E157" i="16" a="1"/>
  <c r="E157" i="16" s="1"/>
  <c r="F157" i="16" s="1" a="1"/>
  <c r="F157" i="16" s="1"/>
  <c r="E158" i="16" a="1"/>
  <c r="E158" i="16" s="1"/>
  <c r="F158" i="16" s="1" a="1"/>
  <c r="F158" i="16" s="1"/>
  <c r="E159" i="16" a="1"/>
  <c r="E159" i="16" s="1"/>
  <c r="F159" i="16" s="1" a="1"/>
  <c r="F159" i="16" s="1"/>
  <c r="E160" i="16" a="1"/>
  <c r="E160" i="16" s="1"/>
  <c r="F160" i="16" s="1" a="1"/>
  <c r="F160" i="16" s="1"/>
  <c r="E161" i="16" a="1"/>
  <c r="E161" i="16" s="1"/>
  <c r="F161" i="16" s="1" a="1"/>
  <c r="F161" i="16" s="1"/>
  <c r="E162" i="16" a="1"/>
  <c r="E162" i="16" s="1"/>
  <c r="F162" i="16" s="1" a="1"/>
  <c r="F162" i="16" s="1"/>
  <c r="E163" i="16" a="1"/>
  <c r="E163" i="16" s="1"/>
  <c r="F163" i="16" s="1" a="1"/>
  <c r="F163" i="16" s="1"/>
  <c r="E164" i="16" a="1"/>
  <c r="E164" i="16" s="1"/>
  <c r="F164" i="16" s="1" a="1"/>
  <c r="F164" i="16" s="1"/>
  <c r="E165" i="16" a="1"/>
  <c r="E165" i="16" s="1"/>
  <c r="F165" i="16" s="1" a="1"/>
  <c r="F165" i="16" s="1"/>
  <c r="E166" i="16" a="1"/>
  <c r="E166" i="16" s="1"/>
  <c r="F166" i="16" s="1" a="1"/>
  <c r="F166" i="16" s="1"/>
  <c r="E167" i="16" a="1"/>
  <c r="E167" i="16" s="1"/>
  <c r="F167" i="16" s="1" a="1"/>
  <c r="F167" i="16" s="1"/>
  <c r="E168" i="16" a="1"/>
  <c r="E168" i="16" s="1"/>
  <c r="F168" i="16" s="1" a="1"/>
  <c r="F168" i="16" s="1"/>
  <c r="E169" i="16" a="1"/>
  <c r="E169" i="16" s="1"/>
  <c r="F169" i="16" s="1" a="1"/>
  <c r="F169" i="16" s="1"/>
  <c r="E170" i="16" a="1"/>
  <c r="E170" i="16" s="1"/>
  <c r="F170" i="16" s="1" a="1"/>
  <c r="F170" i="16" s="1"/>
  <c r="E171" i="16" a="1"/>
  <c r="E171" i="16" s="1"/>
  <c r="F171" i="16" s="1" a="1"/>
  <c r="F171" i="16" s="1"/>
  <c r="E172" i="16" a="1"/>
  <c r="E172" i="16" s="1"/>
  <c r="F172" i="16" s="1" a="1"/>
  <c r="F172" i="16" s="1"/>
  <c r="E173" i="16" a="1"/>
  <c r="E173" i="16" s="1"/>
  <c r="F173" i="16" s="1" a="1"/>
  <c r="F173" i="16" s="1"/>
  <c r="E174" i="16" a="1"/>
  <c r="E174" i="16" s="1"/>
  <c r="F174" i="16" s="1" a="1"/>
  <c r="F174" i="16" s="1"/>
  <c r="E175" i="16" a="1"/>
  <c r="E175" i="16" s="1"/>
  <c r="F175" i="16" s="1" a="1"/>
  <c r="F175" i="16" s="1"/>
  <c r="E176" i="16" a="1"/>
  <c r="E176" i="16" s="1"/>
  <c r="F176" i="16" s="1" a="1"/>
  <c r="F176" i="16" s="1"/>
  <c r="E177" i="16" a="1"/>
  <c r="E177" i="16" s="1"/>
  <c r="F177" i="16" s="1" a="1"/>
  <c r="F177" i="16" s="1"/>
  <c r="E178" i="16" a="1"/>
  <c r="E178" i="16" s="1"/>
  <c r="F178" i="16" s="1" a="1"/>
  <c r="F178" i="16" s="1"/>
  <c r="E179" i="16" a="1"/>
  <c r="E179" i="16" s="1"/>
  <c r="F179" i="16" s="1" a="1"/>
  <c r="F179" i="16" s="1"/>
  <c r="E180" i="16" a="1"/>
  <c r="E180" i="16" s="1"/>
  <c r="F180" i="16" s="1" a="1"/>
  <c r="F180" i="16" s="1"/>
  <c r="E181" i="16" a="1"/>
  <c r="E181" i="16" s="1"/>
  <c r="F181" i="16" s="1" a="1"/>
  <c r="F181" i="16" s="1"/>
  <c r="E182" i="16" a="1"/>
  <c r="E182" i="16" s="1"/>
  <c r="F182" i="16" s="1" a="1"/>
  <c r="F182" i="16" s="1"/>
  <c r="E183" i="16" a="1"/>
  <c r="E183" i="16" s="1"/>
  <c r="F183" i="16" s="1" a="1"/>
  <c r="F183" i="16" s="1"/>
  <c r="E184" i="16" a="1"/>
  <c r="E184" i="16" s="1"/>
  <c r="F184" i="16" s="1" a="1"/>
  <c r="F184" i="16" s="1"/>
  <c r="E185" i="16" a="1"/>
  <c r="E185" i="16" s="1"/>
  <c r="F185" i="16" s="1" a="1"/>
  <c r="F185" i="16" s="1"/>
  <c r="E186" i="16" a="1"/>
  <c r="E186" i="16" s="1"/>
  <c r="F186" i="16" s="1" a="1"/>
  <c r="F186" i="16" s="1"/>
  <c r="E187" i="16" a="1"/>
  <c r="E187" i="16" s="1"/>
  <c r="F187" i="16" s="1" a="1"/>
  <c r="F187" i="16" s="1"/>
  <c r="E188" i="16" a="1"/>
  <c r="E188" i="16" s="1"/>
  <c r="F188" i="16" s="1" a="1"/>
  <c r="F188" i="16" s="1"/>
  <c r="E189" i="16" a="1"/>
  <c r="E189" i="16" s="1"/>
  <c r="F189" i="16" s="1" a="1"/>
  <c r="F189" i="16" s="1"/>
  <c r="E190" i="16" a="1"/>
  <c r="E190" i="16" s="1"/>
  <c r="F190" i="16" s="1" a="1"/>
  <c r="F190" i="16" s="1"/>
  <c r="E191" i="16" a="1"/>
  <c r="E191" i="16" s="1"/>
  <c r="F191" i="16" s="1" a="1"/>
  <c r="F191" i="16" s="1"/>
  <c r="E192" i="16" a="1"/>
  <c r="E192" i="16" s="1"/>
  <c r="F192" i="16" s="1" a="1"/>
  <c r="F192" i="16" s="1"/>
  <c r="E193" i="16" a="1"/>
  <c r="E193" i="16" s="1"/>
  <c r="F193" i="16" s="1" a="1"/>
  <c r="F193" i="16" s="1"/>
  <c r="E194" i="16" a="1"/>
  <c r="E194" i="16" s="1"/>
  <c r="F194" i="16" s="1" a="1"/>
  <c r="F194" i="16" s="1"/>
  <c r="E195" i="16" a="1"/>
  <c r="E195" i="16" s="1"/>
  <c r="F195" i="16" s="1" a="1"/>
  <c r="F195" i="16" s="1"/>
  <c r="E196" i="16" a="1"/>
  <c r="E196" i="16" s="1"/>
  <c r="F196" i="16" s="1" a="1"/>
  <c r="F196" i="16" s="1"/>
  <c r="E197" i="16" a="1"/>
  <c r="E197" i="16" s="1"/>
  <c r="F197" i="16" s="1" a="1"/>
  <c r="F197" i="16" s="1"/>
  <c r="E198" i="16" a="1"/>
  <c r="E198" i="16" s="1"/>
  <c r="F198" i="16" s="1" a="1"/>
  <c r="F198" i="16" s="1"/>
  <c r="E199" i="16" a="1"/>
  <c r="E199" i="16" s="1"/>
  <c r="F199" i="16" s="1" a="1"/>
  <c r="F199" i="16" s="1"/>
  <c r="E2" i="16" a="1"/>
  <c r="E2" i="16" s="1"/>
  <c r="F2" i="16" s="1" a="1"/>
  <c r="F2" i="16" s="1"/>
  <c r="A56" i="16" l="1"/>
  <c r="B56" i="16"/>
  <c r="A57" i="16"/>
  <c r="B57" i="16"/>
  <c r="A58" i="16"/>
  <c r="B58" i="16"/>
  <c r="A59" i="16"/>
  <c r="B59" i="16"/>
  <c r="A60" i="16"/>
  <c r="B60" i="16"/>
  <c r="A61" i="16"/>
  <c r="B61" i="16"/>
  <c r="A62" i="16"/>
  <c r="B62" i="16"/>
  <c r="A63" i="16"/>
  <c r="B63" i="16"/>
  <c r="A64" i="16"/>
  <c r="B64" i="16"/>
  <c r="A65" i="16"/>
  <c r="B65" i="16"/>
  <c r="A66" i="16"/>
  <c r="B66" i="16"/>
  <c r="A67" i="16"/>
  <c r="B67" i="16"/>
  <c r="A68" i="16"/>
  <c r="B68" i="16"/>
  <c r="A69" i="16"/>
  <c r="B69" i="16"/>
  <c r="A70" i="16"/>
  <c r="B70" i="16"/>
  <c r="A71" i="16"/>
  <c r="B71" i="16"/>
  <c r="A72" i="16"/>
  <c r="B72" i="16"/>
  <c r="A73" i="16"/>
  <c r="B73" i="16"/>
  <c r="A74" i="16"/>
  <c r="B74" i="16"/>
  <c r="A75" i="16"/>
  <c r="B75" i="16"/>
  <c r="A76" i="16"/>
  <c r="B76" i="16"/>
  <c r="A77" i="16"/>
  <c r="B77" i="16"/>
  <c r="A78" i="16"/>
  <c r="B78" i="16"/>
  <c r="A79" i="16"/>
  <c r="B79" i="16"/>
  <c r="A80" i="16"/>
  <c r="B80" i="16"/>
  <c r="A2" i="16"/>
  <c r="D3" i="16" l="1"/>
  <c r="D4" i="16"/>
  <c r="D5" i="16"/>
  <c r="D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D59" i="16"/>
  <c r="D60" i="16"/>
  <c r="D61" i="16"/>
  <c r="D62" i="16"/>
  <c r="D63" i="16"/>
  <c r="D64" i="16"/>
  <c r="D65" i="16"/>
  <c r="D66" i="16"/>
  <c r="D67" i="16"/>
  <c r="D68" i="16"/>
  <c r="D69" i="16"/>
  <c r="D70" i="16"/>
  <c r="D71" i="16"/>
  <c r="D72" i="16"/>
  <c r="D73" i="16"/>
  <c r="D74" i="16"/>
  <c r="D75" i="16"/>
  <c r="D76" i="16"/>
  <c r="D77" i="16"/>
  <c r="D78" i="16"/>
  <c r="D79" i="16"/>
  <c r="D80" i="16"/>
  <c r="D81" i="16"/>
  <c r="D82" i="16"/>
  <c r="D83" i="16"/>
  <c r="D84" i="16"/>
  <c r="D85" i="16"/>
  <c r="D86" i="16"/>
  <c r="D87" i="16"/>
  <c r="D88" i="16"/>
  <c r="D89" i="16"/>
  <c r="D90" i="16"/>
  <c r="D91" i="16"/>
  <c r="D92" i="16"/>
  <c r="D93" i="16"/>
  <c r="D94" i="16"/>
  <c r="D95" i="16"/>
  <c r="D96" i="16"/>
  <c r="D97" i="16"/>
  <c r="D98" i="16"/>
  <c r="D99" i="16"/>
  <c r="D100" i="16"/>
  <c r="D101" i="16"/>
  <c r="D102" i="16"/>
  <c r="D103" i="16"/>
  <c r="D104" i="16"/>
  <c r="D105" i="16"/>
  <c r="D106" i="16"/>
  <c r="D107" i="16"/>
  <c r="D108" i="16"/>
  <c r="D109" i="16"/>
  <c r="D110" i="16"/>
  <c r="D111" i="16"/>
  <c r="D112" i="16"/>
  <c r="D113" i="16"/>
  <c r="D114" i="16"/>
  <c r="D115" i="16"/>
  <c r="D116" i="16"/>
  <c r="D117" i="16"/>
  <c r="D118" i="16"/>
  <c r="D119" i="16"/>
  <c r="D120" i="16"/>
  <c r="D121" i="16"/>
  <c r="D122" i="16"/>
  <c r="D123" i="16"/>
  <c r="D124" i="16"/>
  <c r="D125" i="16"/>
  <c r="D126" i="16"/>
  <c r="D127" i="16"/>
  <c r="D128" i="16"/>
  <c r="D129" i="16"/>
  <c r="D130" i="16"/>
  <c r="D131" i="16"/>
  <c r="D132" i="16"/>
  <c r="D133" i="16"/>
  <c r="D134" i="16"/>
  <c r="D135" i="16"/>
  <c r="D136" i="16"/>
  <c r="D137" i="16"/>
  <c r="D138" i="16"/>
  <c r="D139" i="16"/>
  <c r="D140" i="16"/>
  <c r="D141" i="16"/>
  <c r="D142" i="16"/>
  <c r="D143" i="16"/>
  <c r="D144" i="16"/>
  <c r="D145" i="16"/>
  <c r="D146" i="16"/>
  <c r="D147" i="16"/>
  <c r="D148" i="16"/>
  <c r="D149" i="16"/>
  <c r="D150" i="16"/>
  <c r="D151" i="16"/>
  <c r="D152" i="16"/>
  <c r="D153" i="16"/>
  <c r="D154" i="16"/>
  <c r="D155" i="16"/>
  <c r="D156" i="16"/>
  <c r="D157" i="16"/>
  <c r="D158" i="16"/>
  <c r="D159" i="16"/>
  <c r="D160" i="16"/>
  <c r="D161" i="16"/>
  <c r="D162" i="16"/>
  <c r="D163" i="16"/>
  <c r="D164" i="16"/>
  <c r="D165" i="16"/>
  <c r="D166" i="16"/>
  <c r="D167" i="16"/>
  <c r="D168" i="16"/>
  <c r="D169" i="16"/>
  <c r="D170" i="16"/>
  <c r="D171" i="16"/>
  <c r="D172" i="16"/>
  <c r="D173" i="16"/>
  <c r="D174" i="16"/>
  <c r="D175" i="16"/>
  <c r="D176" i="16"/>
  <c r="D177" i="16"/>
  <c r="D178" i="16"/>
  <c r="D179" i="16"/>
  <c r="D180" i="16"/>
  <c r="D181" i="16"/>
  <c r="D182" i="16"/>
  <c r="D183" i="16"/>
  <c r="D184" i="16"/>
  <c r="D185" i="16"/>
  <c r="D186" i="16"/>
  <c r="D187" i="16"/>
  <c r="D188" i="16"/>
  <c r="D189" i="16"/>
  <c r="D190" i="16"/>
  <c r="D191" i="16"/>
  <c r="D192" i="16"/>
  <c r="D193" i="16"/>
  <c r="D194" i="16"/>
  <c r="D195" i="16"/>
  <c r="D196" i="16"/>
  <c r="D197" i="16"/>
  <c r="D198" i="16"/>
  <c r="D199" i="16"/>
  <c r="D200" i="16"/>
  <c r="D2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114" i="16"/>
  <c r="B115" i="16"/>
  <c r="B116" i="16"/>
  <c r="B117" i="16"/>
  <c r="B118" i="16"/>
  <c r="B119" i="16"/>
  <c r="B120" i="16"/>
  <c r="B121" i="16"/>
  <c r="B122" i="16"/>
  <c r="B123" i="16"/>
  <c r="B124" i="16"/>
  <c r="B125" i="16"/>
  <c r="B126" i="16"/>
  <c r="B127" i="16"/>
  <c r="B128" i="16"/>
  <c r="B129" i="16"/>
  <c r="B130" i="16"/>
  <c r="B131" i="16"/>
  <c r="B132" i="16"/>
  <c r="B133" i="16"/>
  <c r="B134" i="16"/>
  <c r="B135" i="16"/>
  <c r="B136" i="16"/>
  <c r="B137" i="16"/>
  <c r="B138" i="16"/>
  <c r="B139" i="16"/>
  <c r="B140" i="16"/>
  <c r="B141" i="16"/>
  <c r="B142" i="16"/>
  <c r="B143" i="16"/>
  <c r="B144" i="16"/>
  <c r="B145" i="16"/>
  <c r="B146" i="16"/>
  <c r="B147" i="16"/>
  <c r="B148" i="16"/>
  <c r="B149" i="16"/>
  <c r="B150" i="16"/>
  <c r="B151" i="16"/>
  <c r="B152" i="16"/>
  <c r="B153" i="16"/>
  <c r="B154" i="16"/>
  <c r="B155" i="16"/>
  <c r="B156" i="16"/>
  <c r="B157" i="16"/>
  <c r="B158" i="16"/>
  <c r="B159" i="16"/>
  <c r="B160" i="16"/>
  <c r="B161" i="16"/>
  <c r="B162" i="16"/>
  <c r="B163" i="16"/>
  <c r="B164" i="16"/>
  <c r="B165" i="16"/>
  <c r="B166" i="16"/>
  <c r="B167" i="16"/>
  <c r="B168" i="16"/>
  <c r="B169" i="16"/>
  <c r="B170" i="16"/>
  <c r="B171" i="16"/>
  <c r="B172" i="16"/>
  <c r="B173" i="16"/>
  <c r="B174" i="16"/>
  <c r="B175" i="16"/>
  <c r="B176" i="16"/>
  <c r="B177" i="16"/>
  <c r="B178" i="16"/>
  <c r="B179" i="16"/>
  <c r="B180" i="16"/>
  <c r="B181" i="16"/>
  <c r="B182" i="16"/>
  <c r="B183" i="16"/>
  <c r="B184" i="16"/>
  <c r="B185" i="16"/>
  <c r="B186" i="16"/>
  <c r="B187" i="16"/>
  <c r="B188" i="16"/>
  <c r="B189" i="16"/>
  <c r="B190" i="16"/>
  <c r="B191" i="16"/>
  <c r="B192" i="16"/>
  <c r="B193" i="16"/>
  <c r="B194" i="16"/>
  <c r="B195" i="16"/>
  <c r="B196" i="16"/>
  <c r="B197" i="16"/>
  <c r="B198" i="16"/>
  <c r="B199" i="16"/>
  <c r="B200" i="16"/>
  <c r="B3" i="16"/>
  <c r="B4" i="16"/>
  <c r="B5" i="16"/>
  <c r="B6" i="16"/>
  <c r="B7" i="16"/>
  <c r="B8" i="16"/>
  <c r="B2" i="16"/>
  <c r="C3" i="16"/>
  <c r="C4" i="16"/>
  <c r="C5" i="16"/>
  <c r="C6" i="16"/>
  <c r="C7" i="16"/>
  <c r="C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101" i="16"/>
  <c r="C102" i="16"/>
  <c r="C103" i="16"/>
  <c r="C104" i="16"/>
  <c r="C105" i="16"/>
  <c r="C106" i="16"/>
  <c r="C107" i="16"/>
  <c r="C108" i="16"/>
  <c r="C109" i="16"/>
  <c r="C110" i="16"/>
  <c r="C111" i="16"/>
  <c r="C112" i="16"/>
  <c r="C113" i="16"/>
  <c r="C114" i="16"/>
  <c r="C115" i="16"/>
  <c r="C116" i="16"/>
  <c r="C117" i="16"/>
  <c r="C118" i="16"/>
  <c r="C119" i="16"/>
  <c r="C120" i="16"/>
  <c r="C121" i="16"/>
  <c r="C122" i="16"/>
  <c r="C123" i="16"/>
  <c r="C124" i="16"/>
  <c r="C125" i="16"/>
  <c r="C126" i="16"/>
  <c r="C127" i="16"/>
  <c r="C128" i="16"/>
  <c r="C129" i="16"/>
  <c r="C130" i="16"/>
  <c r="C131" i="16"/>
  <c r="C132" i="16"/>
  <c r="C133" i="16"/>
  <c r="C134" i="16"/>
  <c r="C135" i="16"/>
  <c r="C136" i="16"/>
  <c r="C137" i="16"/>
  <c r="C138" i="16"/>
  <c r="C139" i="16"/>
  <c r="C140" i="16"/>
  <c r="C141" i="16"/>
  <c r="C142" i="16"/>
  <c r="C143" i="16"/>
  <c r="C144" i="16"/>
  <c r="C145" i="16"/>
  <c r="C146" i="16"/>
  <c r="C147" i="16"/>
  <c r="C148" i="16"/>
  <c r="C149" i="16"/>
  <c r="C150" i="16"/>
  <c r="C151" i="16"/>
  <c r="C152" i="16"/>
  <c r="C153" i="16"/>
  <c r="C154" i="16"/>
  <c r="C155" i="16"/>
  <c r="C156" i="16"/>
  <c r="C157" i="16"/>
  <c r="C158" i="16"/>
  <c r="C159" i="16"/>
  <c r="C160" i="16"/>
  <c r="C161" i="16"/>
  <c r="C162" i="16"/>
  <c r="C163" i="16"/>
  <c r="C164" i="16"/>
  <c r="C165" i="16"/>
  <c r="C166" i="16"/>
  <c r="C167" i="16"/>
  <c r="C168" i="16"/>
  <c r="C169" i="16"/>
  <c r="C170" i="16"/>
  <c r="C171" i="16"/>
  <c r="C172" i="16"/>
  <c r="C173" i="16"/>
  <c r="C174" i="16"/>
  <c r="C175" i="16"/>
  <c r="C176" i="16"/>
  <c r="C177" i="16"/>
  <c r="C178" i="16"/>
  <c r="C179" i="16"/>
  <c r="C180" i="16"/>
  <c r="C181" i="16"/>
  <c r="C182" i="16"/>
  <c r="C183" i="16"/>
  <c r="C184" i="16"/>
  <c r="C185" i="16"/>
  <c r="C186" i="16"/>
  <c r="C187" i="16"/>
  <c r="C188" i="16"/>
  <c r="C189" i="16"/>
  <c r="C190" i="16"/>
  <c r="C191" i="16"/>
  <c r="C192" i="16"/>
  <c r="C193" i="16"/>
  <c r="C194" i="16"/>
  <c r="C195" i="16"/>
  <c r="C196" i="16"/>
  <c r="C197" i="16"/>
  <c r="C198" i="16"/>
  <c r="C199" i="16"/>
  <c r="C200" i="16"/>
  <c r="C2" i="16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146" i="16"/>
  <c r="A147" i="16"/>
  <c r="A148" i="16"/>
  <c r="A149" i="16"/>
  <c r="A150" i="16"/>
  <c r="A151" i="16"/>
  <c r="A152" i="16"/>
  <c r="A153" i="16"/>
  <c r="A154" i="16"/>
  <c r="A155" i="16"/>
  <c r="A156" i="16"/>
  <c r="A157" i="16"/>
  <c r="A158" i="16"/>
  <c r="A159" i="16"/>
  <c r="A160" i="16"/>
  <c r="A161" i="16"/>
  <c r="A162" i="16"/>
  <c r="A163" i="16"/>
  <c r="A164" i="16"/>
  <c r="A165" i="16"/>
  <c r="A166" i="16"/>
  <c r="A167" i="16"/>
  <c r="A168" i="16"/>
  <c r="A169" i="16"/>
  <c r="A170" i="16"/>
  <c r="A171" i="16"/>
  <c r="A172" i="16"/>
  <c r="A173" i="16"/>
  <c r="A174" i="16"/>
  <c r="A175" i="16"/>
  <c r="A176" i="16"/>
  <c r="A177" i="16"/>
  <c r="A178" i="16"/>
  <c r="A179" i="16"/>
  <c r="A180" i="16"/>
  <c r="A181" i="16"/>
  <c r="A182" i="16"/>
  <c r="A183" i="16"/>
  <c r="A184" i="16"/>
  <c r="A185" i="16"/>
  <c r="A186" i="16"/>
  <c r="A187" i="16"/>
  <c r="A188" i="16"/>
  <c r="A189" i="16"/>
  <c r="A190" i="16"/>
  <c r="A191" i="16"/>
  <c r="A192" i="16"/>
  <c r="A193" i="16"/>
  <c r="A194" i="16"/>
  <c r="A195" i="16"/>
  <c r="A196" i="16"/>
  <c r="A197" i="16"/>
  <c r="A198" i="16"/>
  <c r="A199" i="16"/>
  <c r="A200" i="16"/>
  <c r="K43" i="16" a="1"/>
  <c r="K55" i="16" a="1"/>
  <c r="K6" i="16" a="1"/>
  <c r="K9" i="16" a="1"/>
  <c r="K14" i="16" a="1"/>
  <c r="K16" i="16" a="1"/>
  <c r="K15" i="16" a="1"/>
  <c r="K40" i="16" a="1"/>
  <c r="K46" i="16" a="1"/>
  <c r="K29" i="16" a="1"/>
  <c r="K47" i="16" a="1"/>
  <c r="K4" i="16" a="1"/>
  <c r="K8" i="16" a="1"/>
  <c r="K11" i="16" a="1"/>
  <c r="K48" i="16" a="1"/>
  <c r="K54" i="16" a="1"/>
  <c r="K33" i="16" a="1"/>
  <c r="K37" i="16" a="1"/>
  <c r="K49" i="16" a="1"/>
  <c r="K51" i="16" a="1"/>
  <c r="K7" i="16" a="1"/>
  <c r="K26" i="16" a="1"/>
  <c r="K28" i="16" a="1"/>
  <c r="K21" i="16" a="1"/>
  <c r="K52" i="16" a="1"/>
  <c r="K35" i="16" a="1"/>
  <c r="K39" i="16" a="1"/>
  <c r="K34" i="16" a="1"/>
  <c r="K38" i="16" a="1"/>
  <c r="K25" i="16" a="1"/>
  <c r="K44" i="16" a="1"/>
  <c r="K50" i="16" a="1"/>
  <c r="K31" i="16" a="1"/>
  <c r="K53" i="16" a="1"/>
  <c r="K10" i="16" a="1"/>
  <c r="K12" i="16" a="1"/>
  <c r="K13" i="16" a="1"/>
  <c r="K36" i="16" a="1"/>
  <c r="K42" i="16" a="1"/>
  <c r="K27" i="16" a="1"/>
  <c r="K3" i="16" a="1"/>
  <c r="K18" i="16" a="1"/>
  <c r="K20" i="16" a="1"/>
  <c r="K17" i="16" a="1"/>
  <c r="K30" i="16" a="1"/>
  <c r="K32" i="16" a="1"/>
  <c r="K23" i="16" a="1"/>
  <c r="K56" i="16" a="1"/>
  <c r="K41" i="16" a="1"/>
  <c r="K45" i="16" a="1"/>
  <c r="K5" i="16" a="1"/>
  <c r="K22" i="16" a="1"/>
  <c r="K24" i="16" a="1"/>
  <c r="K19" i="16" a="1"/>
  <c r="K2" i="16" a="1"/>
  <c r="K19" i="16" l="1"/>
  <c r="L19" i="16" s="1" a="1"/>
  <c r="L19" i="16" s="1"/>
  <c r="K24" i="16"/>
  <c r="L24" i="16" s="1" a="1"/>
  <c r="L24" i="16" s="1"/>
  <c r="K22" i="16"/>
  <c r="L22" i="16" s="1" a="1"/>
  <c r="L22" i="16" s="1"/>
  <c r="K5" i="16"/>
  <c r="L5" i="16" s="1" a="1"/>
  <c r="L5" i="16" s="1"/>
  <c r="K45" i="16"/>
  <c r="L45" i="16" s="1" a="1"/>
  <c r="L45" i="16" s="1"/>
  <c r="K41" i="16"/>
  <c r="L41" i="16" s="1" a="1"/>
  <c r="L41" i="16" s="1"/>
  <c r="K56" i="16"/>
  <c r="L56" i="16" s="1" a="1"/>
  <c r="L56" i="16" s="1"/>
  <c r="K23" i="16"/>
  <c r="L23" i="16" s="1" a="1"/>
  <c r="L23" i="16" s="1"/>
  <c r="K32" i="16"/>
  <c r="L32" i="16" s="1" a="1"/>
  <c r="L32" i="16" s="1"/>
  <c r="K30" i="16"/>
  <c r="L30" i="16" s="1" a="1"/>
  <c r="L30" i="16" s="1"/>
  <c r="K17" i="16"/>
  <c r="L17" i="16" s="1" a="1"/>
  <c r="L17" i="16" s="1"/>
  <c r="K20" i="16"/>
  <c r="L20" i="16" s="1" a="1"/>
  <c r="L20" i="16" s="1"/>
  <c r="K18" i="16"/>
  <c r="L18" i="16" s="1" a="1"/>
  <c r="L18" i="16" s="1"/>
  <c r="K3" i="16"/>
  <c r="L3" i="16" s="1" a="1"/>
  <c r="L3" i="16" s="1"/>
  <c r="K27" i="16"/>
  <c r="L27" i="16" s="1" a="1"/>
  <c r="L27" i="16" s="1"/>
  <c r="K42" i="16"/>
  <c r="L42" i="16" s="1" a="1"/>
  <c r="L42" i="16" s="1"/>
  <c r="K36" i="16"/>
  <c r="L36" i="16" s="1" a="1"/>
  <c r="L36" i="16" s="1"/>
  <c r="K13" i="16"/>
  <c r="L13" i="16" s="1" a="1"/>
  <c r="L13" i="16" s="1"/>
  <c r="K12" i="16"/>
  <c r="L12" i="16" s="1" a="1"/>
  <c r="L12" i="16" s="1"/>
  <c r="K10" i="16"/>
  <c r="L10" i="16" s="1" a="1"/>
  <c r="L10" i="16" s="1"/>
  <c r="K53" i="16"/>
  <c r="L53" i="16" s="1" a="1"/>
  <c r="L53" i="16" s="1"/>
  <c r="K31" i="16"/>
  <c r="L31" i="16" s="1" a="1"/>
  <c r="L31" i="16" s="1"/>
  <c r="K50" i="16"/>
  <c r="L50" i="16" s="1" a="1"/>
  <c r="L50" i="16" s="1"/>
  <c r="K44" i="16"/>
  <c r="L44" i="16" s="1" a="1"/>
  <c r="L44" i="16" s="1"/>
  <c r="K25" i="16"/>
  <c r="L25" i="16" s="1" a="1"/>
  <c r="L25" i="16" s="1"/>
  <c r="K38" i="16"/>
  <c r="L38" i="16" s="1" a="1"/>
  <c r="L38" i="16" s="1"/>
  <c r="K34" i="16"/>
  <c r="L34" i="16" s="1" a="1"/>
  <c r="L34" i="16" s="1"/>
  <c r="K39" i="16"/>
  <c r="L39" i="16" s="1" a="1"/>
  <c r="L39" i="16" s="1"/>
  <c r="K35" i="16"/>
  <c r="L35" i="16" s="1" a="1"/>
  <c r="L35" i="16" s="1"/>
  <c r="K52" i="16"/>
  <c r="L52" i="16" s="1" a="1"/>
  <c r="L52" i="16" s="1"/>
  <c r="K21" i="16"/>
  <c r="L21" i="16" s="1" a="1"/>
  <c r="L21" i="16" s="1"/>
  <c r="K28" i="16"/>
  <c r="L28" i="16" s="1" a="1"/>
  <c r="L28" i="16" s="1"/>
  <c r="K26" i="16"/>
  <c r="L26" i="16" s="1" a="1"/>
  <c r="L26" i="16" s="1"/>
  <c r="K7" i="16"/>
  <c r="L7" i="16" s="1" a="1"/>
  <c r="L7" i="16" s="1"/>
  <c r="K51" i="16"/>
  <c r="L51" i="16" s="1" a="1"/>
  <c r="L51" i="16" s="1"/>
  <c r="K49" i="16"/>
  <c r="L49" i="16" s="1" a="1"/>
  <c r="L49" i="16" s="1"/>
  <c r="K37" i="16"/>
  <c r="L37" i="16" s="1" a="1"/>
  <c r="L37" i="16" s="1"/>
  <c r="K33" i="16"/>
  <c r="L33" i="16" s="1" a="1"/>
  <c r="L33" i="16" s="1"/>
  <c r="K54" i="16"/>
  <c r="L54" i="16" s="1" a="1"/>
  <c r="L54" i="16" s="1"/>
  <c r="K48" i="16"/>
  <c r="L48" i="16" s="1" a="1"/>
  <c r="L48" i="16" s="1"/>
  <c r="K11" i="16"/>
  <c r="L11" i="16" s="1" a="1"/>
  <c r="L11" i="16" s="1"/>
  <c r="K8" i="16"/>
  <c r="L8" i="16" s="1" a="1"/>
  <c r="L8" i="16" s="1"/>
  <c r="K4" i="16"/>
  <c r="L4" i="16" s="1" a="1"/>
  <c r="L4" i="16" s="1"/>
  <c r="K47" i="16"/>
  <c r="L47" i="16" s="1" a="1"/>
  <c r="L47" i="16" s="1"/>
  <c r="K29" i="16"/>
  <c r="L29" i="16" s="1" a="1"/>
  <c r="L29" i="16" s="1"/>
  <c r="K46" i="16"/>
  <c r="L46" i="16" s="1" a="1"/>
  <c r="L46" i="16" s="1"/>
  <c r="K40" i="16"/>
  <c r="L40" i="16" s="1" a="1"/>
  <c r="L40" i="16" s="1"/>
  <c r="K15" i="16"/>
  <c r="L15" i="16" s="1" a="1"/>
  <c r="L15" i="16" s="1"/>
  <c r="K16" i="16"/>
  <c r="L16" i="16" s="1" a="1"/>
  <c r="L16" i="16" s="1"/>
  <c r="K14" i="16"/>
  <c r="L14" i="16" s="1" a="1"/>
  <c r="L14" i="16" s="1"/>
  <c r="K9" i="16"/>
  <c r="L9" i="16" s="1" a="1"/>
  <c r="L9" i="16" s="1"/>
  <c r="K6" i="16"/>
  <c r="L6" i="16" s="1" a="1"/>
  <c r="L6" i="16" s="1"/>
  <c r="K55" i="16"/>
  <c r="L55" i="16" s="1" a="1"/>
  <c r="L55" i="16" s="1"/>
  <c r="K43" i="16"/>
  <c r="L43" i="16" s="1" a="1"/>
  <c r="L43" i="16" s="1"/>
  <c r="K2" i="16"/>
  <c r="L2" i="16" s="1" a="1"/>
  <c r="L2" i="16" s="1"/>
</calcChain>
</file>

<file path=xl/sharedStrings.xml><?xml version="1.0" encoding="utf-8"?>
<sst xmlns="http://schemas.openxmlformats.org/spreadsheetml/2006/main" count="15" uniqueCount="7">
  <si>
    <t xml:space="preserve">0.00   </t>
  </si>
  <si>
    <t>Matricule</t>
  </si>
  <si>
    <t>NB</t>
  </si>
  <si>
    <t>matriculeE</t>
  </si>
  <si>
    <t>matriculeG</t>
  </si>
  <si>
    <t>nbE</t>
  </si>
  <si>
    <t>nbG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</si>
</sst>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Verdana"/>
      <family val="2"/>
    </font>
    <font>
      <sz val="9"/>
      <color rgb="FF44444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NumberFormat="1"/>
    <xf numFmtId="0" fontId="0" fillId="0" borderId="13" xfId="0" applyNumberFormat="1" applyBorder="1"/>
    <xf numFmtId="0" fontId="19" fillId="0" borderId="13" xfId="0" applyFont="1" applyBorder="1"/>
    <xf numFmtId="0" fontId="0" fillId="0" borderId="12" xfId="0" applyNumberFormat="1" applyBorder="1"/>
    <xf numFmtId="0" fontId="19" fillId="0" borderId="12" xfId="0" applyFont="1" applyBorder="1"/>
    <xf numFmtId="0" fontId="0" fillId="0" borderId="11" xfId="0" applyNumberFormat="1" applyBorder="1"/>
    <xf numFmtId="0" fontId="0" fillId="0" borderId="15" xfId="0" applyBorder="1"/>
    <xf numFmtId="0" fontId="0" fillId="0" borderId="10" xfId="0" applyNumberFormat="1" applyBorder="1"/>
    <xf numFmtId="0" fontId="0" fillId="0" borderId="14" xfId="0" applyBorder="1"/>
    <xf numFmtId="0" fontId="16" fillId="0" borderId="11" xfId="0" applyFont="1" applyBorder="1" applyAlignment="1">
      <alignment horizontal="center"/>
    </xf>
    <xf numFmtId="0" fontId="0" fillId="0" borderId="13" xfId="0" applyBorder="1"/>
    <xf numFmtId="0" fontId="0" fillId="0" borderId="15" xfId="0" applyNumberFormat="1" applyBorder="1"/>
    <xf numFmtId="0" fontId="16" fillId="0" borderId="10" xfId="0" applyFont="1" applyBorder="1" applyAlignment="1">
      <alignment horizontal="center"/>
    </xf>
    <xf numFmtId="0" fontId="0" fillId="0" borderId="12" xfId="0" applyBorder="1"/>
    <xf numFmtId="0" fontId="0" fillId="0" borderId="14" xfId="0" applyNumberFormat="1" applyBorder="1"/>
    <xf numFmtId="0" fontId="0" fillId="0" borderId="0" xfId="0"/>
    <xf numFmtId="0" fontId="16" fillId="0" borderId="16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8" fillId="33" borderId="18" xfId="0" applyFont="1" applyFill="1" applyBorder="1" applyAlignment="1">
      <alignment horizontal="center" vertical="center" readingOrder="1"/>
    </xf>
    <xf numFmtId="0" fontId="14" fillId="33" borderId="18" xfId="0" applyFont="1" applyFill="1" applyBorder="1" applyAlignment="1">
      <alignment horizontal="center" readingOrder="1"/>
    </xf>
    <xf numFmtId="0" fontId="19" fillId="0" borderId="14" xfId="0" applyFont="1" applyBorder="1"/>
    <xf numFmtId="0" fontId="19" fillId="0" borderId="15" xfId="0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ill>
        <patternFill>
          <bgColor rgb="FFFFDE75"/>
        </patternFill>
      </fill>
    </dxf>
    <dxf>
      <fill>
        <patternFill>
          <bgColor rgb="FFFFDE75"/>
        </patternFill>
      </fill>
    </dxf>
  </dxfs>
  <tableStyles count="0" defaultTableStyle="TableStyleMedium2" defaultPivotStyle="PivotStyleLight16"/>
  <colors>
    <mruColors>
      <color rgb="FFFFDE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opLeftCell="A16" workbookViewId="0">
      <selection activeCell="D61" sqref="D61"/>
    </sheetView>
  </sheetViews>
  <sheetFormatPr baseColWidth="10" defaultColWidth="11.42578125" defaultRowHeight="15" x14ac:dyDescent="0.25"/>
  <cols>
    <col min="1" max="3" width="11.42578125" style="16"/>
    <col min="4" max="4" width="20.85546875" style="16" customWidth="1"/>
    <col min="5" max="16384" width="11.42578125" style="16"/>
  </cols>
  <sheetData>
    <row r="1" spans="1:4" x14ac:dyDescent="0.25">
      <c r="A1" s="16">
        <v>1</v>
      </c>
      <c r="B1" s="16">
        <v>1</v>
      </c>
      <c r="C1" s="16">
        <v>20</v>
      </c>
      <c r="D1" s="16">
        <v>25</v>
      </c>
    </row>
    <row r="2" spans="1:4" x14ac:dyDescent="0.25">
      <c r="A2" s="16">
        <v>1</v>
      </c>
      <c r="B2" s="16">
        <v>100</v>
      </c>
      <c r="C2" s="16">
        <v>380000</v>
      </c>
      <c r="D2" s="16" t="s">
        <v>0</v>
      </c>
    </row>
    <row r="3" spans="1:4" x14ac:dyDescent="0.25">
      <c r="A3" s="16">
        <v>1</v>
      </c>
      <c r="B3" s="16">
        <v>100</v>
      </c>
      <c r="C3" s="16">
        <v>380000</v>
      </c>
      <c r="D3" s="16" t="s">
        <v>0</v>
      </c>
    </row>
    <row r="4" spans="1:4" x14ac:dyDescent="0.25">
      <c r="A4" s="16">
        <v>1</v>
      </c>
      <c r="B4" s="16">
        <v>100</v>
      </c>
      <c r="C4" s="16">
        <v>30200</v>
      </c>
      <c r="D4" s="16">
        <v>8</v>
      </c>
    </row>
    <row r="5" spans="1:4" x14ac:dyDescent="0.25">
      <c r="A5" s="16">
        <v>1</v>
      </c>
      <c r="B5" s="16">
        <v>100</v>
      </c>
      <c r="C5" s="16">
        <v>20</v>
      </c>
      <c r="D5" s="16">
        <v>19</v>
      </c>
    </row>
    <row r="6" spans="1:4" x14ac:dyDescent="0.25">
      <c r="A6" s="16">
        <v>1</v>
      </c>
      <c r="B6" s="16">
        <v>100</v>
      </c>
      <c r="C6" s="16">
        <v>997200</v>
      </c>
      <c r="D6" s="16">
        <v>8.6300000000000008</v>
      </c>
    </row>
    <row r="7" spans="1:4" x14ac:dyDescent="0.25">
      <c r="A7" s="16">
        <v>1</v>
      </c>
      <c r="B7" s="16">
        <v>102</v>
      </c>
      <c r="C7" s="16">
        <v>30200</v>
      </c>
      <c r="D7" s="16">
        <v>8</v>
      </c>
    </row>
    <row r="8" spans="1:4" x14ac:dyDescent="0.25">
      <c r="A8" s="16">
        <v>1</v>
      </c>
      <c r="B8" s="16">
        <v>102</v>
      </c>
      <c r="C8" s="16">
        <v>20</v>
      </c>
      <c r="D8" s="16">
        <v>25</v>
      </c>
    </row>
    <row r="9" spans="1:4" x14ac:dyDescent="0.25">
      <c r="A9" s="16">
        <v>1</v>
      </c>
      <c r="B9" s="16">
        <v>102</v>
      </c>
      <c r="C9" s="16">
        <v>997200</v>
      </c>
      <c r="D9" s="16">
        <v>6.63</v>
      </c>
    </row>
    <row r="10" spans="1:4" x14ac:dyDescent="0.25">
      <c r="A10" s="16">
        <v>1</v>
      </c>
      <c r="B10" s="16">
        <v>386</v>
      </c>
      <c r="C10" s="16">
        <v>30200</v>
      </c>
      <c r="D10" s="16">
        <v>8</v>
      </c>
    </row>
    <row r="11" spans="1:4" x14ac:dyDescent="0.25">
      <c r="A11" s="16">
        <v>1</v>
      </c>
      <c r="B11" s="16">
        <v>386</v>
      </c>
      <c r="C11" s="16">
        <v>20</v>
      </c>
      <c r="D11" s="16">
        <v>25</v>
      </c>
    </row>
    <row r="12" spans="1:4" x14ac:dyDescent="0.25">
      <c r="A12" s="16">
        <v>1</v>
      </c>
      <c r="B12" s="16">
        <v>386</v>
      </c>
      <c r="C12" s="16">
        <v>997200</v>
      </c>
      <c r="D12" s="16">
        <v>20.88</v>
      </c>
    </row>
    <row r="13" spans="1:4" x14ac:dyDescent="0.25">
      <c r="A13" s="16">
        <v>1</v>
      </c>
      <c r="B13" s="16">
        <v>453</v>
      </c>
      <c r="C13" s="16">
        <v>30200</v>
      </c>
      <c r="D13" s="16">
        <v>8</v>
      </c>
    </row>
    <row r="14" spans="1:4" x14ac:dyDescent="0.25">
      <c r="A14" s="16">
        <v>1</v>
      </c>
      <c r="B14" s="16">
        <v>453</v>
      </c>
      <c r="C14" s="16">
        <v>30500</v>
      </c>
      <c r="D14" s="16">
        <v>1</v>
      </c>
    </row>
    <row r="15" spans="1:4" x14ac:dyDescent="0.25">
      <c r="A15" s="16">
        <v>1</v>
      </c>
      <c r="B15" s="16">
        <v>453</v>
      </c>
      <c r="C15" s="16">
        <v>20</v>
      </c>
      <c r="D15" s="16">
        <v>26</v>
      </c>
    </row>
    <row r="16" spans="1:4" x14ac:dyDescent="0.25">
      <c r="A16" s="16">
        <v>1</v>
      </c>
      <c r="B16" s="16">
        <v>453</v>
      </c>
      <c r="C16" s="16">
        <v>997200</v>
      </c>
      <c r="D16" s="16">
        <v>11.63</v>
      </c>
    </row>
    <row r="17" spans="1:4" x14ac:dyDescent="0.25">
      <c r="A17" s="16">
        <v>1</v>
      </c>
      <c r="B17" s="16">
        <v>483</v>
      </c>
      <c r="C17" s="16">
        <v>30200</v>
      </c>
      <c r="D17" s="16">
        <v>8</v>
      </c>
    </row>
    <row r="18" spans="1:4" x14ac:dyDescent="0.25">
      <c r="A18" s="16">
        <v>1</v>
      </c>
      <c r="B18" s="16">
        <v>483</v>
      </c>
      <c r="C18" s="16">
        <v>20</v>
      </c>
      <c r="D18" s="16">
        <v>25</v>
      </c>
    </row>
    <row r="19" spans="1:4" x14ac:dyDescent="0.25">
      <c r="A19" s="16">
        <v>1</v>
      </c>
      <c r="B19" s="16">
        <v>483</v>
      </c>
      <c r="C19" s="16">
        <v>997200</v>
      </c>
      <c r="D19" s="16">
        <v>6.63</v>
      </c>
    </row>
    <row r="20" spans="1:4" x14ac:dyDescent="0.25">
      <c r="A20" s="16">
        <v>1</v>
      </c>
      <c r="B20" s="16">
        <v>639</v>
      </c>
      <c r="C20" s="16">
        <v>30200</v>
      </c>
      <c r="D20" s="16">
        <v>8</v>
      </c>
    </row>
    <row r="21" spans="1:4" x14ac:dyDescent="0.25">
      <c r="A21" s="16">
        <v>1</v>
      </c>
      <c r="B21" s="16">
        <v>639</v>
      </c>
      <c r="C21" s="16">
        <v>20</v>
      </c>
      <c r="D21" s="16">
        <v>24</v>
      </c>
    </row>
    <row r="22" spans="1:4" x14ac:dyDescent="0.25">
      <c r="A22" s="16">
        <v>1</v>
      </c>
      <c r="B22" s="16">
        <v>639</v>
      </c>
      <c r="C22" s="16">
        <v>997200</v>
      </c>
      <c r="D22" s="16">
        <v>6.88</v>
      </c>
    </row>
    <row r="23" spans="1:4" x14ac:dyDescent="0.25">
      <c r="A23" s="16">
        <v>1</v>
      </c>
      <c r="B23" s="16">
        <v>646</v>
      </c>
      <c r="C23" s="16">
        <v>30200</v>
      </c>
      <c r="D23" s="16">
        <v>5</v>
      </c>
    </row>
    <row r="24" spans="1:4" x14ac:dyDescent="0.25">
      <c r="A24" s="16">
        <v>1</v>
      </c>
      <c r="B24" s="16">
        <v>646</v>
      </c>
      <c r="C24" s="16">
        <v>20</v>
      </c>
      <c r="D24" s="16">
        <v>25</v>
      </c>
    </row>
    <row r="25" spans="1:4" x14ac:dyDescent="0.25">
      <c r="A25" s="16">
        <v>1</v>
      </c>
      <c r="B25" s="16">
        <v>646</v>
      </c>
      <c r="C25" s="16">
        <v>997200</v>
      </c>
      <c r="D25" s="16">
        <v>1.25</v>
      </c>
    </row>
    <row r="26" spans="1:4" x14ac:dyDescent="0.25">
      <c r="A26" s="16">
        <v>1</v>
      </c>
      <c r="B26" s="16">
        <v>660</v>
      </c>
      <c r="C26" s="16">
        <v>30200</v>
      </c>
      <c r="D26" s="16">
        <v>8</v>
      </c>
    </row>
    <row r="27" spans="1:4" x14ac:dyDescent="0.25">
      <c r="A27" s="16">
        <v>1</v>
      </c>
      <c r="B27" s="16">
        <v>660</v>
      </c>
      <c r="C27" s="16">
        <v>30500</v>
      </c>
      <c r="D27" s="16">
        <v>1</v>
      </c>
    </row>
    <row r="28" spans="1:4" x14ac:dyDescent="0.25">
      <c r="A28" s="16">
        <v>1</v>
      </c>
      <c r="B28" s="16">
        <v>660</v>
      </c>
      <c r="C28" s="16">
        <v>20</v>
      </c>
      <c r="D28" s="16">
        <v>26</v>
      </c>
    </row>
    <row r="29" spans="1:4" x14ac:dyDescent="0.25">
      <c r="A29" s="16">
        <v>1</v>
      </c>
      <c r="B29" s="16">
        <v>660</v>
      </c>
      <c r="C29" s="16">
        <v>997200</v>
      </c>
      <c r="D29" s="16">
        <v>11.63</v>
      </c>
    </row>
    <row r="30" spans="1:4" x14ac:dyDescent="0.25">
      <c r="A30" s="16">
        <v>1</v>
      </c>
      <c r="B30" s="16">
        <v>713</v>
      </c>
      <c r="C30" s="16">
        <v>380000</v>
      </c>
      <c r="D30" s="16" t="s">
        <v>0</v>
      </c>
    </row>
    <row r="31" spans="1:4" x14ac:dyDescent="0.25">
      <c r="A31" s="16">
        <v>1</v>
      </c>
      <c r="B31" s="16">
        <v>713</v>
      </c>
      <c r="C31" s="16">
        <v>30200</v>
      </c>
      <c r="D31" s="16">
        <v>8</v>
      </c>
    </row>
    <row r="32" spans="1:4" x14ac:dyDescent="0.25">
      <c r="A32" s="16">
        <v>1</v>
      </c>
      <c r="B32" s="16">
        <v>713</v>
      </c>
      <c r="C32" s="16">
        <v>20</v>
      </c>
      <c r="D32" s="16">
        <v>24</v>
      </c>
    </row>
    <row r="33" spans="1:4" x14ac:dyDescent="0.25">
      <c r="A33" s="16">
        <v>1</v>
      </c>
      <c r="B33" s="16">
        <v>713</v>
      </c>
      <c r="C33" s="16">
        <v>997200</v>
      </c>
      <c r="D33" s="16">
        <v>27.38</v>
      </c>
    </row>
    <row r="34" spans="1:4" x14ac:dyDescent="0.25">
      <c r="A34" s="16">
        <v>1</v>
      </c>
      <c r="B34" s="16">
        <v>715</v>
      </c>
      <c r="C34" s="16">
        <v>30200</v>
      </c>
      <c r="D34" s="16">
        <v>8</v>
      </c>
    </row>
    <row r="35" spans="1:4" x14ac:dyDescent="0.25">
      <c r="A35" s="16">
        <v>1</v>
      </c>
      <c r="B35" s="16">
        <v>715</v>
      </c>
      <c r="C35" s="16">
        <v>20</v>
      </c>
      <c r="D35" s="16">
        <v>25</v>
      </c>
    </row>
    <row r="36" spans="1:4" x14ac:dyDescent="0.25">
      <c r="A36" s="16">
        <v>1</v>
      </c>
      <c r="B36" s="16">
        <v>715</v>
      </c>
      <c r="C36" s="16">
        <v>997200</v>
      </c>
      <c r="D36" s="16">
        <v>6.63</v>
      </c>
    </row>
    <row r="37" spans="1:4" x14ac:dyDescent="0.25">
      <c r="A37" s="16">
        <v>1</v>
      </c>
      <c r="B37" s="16">
        <v>733</v>
      </c>
      <c r="C37" s="16">
        <v>30200</v>
      </c>
      <c r="D37" s="16">
        <v>5</v>
      </c>
    </row>
    <row r="38" spans="1:4" x14ac:dyDescent="0.25">
      <c r="A38" s="16">
        <v>1</v>
      </c>
      <c r="B38" s="16">
        <v>733</v>
      </c>
      <c r="C38" s="16">
        <v>20</v>
      </c>
      <c r="D38" s="16">
        <v>20</v>
      </c>
    </row>
    <row r="39" spans="1:4" x14ac:dyDescent="0.25">
      <c r="A39" s="16">
        <v>1</v>
      </c>
      <c r="B39" s="16">
        <v>733</v>
      </c>
      <c r="C39" s="16">
        <v>997200</v>
      </c>
      <c r="D39" s="16">
        <v>6.5</v>
      </c>
    </row>
    <row r="40" spans="1:4" x14ac:dyDescent="0.25">
      <c r="A40" s="16">
        <v>1</v>
      </c>
      <c r="B40" s="16">
        <v>744</v>
      </c>
      <c r="C40" s="16">
        <v>30200</v>
      </c>
      <c r="D40" s="16">
        <v>8</v>
      </c>
    </row>
    <row r="41" spans="1:4" x14ac:dyDescent="0.25">
      <c r="A41" s="16">
        <v>1</v>
      </c>
      <c r="B41" s="16">
        <v>744</v>
      </c>
      <c r="C41" s="16">
        <v>20</v>
      </c>
      <c r="D41" s="16">
        <v>24</v>
      </c>
    </row>
    <row r="42" spans="1:4" x14ac:dyDescent="0.25">
      <c r="A42" s="16">
        <v>1</v>
      </c>
      <c r="B42" s="16">
        <v>744</v>
      </c>
      <c r="C42" s="16">
        <v>997200</v>
      </c>
      <c r="D42" s="16">
        <v>6.63</v>
      </c>
    </row>
    <row r="43" spans="1:4" x14ac:dyDescent="0.25">
      <c r="A43" s="16">
        <v>1</v>
      </c>
      <c r="B43" s="16">
        <v>749</v>
      </c>
      <c r="C43" s="16">
        <v>380000</v>
      </c>
      <c r="D43" s="16" t="s">
        <v>0</v>
      </c>
    </row>
    <row r="44" spans="1:4" x14ac:dyDescent="0.25">
      <c r="A44" s="16">
        <v>1</v>
      </c>
      <c r="B44" s="16">
        <v>749</v>
      </c>
      <c r="C44" s="16">
        <v>30200</v>
      </c>
      <c r="D44" s="16">
        <v>8</v>
      </c>
    </row>
    <row r="45" spans="1:4" x14ac:dyDescent="0.25">
      <c r="A45" s="16">
        <v>1</v>
      </c>
      <c r="B45" s="16">
        <v>749</v>
      </c>
      <c r="C45" s="16">
        <v>20</v>
      </c>
      <c r="D45" s="16">
        <v>23</v>
      </c>
    </row>
    <row r="46" spans="1:4" x14ac:dyDescent="0.25">
      <c r="A46" s="16">
        <v>1</v>
      </c>
      <c r="B46" s="16">
        <v>749</v>
      </c>
      <c r="C46" s="16">
        <v>997200</v>
      </c>
      <c r="D46" s="16">
        <v>6.63</v>
      </c>
    </row>
    <row r="47" spans="1:4" x14ac:dyDescent="0.25">
      <c r="A47" s="16">
        <v>1</v>
      </c>
      <c r="B47" s="16">
        <v>776</v>
      </c>
      <c r="C47" s="16">
        <v>20</v>
      </c>
      <c r="D47" s="16">
        <v>24</v>
      </c>
    </row>
    <row r="48" spans="1:4" x14ac:dyDescent="0.25">
      <c r="A48" s="16">
        <v>1</v>
      </c>
      <c r="B48" s="16">
        <v>776</v>
      </c>
      <c r="C48" s="16">
        <v>997200</v>
      </c>
      <c r="D48" s="16">
        <v>4.63</v>
      </c>
    </row>
    <row r="49" spans="1:4" x14ac:dyDescent="0.25">
      <c r="A49" s="16">
        <v>1</v>
      </c>
      <c r="B49" s="16">
        <v>783</v>
      </c>
      <c r="C49" s="16">
        <v>30200</v>
      </c>
      <c r="D49" s="16">
        <v>8</v>
      </c>
    </row>
    <row r="50" spans="1:4" x14ac:dyDescent="0.25">
      <c r="A50" s="16">
        <v>1</v>
      </c>
      <c r="B50" s="16">
        <v>783</v>
      </c>
      <c r="C50" s="16">
        <v>30500</v>
      </c>
      <c r="D50" s="16">
        <v>1</v>
      </c>
    </row>
    <row r="51" spans="1:4" x14ac:dyDescent="0.25">
      <c r="A51" s="16">
        <v>1</v>
      </c>
      <c r="B51" s="16">
        <v>783</v>
      </c>
      <c r="C51" s="16">
        <v>20</v>
      </c>
      <c r="D51" s="16">
        <v>26</v>
      </c>
    </row>
    <row r="52" spans="1:4" x14ac:dyDescent="0.25">
      <c r="A52" s="16">
        <v>1</v>
      </c>
      <c r="B52" s="16">
        <v>783</v>
      </c>
      <c r="C52" s="16">
        <v>997200</v>
      </c>
      <c r="D52" s="16">
        <v>11.63</v>
      </c>
    </row>
    <row r="53" spans="1:4" x14ac:dyDescent="0.25">
      <c r="A53" s="16">
        <v>1</v>
      </c>
      <c r="B53" s="16">
        <v>784</v>
      </c>
      <c r="C53" s="16">
        <v>30200</v>
      </c>
      <c r="D53" s="16">
        <v>8</v>
      </c>
    </row>
    <row r="54" spans="1:4" x14ac:dyDescent="0.25">
      <c r="A54" s="16">
        <v>1</v>
      </c>
      <c r="B54" s="16">
        <v>784</v>
      </c>
      <c r="C54" s="16">
        <v>20</v>
      </c>
      <c r="D54" s="16">
        <v>25</v>
      </c>
    </row>
    <row r="55" spans="1:4" x14ac:dyDescent="0.25">
      <c r="A55" s="16">
        <v>1</v>
      </c>
      <c r="B55" s="16">
        <v>784</v>
      </c>
      <c r="C55" s="16">
        <v>997200</v>
      </c>
      <c r="D55" s="16">
        <v>24.75</v>
      </c>
    </row>
  </sheetData>
  <conditionalFormatting sqref="C1:C1048576">
    <cfRule type="cellIs" dxfId="1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19" workbookViewId="0">
      <selection activeCell="B19" sqref="B19"/>
    </sheetView>
  </sheetViews>
  <sheetFormatPr baseColWidth="10" defaultRowHeight="15" x14ac:dyDescent="0.25"/>
  <sheetData>
    <row r="1" spans="1:7" x14ac:dyDescent="0.25">
      <c r="A1" s="16">
        <v>1</v>
      </c>
      <c r="B1" s="16">
        <v>1</v>
      </c>
      <c r="C1" s="16">
        <v>20</v>
      </c>
      <c r="D1" s="16">
        <v>19</v>
      </c>
      <c r="E1" s="16"/>
      <c r="F1" s="16"/>
      <c r="G1" s="16"/>
    </row>
    <row r="2" spans="1:7" x14ac:dyDescent="0.25">
      <c r="A2" s="16">
        <v>1</v>
      </c>
      <c r="B2" s="16">
        <v>101</v>
      </c>
      <c r="C2" s="16">
        <v>380000</v>
      </c>
      <c r="D2" s="16" t="s">
        <v>0</v>
      </c>
      <c r="E2" s="16"/>
      <c r="F2" s="16"/>
      <c r="G2" s="16"/>
    </row>
    <row r="3" spans="1:7" x14ac:dyDescent="0.25">
      <c r="A3" s="16">
        <v>1</v>
      </c>
      <c r="B3" s="16">
        <v>101</v>
      </c>
      <c r="C3" s="16">
        <v>380000</v>
      </c>
      <c r="D3" s="16" t="s">
        <v>0</v>
      </c>
      <c r="E3" s="16"/>
      <c r="F3" s="16"/>
      <c r="G3" s="16"/>
    </row>
    <row r="4" spans="1:7" x14ac:dyDescent="0.25">
      <c r="A4" s="16">
        <v>1</v>
      </c>
      <c r="B4" s="16">
        <v>101</v>
      </c>
      <c r="C4" s="16">
        <v>30200</v>
      </c>
      <c r="D4" s="16">
        <v>8</v>
      </c>
      <c r="E4" s="16"/>
      <c r="F4" s="16"/>
      <c r="G4" s="16"/>
    </row>
    <row r="5" spans="1:7" x14ac:dyDescent="0.25">
      <c r="A5" s="16">
        <v>1</v>
      </c>
      <c r="B5" s="16">
        <v>101</v>
      </c>
      <c r="C5" s="16">
        <v>20</v>
      </c>
      <c r="D5" s="16">
        <v>18</v>
      </c>
      <c r="E5" s="16"/>
      <c r="F5" s="16"/>
      <c r="G5" s="16"/>
    </row>
    <row r="6" spans="1:7" x14ac:dyDescent="0.25">
      <c r="A6" s="16">
        <v>1</v>
      </c>
      <c r="B6" s="16">
        <v>101</v>
      </c>
      <c r="C6" s="16">
        <v>997200</v>
      </c>
      <c r="D6" s="16">
        <v>8.6300000000000008</v>
      </c>
      <c r="E6" s="16"/>
      <c r="F6" s="16"/>
      <c r="G6" s="16"/>
    </row>
    <row r="7" spans="1:7" x14ac:dyDescent="0.25">
      <c r="A7" s="16">
        <v>1</v>
      </c>
      <c r="B7" s="16">
        <v>279</v>
      </c>
      <c r="C7" s="16">
        <v>30200</v>
      </c>
      <c r="D7" s="16">
        <v>8</v>
      </c>
      <c r="E7" s="16"/>
      <c r="F7" s="16"/>
      <c r="G7" s="16"/>
    </row>
    <row r="8" spans="1:7" x14ac:dyDescent="0.25">
      <c r="A8" s="16">
        <v>1</v>
      </c>
      <c r="B8" s="16">
        <v>279</v>
      </c>
      <c r="C8" s="16">
        <v>20</v>
      </c>
      <c r="D8" s="16">
        <v>15</v>
      </c>
      <c r="E8" s="16"/>
      <c r="F8" s="16"/>
      <c r="G8" s="16"/>
    </row>
    <row r="9" spans="1:7" x14ac:dyDescent="0.25">
      <c r="A9" s="16">
        <v>1</v>
      </c>
      <c r="B9" s="16">
        <v>279</v>
      </c>
      <c r="C9" s="16">
        <v>997200</v>
      </c>
      <c r="D9" s="16">
        <v>6.63</v>
      </c>
      <c r="E9" s="16"/>
      <c r="F9" s="16"/>
      <c r="G9" s="16"/>
    </row>
    <row r="10" spans="1:7" x14ac:dyDescent="0.25">
      <c r="A10" s="16">
        <v>1</v>
      </c>
      <c r="B10" s="16">
        <v>386</v>
      </c>
      <c r="C10" s="16">
        <v>30200</v>
      </c>
      <c r="D10" s="16">
        <v>8</v>
      </c>
      <c r="E10" s="16"/>
      <c r="F10" s="16"/>
      <c r="G10" s="16"/>
    </row>
    <row r="11" spans="1:7" x14ac:dyDescent="0.25">
      <c r="A11" s="16">
        <v>1</v>
      </c>
      <c r="B11" s="16">
        <v>386</v>
      </c>
      <c r="C11" s="16">
        <v>20</v>
      </c>
      <c r="D11" s="16">
        <v>32</v>
      </c>
      <c r="E11" s="16"/>
      <c r="F11" s="16"/>
      <c r="G11" s="16"/>
    </row>
    <row r="12" spans="1:7" x14ac:dyDescent="0.25">
      <c r="A12" s="16">
        <v>1</v>
      </c>
      <c r="B12" s="16">
        <v>386</v>
      </c>
      <c r="C12" s="16">
        <v>997200</v>
      </c>
      <c r="D12" s="16">
        <v>20.88</v>
      </c>
      <c r="E12" s="16"/>
      <c r="F12" s="16"/>
      <c r="G12" s="16"/>
    </row>
    <row r="13" spans="1:7" x14ac:dyDescent="0.25">
      <c r="A13" s="16">
        <v>1</v>
      </c>
      <c r="B13" s="16">
        <v>453</v>
      </c>
      <c r="C13" s="16">
        <v>30200</v>
      </c>
      <c r="D13" s="16">
        <v>8</v>
      </c>
      <c r="E13" s="16"/>
      <c r="F13" s="16"/>
      <c r="G13" s="16"/>
    </row>
    <row r="14" spans="1:7" x14ac:dyDescent="0.25">
      <c r="A14" s="16">
        <v>1</v>
      </c>
      <c r="B14" s="16">
        <v>453</v>
      </c>
      <c r="C14" s="16">
        <v>30500</v>
      </c>
      <c r="D14" s="16">
        <v>1</v>
      </c>
      <c r="E14" s="16"/>
      <c r="F14" s="16"/>
      <c r="G14" s="16"/>
    </row>
    <row r="15" spans="1:7" x14ac:dyDescent="0.25">
      <c r="A15" s="16">
        <v>1</v>
      </c>
      <c r="B15" s="16">
        <v>453</v>
      </c>
      <c r="C15" s="16">
        <v>20</v>
      </c>
      <c r="D15" s="16">
        <v>22</v>
      </c>
      <c r="E15" s="16"/>
      <c r="F15" s="16"/>
      <c r="G15" s="16"/>
    </row>
    <row r="16" spans="1:7" x14ac:dyDescent="0.25">
      <c r="A16" s="16">
        <v>1</v>
      </c>
      <c r="B16" s="16">
        <v>453</v>
      </c>
      <c r="C16" s="16">
        <v>997200</v>
      </c>
      <c r="D16" s="16">
        <v>11.63</v>
      </c>
      <c r="E16" s="16"/>
      <c r="F16" s="16"/>
      <c r="G16" s="16"/>
    </row>
    <row r="17" spans="1:7" x14ac:dyDescent="0.25">
      <c r="A17" s="16">
        <v>1</v>
      </c>
      <c r="B17" s="16">
        <v>483</v>
      </c>
      <c r="C17" s="16">
        <v>30200</v>
      </c>
      <c r="D17" s="16">
        <v>8</v>
      </c>
      <c r="E17" s="16"/>
      <c r="F17" s="16"/>
      <c r="G17" s="16"/>
    </row>
    <row r="18" spans="1:7" x14ac:dyDescent="0.25">
      <c r="A18" s="16">
        <v>1</v>
      </c>
      <c r="B18" s="16">
        <v>483</v>
      </c>
      <c r="C18" s="16">
        <v>20</v>
      </c>
      <c r="D18" s="16">
        <v>28</v>
      </c>
      <c r="E18" s="16"/>
      <c r="F18" s="16"/>
      <c r="G18" s="16"/>
    </row>
    <row r="19" spans="1:7" x14ac:dyDescent="0.25">
      <c r="A19" s="16">
        <v>1</v>
      </c>
      <c r="B19" s="16">
        <v>483</v>
      </c>
      <c r="C19" s="16">
        <v>997200</v>
      </c>
      <c r="D19" s="16">
        <v>6.63</v>
      </c>
      <c r="E19" s="16"/>
      <c r="F19" s="16"/>
      <c r="G19" s="16"/>
    </row>
    <row r="20" spans="1:7" x14ac:dyDescent="0.25">
      <c r="A20" s="16">
        <v>1</v>
      </c>
      <c r="B20" s="16">
        <v>639</v>
      </c>
      <c r="C20" s="16">
        <v>30200</v>
      </c>
      <c r="D20" s="16">
        <v>8</v>
      </c>
      <c r="E20" s="16"/>
      <c r="F20" s="16"/>
      <c r="G20" s="16"/>
    </row>
    <row r="21" spans="1:7" x14ac:dyDescent="0.25">
      <c r="A21" s="16">
        <v>1</v>
      </c>
      <c r="B21" s="16">
        <v>639</v>
      </c>
      <c r="C21" s="16">
        <v>20</v>
      </c>
      <c r="D21" s="16">
        <v>24</v>
      </c>
      <c r="E21" s="16"/>
      <c r="F21" s="16"/>
      <c r="G21" s="16"/>
    </row>
    <row r="22" spans="1:7" x14ac:dyDescent="0.25">
      <c r="A22" s="16">
        <v>1</v>
      </c>
      <c r="B22" s="16">
        <v>639</v>
      </c>
      <c r="C22" s="16">
        <v>997200</v>
      </c>
      <c r="D22" s="16">
        <v>6.88</v>
      </c>
      <c r="E22" s="16"/>
      <c r="F22" s="16"/>
      <c r="G22" s="16"/>
    </row>
    <row r="23" spans="1:7" x14ac:dyDescent="0.25">
      <c r="A23" s="16">
        <v>1</v>
      </c>
      <c r="B23" s="16">
        <v>646</v>
      </c>
      <c r="C23" s="16">
        <v>30200</v>
      </c>
      <c r="D23" s="16">
        <v>5</v>
      </c>
      <c r="E23" s="16"/>
      <c r="F23" s="16"/>
      <c r="G23" s="16"/>
    </row>
    <row r="24" spans="1:7" x14ac:dyDescent="0.25">
      <c r="A24" s="16">
        <v>1</v>
      </c>
      <c r="B24" s="16">
        <v>646</v>
      </c>
      <c r="C24" s="16">
        <v>20</v>
      </c>
      <c r="D24" s="16">
        <v>25</v>
      </c>
      <c r="E24" s="16"/>
      <c r="F24" s="16"/>
      <c r="G24" s="16"/>
    </row>
    <row r="25" spans="1:7" x14ac:dyDescent="0.25">
      <c r="A25" s="16">
        <v>1</v>
      </c>
      <c r="B25" s="16">
        <v>646</v>
      </c>
      <c r="C25" s="16">
        <v>997200</v>
      </c>
      <c r="D25" s="16">
        <v>1.25</v>
      </c>
      <c r="E25" s="16"/>
      <c r="F25" s="16"/>
      <c r="G25" s="16"/>
    </row>
    <row r="26" spans="1:7" x14ac:dyDescent="0.25">
      <c r="A26" s="16">
        <v>1</v>
      </c>
      <c r="B26" s="16">
        <v>660</v>
      </c>
      <c r="C26" s="16">
        <v>30200</v>
      </c>
      <c r="D26" s="16">
        <v>8</v>
      </c>
      <c r="E26" s="16"/>
      <c r="F26" s="16"/>
      <c r="G26" s="16"/>
    </row>
    <row r="27" spans="1:7" x14ac:dyDescent="0.25">
      <c r="A27" s="16">
        <v>1</v>
      </c>
      <c r="B27" s="16">
        <v>660</v>
      </c>
      <c r="C27" s="16">
        <v>30500</v>
      </c>
      <c r="D27" s="16">
        <v>1</v>
      </c>
      <c r="E27" s="16"/>
      <c r="F27" s="16"/>
      <c r="G27" s="16"/>
    </row>
    <row r="28" spans="1:7" x14ac:dyDescent="0.25">
      <c r="A28" s="16">
        <v>1</v>
      </c>
      <c r="B28" s="16">
        <v>660</v>
      </c>
      <c r="C28" s="16">
        <v>20</v>
      </c>
      <c r="D28" s="16">
        <v>26</v>
      </c>
      <c r="E28" s="16"/>
      <c r="F28" s="16"/>
      <c r="G28" s="16"/>
    </row>
    <row r="29" spans="1:7" x14ac:dyDescent="0.25">
      <c r="A29" s="16">
        <v>1</v>
      </c>
      <c r="B29" s="16">
        <v>660</v>
      </c>
      <c r="C29" s="16">
        <v>997200</v>
      </c>
      <c r="D29" s="16">
        <v>11.63</v>
      </c>
      <c r="E29" s="16"/>
      <c r="F29" s="16"/>
      <c r="G29" s="16"/>
    </row>
    <row r="30" spans="1:7" x14ac:dyDescent="0.25">
      <c r="A30" s="16">
        <v>1</v>
      </c>
      <c r="B30" s="16">
        <v>713</v>
      </c>
      <c r="C30" s="16">
        <v>380000</v>
      </c>
      <c r="D30" s="16" t="s">
        <v>0</v>
      </c>
      <c r="E30" s="16"/>
      <c r="F30" s="16"/>
      <c r="G30" s="16"/>
    </row>
    <row r="31" spans="1:7" x14ac:dyDescent="0.25">
      <c r="A31" s="16">
        <v>1</v>
      </c>
      <c r="B31" s="16">
        <v>713</v>
      </c>
      <c r="C31" s="16">
        <v>30200</v>
      </c>
      <c r="D31" s="16">
        <v>8</v>
      </c>
      <c r="E31" s="16"/>
      <c r="F31" s="16"/>
      <c r="G31" s="16"/>
    </row>
    <row r="32" spans="1:7" x14ac:dyDescent="0.25">
      <c r="A32" s="16">
        <v>1</v>
      </c>
      <c r="B32" s="16">
        <v>713</v>
      </c>
      <c r="C32" s="16">
        <v>20</v>
      </c>
      <c r="D32" s="16">
        <v>24</v>
      </c>
      <c r="E32" s="16"/>
      <c r="F32" s="16"/>
      <c r="G32" s="16"/>
    </row>
    <row r="33" spans="1:7" x14ac:dyDescent="0.25">
      <c r="A33" s="16">
        <v>1</v>
      </c>
      <c r="B33" s="16">
        <v>713</v>
      </c>
      <c r="C33" s="16">
        <v>997200</v>
      </c>
      <c r="D33" s="16">
        <v>27.38</v>
      </c>
      <c r="E33" s="16"/>
      <c r="F33" s="16"/>
      <c r="G33" s="16"/>
    </row>
    <row r="34" spans="1:7" x14ac:dyDescent="0.25">
      <c r="A34" s="16">
        <v>1</v>
      </c>
      <c r="B34" s="16">
        <v>715</v>
      </c>
      <c r="C34" s="16">
        <v>30200</v>
      </c>
      <c r="D34" s="16">
        <v>8</v>
      </c>
      <c r="E34" s="16"/>
      <c r="F34" s="16"/>
      <c r="G34" s="16"/>
    </row>
    <row r="35" spans="1:7" x14ac:dyDescent="0.25">
      <c r="A35" s="16">
        <v>1</v>
      </c>
      <c r="B35" s="16">
        <v>715</v>
      </c>
      <c r="C35" s="16">
        <v>20</v>
      </c>
      <c r="D35" s="16">
        <v>25</v>
      </c>
      <c r="E35" s="16"/>
      <c r="F35" s="16"/>
      <c r="G35" s="16"/>
    </row>
    <row r="36" spans="1:7" x14ac:dyDescent="0.25">
      <c r="A36" s="16">
        <v>1</v>
      </c>
      <c r="B36" s="16">
        <v>715</v>
      </c>
      <c r="C36" s="16">
        <v>997200</v>
      </c>
      <c r="D36" s="16">
        <v>6.63</v>
      </c>
      <c r="E36" s="16"/>
      <c r="F36" s="16"/>
      <c r="G36" s="16"/>
    </row>
    <row r="37" spans="1:7" x14ac:dyDescent="0.25">
      <c r="A37" s="16">
        <v>1</v>
      </c>
      <c r="B37" s="16">
        <v>733</v>
      </c>
      <c r="C37" s="16">
        <v>30200</v>
      </c>
      <c r="D37" s="16">
        <v>5</v>
      </c>
      <c r="E37" s="16"/>
      <c r="F37" s="16"/>
      <c r="G37" s="16"/>
    </row>
    <row r="38" spans="1:7" x14ac:dyDescent="0.25">
      <c r="A38" s="16">
        <v>1</v>
      </c>
      <c r="B38" s="16">
        <v>733</v>
      </c>
      <c r="C38" s="16">
        <v>20</v>
      </c>
      <c r="D38" s="16">
        <v>20</v>
      </c>
      <c r="E38" s="16"/>
      <c r="F38" s="16"/>
      <c r="G38" s="16"/>
    </row>
    <row r="39" spans="1:7" x14ac:dyDescent="0.25">
      <c r="A39" s="16">
        <v>1</v>
      </c>
      <c r="B39" s="16">
        <v>733</v>
      </c>
      <c r="C39" s="16">
        <v>997200</v>
      </c>
      <c r="D39" s="16">
        <v>6.5</v>
      </c>
      <c r="E39" s="16"/>
      <c r="F39" s="16"/>
      <c r="G39" s="16"/>
    </row>
    <row r="40" spans="1:7" x14ac:dyDescent="0.25">
      <c r="A40" s="16">
        <v>1</v>
      </c>
      <c r="B40" s="16">
        <v>744</v>
      </c>
      <c r="C40" s="16">
        <v>30200</v>
      </c>
      <c r="D40" s="16">
        <v>8</v>
      </c>
      <c r="E40" s="16"/>
      <c r="F40" s="16"/>
      <c r="G40" s="16"/>
    </row>
    <row r="41" spans="1:7" x14ac:dyDescent="0.25">
      <c r="A41" s="16">
        <v>1</v>
      </c>
      <c r="B41" s="16">
        <v>744</v>
      </c>
      <c r="C41" s="16">
        <v>20</v>
      </c>
      <c r="D41" s="16">
        <v>24</v>
      </c>
      <c r="E41" s="16"/>
      <c r="F41" s="16"/>
      <c r="G41" s="16"/>
    </row>
    <row r="42" spans="1:7" x14ac:dyDescent="0.25">
      <c r="A42" s="16">
        <v>1</v>
      </c>
      <c r="B42" s="16">
        <v>744</v>
      </c>
      <c r="C42" s="16">
        <v>997200</v>
      </c>
      <c r="D42" s="16">
        <v>6.63</v>
      </c>
      <c r="E42" s="16"/>
      <c r="F42" s="16"/>
      <c r="G42" s="16"/>
    </row>
    <row r="43" spans="1:7" x14ac:dyDescent="0.25">
      <c r="A43" s="16">
        <v>1</v>
      </c>
      <c r="B43" s="16">
        <v>749</v>
      </c>
      <c r="C43" s="16">
        <v>380000</v>
      </c>
      <c r="D43" s="16" t="s">
        <v>0</v>
      </c>
      <c r="E43" s="16"/>
      <c r="F43" s="16"/>
      <c r="G43" s="16"/>
    </row>
    <row r="44" spans="1:7" x14ac:dyDescent="0.25">
      <c r="A44" s="16">
        <v>1</v>
      </c>
      <c r="B44" s="16">
        <v>749</v>
      </c>
      <c r="C44" s="16">
        <v>30200</v>
      </c>
      <c r="D44" s="16">
        <v>8</v>
      </c>
      <c r="E44" s="16"/>
      <c r="F44" s="16"/>
      <c r="G44" s="16"/>
    </row>
    <row r="45" spans="1:7" x14ac:dyDescent="0.25">
      <c r="A45" s="16">
        <v>1</v>
      </c>
      <c r="B45" s="16">
        <v>749</v>
      </c>
      <c r="C45" s="16">
        <v>20</v>
      </c>
      <c r="D45" s="16">
        <v>23</v>
      </c>
      <c r="E45" s="16"/>
      <c r="F45" s="16"/>
      <c r="G45" s="16"/>
    </row>
    <row r="46" spans="1:7" x14ac:dyDescent="0.25">
      <c r="A46" s="16">
        <v>1</v>
      </c>
      <c r="B46" s="16">
        <v>749</v>
      </c>
      <c r="C46" s="16">
        <v>997200</v>
      </c>
      <c r="D46" s="16">
        <v>6.63</v>
      </c>
      <c r="E46" s="16"/>
      <c r="F46" s="16"/>
      <c r="G46" s="16"/>
    </row>
    <row r="47" spans="1:7" x14ac:dyDescent="0.25">
      <c r="A47" s="16">
        <v>1</v>
      </c>
      <c r="B47" s="16">
        <v>776</v>
      </c>
      <c r="C47" s="16">
        <v>20</v>
      </c>
      <c r="D47" s="16">
        <v>24</v>
      </c>
      <c r="E47" s="16"/>
      <c r="F47" s="16"/>
      <c r="G47" s="16"/>
    </row>
    <row r="48" spans="1:7" x14ac:dyDescent="0.25">
      <c r="A48" s="16">
        <v>1</v>
      </c>
      <c r="B48" s="16">
        <v>776</v>
      </c>
      <c r="C48" s="16">
        <v>997200</v>
      </c>
      <c r="D48" s="16">
        <v>4.63</v>
      </c>
      <c r="E48" s="16"/>
      <c r="F48" s="16"/>
      <c r="G48" s="16"/>
    </row>
    <row r="49" spans="1:7" x14ac:dyDescent="0.25">
      <c r="A49" s="16">
        <v>1</v>
      </c>
      <c r="B49" s="16">
        <v>783</v>
      </c>
      <c r="C49" s="16">
        <v>30200</v>
      </c>
      <c r="D49" s="16">
        <v>8</v>
      </c>
      <c r="E49" s="16"/>
      <c r="F49" s="16"/>
      <c r="G49" s="16"/>
    </row>
    <row r="50" spans="1:7" x14ac:dyDescent="0.25">
      <c r="A50" s="16">
        <v>1</v>
      </c>
      <c r="B50" s="16">
        <v>783</v>
      </c>
      <c r="C50" s="16">
        <v>30500</v>
      </c>
      <c r="D50" s="16">
        <v>1</v>
      </c>
      <c r="E50" s="16"/>
      <c r="F50" s="16"/>
      <c r="G50" s="16"/>
    </row>
    <row r="51" spans="1:7" x14ac:dyDescent="0.25">
      <c r="A51" s="16">
        <v>1</v>
      </c>
      <c r="B51" s="16">
        <v>783</v>
      </c>
      <c r="C51" s="16">
        <v>20</v>
      </c>
      <c r="D51" s="16">
        <v>26</v>
      </c>
      <c r="E51" s="16"/>
      <c r="F51" s="16"/>
      <c r="G51" s="16"/>
    </row>
    <row r="52" spans="1:7" x14ac:dyDescent="0.25">
      <c r="A52" s="16">
        <v>1</v>
      </c>
      <c r="B52" s="16">
        <v>783</v>
      </c>
      <c r="C52" s="16">
        <v>997200</v>
      </c>
      <c r="D52" s="16">
        <v>11.63</v>
      </c>
      <c r="E52" s="16"/>
      <c r="F52" s="16"/>
      <c r="G52" s="16"/>
    </row>
    <row r="53" spans="1:7" x14ac:dyDescent="0.25">
      <c r="A53" s="16">
        <v>1</v>
      </c>
      <c r="B53" s="16">
        <v>784</v>
      </c>
      <c r="C53" s="16">
        <v>30200</v>
      </c>
      <c r="D53" s="16">
        <v>8</v>
      </c>
      <c r="E53" s="16"/>
      <c r="F53" s="16"/>
      <c r="G53" s="16"/>
    </row>
    <row r="54" spans="1:7" x14ac:dyDescent="0.25">
      <c r="A54" s="16">
        <v>1</v>
      </c>
      <c r="B54" s="16">
        <v>784</v>
      </c>
      <c r="C54" s="16">
        <v>20</v>
      </c>
      <c r="D54" s="16">
        <v>25</v>
      </c>
      <c r="E54" s="16"/>
      <c r="F54" s="16"/>
      <c r="G54" s="16"/>
    </row>
    <row r="55" spans="1:7" x14ac:dyDescent="0.25">
      <c r="A55" s="16">
        <v>1</v>
      </c>
      <c r="B55" s="16">
        <v>784</v>
      </c>
      <c r="C55" s="16">
        <v>997200</v>
      </c>
      <c r="D55" s="16">
        <v>24.75</v>
      </c>
      <c r="E55" s="16"/>
      <c r="F55" s="16"/>
      <c r="G55" s="16"/>
    </row>
    <row r="56" spans="1:7" x14ac:dyDescent="0.25">
      <c r="A56" s="16">
        <v>1</v>
      </c>
      <c r="B56" s="16">
        <v>785</v>
      </c>
      <c r="C56" s="16">
        <v>20</v>
      </c>
      <c r="D56" s="16">
        <v>17</v>
      </c>
      <c r="E56" s="16"/>
      <c r="F56" s="16"/>
      <c r="G56" s="16"/>
    </row>
    <row r="57" spans="1:7" x14ac:dyDescent="0.25">
      <c r="A57" s="16">
        <v>1</v>
      </c>
      <c r="B57" s="16">
        <v>785</v>
      </c>
      <c r="C57" s="16">
        <v>997200</v>
      </c>
      <c r="D57" s="16">
        <v>8.77</v>
      </c>
      <c r="E57" s="16"/>
      <c r="F57" s="16"/>
      <c r="G57" s="16"/>
    </row>
    <row r="58" spans="1:7" x14ac:dyDescent="0.25">
      <c r="A58" s="16">
        <v>1</v>
      </c>
      <c r="B58" s="16">
        <v>787</v>
      </c>
      <c r="C58" s="16">
        <v>380000</v>
      </c>
      <c r="D58" s="16" t="s">
        <v>0</v>
      </c>
      <c r="E58" s="16"/>
      <c r="F58" s="16"/>
      <c r="G58" s="16"/>
    </row>
    <row r="59" spans="1:7" x14ac:dyDescent="0.25">
      <c r="A59" s="16">
        <v>1</v>
      </c>
      <c r="B59" s="16">
        <v>787</v>
      </c>
      <c r="C59" s="16">
        <v>30200</v>
      </c>
      <c r="D59" s="16">
        <v>8</v>
      </c>
      <c r="E59" s="16"/>
      <c r="F59" s="16"/>
      <c r="G59" s="16"/>
    </row>
    <row r="60" spans="1:7" x14ac:dyDescent="0.25">
      <c r="A60" s="16">
        <v>1</v>
      </c>
      <c r="B60" s="16">
        <v>787</v>
      </c>
      <c r="C60" s="16">
        <v>20</v>
      </c>
      <c r="D60" s="16">
        <v>14</v>
      </c>
      <c r="E60" s="16"/>
      <c r="F60" s="16"/>
      <c r="G60" s="16"/>
    </row>
    <row r="61" spans="1:7" x14ac:dyDescent="0.25">
      <c r="A61" s="16">
        <v>1</v>
      </c>
      <c r="B61" s="16">
        <v>787</v>
      </c>
      <c r="C61" s="16">
        <v>997200</v>
      </c>
      <c r="D61" s="16">
        <v>5.25</v>
      </c>
      <c r="E61" s="16"/>
      <c r="F61" s="16"/>
      <c r="G61" s="16"/>
    </row>
    <row r="62" spans="1:7" x14ac:dyDescent="0.25">
      <c r="A62" s="16">
        <v>1</v>
      </c>
      <c r="B62" s="16">
        <v>788</v>
      </c>
      <c r="C62" s="16">
        <v>30500</v>
      </c>
      <c r="D62" s="16">
        <v>1</v>
      </c>
      <c r="E62" s="16"/>
      <c r="F62" s="16"/>
      <c r="G62" s="16"/>
    </row>
    <row r="63" spans="1:7" x14ac:dyDescent="0.25">
      <c r="A63" s="16">
        <v>1</v>
      </c>
      <c r="B63" s="16">
        <v>788</v>
      </c>
      <c r="C63" s="16">
        <v>20</v>
      </c>
      <c r="D63" s="16">
        <v>25</v>
      </c>
      <c r="E63" s="16"/>
      <c r="F63" s="16"/>
      <c r="G63" s="16"/>
    </row>
    <row r="64" spans="1:7" x14ac:dyDescent="0.25">
      <c r="A64" s="16">
        <v>1</v>
      </c>
      <c r="B64" s="16">
        <v>788</v>
      </c>
      <c r="C64" s="16">
        <v>997200</v>
      </c>
      <c r="D64" s="16">
        <v>8.8800000000000008</v>
      </c>
      <c r="E64" s="16"/>
      <c r="F64" s="16"/>
      <c r="G64" s="16"/>
    </row>
  </sheetData>
  <conditionalFormatting sqref="C1:C1048576">
    <cfRule type="cellIs" dxfId="0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0"/>
  <sheetViews>
    <sheetView tabSelected="1" workbookViewId="0">
      <selection activeCell="I4" sqref="I4"/>
    </sheetView>
  </sheetViews>
  <sheetFormatPr baseColWidth="10" defaultRowHeight="15" x14ac:dyDescent="0.25"/>
  <cols>
    <col min="1" max="2" width="16.28515625" style="1" customWidth="1"/>
    <col min="3" max="4" width="16.85546875" style="1" customWidth="1"/>
    <col min="6" max="6" width="11.42578125" style="16"/>
    <col min="12" max="12" width="18.140625" customWidth="1"/>
  </cols>
  <sheetData>
    <row r="1" spans="1:12" s="16" customFormat="1" x14ac:dyDescent="0.25">
      <c r="A1" s="8"/>
      <c r="B1" s="6"/>
      <c r="C1" s="8"/>
      <c r="D1" s="6"/>
      <c r="E1" s="13" t="s">
        <v>3</v>
      </c>
      <c r="F1" s="10" t="s">
        <v>5</v>
      </c>
      <c r="G1" s="13" t="s">
        <v>4</v>
      </c>
      <c r="H1" s="10" t="s">
        <v>6</v>
      </c>
      <c r="K1" s="17" t="s">
        <v>1</v>
      </c>
      <c r="L1" s="18" t="s">
        <v>2</v>
      </c>
    </row>
    <row r="2" spans="1:12" x14ac:dyDescent="0.25">
      <c r="A2" s="4">
        <f>IF('Copier Janvier'!C1=20,'Copier Janvier'!B1,"")</f>
        <v>1</v>
      </c>
      <c r="B2" s="2">
        <f>IF('Copier Janvier'!C1=20,'Copier Janvier'!D1,"")</f>
        <v>25</v>
      </c>
      <c r="C2" s="4">
        <f>IF('Copier Fevrier'!C1=20,'Copier Fevrier'!B1,"")</f>
        <v>1</v>
      </c>
      <c r="D2" s="2">
        <f>IF('Copier Fevrier'!C1=20,'Copier Fevrier'!D1,"")</f>
        <v>19</v>
      </c>
      <c r="E2" s="5">
        <f t="array" ref="E2">IFERROR(IF(ROW(A1)&gt;COUNTA(A:A),"",INDEX($A$1:$A$200,SMALL(IF($A$1:$A$200&lt;&gt;"",ROW($1:$200)),ROW(A1)),1)),"")</f>
        <v>1</v>
      </c>
      <c r="F2" s="3">
        <f t="array" ref="F2">IFERROR(INDEX($B$2:$B$200,MATCH(E2,$A$2:$A$200,0)),"")</f>
        <v>25</v>
      </c>
      <c r="G2" s="14">
        <f t="array" ref="G2">IFERROR(IF(ROW(C1)&gt;COUNTA(C:C),"",INDEX($C$1:$C$200,SMALL(IF($C$1:$C$200&lt;&gt;"",ROW($1:$200)),ROW(C1)),1)),"")</f>
        <v>1</v>
      </c>
      <c r="H2" s="11">
        <f t="array" ref="H2">IFERROR(INDEX($D$2:$D$200,MATCH(G2,$C$2:$C$200,0)),"")</f>
        <v>19</v>
      </c>
      <c r="K2" s="19" t="str">
        <f t="array" aca="1" ref="K2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1)),"")</f>
        <v/>
      </c>
      <c r="L2" s="20" t="str">
        <f t="array" aca="1" ref="L2" ca="1">IFERROR(SUMPRODUCT((matriculeE=K2)*(nbE)+(matriculeG=K2)*(nbG)),"")</f>
        <v/>
      </c>
    </row>
    <row r="3" spans="1:12" x14ac:dyDescent="0.25">
      <c r="A3" s="4" t="str">
        <f>IF('Copier Janvier'!C2=20,'Copier Janvier'!B2,"")</f>
        <v/>
      </c>
      <c r="B3" s="2" t="str">
        <f>IF('Copier Janvier'!C2=20,'Copier Janvier'!D2,"")</f>
        <v/>
      </c>
      <c r="C3" s="4" t="str">
        <f>IF('Copier Fevrier'!C2=20,'Copier Fevrier'!B2,"")</f>
        <v/>
      </c>
      <c r="D3" s="2" t="str">
        <f>IF('Copier Fevrier'!C2=20,'Copier Fevrier'!D2,"")</f>
        <v/>
      </c>
      <c r="E3" s="5">
        <f t="array" ref="E3">IFERROR(IF(ROW(A2)&gt;COUNTA(A:A),"",INDEX($A$1:$A$200,SMALL(IF($A$1:$A$200&lt;&gt;"",ROW($1:$200)),ROW(A2)),1)),"")</f>
        <v>100</v>
      </c>
      <c r="F3" s="3">
        <f t="array" ref="F3">IFERROR(INDEX($B$2:$B$200,MATCH(E3,$A$2:$A$200,0)),"")</f>
        <v>19</v>
      </c>
      <c r="G3" s="14">
        <f t="array" ref="G3">IFERROR(IF(ROW(C2)&gt;COUNTA(C:C),"",INDEX($C$1:$C$200,SMALL(IF($C$1:$C$200&lt;&gt;"",ROW($1:$200)),ROW(C2)),1)),"")</f>
        <v>101</v>
      </c>
      <c r="H3" s="11">
        <f t="array" ref="H3">IFERROR(INDEX($D$2:$D$200,MATCH(G3,$C$2:$C$200,0)),"")</f>
        <v>18</v>
      </c>
      <c r="J3" s="16"/>
      <c r="K3" s="19" t="str">
        <f t="array" aca="1" ref="K3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2)),"")</f>
        <v/>
      </c>
      <c r="L3" s="20" t="str">
        <f t="array" aca="1" ref="L3" ca="1">IFERROR(SUMPRODUCT((matriculeE=K3)*(nbE)+(matriculeG=K3)*(nbG)),"")</f>
        <v/>
      </c>
    </row>
    <row r="4" spans="1:12" x14ac:dyDescent="0.25">
      <c r="A4" s="4" t="str">
        <f>IF('Copier Janvier'!C3=20,'Copier Janvier'!B3,"")</f>
        <v/>
      </c>
      <c r="B4" s="2" t="str">
        <f>IF('Copier Janvier'!C3=20,'Copier Janvier'!D3,"")</f>
        <v/>
      </c>
      <c r="C4" s="4" t="str">
        <f>IF('Copier Fevrier'!C3=20,'Copier Fevrier'!B3,"")</f>
        <v/>
      </c>
      <c r="D4" s="2" t="str">
        <f>IF('Copier Fevrier'!C3=20,'Copier Fevrier'!D3,"")</f>
        <v/>
      </c>
      <c r="E4" s="5">
        <f t="array" ref="E4">IFERROR(IF(ROW(A3)&gt;COUNTA(A:A),"",INDEX($A$1:$A$200,SMALL(IF($A$1:$A$200&lt;&gt;"",ROW($1:$200)),ROW(A3)),1)),"")</f>
        <v>102</v>
      </c>
      <c r="F4" s="3">
        <f t="array" ref="F4">IFERROR(INDEX($B$2:$B$200,MATCH(E4,$A$2:$A$200,0)),"")</f>
        <v>25</v>
      </c>
      <c r="G4" s="14">
        <f t="array" ref="G4">IFERROR(IF(ROW(C3)&gt;COUNTA(C:C),"",INDEX($C$1:$C$200,SMALL(IF($C$1:$C$200&lt;&gt;"",ROW($1:$200)),ROW(C3)),1)),"")</f>
        <v>279</v>
      </c>
      <c r="H4" s="11">
        <f t="array" ref="H4">IFERROR(INDEX($D$2:$D$200,MATCH(G4,$C$2:$C$200,0)),"")</f>
        <v>15</v>
      </c>
      <c r="K4" s="19" t="str">
        <f t="array" aca="1" ref="K4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3)),"")</f>
        <v/>
      </c>
      <c r="L4" s="20" t="str">
        <f t="array" aca="1" ref="L4" ca="1">IFERROR(SUMPRODUCT((matriculeE=K4)*(nbE)+(matriculeG=K4)*(nbG)),"")</f>
        <v/>
      </c>
    </row>
    <row r="5" spans="1:12" x14ac:dyDescent="0.25">
      <c r="A5" s="4" t="str">
        <f>IF('Copier Janvier'!C4=20,'Copier Janvier'!B4,"")</f>
        <v/>
      </c>
      <c r="B5" s="2" t="str">
        <f>IF('Copier Janvier'!C4=20,'Copier Janvier'!D4,"")</f>
        <v/>
      </c>
      <c r="C5" s="4" t="str">
        <f>IF('Copier Fevrier'!C4=20,'Copier Fevrier'!B4,"")</f>
        <v/>
      </c>
      <c r="D5" s="2" t="str">
        <f>IF('Copier Fevrier'!C4=20,'Copier Fevrier'!D4,"")</f>
        <v/>
      </c>
      <c r="E5" s="5">
        <f t="array" ref="E5">IFERROR(IF(ROW(A4)&gt;COUNTA(A:A),"",INDEX($A$1:$A$200,SMALL(IF($A$1:$A$200&lt;&gt;"",ROW($1:$200)),ROW(A4)),1)),"")</f>
        <v>386</v>
      </c>
      <c r="F5" s="3">
        <f t="array" ref="F5">IFERROR(INDEX($B$2:$B$200,MATCH(E5,$A$2:$A$200,0)),"")</f>
        <v>25</v>
      </c>
      <c r="G5" s="14">
        <f t="array" ref="G5">IFERROR(IF(ROW(C4)&gt;COUNTA(C:C),"",INDEX($C$1:$C$200,SMALL(IF($C$1:$C$200&lt;&gt;"",ROW($1:$200)),ROW(C4)),1)),"")</f>
        <v>386</v>
      </c>
      <c r="H5" s="11">
        <f t="array" ref="H5">IFERROR(INDEX($D$2:$D$200,MATCH(G5,$C$2:$C$200,0)),"")</f>
        <v>32</v>
      </c>
      <c r="K5" s="19" t="str">
        <f t="array" aca="1" ref="K5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4)),"")</f>
        <v/>
      </c>
      <c r="L5" s="20" t="str">
        <f t="array" aca="1" ref="L5" ca="1">IFERROR(SUMPRODUCT((matriculeE=K5)*(nbE)+(matriculeG=K5)*(nbG)),"")</f>
        <v/>
      </c>
    </row>
    <row r="6" spans="1:12" x14ac:dyDescent="0.25">
      <c r="A6" s="4">
        <f>IF('Copier Janvier'!C5=20,'Copier Janvier'!B5,"")</f>
        <v>100</v>
      </c>
      <c r="B6" s="2">
        <f>IF('Copier Janvier'!C5=20,'Copier Janvier'!D5,"")</f>
        <v>19</v>
      </c>
      <c r="C6" s="4">
        <f>IF('Copier Fevrier'!C5=20,'Copier Fevrier'!B5,"")</f>
        <v>101</v>
      </c>
      <c r="D6" s="2">
        <f>IF('Copier Fevrier'!C5=20,'Copier Fevrier'!D5,"")</f>
        <v>18</v>
      </c>
      <c r="E6" s="5">
        <f t="array" ref="E6">IFERROR(IF(ROW(A5)&gt;COUNTA(A:A),"",INDEX($A$1:$A$200,SMALL(IF($A$1:$A$200&lt;&gt;"",ROW($1:$200)),ROW(A5)),1)),"")</f>
        <v>453</v>
      </c>
      <c r="F6" s="3">
        <f t="array" ref="F6">IFERROR(INDEX($B$2:$B$200,MATCH(E6,$A$2:$A$200,0)),"")</f>
        <v>26</v>
      </c>
      <c r="G6" s="14">
        <f t="array" ref="G6">IFERROR(IF(ROW(C5)&gt;COUNTA(C:C),"",INDEX($C$1:$C$200,SMALL(IF($C$1:$C$200&lt;&gt;"",ROW($1:$200)),ROW(C5)),1)),"")</f>
        <v>453</v>
      </c>
      <c r="H6" s="11">
        <f t="array" ref="H6">IFERROR(INDEX($D$2:$D$200,MATCH(G6,$C$2:$C$200,0)),"")</f>
        <v>22</v>
      </c>
      <c r="K6" s="19" t="str">
        <f t="array" aca="1" ref="K6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5)),"")</f>
        <v/>
      </c>
      <c r="L6" s="20" t="str">
        <f t="array" aca="1" ref="L6" ca="1">IFERROR(SUMPRODUCT((matriculeE=K6)*(nbE)+(matriculeG=K6)*(nbG)),"")</f>
        <v/>
      </c>
    </row>
    <row r="7" spans="1:12" x14ac:dyDescent="0.25">
      <c r="A7" s="4" t="str">
        <f>IF('Copier Janvier'!C6=20,'Copier Janvier'!B6,"")</f>
        <v/>
      </c>
      <c r="B7" s="2" t="str">
        <f>IF('Copier Janvier'!C6=20,'Copier Janvier'!D6,"")</f>
        <v/>
      </c>
      <c r="C7" s="4" t="str">
        <f>IF('Copier Fevrier'!C6=20,'Copier Fevrier'!B6,"")</f>
        <v/>
      </c>
      <c r="D7" s="2" t="str">
        <f>IF('Copier Fevrier'!C6=20,'Copier Fevrier'!D6,"")</f>
        <v/>
      </c>
      <c r="E7" s="5">
        <f t="array" ref="E7">IFERROR(IF(ROW(A6)&gt;COUNTA(A:A),"",INDEX($A$1:$A$200,SMALL(IF($A$1:$A$200&lt;&gt;"",ROW($1:$200)),ROW(A6)),1)),"")</f>
        <v>483</v>
      </c>
      <c r="F7" s="3">
        <f t="array" ref="F7">IFERROR(INDEX($B$2:$B$200,MATCH(E7,$A$2:$A$200,0)),"")</f>
        <v>25</v>
      </c>
      <c r="G7" s="14">
        <f t="array" ref="G7">IFERROR(IF(ROW(C6)&gt;COUNTA(C:C),"",INDEX($C$1:$C$200,SMALL(IF($C$1:$C$200&lt;&gt;"",ROW($1:$200)),ROW(C6)),1)),"")</f>
        <v>483</v>
      </c>
      <c r="H7" s="11">
        <f t="array" ref="H7">IFERROR(INDEX($D$2:$D$200,MATCH(G7,$C$2:$C$200,0)),"")</f>
        <v>28</v>
      </c>
      <c r="K7" s="19" t="str">
        <f t="array" aca="1" ref="K7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6)),"")</f>
        <v/>
      </c>
      <c r="L7" s="20" t="str">
        <f t="array" aca="1" ref="L7" ca="1">IFERROR(SUMPRODUCT((matriculeE=K7)*(nbE)+(matriculeG=K7)*(nbG)),"")</f>
        <v/>
      </c>
    </row>
    <row r="8" spans="1:12" x14ac:dyDescent="0.25">
      <c r="A8" s="4" t="str">
        <f>IF('Copier Janvier'!C7=20,'Copier Janvier'!B7,"")</f>
        <v/>
      </c>
      <c r="B8" s="2" t="str">
        <f>IF('Copier Janvier'!C7=20,'Copier Janvier'!D7,"")</f>
        <v/>
      </c>
      <c r="C8" s="4" t="str">
        <f>IF('Copier Fevrier'!C7=20,'Copier Fevrier'!B7,"")</f>
        <v/>
      </c>
      <c r="D8" s="2" t="str">
        <f>IF('Copier Fevrier'!C7=20,'Copier Fevrier'!D7,"")</f>
        <v/>
      </c>
      <c r="E8" s="5">
        <f t="array" ref="E8">IFERROR(IF(ROW(A7)&gt;COUNTA(A:A),"",INDEX($A$1:$A$200,SMALL(IF($A$1:$A$200&lt;&gt;"",ROW($1:$200)),ROW(A7)),1)),"")</f>
        <v>639</v>
      </c>
      <c r="F8" s="3">
        <f t="array" ref="F8">IFERROR(INDEX($B$2:$B$200,MATCH(E8,$A$2:$A$200,0)),"")</f>
        <v>24</v>
      </c>
      <c r="G8" s="14">
        <f t="array" ref="G8">IFERROR(IF(ROW(C7)&gt;COUNTA(C:C),"",INDEX($C$1:$C$200,SMALL(IF($C$1:$C$200&lt;&gt;"",ROW($1:$200)),ROW(C7)),1)),"")</f>
        <v>639</v>
      </c>
      <c r="H8" s="11">
        <f t="array" ref="H8">IFERROR(INDEX($D$2:$D$200,MATCH(G8,$C$2:$C$200,0)),"")</f>
        <v>24</v>
      </c>
      <c r="K8" s="19" t="str">
        <f t="array" aca="1" ref="K8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7)),"")</f>
        <v/>
      </c>
      <c r="L8" s="20" t="str">
        <f t="array" aca="1" ref="L8" ca="1">IFERROR(SUMPRODUCT((matriculeE=K8)*(nbE)+(matriculeG=K8)*(nbG)),"")</f>
        <v/>
      </c>
    </row>
    <row r="9" spans="1:12" x14ac:dyDescent="0.25">
      <c r="A9" s="4">
        <f>IF('Copier Janvier'!C8=20,'Copier Janvier'!B8,"")</f>
        <v>102</v>
      </c>
      <c r="B9" s="2">
        <f>IF('Copier Janvier'!C8=20,'Copier Janvier'!D8,"")</f>
        <v>25</v>
      </c>
      <c r="C9" s="4">
        <f>IF('Copier Fevrier'!C8=20,'Copier Fevrier'!B8,"")</f>
        <v>279</v>
      </c>
      <c r="D9" s="2">
        <f>IF('Copier Fevrier'!C8=20,'Copier Fevrier'!D8,"")</f>
        <v>15</v>
      </c>
      <c r="E9" s="5">
        <f t="array" ref="E9">IFERROR(IF(ROW(A8)&gt;COUNTA(A:A),"",INDEX($A$1:$A$200,SMALL(IF($A$1:$A$200&lt;&gt;"",ROW($1:$200)),ROW(A8)),1)),"")</f>
        <v>646</v>
      </c>
      <c r="F9" s="3">
        <f t="array" ref="F9">IFERROR(INDEX($B$2:$B$200,MATCH(E9,$A$2:$A$200,0)),"")</f>
        <v>25</v>
      </c>
      <c r="G9" s="14">
        <f t="array" ref="G9">IFERROR(IF(ROW(C8)&gt;COUNTA(C:C),"",INDEX($C$1:$C$200,SMALL(IF($C$1:$C$200&lt;&gt;"",ROW($1:$200)),ROW(C8)),1)),"")</f>
        <v>646</v>
      </c>
      <c r="H9" s="11">
        <f t="array" ref="H9">IFERROR(INDEX($D$2:$D$200,MATCH(G9,$C$2:$C$200,0)),"")</f>
        <v>25</v>
      </c>
      <c r="K9" s="19" t="str">
        <f t="array" aca="1" ref="K9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8)),"")</f>
        <v/>
      </c>
      <c r="L9" s="20" t="str">
        <f t="array" aca="1" ref="L9" ca="1">IFERROR(SUMPRODUCT((matriculeE=K9)*(nbE)+(matriculeG=K9)*(nbG)),"")</f>
        <v/>
      </c>
    </row>
    <row r="10" spans="1:12" x14ac:dyDescent="0.25">
      <c r="A10" s="4" t="str">
        <f>IF('Copier Janvier'!C9=20,'Copier Janvier'!B9,"")</f>
        <v/>
      </c>
      <c r="B10" s="2" t="str">
        <f>IF('Copier Janvier'!C9=20,'Copier Janvier'!D9,"")</f>
        <v/>
      </c>
      <c r="C10" s="4" t="str">
        <f>IF('Copier Fevrier'!C9=20,'Copier Fevrier'!B9,"")</f>
        <v/>
      </c>
      <c r="D10" s="2" t="str">
        <f>IF('Copier Fevrier'!C9=20,'Copier Fevrier'!D9,"")</f>
        <v/>
      </c>
      <c r="E10" s="5">
        <f t="array" ref="E10">IFERROR(IF(ROW(A9)&gt;COUNTA(A:A),"",INDEX($A$1:$A$200,SMALL(IF($A$1:$A$200&lt;&gt;"",ROW($1:$200)),ROW(A9)),1)),"")</f>
        <v>660</v>
      </c>
      <c r="F10" s="3">
        <f t="array" ref="F10">IFERROR(INDEX($B$2:$B$200,MATCH(E10,$A$2:$A$200,0)),"")</f>
        <v>26</v>
      </c>
      <c r="G10" s="14">
        <f t="array" ref="G10">IFERROR(IF(ROW(C9)&gt;COUNTA(C:C),"",INDEX($C$1:$C$200,SMALL(IF($C$1:$C$200&lt;&gt;"",ROW($1:$200)),ROW(C9)),1)),"")</f>
        <v>660</v>
      </c>
      <c r="H10" s="11">
        <f t="array" ref="H10">IFERROR(INDEX($D$2:$D$200,MATCH(G10,$C$2:$C$200,0)),"")</f>
        <v>26</v>
      </c>
      <c r="K10" s="19" t="str">
        <f t="array" aca="1" ref="K10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9)),"")</f>
        <v/>
      </c>
      <c r="L10" s="20" t="str">
        <f t="array" aca="1" ref="L10" ca="1">IFERROR(SUMPRODUCT((matriculeE=K10)*(nbE)+(matriculeG=K10)*(nbG)),"")</f>
        <v/>
      </c>
    </row>
    <row r="11" spans="1:12" x14ac:dyDescent="0.25">
      <c r="A11" s="4" t="str">
        <f>IF('Copier Janvier'!C10=20,'Copier Janvier'!B10,"")</f>
        <v/>
      </c>
      <c r="B11" s="2" t="str">
        <f>IF('Copier Janvier'!C10=20,'Copier Janvier'!D10,"")</f>
        <v/>
      </c>
      <c r="C11" s="4" t="str">
        <f>IF('Copier Fevrier'!C10=20,'Copier Fevrier'!B10,"")</f>
        <v/>
      </c>
      <c r="D11" s="2" t="str">
        <f>IF('Copier Fevrier'!C10=20,'Copier Fevrier'!D10,"")</f>
        <v/>
      </c>
      <c r="E11" s="5">
        <f t="array" ref="E11">IFERROR(IF(ROW(A10)&gt;COUNTA(A:A),"",INDEX($A$1:$A$200,SMALL(IF($A$1:$A$200&lt;&gt;"",ROW($1:$200)),ROW(A10)),1)),"")</f>
        <v>713</v>
      </c>
      <c r="F11" s="3">
        <f t="array" ref="F11">IFERROR(INDEX($B$2:$B$200,MATCH(E11,$A$2:$A$200,0)),"")</f>
        <v>24</v>
      </c>
      <c r="G11" s="14">
        <f t="array" ref="G11">IFERROR(IF(ROW(C10)&gt;COUNTA(C:C),"",INDEX($C$1:$C$200,SMALL(IF($C$1:$C$200&lt;&gt;"",ROW($1:$200)),ROW(C10)),1)),"")</f>
        <v>713</v>
      </c>
      <c r="H11" s="11">
        <f t="array" ref="H11">IFERROR(INDEX($D$2:$D$200,MATCH(G11,$C$2:$C$200,0)),"")</f>
        <v>24</v>
      </c>
      <c r="K11" s="19" t="str">
        <f t="array" aca="1" ref="K11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10)),"")</f>
        <v/>
      </c>
      <c r="L11" s="20" t="str">
        <f t="array" aca="1" ref="L11" ca="1">IFERROR(SUMPRODUCT((matriculeE=K11)*(nbE)+(matriculeG=K11)*(nbG)),"")</f>
        <v/>
      </c>
    </row>
    <row r="12" spans="1:12" x14ac:dyDescent="0.25">
      <c r="A12" s="4">
        <f>IF('Copier Janvier'!C11=20,'Copier Janvier'!B11,"")</f>
        <v>386</v>
      </c>
      <c r="B12" s="2">
        <f>IF('Copier Janvier'!C11=20,'Copier Janvier'!D11,"")</f>
        <v>25</v>
      </c>
      <c r="C12" s="4">
        <f>IF('Copier Fevrier'!C11=20,'Copier Fevrier'!B11,"")</f>
        <v>386</v>
      </c>
      <c r="D12" s="2">
        <f>IF('Copier Fevrier'!C11=20,'Copier Fevrier'!D11,"")</f>
        <v>32</v>
      </c>
      <c r="E12" s="5">
        <f t="array" ref="E12">IFERROR(IF(ROW(A11)&gt;COUNTA(A:A),"",INDEX($A$1:$A$200,SMALL(IF($A$1:$A$200&lt;&gt;"",ROW($1:$200)),ROW(A11)),1)),"")</f>
        <v>715</v>
      </c>
      <c r="F12" s="3">
        <f t="array" ref="F12">IFERROR(INDEX($B$2:$B$200,MATCH(E12,$A$2:$A$200,0)),"")</f>
        <v>25</v>
      </c>
      <c r="G12" s="14">
        <f t="array" ref="G12">IFERROR(IF(ROW(C11)&gt;COUNTA(C:C),"",INDEX($C$1:$C$200,SMALL(IF($C$1:$C$200&lt;&gt;"",ROW($1:$200)),ROW(C11)),1)),"")</f>
        <v>715</v>
      </c>
      <c r="H12" s="11">
        <f t="array" ref="H12">IFERROR(INDEX($D$2:$D$200,MATCH(G12,$C$2:$C$200,0)),"")</f>
        <v>25</v>
      </c>
      <c r="K12" s="19" t="str">
        <f t="array" aca="1" ref="K12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11)),"")</f>
        <v/>
      </c>
      <c r="L12" s="20" t="str">
        <f t="array" aca="1" ref="L12" ca="1">IFERROR(SUMPRODUCT((matriculeE=K12)*(nbE)+(matriculeG=K12)*(nbG)),"")</f>
        <v/>
      </c>
    </row>
    <row r="13" spans="1:12" x14ac:dyDescent="0.25">
      <c r="A13" s="4" t="str">
        <f>IF('Copier Janvier'!C12=20,'Copier Janvier'!B12,"")</f>
        <v/>
      </c>
      <c r="B13" s="2" t="str">
        <f>IF('Copier Janvier'!C12=20,'Copier Janvier'!D12,"")</f>
        <v/>
      </c>
      <c r="C13" s="4" t="str">
        <f>IF('Copier Fevrier'!C12=20,'Copier Fevrier'!B12,"")</f>
        <v/>
      </c>
      <c r="D13" s="2" t="str">
        <f>IF('Copier Fevrier'!C12=20,'Copier Fevrier'!D12,"")</f>
        <v/>
      </c>
      <c r="E13" s="5">
        <f t="array" ref="E13">IFERROR(IF(ROW(A12)&gt;COUNTA(A:A),"",INDEX($A$1:$A$200,SMALL(IF($A$1:$A$200&lt;&gt;"",ROW($1:$200)),ROW(A12)),1)),"")</f>
        <v>733</v>
      </c>
      <c r="F13" s="3">
        <f t="array" ref="F13">IFERROR(INDEX($B$2:$B$200,MATCH(E13,$A$2:$A$200,0)),"")</f>
        <v>20</v>
      </c>
      <c r="G13" s="14">
        <f t="array" ref="G13">IFERROR(IF(ROW(C12)&gt;COUNTA(C:C),"",INDEX($C$1:$C$200,SMALL(IF($C$1:$C$200&lt;&gt;"",ROW($1:$200)),ROW(C12)),1)),"")</f>
        <v>733</v>
      </c>
      <c r="H13" s="11">
        <f t="array" ref="H13">IFERROR(INDEX($D$2:$D$200,MATCH(G13,$C$2:$C$200,0)),"")</f>
        <v>20</v>
      </c>
      <c r="K13" s="19" t="str">
        <f t="array" aca="1" ref="K13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12)),"")</f>
        <v/>
      </c>
      <c r="L13" s="20" t="str">
        <f t="array" aca="1" ref="L13" ca="1">IFERROR(SUMPRODUCT((matriculeE=K13)*(nbE)+(matriculeG=K13)*(nbG)),"")</f>
        <v/>
      </c>
    </row>
    <row r="14" spans="1:12" x14ac:dyDescent="0.25">
      <c r="A14" s="4" t="str">
        <f>IF('Copier Janvier'!C13=20,'Copier Janvier'!B13,"")</f>
        <v/>
      </c>
      <c r="B14" s="2" t="str">
        <f>IF('Copier Janvier'!C13=20,'Copier Janvier'!D13,"")</f>
        <v/>
      </c>
      <c r="C14" s="4" t="str">
        <f>IF('Copier Fevrier'!C13=20,'Copier Fevrier'!B13,"")</f>
        <v/>
      </c>
      <c r="D14" s="2" t="str">
        <f>IF('Copier Fevrier'!C13=20,'Copier Fevrier'!D13,"")</f>
        <v/>
      </c>
      <c r="E14" s="5">
        <f t="array" ref="E14">IFERROR(IF(ROW(A13)&gt;COUNTA(A:A),"",INDEX($A$1:$A$200,SMALL(IF($A$1:$A$200&lt;&gt;"",ROW($1:$200)),ROW(A13)),1)),"")</f>
        <v>744</v>
      </c>
      <c r="F14" s="3">
        <f t="array" ref="F14">IFERROR(INDEX($B$2:$B$200,MATCH(E14,$A$2:$A$200,0)),"")</f>
        <v>24</v>
      </c>
      <c r="G14" s="14">
        <f t="array" ref="G14">IFERROR(IF(ROW(C13)&gt;COUNTA(C:C),"",INDEX($C$1:$C$200,SMALL(IF($C$1:$C$200&lt;&gt;"",ROW($1:$200)),ROW(C13)),1)),"")</f>
        <v>744</v>
      </c>
      <c r="H14" s="11">
        <f t="array" ref="H14">IFERROR(INDEX($D$2:$D$200,MATCH(G14,$C$2:$C$200,0)),"")</f>
        <v>24</v>
      </c>
      <c r="K14" s="19" t="str">
        <f t="array" aca="1" ref="K14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13)),"")</f>
        <v/>
      </c>
      <c r="L14" s="20" t="str">
        <f t="array" aca="1" ref="L14" ca="1">IFERROR(SUMPRODUCT((matriculeE=K14)*(nbE)+(matriculeG=K14)*(nbG)),"")</f>
        <v/>
      </c>
    </row>
    <row r="15" spans="1:12" x14ac:dyDescent="0.25">
      <c r="A15" s="4" t="str">
        <f>IF('Copier Janvier'!C14=20,'Copier Janvier'!B14,"")</f>
        <v/>
      </c>
      <c r="B15" s="2" t="str">
        <f>IF('Copier Janvier'!C14=20,'Copier Janvier'!D14,"")</f>
        <v/>
      </c>
      <c r="C15" s="4" t="str">
        <f>IF('Copier Fevrier'!C14=20,'Copier Fevrier'!B14,"")</f>
        <v/>
      </c>
      <c r="D15" s="2" t="str">
        <f>IF('Copier Fevrier'!C14=20,'Copier Fevrier'!D14,"")</f>
        <v/>
      </c>
      <c r="E15" s="5">
        <f t="array" ref="E15">IFERROR(IF(ROW(A14)&gt;COUNTA(A:A),"",INDEX($A$1:$A$200,SMALL(IF($A$1:$A$200&lt;&gt;"",ROW($1:$200)),ROW(A14)),1)),"")</f>
        <v>749</v>
      </c>
      <c r="F15" s="3">
        <f t="array" ref="F15">IFERROR(INDEX($B$2:$B$200,MATCH(E15,$A$2:$A$200,0)),"")</f>
        <v>23</v>
      </c>
      <c r="G15" s="14">
        <f t="array" ref="G15">IFERROR(IF(ROW(C14)&gt;COUNTA(C:C),"",INDEX($C$1:$C$200,SMALL(IF($C$1:$C$200&lt;&gt;"",ROW($1:$200)),ROW(C14)),1)),"")</f>
        <v>749</v>
      </c>
      <c r="H15" s="11">
        <f t="array" ref="H15">IFERROR(INDEX($D$2:$D$200,MATCH(G15,$C$2:$C$200,0)),"")</f>
        <v>23</v>
      </c>
      <c r="K15" s="19" t="str">
        <f t="array" aca="1" ref="K15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14)),"")</f>
        <v/>
      </c>
      <c r="L15" s="20" t="str">
        <f t="array" aca="1" ref="L15" ca="1">IFERROR(SUMPRODUCT((matriculeE=K15)*(nbE)+(matriculeG=K15)*(nbG)),"")</f>
        <v/>
      </c>
    </row>
    <row r="16" spans="1:12" x14ac:dyDescent="0.25">
      <c r="A16" s="4">
        <f>IF('Copier Janvier'!C15=20,'Copier Janvier'!B15,"")</f>
        <v>453</v>
      </c>
      <c r="B16" s="2">
        <f>IF('Copier Janvier'!C15=20,'Copier Janvier'!D15,"")</f>
        <v>26</v>
      </c>
      <c r="C16" s="4">
        <f>IF('Copier Fevrier'!C15=20,'Copier Fevrier'!B15,"")</f>
        <v>453</v>
      </c>
      <c r="D16" s="2">
        <f>IF('Copier Fevrier'!C15=20,'Copier Fevrier'!D15,"")</f>
        <v>22</v>
      </c>
      <c r="E16" s="5">
        <f t="array" ref="E16">IFERROR(IF(ROW(A15)&gt;COUNTA(A:A),"",INDEX($A$1:$A$200,SMALL(IF($A$1:$A$200&lt;&gt;"",ROW($1:$200)),ROW(A15)),1)),"")</f>
        <v>776</v>
      </c>
      <c r="F16" s="3">
        <f t="array" ref="F16">IFERROR(INDEX($B$2:$B$200,MATCH(E16,$A$2:$A$200,0)),"")</f>
        <v>24</v>
      </c>
      <c r="G16" s="14">
        <f t="array" ref="G16">IFERROR(IF(ROW(C15)&gt;COUNTA(C:C),"",INDEX($C$1:$C$200,SMALL(IF($C$1:$C$200&lt;&gt;"",ROW($1:$200)),ROW(C15)),1)),"")</f>
        <v>776</v>
      </c>
      <c r="H16" s="11">
        <f t="array" ref="H16">IFERROR(INDEX($D$2:$D$200,MATCH(G16,$C$2:$C$200,0)),"")</f>
        <v>24</v>
      </c>
      <c r="K16" s="19" t="str">
        <f t="array" aca="1" ref="K16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15)),"")</f>
        <v/>
      </c>
      <c r="L16" s="20" t="str">
        <f t="array" aca="1" ref="L16" ca="1">IFERROR(SUMPRODUCT((matriculeE=K16)*(nbE)+(matriculeG=K16)*(nbG)),"")</f>
        <v/>
      </c>
    </row>
    <row r="17" spans="1:12" x14ac:dyDescent="0.25">
      <c r="A17" s="4" t="str">
        <f>IF('Copier Janvier'!C16=20,'Copier Janvier'!B16,"")</f>
        <v/>
      </c>
      <c r="B17" s="2" t="str">
        <f>IF('Copier Janvier'!C16=20,'Copier Janvier'!D16,"")</f>
        <v/>
      </c>
      <c r="C17" s="4" t="str">
        <f>IF('Copier Fevrier'!C16=20,'Copier Fevrier'!B16,"")</f>
        <v/>
      </c>
      <c r="D17" s="2" t="str">
        <f>IF('Copier Fevrier'!C16=20,'Copier Fevrier'!D16,"")</f>
        <v/>
      </c>
      <c r="E17" s="5">
        <f t="array" ref="E17">IFERROR(IF(ROW(A16)&gt;COUNTA(A:A),"",INDEX($A$1:$A$200,SMALL(IF($A$1:$A$200&lt;&gt;"",ROW($1:$200)),ROW(A16)),1)),"")</f>
        <v>783</v>
      </c>
      <c r="F17" s="3">
        <f t="array" ref="F17">IFERROR(INDEX($B$2:$B$200,MATCH(E17,$A$2:$A$200,0)),"")</f>
        <v>26</v>
      </c>
      <c r="G17" s="14">
        <f t="array" ref="G17">IFERROR(IF(ROW(C16)&gt;COUNTA(C:C),"",INDEX($C$1:$C$200,SMALL(IF($C$1:$C$200&lt;&gt;"",ROW($1:$200)),ROW(C16)),1)),"")</f>
        <v>783</v>
      </c>
      <c r="H17" s="11">
        <f t="array" ref="H17">IFERROR(INDEX($D$2:$D$200,MATCH(G17,$C$2:$C$200,0)),"")</f>
        <v>26</v>
      </c>
      <c r="K17" s="19" t="str">
        <f t="array" aca="1" ref="K17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16)),"")</f>
        <v/>
      </c>
      <c r="L17" s="20" t="str">
        <f t="array" aca="1" ref="L17" ca="1">IFERROR(SUMPRODUCT((matriculeE=K17)*(nbE)+(matriculeG=K17)*(nbG)),"")</f>
        <v/>
      </c>
    </row>
    <row r="18" spans="1:12" x14ac:dyDescent="0.25">
      <c r="A18" s="4" t="str">
        <f>IF('Copier Janvier'!C17=20,'Copier Janvier'!B17,"")</f>
        <v/>
      </c>
      <c r="B18" s="2" t="str">
        <f>IF('Copier Janvier'!C17=20,'Copier Janvier'!D17,"")</f>
        <v/>
      </c>
      <c r="C18" s="4" t="str">
        <f>IF('Copier Fevrier'!C17=20,'Copier Fevrier'!B17,"")</f>
        <v/>
      </c>
      <c r="D18" s="2" t="str">
        <f>IF('Copier Fevrier'!C17=20,'Copier Fevrier'!D17,"")</f>
        <v/>
      </c>
      <c r="E18" s="5">
        <f t="array" ref="E18">IFERROR(IF(ROW(A17)&gt;COUNTA(A:A),"",INDEX($A$1:$A$200,SMALL(IF($A$1:$A$200&lt;&gt;"",ROW($1:$200)),ROW(A17)),1)),"")</f>
        <v>784</v>
      </c>
      <c r="F18" s="3">
        <f t="array" ref="F18">IFERROR(INDEX($B$2:$B$200,MATCH(E18,$A$2:$A$200,0)),"")</f>
        <v>25</v>
      </c>
      <c r="G18" s="14">
        <f t="array" ref="G18">IFERROR(IF(ROW(C17)&gt;COUNTA(C:C),"",INDEX($C$1:$C$200,SMALL(IF($C$1:$C$200&lt;&gt;"",ROW($1:$200)),ROW(C17)),1)),"")</f>
        <v>784</v>
      </c>
      <c r="H18" s="11">
        <f t="array" ref="H18">IFERROR(INDEX($D$2:$D$200,MATCH(G18,$C$2:$C$200,0)),"")</f>
        <v>25</v>
      </c>
      <c r="K18" s="19" t="str">
        <f t="array" aca="1" ref="K18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17)),"")</f>
        <v/>
      </c>
      <c r="L18" s="20" t="str">
        <f t="array" aca="1" ref="L18" ca="1">IFERROR(SUMPRODUCT((matriculeE=K18)*(nbE)+(matriculeG=K18)*(nbG)),"")</f>
        <v/>
      </c>
    </row>
    <row r="19" spans="1:12" x14ac:dyDescent="0.25">
      <c r="A19" s="4">
        <f>IF('Copier Janvier'!C18=20,'Copier Janvier'!B18,"")</f>
        <v>483</v>
      </c>
      <c r="B19" s="2">
        <f>IF('Copier Janvier'!C18=20,'Copier Janvier'!D18,"")</f>
        <v>25</v>
      </c>
      <c r="C19" s="4">
        <f>IF('Copier Fevrier'!C18=20,'Copier Fevrier'!B18,"")</f>
        <v>483</v>
      </c>
      <c r="D19" s="2">
        <f>IF('Copier Fevrier'!C18=20,'Copier Fevrier'!D18,"")</f>
        <v>28</v>
      </c>
      <c r="E19" s="5" t="str">
        <f t="array" ref="E19">IFERROR(IF(ROW(A18)&gt;COUNTA(A:A),"",INDEX($A$1:$A$200,SMALL(IF($A$1:$A$200&lt;&gt;"",ROW($1:$200)),ROW(A18)),1)),"")</f>
        <v/>
      </c>
      <c r="F19" s="3" t="str">
        <f t="array" ref="F19">IFERROR(INDEX($B$2:$B$200,MATCH(E19,$A$2:$A$200,0)),"")</f>
        <v/>
      </c>
      <c r="G19" s="14">
        <f t="array" ref="G19">IFERROR(IF(ROW(C18)&gt;COUNTA(C:C),"",INDEX($C$1:$C$200,SMALL(IF($C$1:$C$200&lt;&gt;"",ROW($1:$200)),ROW(C18)),1)),"")</f>
        <v>785</v>
      </c>
      <c r="H19" s="11">
        <f t="array" ref="H19">IFERROR(INDEX($D$2:$D$200,MATCH(G19,$C$2:$C$200,0)),"")</f>
        <v>17</v>
      </c>
      <c r="K19" s="19" t="str">
        <f t="array" aca="1" ref="K19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18)),"")</f>
        <v/>
      </c>
      <c r="L19" s="20" t="str">
        <f t="array" aca="1" ref="L19" ca="1">IFERROR(SUMPRODUCT((matriculeE=K19)*(nbE)+(matriculeG=K19)*(nbG)),"")</f>
        <v/>
      </c>
    </row>
    <row r="20" spans="1:12" x14ac:dyDescent="0.25">
      <c r="A20" s="4" t="str">
        <f>IF('Copier Janvier'!C19=20,'Copier Janvier'!B19,"")</f>
        <v/>
      </c>
      <c r="B20" s="2" t="str">
        <f>IF('Copier Janvier'!C19=20,'Copier Janvier'!D19,"")</f>
        <v/>
      </c>
      <c r="C20" s="4" t="str">
        <f>IF('Copier Fevrier'!C19=20,'Copier Fevrier'!B19,"")</f>
        <v/>
      </c>
      <c r="D20" s="2" t="str">
        <f>IF('Copier Fevrier'!C19=20,'Copier Fevrier'!D19,"")</f>
        <v/>
      </c>
      <c r="E20" s="5" t="str">
        <f t="array" ref="E20">IFERROR(IF(ROW(A19)&gt;COUNTA(A:A),"",INDEX($A$1:$A$200,SMALL(IF($A$1:$A$200&lt;&gt;"",ROW($1:$200)),ROW(A19)),1)),"")</f>
        <v/>
      </c>
      <c r="F20" s="3" t="str">
        <f t="array" ref="F20">IFERROR(INDEX($B$2:$B$200,MATCH(E20,$A$2:$A$200,0)),"")</f>
        <v/>
      </c>
      <c r="G20" s="14">
        <f t="array" ref="G20">IFERROR(IF(ROW(C19)&gt;COUNTA(C:C),"",INDEX($C$1:$C$200,SMALL(IF($C$1:$C$200&lt;&gt;"",ROW($1:$200)),ROW(C19)),1)),"")</f>
        <v>787</v>
      </c>
      <c r="H20" s="11">
        <f t="array" ref="H20">IFERROR(INDEX($D$2:$D$200,MATCH(G20,$C$2:$C$200,0)),"")</f>
        <v>14</v>
      </c>
      <c r="K20" s="19" t="str">
        <f t="array" aca="1" ref="K20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19)),"")</f>
        <v/>
      </c>
      <c r="L20" s="20" t="str">
        <f t="array" aca="1" ref="L20" ca="1">IFERROR(SUMPRODUCT((matriculeE=K20)*(nbE)+(matriculeG=K20)*(nbG)),"")</f>
        <v/>
      </c>
    </row>
    <row r="21" spans="1:12" x14ac:dyDescent="0.25">
      <c r="A21" s="4" t="str">
        <f>IF('Copier Janvier'!C20=20,'Copier Janvier'!B20,"")</f>
        <v/>
      </c>
      <c r="B21" s="2" t="str">
        <f>IF('Copier Janvier'!C20=20,'Copier Janvier'!D20,"")</f>
        <v/>
      </c>
      <c r="C21" s="4" t="str">
        <f>IF('Copier Fevrier'!C20=20,'Copier Fevrier'!B20,"")</f>
        <v/>
      </c>
      <c r="D21" s="2" t="str">
        <f>IF('Copier Fevrier'!C20=20,'Copier Fevrier'!D20,"")</f>
        <v/>
      </c>
      <c r="E21" s="5" t="str">
        <f t="array" ref="E21">IFERROR(IF(ROW(A20)&gt;COUNTA(A:A),"",INDEX($A$1:$A$200,SMALL(IF($A$1:$A$200&lt;&gt;"",ROW($1:$200)),ROW(A20)),1)),"")</f>
        <v/>
      </c>
      <c r="F21" s="3" t="str">
        <f t="array" ref="F21">IFERROR(INDEX($B$2:$B$200,MATCH(E21,$A$2:$A$200,0)),"")</f>
        <v/>
      </c>
      <c r="G21" s="14">
        <f t="array" ref="G21">IFERROR(IF(ROW(C20)&gt;COUNTA(C:C),"",INDEX($C$1:$C$200,SMALL(IF($C$1:$C$200&lt;&gt;"",ROW($1:$200)),ROW(C20)),1)),"")</f>
        <v>788</v>
      </c>
      <c r="H21" s="11">
        <f t="array" ref="H21">IFERROR(INDEX($D$2:$D$200,MATCH(G21,$C$2:$C$200,0)),"")</f>
        <v>25</v>
      </c>
      <c r="K21" s="19" t="str">
        <f t="array" aca="1" ref="K21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20)),"")</f>
        <v/>
      </c>
      <c r="L21" s="20" t="str">
        <f t="array" aca="1" ref="L21" ca="1">IFERROR(SUMPRODUCT((matriculeE=K21)*(nbE)+(matriculeG=K21)*(nbG)),"")</f>
        <v/>
      </c>
    </row>
    <row r="22" spans="1:12" x14ac:dyDescent="0.25">
      <c r="A22" s="4">
        <f>IF('Copier Janvier'!C21=20,'Copier Janvier'!B21,"")</f>
        <v>639</v>
      </c>
      <c r="B22" s="2">
        <f>IF('Copier Janvier'!C21=20,'Copier Janvier'!D21,"")</f>
        <v>24</v>
      </c>
      <c r="C22" s="4">
        <f>IF('Copier Fevrier'!C21=20,'Copier Fevrier'!B21,"")</f>
        <v>639</v>
      </c>
      <c r="D22" s="2">
        <f>IF('Copier Fevrier'!C21=20,'Copier Fevrier'!D21,"")</f>
        <v>24</v>
      </c>
      <c r="E22" s="5" t="str">
        <f t="array" ref="E22">IFERROR(IF(ROW(A21)&gt;COUNTA(A:A),"",INDEX($A$1:$A$200,SMALL(IF($A$1:$A$200&lt;&gt;"",ROW($1:$200)),ROW(A21)),1)),"")</f>
        <v/>
      </c>
      <c r="F22" s="3" t="str">
        <f t="array" ref="F22">IFERROR(INDEX($B$2:$B$200,MATCH(E22,$A$2:$A$200,0)),"")</f>
        <v/>
      </c>
      <c r="G22" s="14" t="str">
        <f t="array" ref="G22">IFERROR(IF(ROW(C21)&gt;COUNTA(C:C),"",INDEX($C$1:$C$200,SMALL(IF($C$1:$C$200&lt;&gt;"",ROW($1:$200)),ROW(C21)),1)),"")</f>
        <v/>
      </c>
      <c r="H22" s="11" t="str">
        <f t="array" ref="H22">IFERROR(INDEX($D$2:$D$200,MATCH(G22,$C$2:$C$200,0)),"")</f>
        <v/>
      </c>
      <c r="K22" s="19" t="str">
        <f t="array" aca="1" ref="K22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21)),"")</f>
        <v/>
      </c>
      <c r="L22" s="20" t="str">
        <f t="array" aca="1" ref="L22" ca="1">IFERROR(SUMPRODUCT((matriculeE=K22)*(nbE)+(matriculeG=K22)*(nbG)),"")</f>
        <v/>
      </c>
    </row>
    <row r="23" spans="1:12" x14ac:dyDescent="0.25">
      <c r="A23" s="4" t="str">
        <f>IF('Copier Janvier'!C22=20,'Copier Janvier'!B22,"")</f>
        <v/>
      </c>
      <c r="B23" s="2" t="str">
        <f>IF('Copier Janvier'!C22=20,'Copier Janvier'!D22,"")</f>
        <v/>
      </c>
      <c r="C23" s="4" t="str">
        <f>IF('Copier Fevrier'!C22=20,'Copier Fevrier'!B22,"")</f>
        <v/>
      </c>
      <c r="D23" s="2" t="str">
        <f>IF('Copier Fevrier'!C22=20,'Copier Fevrier'!D22,"")</f>
        <v/>
      </c>
      <c r="E23" s="5" t="str">
        <f t="array" ref="E23">IFERROR(IF(ROW(A22)&gt;COUNTA(A:A),"",INDEX($A$1:$A$200,SMALL(IF($A$1:$A$200&lt;&gt;"",ROW($1:$200)),ROW(A22)),1)),"")</f>
        <v/>
      </c>
      <c r="F23" s="3" t="str">
        <f t="array" ref="F23">IFERROR(INDEX($B$2:$B$200,MATCH(E23,$A$2:$A$200,0)),"")</f>
        <v/>
      </c>
      <c r="G23" s="14" t="str">
        <f t="array" ref="G23">IFERROR(IF(ROW(C22)&gt;COUNTA(C:C),"",INDEX($C$1:$C$200,SMALL(IF($C$1:$C$200&lt;&gt;"",ROW($1:$200)),ROW(C22)),1)),"")</f>
        <v/>
      </c>
      <c r="H23" s="11" t="str">
        <f t="array" ref="H23">IFERROR(INDEX($D$2:$D$200,MATCH(G23,$C$2:$C$200,0)),"")</f>
        <v/>
      </c>
      <c r="K23" s="19" t="str">
        <f t="array" aca="1" ref="K23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22)),"")</f>
        <v/>
      </c>
      <c r="L23" s="20" t="str">
        <f t="array" aca="1" ref="L23" ca="1">IFERROR(SUMPRODUCT((matriculeE=K23)*(nbE)+(matriculeG=K23)*(nbG)),"")</f>
        <v/>
      </c>
    </row>
    <row r="24" spans="1:12" x14ac:dyDescent="0.25">
      <c r="A24" s="4" t="str">
        <f>IF('Copier Janvier'!C23=20,'Copier Janvier'!B23,"")</f>
        <v/>
      </c>
      <c r="B24" s="2" t="str">
        <f>IF('Copier Janvier'!C23=20,'Copier Janvier'!D23,"")</f>
        <v/>
      </c>
      <c r="C24" s="4" t="str">
        <f>IF('Copier Fevrier'!C23=20,'Copier Fevrier'!B23,"")</f>
        <v/>
      </c>
      <c r="D24" s="2" t="str">
        <f>IF('Copier Fevrier'!C23=20,'Copier Fevrier'!D23,"")</f>
        <v/>
      </c>
      <c r="E24" s="5" t="str">
        <f t="array" ref="E24">IFERROR(IF(ROW(A23)&gt;COUNTA(A:A),"",INDEX($A$1:$A$200,SMALL(IF($A$1:$A$200&lt;&gt;"",ROW($1:$200)),ROW(A23)),1)),"")</f>
        <v/>
      </c>
      <c r="F24" s="3" t="str">
        <f t="array" ref="F24">IFERROR(INDEX($B$2:$B$200,MATCH(E24,$A$2:$A$200,0)),"")</f>
        <v/>
      </c>
      <c r="G24" s="14" t="str">
        <f t="array" ref="G24">IFERROR(IF(ROW(C23)&gt;COUNTA(C:C),"",INDEX($C$1:$C$200,SMALL(IF($C$1:$C$200&lt;&gt;"",ROW($1:$200)),ROW(C23)),1)),"")</f>
        <v/>
      </c>
      <c r="H24" s="11" t="str">
        <f t="array" ref="H24">IFERROR(INDEX($D$2:$D$200,MATCH(G24,$C$2:$C$200,0)),"")</f>
        <v/>
      </c>
      <c r="K24" s="19" t="str">
        <f t="array" aca="1" ref="K24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23)),"")</f>
        <v/>
      </c>
      <c r="L24" s="20" t="str">
        <f t="array" aca="1" ref="L24" ca="1">IFERROR(SUMPRODUCT((matriculeE=K24)*(nbE)+(matriculeG=K24)*(nbG)),"")</f>
        <v/>
      </c>
    </row>
    <row r="25" spans="1:12" x14ac:dyDescent="0.25">
      <c r="A25" s="4">
        <f>IF('Copier Janvier'!C24=20,'Copier Janvier'!B24,"")</f>
        <v>646</v>
      </c>
      <c r="B25" s="2">
        <f>IF('Copier Janvier'!C24=20,'Copier Janvier'!D24,"")</f>
        <v>25</v>
      </c>
      <c r="C25" s="4">
        <f>IF('Copier Fevrier'!C24=20,'Copier Fevrier'!B24,"")</f>
        <v>646</v>
      </c>
      <c r="D25" s="2">
        <f>IF('Copier Fevrier'!C24=20,'Copier Fevrier'!D24,"")</f>
        <v>25</v>
      </c>
      <c r="E25" s="5" t="str">
        <f t="array" ref="E25">IFERROR(IF(ROW(A24)&gt;COUNTA(A:A),"",INDEX($A$1:$A$200,SMALL(IF($A$1:$A$200&lt;&gt;"",ROW($1:$200)),ROW(A24)),1)),"")</f>
        <v/>
      </c>
      <c r="F25" s="3" t="str">
        <f t="array" ref="F25">IFERROR(INDEX($B$2:$B$200,MATCH(E25,$A$2:$A$200,0)),"")</f>
        <v/>
      </c>
      <c r="G25" s="14" t="str">
        <f t="array" ref="G25">IFERROR(IF(ROW(C24)&gt;COUNTA(C:C),"",INDEX($C$1:$C$200,SMALL(IF($C$1:$C$200&lt;&gt;"",ROW($1:$200)),ROW(C24)),1)),"")</f>
        <v/>
      </c>
      <c r="H25" s="11" t="str">
        <f t="array" ref="H25">IFERROR(INDEX($D$2:$D$200,MATCH(G25,$C$2:$C$200,0)),"")</f>
        <v/>
      </c>
      <c r="K25" s="19" t="str">
        <f t="array" aca="1" ref="K25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24)),"")</f>
        <v/>
      </c>
      <c r="L25" s="20" t="str">
        <f t="array" aca="1" ref="L25" ca="1">IFERROR(SUMPRODUCT((matriculeE=K25)*(nbE)+(matriculeG=K25)*(nbG)),"")</f>
        <v/>
      </c>
    </row>
    <row r="26" spans="1:12" x14ac:dyDescent="0.25">
      <c r="A26" s="4" t="str">
        <f>IF('Copier Janvier'!C25=20,'Copier Janvier'!B25,"")</f>
        <v/>
      </c>
      <c r="B26" s="2" t="str">
        <f>IF('Copier Janvier'!C25=20,'Copier Janvier'!D25,"")</f>
        <v/>
      </c>
      <c r="C26" s="4" t="str">
        <f>IF('Copier Fevrier'!C25=20,'Copier Fevrier'!B25,"")</f>
        <v/>
      </c>
      <c r="D26" s="2" t="str">
        <f>IF('Copier Fevrier'!C25=20,'Copier Fevrier'!D25,"")</f>
        <v/>
      </c>
      <c r="E26" s="5" t="str">
        <f t="array" ref="E26">IFERROR(IF(ROW(A25)&gt;COUNTA(A:A),"",INDEX($A$1:$A$200,SMALL(IF($A$1:$A$200&lt;&gt;"",ROW($1:$200)),ROW(A25)),1)),"")</f>
        <v/>
      </c>
      <c r="F26" s="3" t="str">
        <f t="array" ref="F26">IFERROR(INDEX($B$2:$B$200,MATCH(E26,$A$2:$A$200,0)),"")</f>
        <v/>
      </c>
      <c r="G26" s="14" t="str">
        <f t="array" ref="G26">IFERROR(IF(ROW(C25)&gt;COUNTA(C:C),"",INDEX($C$1:$C$200,SMALL(IF($C$1:$C$200&lt;&gt;"",ROW($1:$200)),ROW(C25)),1)),"")</f>
        <v/>
      </c>
      <c r="H26" s="11" t="str">
        <f t="array" ref="H26">IFERROR(INDEX($D$2:$D$200,MATCH(G26,$C$2:$C$200,0)),"")</f>
        <v/>
      </c>
      <c r="K26" s="19" t="str">
        <f t="array" aca="1" ref="K26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25)),"")</f>
        <v/>
      </c>
      <c r="L26" s="20" t="str">
        <f t="array" aca="1" ref="L26" ca="1">IFERROR(SUMPRODUCT((matriculeE=K26)*(nbE)+(matriculeG=K26)*(nbG)),"")</f>
        <v/>
      </c>
    </row>
    <row r="27" spans="1:12" x14ac:dyDescent="0.25">
      <c r="A27" s="4" t="str">
        <f>IF('Copier Janvier'!C26=20,'Copier Janvier'!B26,"")</f>
        <v/>
      </c>
      <c r="B27" s="2" t="str">
        <f>IF('Copier Janvier'!C26=20,'Copier Janvier'!D26,"")</f>
        <v/>
      </c>
      <c r="C27" s="4" t="str">
        <f>IF('Copier Fevrier'!C26=20,'Copier Fevrier'!B26,"")</f>
        <v/>
      </c>
      <c r="D27" s="2" t="str">
        <f>IF('Copier Fevrier'!C26=20,'Copier Fevrier'!D26,"")</f>
        <v/>
      </c>
      <c r="E27" s="5" t="str">
        <f t="array" ref="E27">IFERROR(IF(ROW(A26)&gt;COUNTA(A:A),"",INDEX($A$1:$A$200,SMALL(IF($A$1:$A$200&lt;&gt;"",ROW($1:$200)),ROW(A26)),1)),"")</f>
        <v/>
      </c>
      <c r="F27" s="3" t="str">
        <f t="array" ref="F27">IFERROR(INDEX($B$2:$B$200,MATCH(E27,$A$2:$A$200,0)),"")</f>
        <v/>
      </c>
      <c r="G27" s="14" t="str">
        <f t="array" ref="G27">IFERROR(IF(ROW(C26)&gt;COUNTA(C:C),"",INDEX($C$1:$C$200,SMALL(IF($C$1:$C$200&lt;&gt;"",ROW($1:$200)),ROW(C26)),1)),"")</f>
        <v/>
      </c>
      <c r="H27" s="11" t="str">
        <f t="array" ref="H27">IFERROR(INDEX($D$2:$D$200,MATCH(G27,$C$2:$C$200,0)),"")</f>
        <v/>
      </c>
      <c r="K27" s="19" t="str">
        <f t="array" aca="1" ref="K27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26)),"")</f>
        <v/>
      </c>
      <c r="L27" s="20" t="str">
        <f t="array" aca="1" ref="L27" ca="1">IFERROR(SUMPRODUCT((matriculeE=K27)*(nbE)+(matriculeG=K27)*(nbG)),"")</f>
        <v/>
      </c>
    </row>
    <row r="28" spans="1:12" x14ac:dyDescent="0.25">
      <c r="A28" s="4" t="str">
        <f>IF('Copier Janvier'!C27=20,'Copier Janvier'!B27,"")</f>
        <v/>
      </c>
      <c r="B28" s="2" t="str">
        <f>IF('Copier Janvier'!C27=20,'Copier Janvier'!D27,"")</f>
        <v/>
      </c>
      <c r="C28" s="4" t="str">
        <f>IF('Copier Fevrier'!C27=20,'Copier Fevrier'!B27,"")</f>
        <v/>
      </c>
      <c r="D28" s="2" t="str">
        <f>IF('Copier Fevrier'!C27=20,'Copier Fevrier'!D27,"")</f>
        <v/>
      </c>
      <c r="E28" s="5" t="str">
        <f t="array" ref="E28">IFERROR(IF(ROW(A27)&gt;COUNTA(A:A),"",INDEX($A$1:$A$200,SMALL(IF($A$1:$A$200&lt;&gt;"",ROW($1:$200)),ROW(A27)),1)),"")</f>
        <v/>
      </c>
      <c r="F28" s="3" t="str">
        <f t="array" ref="F28">IFERROR(INDEX($B$2:$B$200,MATCH(E28,$A$2:$A$200,0)),"")</f>
        <v/>
      </c>
      <c r="G28" s="14" t="str">
        <f t="array" ref="G28">IFERROR(IF(ROW(C27)&gt;COUNTA(C:C),"",INDEX($C$1:$C$200,SMALL(IF($C$1:$C$200&lt;&gt;"",ROW($1:$200)),ROW(C27)),1)),"")</f>
        <v/>
      </c>
      <c r="H28" s="11" t="str">
        <f t="array" ref="H28">IFERROR(INDEX($D$2:$D$200,MATCH(G28,$C$2:$C$200,0)),"")</f>
        <v/>
      </c>
      <c r="K28" s="19" t="str">
        <f t="array" aca="1" ref="K28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27)),"")</f>
        <v/>
      </c>
      <c r="L28" s="20" t="str">
        <f t="array" aca="1" ref="L28" ca="1">IFERROR(SUMPRODUCT((matriculeE=K28)*(nbE)+(matriculeG=K28)*(nbG)),"")</f>
        <v/>
      </c>
    </row>
    <row r="29" spans="1:12" x14ac:dyDescent="0.25">
      <c r="A29" s="4">
        <f>IF('Copier Janvier'!C28=20,'Copier Janvier'!B28,"")</f>
        <v>660</v>
      </c>
      <c r="B29" s="2">
        <f>IF('Copier Janvier'!C28=20,'Copier Janvier'!D28,"")</f>
        <v>26</v>
      </c>
      <c r="C29" s="4">
        <f>IF('Copier Fevrier'!C28=20,'Copier Fevrier'!B28,"")</f>
        <v>660</v>
      </c>
      <c r="D29" s="2">
        <f>IF('Copier Fevrier'!C28=20,'Copier Fevrier'!D28,"")</f>
        <v>26</v>
      </c>
      <c r="E29" s="5" t="str">
        <f t="array" ref="E29">IFERROR(IF(ROW(A28)&gt;COUNTA(A:A),"",INDEX($A$1:$A$200,SMALL(IF($A$1:$A$200&lt;&gt;"",ROW($1:$200)),ROW(A28)),1)),"")</f>
        <v/>
      </c>
      <c r="F29" s="3" t="str">
        <f t="array" ref="F29">IFERROR(INDEX($B$2:$B$200,MATCH(E29,$A$2:$A$200,0)),"")</f>
        <v/>
      </c>
      <c r="G29" s="14" t="str">
        <f t="array" ref="G29">IFERROR(IF(ROW(C28)&gt;COUNTA(C:C),"",INDEX($C$1:$C$200,SMALL(IF($C$1:$C$200&lt;&gt;"",ROW($1:$200)),ROW(C28)),1)),"")</f>
        <v/>
      </c>
      <c r="H29" s="11" t="str">
        <f t="array" ref="H29">IFERROR(INDEX($D$2:$D$200,MATCH(G29,$C$2:$C$200,0)),"")</f>
        <v/>
      </c>
      <c r="K29" s="19" t="str">
        <f t="array" aca="1" ref="K29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28)),"")</f>
        <v/>
      </c>
      <c r="L29" s="20" t="str">
        <f t="array" aca="1" ref="L29" ca="1">IFERROR(SUMPRODUCT((matriculeE=K29)*(nbE)+(matriculeG=K29)*(nbG)),"")</f>
        <v/>
      </c>
    </row>
    <row r="30" spans="1:12" x14ac:dyDescent="0.25">
      <c r="A30" s="4" t="str">
        <f>IF('Copier Janvier'!C29=20,'Copier Janvier'!B29,"")</f>
        <v/>
      </c>
      <c r="B30" s="2" t="str">
        <f>IF('Copier Janvier'!C29=20,'Copier Janvier'!D29,"")</f>
        <v/>
      </c>
      <c r="C30" s="4" t="str">
        <f>IF('Copier Fevrier'!C29=20,'Copier Fevrier'!B29,"")</f>
        <v/>
      </c>
      <c r="D30" s="2" t="str">
        <f>IF('Copier Fevrier'!C29=20,'Copier Fevrier'!D29,"")</f>
        <v/>
      </c>
      <c r="E30" s="5" t="str">
        <f t="array" ref="E30">IFERROR(IF(ROW(A29)&gt;COUNTA(A:A),"",INDEX($A$1:$A$200,SMALL(IF($A$1:$A$200&lt;&gt;"",ROW($1:$200)),ROW(A29)),1)),"")</f>
        <v/>
      </c>
      <c r="F30" s="3" t="str">
        <f t="array" ref="F30">IFERROR(INDEX($B$2:$B$200,MATCH(E30,$A$2:$A$200,0)),"")</f>
        <v/>
      </c>
      <c r="G30" s="14" t="str">
        <f t="array" ref="G30">IFERROR(IF(ROW(C29)&gt;COUNTA(C:C),"",INDEX($C$1:$C$200,SMALL(IF($C$1:$C$200&lt;&gt;"",ROW($1:$200)),ROW(C29)),1)),"")</f>
        <v/>
      </c>
      <c r="H30" s="11" t="str">
        <f t="array" ref="H30">IFERROR(INDEX($D$2:$D$200,MATCH(G30,$C$2:$C$200,0)),"")</f>
        <v/>
      </c>
      <c r="K30" s="19" t="str">
        <f t="array" aca="1" ref="K30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29)),"")</f>
        <v/>
      </c>
      <c r="L30" s="20" t="str">
        <f t="array" aca="1" ref="L30" ca="1">IFERROR(SUMPRODUCT((matriculeE=K30)*(nbE)+(matriculeG=K30)*(nbG)),"")</f>
        <v/>
      </c>
    </row>
    <row r="31" spans="1:12" x14ac:dyDescent="0.25">
      <c r="A31" s="4" t="str">
        <f>IF('Copier Janvier'!C30=20,'Copier Janvier'!B30,"")</f>
        <v/>
      </c>
      <c r="B31" s="2" t="str">
        <f>IF('Copier Janvier'!C30=20,'Copier Janvier'!D30,"")</f>
        <v/>
      </c>
      <c r="C31" s="4" t="str">
        <f>IF('Copier Fevrier'!C30=20,'Copier Fevrier'!B30,"")</f>
        <v/>
      </c>
      <c r="D31" s="2" t="str">
        <f>IF('Copier Fevrier'!C30=20,'Copier Fevrier'!D30,"")</f>
        <v/>
      </c>
      <c r="E31" s="5" t="str">
        <f t="array" ref="E31">IFERROR(IF(ROW(A30)&gt;COUNTA(A:A),"",INDEX($A$1:$A$200,SMALL(IF($A$1:$A$200&lt;&gt;"",ROW($1:$200)),ROW(A30)),1)),"")</f>
        <v/>
      </c>
      <c r="F31" s="3" t="str">
        <f t="array" ref="F31">IFERROR(INDEX($B$2:$B$200,MATCH(E31,$A$2:$A$200,0)),"")</f>
        <v/>
      </c>
      <c r="G31" s="14" t="str">
        <f t="array" ref="G31">IFERROR(IF(ROW(C30)&gt;COUNTA(C:C),"",INDEX($C$1:$C$200,SMALL(IF($C$1:$C$200&lt;&gt;"",ROW($1:$200)),ROW(C30)),1)),"")</f>
        <v/>
      </c>
      <c r="H31" s="11" t="str">
        <f t="array" ref="H31">IFERROR(INDEX($D$2:$D$200,MATCH(G31,$C$2:$C$200,0)),"")</f>
        <v/>
      </c>
      <c r="K31" s="19" t="str">
        <f t="array" aca="1" ref="K31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30)),"")</f>
        <v/>
      </c>
      <c r="L31" s="20" t="str">
        <f t="array" aca="1" ref="L31" ca="1">IFERROR(SUMPRODUCT((matriculeE=K31)*(nbE)+(matriculeG=K31)*(nbG)),"")</f>
        <v/>
      </c>
    </row>
    <row r="32" spans="1:12" x14ac:dyDescent="0.25">
      <c r="A32" s="4" t="str">
        <f>IF('Copier Janvier'!C31=20,'Copier Janvier'!B31,"")</f>
        <v/>
      </c>
      <c r="B32" s="2" t="str">
        <f>IF('Copier Janvier'!C31=20,'Copier Janvier'!D31,"")</f>
        <v/>
      </c>
      <c r="C32" s="4" t="str">
        <f>IF('Copier Fevrier'!C31=20,'Copier Fevrier'!B31,"")</f>
        <v/>
      </c>
      <c r="D32" s="2" t="str">
        <f>IF('Copier Fevrier'!C31=20,'Copier Fevrier'!D31,"")</f>
        <v/>
      </c>
      <c r="E32" s="5" t="str">
        <f t="array" ref="E32">IFERROR(IF(ROW(A31)&gt;COUNTA(A:A),"",INDEX($A$1:$A$200,SMALL(IF($A$1:$A$200&lt;&gt;"",ROW($1:$200)),ROW(A31)),1)),"")</f>
        <v/>
      </c>
      <c r="F32" s="3" t="str">
        <f t="array" ref="F32">IFERROR(INDEX($B$2:$B$200,MATCH(E32,$A$2:$A$200,0)),"")</f>
        <v/>
      </c>
      <c r="G32" s="14" t="str">
        <f t="array" ref="G32">IFERROR(IF(ROW(C31)&gt;COUNTA(C:C),"",INDEX($C$1:$C$200,SMALL(IF($C$1:$C$200&lt;&gt;"",ROW($1:$200)),ROW(C31)),1)),"")</f>
        <v/>
      </c>
      <c r="H32" s="11" t="str">
        <f t="array" ref="H32">IFERROR(INDEX($D$2:$D$200,MATCH(G32,$C$2:$C$200,0)),"")</f>
        <v/>
      </c>
      <c r="K32" s="19" t="str">
        <f t="array" aca="1" ref="K32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31)),"")</f>
        <v/>
      </c>
      <c r="L32" s="20" t="str">
        <f t="array" aca="1" ref="L32" ca="1">IFERROR(SUMPRODUCT((matriculeE=K32)*(nbE)+(matriculeG=K32)*(nbG)),"")</f>
        <v/>
      </c>
    </row>
    <row r="33" spans="1:12" x14ac:dyDescent="0.25">
      <c r="A33" s="4">
        <f>IF('Copier Janvier'!C32=20,'Copier Janvier'!B32,"")</f>
        <v>713</v>
      </c>
      <c r="B33" s="2">
        <f>IF('Copier Janvier'!C32=20,'Copier Janvier'!D32,"")</f>
        <v>24</v>
      </c>
      <c r="C33" s="4">
        <f>IF('Copier Fevrier'!C32=20,'Copier Fevrier'!B32,"")</f>
        <v>713</v>
      </c>
      <c r="D33" s="2">
        <f>IF('Copier Fevrier'!C32=20,'Copier Fevrier'!D32,"")</f>
        <v>24</v>
      </c>
      <c r="E33" s="5" t="str">
        <f t="array" ref="E33">IFERROR(IF(ROW(A32)&gt;COUNTA(A:A),"",INDEX($A$1:$A$200,SMALL(IF($A$1:$A$200&lt;&gt;"",ROW($1:$200)),ROW(A32)),1)),"")</f>
        <v/>
      </c>
      <c r="F33" s="3" t="str">
        <f t="array" ref="F33">IFERROR(INDEX($B$2:$B$200,MATCH(E33,$A$2:$A$200,0)),"")</f>
        <v/>
      </c>
      <c r="G33" s="14" t="str">
        <f t="array" ref="G33">IFERROR(IF(ROW(C32)&gt;COUNTA(C:C),"",INDEX($C$1:$C$200,SMALL(IF($C$1:$C$200&lt;&gt;"",ROW($1:$200)),ROW(C32)),1)),"")</f>
        <v/>
      </c>
      <c r="H33" s="11" t="str">
        <f t="array" ref="H33">IFERROR(INDEX($D$2:$D$200,MATCH(G33,$C$2:$C$200,0)),"")</f>
        <v/>
      </c>
      <c r="K33" s="19" t="str">
        <f t="array" aca="1" ref="K33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32)),"")</f>
        <v/>
      </c>
      <c r="L33" s="20" t="str">
        <f t="array" aca="1" ref="L33" ca="1">IFERROR(SUMPRODUCT((matriculeE=K33)*(nbE)+(matriculeG=K33)*(nbG)),"")</f>
        <v/>
      </c>
    </row>
    <row r="34" spans="1:12" x14ac:dyDescent="0.25">
      <c r="A34" s="4" t="str">
        <f>IF('Copier Janvier'!C33=20,'Copier Janvier'!B33,"")</f>
        <v/>
      </c>
      <c r="B34" s="2" t="str">
        <f>IF('Copier Janvier'!C33=20,'Copier Janvier'!D33,"")</f>
        <v/>
      </c>
      <c r="C34" s="4" t="str">
        <f>IF('Copier Fevrier'!C33=20,'Copier Fevrier'!B33,"")</f>
        <v/>
      </c>
      <c r="D34" s="2" t="str">
        <f>IF('Copier Fevrier'!C33=20,'Copier Fevrier'!D33,"")</f>
        <v/>
      </c>
      <c r="E34" s="5" t="str">
        <f t="array" ref="E34">IFERROR(IF(ROW(A33)&gt;COUNTA(A:A),"",INDEX($A$1:$A$200,SMALL(IF($A$1:$A$200&lt;&gt;"",ROW($1:$200)),ROW(A33)),1)),"")</f>
        <v/>
      </c>
      <c r="F34" s="3" t="str">
        <f t="array" ref="F34">IFERROR(INDEX($B$2:$B$200,MATCH(E34,$A$2:$A$200,0)),"")</f>
        <v/>
      </c>
      <c r="G34" s="14" t="str">
        <f t="array" ref="G34">IFERROR(IF(ROW(C33)&gt;COUNTA(C:C),"",INDEX($C$1:$C$200,SMALL(IF($C$1:$C$200&lt;&gt;"",ROW($1:$200)),ROW(C33)),1)),"")</f>
        <v/>
      </c>
      <c r="H34" s="11" t="str">
        <f t="array" ref="H34">IFERROR(INDEX($D$2:$D$200,MATCH(G34,$C$2:$C$200,0)),"")</f>
        <v/>
      </c>
      <c r="K34" s="19" t="str">
        <f t="array" aca="1" ref="K34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33)),"")</f>
        <v/>
      </c>
      <c r="L34" s="20" t="str">
        <f t="array" aca="1" ref="L34" ca="1">IFERROR(SUMPRODUCT((matriculeE=K34)*(nbE)+(matriculeG=K34)*(nbG)),"")</f>
        <v/>
      </c>
    </row>
    <row r="35" spans="1:12" x14ac:dyDescent="0.25">
      <c r="A35" s="4" t="str">
        <f>IF('Copier Janvier'!C34=20,'Copier Janvier'!B34,"")</f>
        <v/>
      </c>
      <c r="B35" s="2" t="str">
        <f>IF('Copier Janvier'!C34=20,'Copier Janvier'!D34,"")</f>
        <v/>
      </c>
      <c r="C35" s="4" t="str">
        <f>IF('Copier Fevrier'!C34=20,'Copier Fevrier'!B34,"")</f>
        <v/>
      </c>
      <c r="D35" s="2" t="str">
        <f>IF('Copier Fevrier'!C34=20,'Copier Fevrier'!D34,"")</f>
        <v/>
      </c>
      <c r="E35" s="5" t="str">
        <f t="array" ref="E35">IFERROR(IF(ROW(A34)&gt;COUNTA(A:A),"",INDEX($A$1:$A$200,SMALL(IF($A$1:$A$200&lt;&gt;"",ROW($1:$200)),ROW(A34)),1)),"")</f>
        <v/>
      </c>
      <c r="F35" s="3" t="str">
        <f t="array" ref="F35">IFERROR(INDEX($B$2:$B$200,MATCH(E35,$A$2:$A$200,0)),"")</f>
        <v/>
      </c>
      <c r="G35" s="14" t="str">
        <f t="array" ref="G35">IFERROR(IF(ROW(C34)&gt;COUNTA(C:C),"",INDEX($C$1:$C$200,SMALL(IF($C$1:$C$200&lt;&gt;"",ROW($1:$200)),ROW(C34)),1)),"")</f>
        <v/>
      </c>
      <c r="H35" s="11" t="str">
        <f t="array" ref="H35">IFERROR(INDEX($D$2:$D$200,MATCH(G35,$C$2:$C$200,0)),"")</f>
        <v/>
      </c>
      <c r="K35" s="19" t="str">
        <f t="array" aca="1" ref="K35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34)),"")</f>
        <v/>
      </c>
      <c r="L35" s="20" t="str">
        <f t="array" aca="1" ref="L35" ca="1">IFERROR(SUMPRODUCT((matriculeE=K35)*(nbE)+(matriculeG=K35)*(nbG)),"")</f>
        <v/>
      </c>
    </row>
    <row r="36" spans="1:12" x14ac:dyDescent="0.25">
      <c r="A36" s="4">
        <f>IF('Copier Janvier'!C35=20,'Copier Janvier'!B35,"")</f>
        <v>715</v>
      </c>
      <c r="B36" s="2">
        <f>IF('Copier Janvier'!C35=20,'Copier Janvier'!D35,"")</f>
        <v>25</v>
      </c>
      <c r="C36" s="4">
        <f>IF('Copier Fevrier'!C35=20,'Copier Fevrier'!B35,"")</f>
        <v>715</v>
      </c>
      <c r="D36" s="2">
        <f>IF('Copier Fevrier'!C35=20,'Copier Fevrier'!D35,"")</f>
        <v>25</v>
      </c>
      <c r="E36" s="5" t="str">
        <f t="array" ref="E36">IFERROR(IF(ROW(A35)&gt;COUNTA(A:A),"",INDEX($A$1:$A$200,SMALL(IF($A$1:$A$200&lt;&gt;"",ROW($1:$200)),ROW(A35)),1)),"")</f>
        <v/>
      </c>
      <c r="F36" s="3" t="str">
        <f t="array" ref="F36">IFERROR(INDEX($B$2:$B$200,MATCH(E36,$A$2:$A$200,0)),"")</f>
        <v/>
      </c>
      <c r="G36" s="14" t="str">
        <f t="array" ref="G36">IFERROR(IF(ROW(C35)&gt;COUNTA(C:C),"",INDEX($C$1:$C$200,SMALL(IF($C$1:$C$200&lt;&gt;"",ROW($1:$200)),ROW(C35)),1)),"")</f>
        <v/>
      </c>
      <c r="H36" s="11" t="str">
        <f t="array" ref="H36">IFERROR(INDEX($D$2:$D$200,MATCH(G36,$C$2:$C$200,0)),"")</f>
        <v/>
      </c>
      <c r="K36" s="19" t="str">
        <f t="array" aca="1" ref="K36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35)),"")</f>
        <v/>
      </c>
      <c r="L36" s="20" t="str">
        <f t="array" aca="1" ref="L36" ca="1">IFERROR(SUMPRODUCT((matriculeE=K36)*(nbE)+(matriculeG=K36)*(nbG)),"")</f>
        <v/>
      </c>
    </row>
    <row r="37" spans="1:12" x14ac:dyDescent="0.25">
      <c r="A37" s="4" t="str">
        <f>IF('Copier Janvier'!C36=20,'Copier Janvier'!B36,"")</f>
        <v/>
      </c>
      <c r="B37" s="2" t="str">
        <f>IF('Copier Janvier'!C36=20,'Copier Janvier'!D36,"")</f>
        <v/>
      </c>
      <c r="C37" s="4" t="str">
        <f>IF('Copier Fevrier'!C36=20,'Copier Fevrier'!B36,"")</f>
        <v/>
      </c>
      <c r="D37" s="2" t="str">
        <f>IF('Copier Fevrier'!C36=20,'Copier Fevrier'!D36,"")</f>
        <v/>
      </c>
      <c r="E37" s="5" t="str">
        <f t="array" ref="E37">IFERROR(IF(ROW(A36)&gt;COUNTA(A:A),"",INDEX($A$1:$A$200,SMALL(IF($A$1:$A$200&lt;&gt;"",ROW($1:$200)),ROW(A36)),1)),"")</f>
        <v/>
      </c>
      <c r="F37" s="3" t="str">
        <f t="array" ref="F37">IFERROR(INDEX($B$2:$B$200,MATCH(E37,$A$2:$A$200,0)),"")</f>
        <v/>
      </c>
      <c r="G37" s="14" t="str">
        <f t="array" ref="G37">IFERROR(IF(ROW(C36)&gt;COUNTA(C:C),"",INDEX($C$1:$C$200,SMALL(IF($C$1:$C$200&lt;&gt;"",ROW($1:$200)),ROW(C36)),1)),"")</f>
        <v/>
      </c>
      <c r="H37" s="11" t="str">
        <f t="array" ref="H37">IFERROR(INDEX($D$2:$D$200,MATCH(G37,$C$2:$C$200,0)),"")</f>
        <v/>
      </c>
      <c r="K37" s="19" t="str">
        <f t="array" aca="1" ref="K37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36)),"")</f>
        <v/>
      </c>
      <c r="L37" s="20" t="str">
        <f t="array" aca="1" ref="L37" ca="1">IFERROR(SUMPRODUCT((matriculeE=K37)*(nbE)+(matriculeG=K37)*(nbG)),"")</f>
        <v/>
      </c>
    </row>
    <row r="38" spans="1:12" x14ac:dyDescent="0.25">
      <c r="A38" s="4" t="str">
        <f>IF('Copier Janvier'!C37=20,'Copier Janvier'!B37,"")</f>
        <v/>
      </c>
      <c r="B38" s="2" t="str">
        <f>IF('Copier Janvier'!C37=20,'Copier Janvier'!D37,"")</f>
        <v/>
      </c>
      <c r="C38" s="4" t="str">
        <f>IF('Copier Fevrier'!C37=20,'Copier Fevrier'!B37,"")</f>
        <v/>
      </c>
      <c r="D38" s="2" t="str">
        <f>IF('Copier Fevrier'!C37=20,'Copier Fevrier'!D37,"")</f>
        <v/>
      </c>
      <c r="E38" s="5" t="str">
        <f t="array" ref="E38">IFERROR(IF(ROW(A37)&gt;COUNTA(A:A),"",INDEX($A$1:$A$200,SMALL(IF($A$1:$A$200&lt;&gt;"",ROW($1:$200)),ROW(A37)),1)),"")</f>
        <v/>
      </c>
      <c r="F38" s="3" t="str">
        <f t="array" ref="F38">IFERROR(INDEX($B$2:$B$200,MATCH(E38,$A$2:$A$200,0)),"")</f>
        <v/>
      </c>
      <c r="G38" s="14" t="str">
        <f t="array" ref="G38">IFERROR(IF(ROW(C37)&gt;COUNTA(C:C),"",INDEX($C$1:$C$200,SMALL(IF($C$1:$C$200&lt;&gt;"",ROW($1:$200)),ROW(C37)),1)),"")</f>
        <v/>
      </c>
      <c r="H38" s="11" t="str">
        <f t="array" ref="H38">IFERROR(INDEX($D$2:$D$200,MATCH(G38,$C$2:$C$200,0)),"")</f>
        <v/>
      </c>
      <c r="K38" s="19" t="str">
        <f t="array" aca="1" ref="K38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37)),"")</f>
        <v/>
      </c>
      <c r="L38" s="20" t="str">
        <f t="array" aca="1" ref="L38" ca="1">IFERROR(SUMPRODUCT((matriculeE=K38)*(nbE)+(matriculeG=K38)*(nbG)),"")</f>
        <v/>
      </c>
    </row>
    <row r="39" spans="1:12" x14ac:dyDescent="0.25">
      <c r="A39" s="4">
        <f>IF('Copier Janvier'!C38=20,'Copier Janvier'!B38,"")</f>
        <v>733</v>
      </c>
      <c r="B39" s="2">
        <f>IF('Copier Janvier'!C38=20,'Copier Janvier'!D38,"")</f>
        <v>20</v>
      </c>
      <c r="C39" s="4">
        <f>IF('Copier Fevrier'!C38=20,'Copier Fevrier'!B38,"")</f>
        <v>733</v>
      </c>
      <c r="D39" s="2">
        <f>IF('Copier Fevrier'!C38=20,'Copier Fevrier'!D38,"")</f>
        <v>20</v>
      </c>
      <c r="E39" s="5" t="str">
        <f t="array" ref="E39">IFERROR(IF(ROW(A38)&gt;COUNTA(A:A),"",INDEX($A$1:$A$200,SMALL(IF($A$1:$A$200&lt;&gt;"",ROW($1:$200)),ROW(A38)),1)),"")</f>
        <v/>
      </c>
      <c r="F39" s="3" t="str">
        <f t="array" ref="F39">IFERROR(INDEX($B$2:$B$200,MATCH(E39,$A$2:$A$200,0)),"")</f>
        <v/>
      </c>
      <c r="G39" s="14" t="str">
        <f t="array" ref="G39">IFERROR(IF(ROW(C38)&gt;COUNTA(C:C),"",INDEX($C$1:$C$200,SMALL(IF($C$1:$C$200&lt;&gt;"",ROW($1:$200)),ROW(C38)),1)),"")</f>
        <v/>
      </c>
      <c r="H39" s="11" t="str">
        <f t="array" ref="H39">IFERROR(INDEX($D$2:$D$200,MATCH(G39,$C$2:$C$200,0)),"")</f>
        <v/>
      </c>
      <c r="K39" s="19" t="str">
        <f t="array" aca="1" ref="K39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38)),"")</f>
        <v/>
      </c>
      <c r="L39" s="20" t="str">
        <f t="array" aca="1" ref="L39" ca="1">IFERROR(SUMPRODUCT((matriculeE=K39)*(nbE)+(matriculeG=K39)*(nbG)),"")</f>
        <v/>
      </c>
    </row>
    <row r="40" spans="1:12" x14ac:dyDescent="0.25">
      <c r="A40" s="4" t="str">
        <f>IF('Copier Janvier'!C39=20,'Copier Janvier'!B39,"")</f>
        <v/>
      </c>
      <c r="B40" s="2" t="str">
        <f>IF('Copier Janvier'!C39=20,'Copier Janvier'!D39,"")</f>
        <v/>
      </c>
      <c r="C40" s="4" t="str">
        <f>IF('Copier Fevrier'!C39=20,'Copier Fevrier'!B39,"")</f>
        <v/>
      </c>
      <c r="D40" s="2" t="str">
        <f>IF('Copier Fevrier'!C39=20,'Copier Fevrier'!D39,"")</f>
        <v/>
      </c>
      <c r="E40" s="5" t="str">
        <f t="array" ref="E40">IFERROR(IF(ROW(A39)&gt;COUNTA(A:A),"",INDEX($A$1:$A$200,SMALL(IF($A$1:$A$200&lt;&gt;"",ROW($1:$200)),ROW(A39)),1)),"")</f>
        <v/>
      </c>
      <c r="F40" s="3" t="str">
        <f t="array" ref="F40">IFERROR(INDEX($B$2:$B$200,MATCH(E40,$A$2:$A$200,0)),"")</f>
        <v/>
      </c>
      <c r="G40" s="14" t="str">
        <f t="array" ref="G40">IFERROR(IF(ROW(C39)&gt;COUNTA(C:C),"",INDEX($C$1:$C$200,SMALL(IF($C$1:$C$200&lt;&gt;"",ROW($1:$200)),ROW(C39)),1)),"")</f>
        <v/>
      </c>
      <c r="H40" s="11" t="str">
        <f t="array" ref="H40">IFERROR(INDEX($D$2:$D$200,MATCH(G40,$C$2:$C$200,0)),"")</f>
        <v/>
      </c>
      <c r="K40" s="19" t="str">
        <f t="array" aca="1" ref="K40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39)),"")</f>
        <v/>
      </c>
      <c r="L40" s="20" t="str">
        <f t="array" aca="1" ref="L40" ca="1">IFERROR(SUMPRODUCT((matriculeE=K40)*(nbE)+(matriculeG=K40)*(nbG)),"")</f>
        <v/>
      </c>
    </row>
    <row r="41" spans="1:12" x14ac:dyDescent="0.25">
      <c r="A41" s="4" t="str">
        <f>IF('Copier Janvier'!C40=20,'Copier Janvier'!B40,"")</f>
        <v/>
      </c>
      <c r="B41" s="2" t="str">
        <f>IF('Copier Janvier'!C40=20,'Copier Janvier'!D40,"")</f>
        <v/>
      </c>
      <c r="C41" s="4" t="str">
        <f>IF('Copier Fevrier'!C40=20,'Copier Fevrier'!B40,"")</f>
        <v/>
      </c>
      <c r="D41" s="2" t="str">
        <f>IF('Copier Fevrier'!C40=20,'Copier Fevrier'!D40,"")</f>
        <v/>
      </c>
      <c r="E41" s="5" t="str">
        <f t="array" ref="E41">IFERROR(IF(ROW(A40)&gt;COUNTA(A:A),"",INDEX($A$1:$A$200,SMALL(IF($A$1:$A$200&lt;&gt;"",ROW($1:$200)),ROW(A40)),1)),"")</f>
        <v/>
      </c>
      <c r="F41" s="3" t="str">
        <f t="array" ref="F41">IFERROR(INDEX($B$2:$B$200,MATCH(E41,$A$2:$A$200,0)),"")</f>
        <v/>
      </c>
      <c r="G41" s="14" t="str">
        <f t="array" ref="G41">IFERROR(IF(ROW(C40)&gt;COUNTA(C:C),"",INDEX($C$1:$C$200,SMALL(IF($C$1:$C$200&lt;&gt;"",ROW($1:$200)),ROW(C40)),1)),"")</f>
        <v/>
      </c>
      <c r="H41" s="11" t="str">
        <f t="array" ref="H41">IFERROR(INDEX($D$2:$D$200,MATCH(G41,$C$2:$C$200,0)),"")</f>
        <v/>
      </c>
      <c r="K41" s="19" t="str">
        <f t="array" aca="1" ref="K41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40)),"")</f>
        <v/>
      </c>
      <c r="L41" s="20" t="str">
        <f t="array" aca="1" ref="L41" ca="1">IFERROR(SUMPRODUCT((matriculeE=K41)*(nbE)+(matriculeG=K41)*(nbG)),"")</f>
        <v/>
      </c>
    </row>
    <row r="42" spans="1:12" x14ac:dyDescent="0.25">
      <c r="A42" s="4">
        <f>IF('Copier Janvier'!C41=20,'Copier Janvier'!B41,"")</f>
        <v>744</v>
      </c>
      <c r="B42" s="2">
        <f>IF('Copier Janvier'!C41=20,'Copier Janvier'!D41,"")</f>
        <v>24</v>
      </c>
      <c r="C42" s="4">
        <f>IF('Copier Fevrier'!C41=20,'Copier Fevrier'!B41,"")</f>
        <v>744</v>
      </c>
      <c r="D42" s="2">
        <f>IF('Copier Fevrier'!C41=20,'Copier Fevrier'!D41,"")</f>
        <v>24</v>
      </c>
      <c r="E42" s="5" t="str">
        <f t="array" ref="E42">IFERROR(IF(ROW(A41)&gt;COUNTA(A:A),"",INDEX($A$1:$A$200,SMALL(IF($A$1:$A$200&lt;&gt;"",ROW($1:$200)),ROW(A41)),1)),"")</f>
        <v/>
      </c>
      <c r="F42" s="3" t="str">
        <f t="array" ref="F42">IFERROR(INDEX($B$2:$B$200,MATCH(E42,$A$2:$A$200,0)),"")</f>
        <v/>
      </c>
      <c r="G42" s="14" t="str">
        <f t="array" ref="G42">IFERROR(IF(ROW(C41)&gt;COUNTA(C:C),"",INDEX($C$1:$C$200,SMALL(IF($C$1:$C$200&lt;&gt;"",ROW($1:$200)),ROW(C41)),1)),"")</f>
        <v/>
      </c>
      <c r="H42" s="11" t="str">
        <f t="array" ref="H42">IFERROR(INDEX($D$2:$D$200,MATCH(G42,$C$2:$C$200,0)),"")</f>
        <v/>
      </c>
      <c r="K42" s="19" t="str">
        <f t="array" aca="1" ref="K42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41)),"")</f>
        <v/>
      </c>
      <c r="L42" s="20" t="str">
        <f t="array" aca="1" ref="L42" ca="1">IFERROR(SUMPRODUCT((matriculeE=K42)*(nbE)+(matriculeG=K42)*(nbG)),"")</f>
        <v/>
      </c>
    </row>
    <row r="43" spans="1:12" x14ac:dyDescent="0.25">
      <c r="A43" s="4" t="str">
        <f>IF('Copier Janvier'!C42=20,'Copier Janvier'!B42,"")</f>
        <v/>
      </c>
      <c r="B43" s="2" t="str">
        <f>IF('Copier Janvier'!C42=20,'Copier Janvier'!D42,"")</f>
        <v/>
      </c>
      <c r="C43" s="4" t="str">
        <f>IF('Copier Fevrier'!C42=20,'Copier Fevrier'!B42,"")</f>
        <v/>
      </c>
      <c r="D43" s="2" t="str">
        <f>IF('Copier Fevrier'!C42=20,'Copier Fevrier'!D42,"")</f>
        <v/>
      </c>
      <c r="E43" s="5" t="str">
        <f t="array" ref="E43">IFERROR(IF(ROW(A42)&gt;COUNTA(A:A),"",INDEX($A$1:$A$200,SMALL(IF($A$1:$A$200&lt;&gt;"",ROW($1:$200)),ROW(A42)),1)),"")</f>
        <v/>
      </c>
      <c r="F43" s="3" t="str">
        <f t="array" ref="F43">IFERROR(INDEX($B$2:$B$200,MATCH(E43,$A$2:$A$200,0)),"")</f>
        <v/>
      </c>
      <c r="G43" s="14" t="str">
        <f t="array" ref="G43">IFERROR(IF(ROW(C42)&gt;COUNTA(C:C),"",INDEX($C$1:$C$200,SMALL(IF($C$1:$C$200&lt;&gt;"",ROW($1:$200)),ROW(C42)),1)),"")</f>
        <v/>
      </c>
      <c r="H43" s="11" t="str">
        <f t="array" ref="H43">IFERROR(INDEX($D$2:$D$200,MATCH(G43,$C$2:$C$200,0)),"")</f>
        <v/>
      </c>
      <c r="K43" s="19" t="str">
        <f t="array" aca="1" ref="K43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42)),"")</f>
        <v/>
      </c>
      <c r="L43" s="20" t="str">
        <f t="array" aca="1" ref="L43" ca="1">IFERROR(SUMPRODUCT((matriculeE=K43)*(nbE)+(matriculeG=K43)*(nbG)),"")</f>
        <v/>
      </c>
    </row>
    <row r="44" spans="1:12" x14ac:dyDescent="0.25">
      <c r="A44" s="4" t="str">
        <f>IF('Copier Janvier'!C43=20,'Copier Janvier'!B43,"")</f>
        <v/>
      </c>
      <c r="B44" s="2" t="str">
        <f>IF('Copier Janvier'!C43=20,'Copier Janvier'!D43,"")</f>
        <v/>
      </c>
      <c r="C44" s="4" t="str">
        <f>IF('Copier Fevrier'!C43=20,'Copier Fevrier'!B43,"")</f>
        <v/>
      </c>
      <c r="D44" s="2" t="str">
        <f>IF('Copier Fevrier'!C43=20,'Copier Fevrier'!D43,"")</f>
        <v/>
      </c>
      <c r="E44" s="5" t="str">
        <f t="array" ref="E44">IFERROR(IF(ROW(A43)&gt;COUNTA(A:A),"",INDEX($A$1:$A$200,SMALL(IF($A$1:$A$200&lt;&gt;"",ROW($1:$200)),ROW(A43)),1)),"")</f>
        <v/>
      </c>
      <c r="F44" s="3" t="str">
        <f t="array" ref="F44">IFERROR(INDEX($B$2:$B$200,MATCH(E44,$A$2:$A$200,0)),"")</f>
        <v/>
      </c>
      <c r="G44" s="14" t="str">
        <f t="array" ref="G44">IFERROR(IF(ROW(C43)&gt;COUNTA(C:C),"",INDEX($C$1:$C$200,SMALL(IF($C$1:$C$200&lt;&gt;"",ROW($1:$200)),ROW(C43)),1)),"")</f>
        <v/>
      </c>
      <c r="H44" s="11" t="str">
        <f t="array" ref="H44">IFERROR(INDEX($D$2:$D$200,MATCH(G44,$C$2:$C$200,0)),"")</f>
        <v/>
      </c>
      <c r="K44" s="19" t="str">
        <f t="array" aca="1" ref="K44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43)),"")</f>
        <v/>
      </c>
      <c r="L44" s="20" t="str">
        <f t="array" aca="1" ref="L44" ca="1">IFERROR(SUMPRODUCT((matriculeE=K44)*(nbE)+(matriculeG=K44)*(nbG)),"")</f>
        <v/>
      </c>
    </row>
    <row r="45" spans="1:12" x14ac:dyDescent="0.25">
      <c r="A45" s="4" t="str">
        <f>IF('Copier Janvier'!C44=20,'Copier Janvier'!B44,"")</f>
        <v/>
      </c>
      <c r="B45" s="2" t="str">
        <f>IF('Copier Janvier'!C44=20,'Copier Janvier'!D44,"")</f>
        <v/>
      </c>
      <c r="C45" s="4" t="str">
        <f>IF('Copier Fevrier'!C44=20,'Copier Fevrier'!B44,"")</f>
        <v/>
      </c>
      <c r="D45" s="2" t="str">
        <f>IF('Copier Fevrier'!C44=20,'Copier Fevrier'!D44,"")</f>
        <v/>
      </c>
      <c r="E45" s="5" t="str">
        <f t="array" ref="E45">IFERROR(IF(ROW(A44)&gt;COUNTA(A:A),"",INDEX($A$1:$A$200,SMALL(IF($A$1:$A$200&lt;&gt;"",ROW($1:$200)),ROW(A44)),1)),"")</f>
        <v/>
      </c>
      <c r="F45" s="3" t="str">
        <f t="array" ref="F45">IFERROR(INDEX($B$2:$B$200,MATCH(E45,$A$2:$A$200,0)),"")</f>
        <v/>
      </c>
      <c r="G45" s="14" t="str">
        <f t="array" ref="G45">IFERROR(IF(ROW(C44)&gt;COUNTA(C:C),"",INDEX($C$1:$C$200,SMALL(IF($C$1:$C$200&lt;&gt;"",ROW($1:$200)),ROW(C44)),1)),"")</f>
        <v/>
      </c>
      <c r="H45" s="11" t="str">
        <f t="array" ref="H45">IFERROR(INDEX($D$2:$D$200,MATCH(G45,$C$2:$C$200,0)),"")</f>
        <v/>
      </c>
      <c r="K45" s="19" t="str">
        <f t="array" aca="1" ref="K45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44)),"")</f>
        <v/>
      </c>
      <c r="L45" s="20" t="str">
        <f t="array" aca="1" ref="L45" ca="1">IFERROR(SUMPRODUCT((matriculeE=K45)*(nbE)+(matriculeG=K45)*(nbG)),"")</f>
        <v/>
      </c>
    </row>
    <row r="46" spans="1:12" x14ac:dyDescent="0.25">
      <c r="A46" s="4">
        <f>IF('Copier Janvier'!C45=20,'Copier Janvier'!B45,"")</f>
        <v>749</v>
      </c>
      <c r="B46" s="2">
        <f>IF('Copier Janvier'!C45=20,'Copier Janvier'!D45,"")</f>
        <v>23</v>
      </c>
      <c r="C46" s="4">
        <f>IF('Copier Fevrier'!C45=20,'Copier Fevrier'!B45,"")</f>
        <v>749</v>
      </c>
      <c r="D46" s="2">
        <f>IF('Copier Fevrier'!C45=20,'Copier Fevrier'!D45,"")</f>
        <v>23</v>
      </c>
      <c r="E46" s="5" t="str">
        <f t="array" ref="E46">IFERROR(IF(ROW(A45)&gt;COUNTA(A:A),"",INDEX($A$1:$A$200,SMALL(IF($A$1:$A$200&lt;&gt;"",ROW($1:$200)),ROW(A45)),1)),"")</f>
        <v/>
      </c>
      <c r="F46" s="3" t="str">
        <f t="array" ref="F46">IFERROR(INDEX($B$2:$B$200,MATCH(E46,$A$2:$A$200,0)),"")</f>
        <v/>
      </c>
      <c r="G46" s="14" t="str">
        <f t="array" ref="G46">IFERROR(IF(ROW(C45)&gt;COUNTA(C:C),"",INDEX($C$1:$C$200,SMALL(IF($C$1:$C$200&lt;&gt;"",ROW($1:$200)),ROW(C45)),1)),"")</f>
        <v/>
      </c>
      <c r="H46" s="11" t="str">
        <f t="array" ref="H46">IFERROR(INDEX($D$2:$D$200,MATCH(G46,$C$2:$C$200,0)),"")</f>
        <v/>
      </c>
      <c r="K46" s="19" t="str">
        <f t="array" aca="1" ref="K46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45)),"")</f>
        <v/>
      </c>
      <c r="L46" s="20" t="str">
        <f t="array" aca="1" ref="L46" ca="1">IFERROR(SUMPRODUCT((matriculeE=K46)*(nbE)+(matriculeG=K46)*(nbG)),"")</f>
        <v/>
      </c>
    </row>
    <row r="47" spans="1:12" x14ac:dyDescent="0.25">
      <c r="A47" s="4" t="str">
        <f>IF('Copier Janvier'!C46=20,'Copier Janvier'!B46,"")</f>
        <v/>
      </c>
      <c r="B47" s="2" t="str">
        <f>IF('Copier Janvier'!C46=20,'Copier Janvier'!D46,"")</f>
        <v/>
      </c>
      <c r="C47" s="4" t="str">
        <f>IF('Copier Fevrier'!C46=20,'Copier Fevrier'!B46,"")</f>
        <v/>
      </c>
      <c r="D47" s="2" t="str">
        <f>IF('Copier Fevrier'!C46=20,'Copier Fevrier'!D46,"")</f>
        <v/>
      </c>
      <c r="E47" s="5" t="str">
        <f t="array" ref="E47">IFERROR(IF(ROW(A46)&gt;COUNTA(A:A),"",INDEX($A$1:$A$200,SMALL(IF($A$1:$A$200&lt;&gt;"",ROW($1:$200)),ROW(A46)),1)),"")</f>
        <v/>
      </c>
      <c r="F47" s="3" t="str">
        <f t="array" ref="F47">IFERROR(INDEX($B$2:$B$200,MATCH(E47,$A$2:$A$200,0)),"")</f>
        <v/>
      </c>
      <c r="G47" s="14" t="str">
        <f t="array" ref="G47">IFERROR(IF(ROW(C46)&gt;COUNTA(C:C),"",INDEX($C$1:$C$200,SMALL(IF($C$1:$C$200&lt;&gt;"",ROW($1:$200)),ROW(C46)),1)),"")</f>
        <v/>
      </c>
      <c r="H47" s="11" t="str">
        <f t="array" ref="H47">IFERROR(INDEX($D$2:$D$200,MATCH(G47,$C$2:$C$200,0)),"")</f>
        <v/>
      </c>
      <c r="K47" s="19" t="str">
        <f t="array" aca="1" ref="K47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46)),"")</f>
        <v/>
      </c>
      <c r="L47" s="20" t="str">
        <f t="array" aca="1" ref="L47" ca="1">IFERROR(SUMPRODUCT((matriculeE=K47)*(nbE)+(matriculeG=K47)*(nbG)),"")</f>
        <v/>
      </c>
    </row>
    <row r="48" spans="1:12" x14ac:dyDescent="0.25">
      <c r="A48" s="4">
        <f>IF('Copier Janvier'!C47=20,'Copier Janvier'!B47,"")</f>
        <v>776</v>
      </c>
      <c r="B48" s="2">
        <f>IF('Copier Janvier'!C47=20,'Copier Janvier'!D47,"")</f>
        <v>24</v>
      </c>
      <c r="C48" s="4">
        <f>IF('Copier Fevrier'!C47=20,'Copier Fevrier'!B47,"")</f>
        <v>776</v>
      </c>
      <c r="D48" s="2">
        <f>IF('Copier Fevrier'!C47=20,'Copier Fevrier'!D47,"")</f>
        <v>24</v>
      </c>
      <c r="E48" s="5" t="str">
        <f t="array" ref="E48">IFERROR(IF(ROW(A47)&gt;COUNTA(A:A),"",INDEX($A$1:$A$200,SMALL(IF($A$1:$A$200&lt;&gt;"",ROW($1:$200)),ROW(A47)),1)),"")</f>
        <v/>
      </c>
      <c r="F48" s="3" t="str">
        <f t="array" ref="F48">IFERROR(INDEX($B$2:$B$200,MATCH(E48,$A$2:$A$200,0)),"")</f>
        <v/>
      </c>
      <c r="G48" s="14" t="str">
        <f t="array" ref="G48">IFERROR(IF(ROW(C47)&gt;COUNTA(C:C),"",INDEX($C$1:$C$200,SMALL(IF($C$1:$C$200&lt;&gt;"",ROW($1:$200)),ROW(C47)),1)),"")</f>
        <v/>
      </c>
      <c r="H48" s="11" t="str">
        <f t="array" ref="H48">IFERROR(INDEX($D$2:$D$200,MATCH(G48,$C$2:$C$200,0)),"")</f>
        <v/>
      </c>
      <c r="K48" s="19" t="str">
        <f t="array" aca="1" ref="K48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47)),"")</f>
        <v/>
      </c>
      <c r="L48" s="20" t="str">
        <f t="array" aca="1" ref="L48" ca="1">IFERROR(SUMPRODUCT((matriculeE=K48)*(nbE)+(matriculeG=K48)*(nbG)),"")</f>
        <v/>
      </c>
    </row>
    <row r="49" spans="1:12" x14ac:dyDescent="0.25">
      <c r="A49" s="4" t="str">
        <f>IF('Copier Janvier'!C48=20,'Copier Janvier'!B48,"")</f>
        <v/>
      </c>
      <c r="B49" s="2" t="str">
        <f>IF('Copier Janvier'!C48=20,'Copier Janvier'!D48,"")</f>
        <v/>
      </c>
      <c r="C49" s="4" t="str">
        <f>IF('Copier Fevrier'!C48=20,'Copier Fevrier'!B48,"")</f>
        <v/>
      </c>
      <c r="D49" s="2" t="str">
        <f>IF('Copier Fevrier'!C48=20,'Copier Fevrier'!D48,"")</f>
        <v/>
      </c>
      <c r="E49" s="5" t="str">
        <f t="array" ref="E49">IFERROR(IF(ROW(A48)&gt;COUNTA(A:A),"",INDEX($A$1:$A$200,SMALL(IF($A$1:$A$200&lt;&gt;"",ROW($1:$200)),ROW(A48)),1)),"")</f>
        <v/>
      </c>
      <c r="F49" s="3" t="str">
        <f t="array" ref="F49">IFERROR(INDEX($B$2:$B$200,MATCH(E49,$A$2:$A$200,0)),"")</f>
        <v/>
      </c>
      <c r="G49" s="14" t="str">
        <f t="array" ref="G49">IFERROR(IF(ROW(C48)&gt;COUNTA(C:C),"",INDEX($C$1:$C$200,SMALL(IF($C$1:$C$200&lt;&gt;"",ROW($1:$200)),ROW(C48)),1)),"")</f>
        <v/>
      </c>
      <c r="H49" s="11" t="str">
        <f t="array" ref="H49">IFERROR(INDEX($D$2:$D$200,MATCH(G49,$C$2:$C$200,0)),"")</f>
        <v/>
      </c>
      <c r="K49" s="19" t="str">
        <f t="array" aca="1" ref="K49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48)),"")</f>
        <v/>
      </c>
      <c r="L49" s="20" t="str">
        <f t="array" aca="1" ref="L49" ca="1">IFERROR(SUMPRODUCT((matriculeE=K49)*(nbE)+(matriculeG=K49)*(nbG)),"")</f>
        <v/>
      </c>
    </row>
    <row r="50" spans="1:12" x14ac:dyDescent="0.25">
      <c r="A50" s="4" t="str">
        <f>IF('Copier Janvier'!C49=20,'Copier Janvier'!B49,"")</f>
        <v/>
      </c>
      <c r="B50" s="2" t="str">
        <f>IF('Copier Janvier'!C49=20,'Copier Janvier'!D49,"")</f>
        <v/>
      </c>
      <c r="C50" s="4" t="str">
        <f>IF('Copier Fevrier'!C49=20,'Copier Fevrier'!B49,"")</f>
        <v/>
      </c>
      <c r="D50" s="2" t="str">
        <f>IF('Copier Fevrier'!C49=20,'Copier Fevrier'!D49,"")</f>
        <v/>
      </c>
      <c r="E50" s="5" t="str">
        <f t="array" ref="E50">IFERROR(IF(ROW(A49)&gt;COUNTA(A:A),"",INDEX($A$1:$A$200,SMALL(IF($A$1:$A$200&lt;&gt;"",ROW($1:$200)),ROW(A49)),1)),"")</f>
        <v/>
      </c>
      <c r="F50" s="3" t="str">
        <f t="array" ref="F50">IFERROR(INDEX($B$2:$B$200,MATCH(E50,$A$2:$A$200,0)),"")</f>
        <v/>
      </c>
      <c r="G50" s="14" t="str">
        <f t="array" ref="G50">IFERROR(IF(ROW(C49)&gt;COUNTA(C:C),"",INDEX($C$1:$C$200,SMALL(IF($C$1:$C$200&lt;&gt;"",ROW($1:$200)),ROW(C49)),1)),"")</f>
        <v/>
      </c>
      <c r="H50" s="11" t="str">
        <f t="array" ref="H50">IFERROR(INDEX($D$2:$D$200,MATCH(G50,$C$2:$C$200,0)),"")</f>
        <v/>
      </c>
      <c r="K50" s="19" t="str">
        <f t="array" aca="1" ref="K50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49)),"")</f>
        <v/>
      </c>
      <c r="L50" s="20" t="str">
        <f t="array" aca="1" ref="L50" ca="1">IFERROR(SUMPRODUCT((matriculeE=K50)*(nbE)+(matriculeG=K50)*(nbG)),"")</f>
        <v/>
      </c>
    </row>
    <row r="51" spans="1:12" x14ac:dyDescent="0.25">
      <c r="A51" s="4" t="str">
        <f>IF('Copier Janvier'!C50=20,'Copier Janvier'!B50,"")</f>
        <v/>
      </c>
      <c r="B51" s="2" t="str">
        <f>IF('Copier Janvier'!C50=20,'Copier Janvier'!D50,"")</f>
        <v/>
      </c>
      <c r="C51" s="4" t="str">
        <f>IF('Copier Fevrier'!C50=20,'Copier Fevrier'!B50,"")</f>
        <v/>
      </c>
      <c r="D51" s="2" t="str">
        <f>IF('Copier Fevrier'!C50=20,'Copier Fevrier'!D50,"")</f>
        <v/>
      </c>
      <c r="E51" s="5" t="str">
        <f t="array" ref="E51">IFERROR(IF(ROW(A50)&gt;COUNTA(A:A),"",INDEX($A$1:$A$200,SMALL(IF($A$1:$A$200&lt;&gt;"",ROW($1:$200)),ROW(A50)),1)),"")</f>
        <v/>
      </c>
      <c r="F51" s="3" t="str">
        <f t="array" ref="F51">IFERROR(INDEX($B$2:$B$200,MATCH(E51,$A$2:$A$200,0)),"")</f>
        <v/>
      </c>
      <c r="G51" s="14" t="str">
        <f t="array" ref="G51">IFERROR(IF(ROW(C50)&gt;COUNTA(C:C),"",INDEX($C$1:$C$200,SMALL(IF($C$1:$C$200&lt;&gt;"",ROW($1:$200)),ROW(C50)),1)),"")</f>
        <v/>
      </c>
      <c r="H51" s="11" t="str">
        <f t="array" ref="H51">IFERROR(INDEX($D$2:$D$200,MATCH(G51,$C$2:$C$200,0)),"")</f>
        <v/>
      </c>
      <c r="K51" s="19" t="str">
        <f t="array" aca="1" ref="K51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50)),"")</f>
        <v/>
      </c>
      <c r="L51" s="20" t="str">
        <f t="array" aca="1" ref="L51" ca="1">IFERROR(SUMPRODUCT((matriculeE=K51)*(nbE)+(matriculeG=K51)*(nbG)),"")</f>
        <v/>
      </c>
    </row>
    <row r="52" spans="1:12" x14ac:dyDescent="0.25">
      <c r="A52" s="4">
        <f>IF('Copier Janvier'!C51=20,'Copier Janvier'!B51,"")</f>
        <v>783</v>
      </c>
      <c r="B52" s="2">
        <f>IF('Copier Janvier'!C51=20,'Copier Janvier'!D51,"")</f>
        <v>26</v>
      </c>
      <c r="C52" s="4">
        <f>IF('Copier Fevrier'!C51=20,'Copier Fevrier'!B51,"")</f>
        <v>783</v>
      </c>
      <c r="D52" s="2">
        <f>IF('Copier Fevrier'!C51=20,'Copier Fevrier'!D51,"")</f>
        <v>26</v>
      </c>
      <c r="E52" s="5" t="str">
        <f t="array" ref="E52">IFERROR(IF(ROW(A51)&gt;COUNTA(A:A),"",INDEX($A$1:$A$200,SMALL(IF($A$1:$A$200&lt;&gt;"",ROW($1:$200)),ROW(A51)),1)),"")</f>
        <v/>
      </c>
      <c r="F52" s="3" t="str">
        <f t="array" ref="F52">IFERROR(INDEX($B$2:$B$200,MATCH(E52,$A$2:$A$200,0)),"")</f>
        <v/>
      </c>
      <c r="G52" s="14" t="str">
        <f t="array" ref="G52">IFERROR(IF(ROW(C51)&gt;COUNTA(C:C),"",INDEX($C$1:$C$200,SMALL(IF($C$1:$C$200&lt;&gt;"",ROW($1:$200)),ROW(C51)),1)),"")</f>
        <v/>
      </c>
      <c r="H52" s="11" t="str">
        <f t="array" ref="H52">IFERROR(INDEX($D$2:$D$200,MATCH(G52,$C$2:$C$200,0)),"")</f>
        <v/>
      </c>
      <c r="K52" s="19" t="str">
        <f t="array" aca="1" ref="K52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51)),"")</f>
        <v/>
      </c>
      <c r="L52" s="20" t="str">
        <f t="array" aca="1" ref="L52" ca="1">IFERROR(SUMPRODUCT((matriculeE=K52)*(nbE)+(matriculeG=K52)*(nbG)),"")</f>
        <v/>
      </c>
    </row>
    <row r="53" spans="1:12" x14ac:dyDescent="0.25">
      <c r="A53" s="4" t="str">
        <f>IF('Copier Janvier'!C52=20,'Copier Janvier'!B52,"")</f>
        <v/>
      </c>
      <c r="B53" s="2" t="str">
        <f>IF('Copier Janvier'!C52=20,'Copier Janvier'!D52,"")</f>
        <v/>
      </c>
      <c r="C53" s="4" t="str">
        <f>IF('Copier Fevrier'!C52=20,'Copier Fevrier'!B52,"")</f>
        <v/>
      </c>
      <c r="D53" s="2" t="str">
        <f>IF('Copier Fevrier'!C52=20,'Copier Fevrier'!D52,"")</f>
        <v/>
      </c>
      <c r="E53" s="5" t="str">
        <f t="array" ref="E53">IFERROR(IF(ROW(A52)&gt;COUNTA(A:A),"",INDEX($A$1:$A$200,SMALL(IF($A$1:$A$200&lt;&gt;"",ROW($1:$200)),ROW(A52)),1)),"")</f>
        <v/>
      </c>
      <c r="F53" s="3" t="str">
        <f t="array" ref="F53">IFERROR(INDEX($B$2:$B$200,MATCH(E53,$A$2:$A$200,0)),"")</f>
        <v/>
      </c>
      <c r="G53" s="14" t="str">
        <f t="array" ref="G53">IFERROR(IF(ROW(C52)&gt;COUNTA(C:C),"",INDEX($C$1:$C$200,SMALL(IF($C$1:$C$200&lt;&gt;"",ROW($1:$200)),ROW(C52)),1)),"")</f>
        <v/>
      </c>
      <c r="H53" s="11" t="str">
        <f t="array" ref="H53">IFERROR(INDEX($D$2:$D$200,MATCH(G53,$C$2:$C$200,0)),"")</f>
        <v/>
      </c>
      <c r="K53" s="19" t="str">
        <f t="array" aca="1" ref="K53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52)),"")</f>
        <v/>
      </c>
      <c r="L53" s="20" t="str">
        <f t="array" aca="1" ref="L53" ca="1">IFERROR(SUMPRODUCT((matriculeE=K53)*(nbE)+(matriculeG=K53)*(nbG)),"")</f>
        <v/>
      </c>
    </row>
    <row r="54" spans="1:12" x14ac:dyDescent="0.25">
      <c r="A54" s="4" t="str">
        <f>IF('Copier Janvier'!C53=20,'Copier Janvier'!B53,"")</f>
        <v/>
      </c>
      <c r="B54" s="2" t="str">
        <f>IF('Copier Janvier'!C53=20,'Copier Janvier'!D53,"")</f>
        <v/>
      </c>
      <c r="C54" s="4" t="str">
        <f>IF('Copier Fevrier'!C53=20,'Copier Fevrier'!B53,"")</f>
        <v/>
      </c>
      <c r="D54" s="2" t="str">
        <f>IF('Copier Fevrier'!C53=20,'Copier Fevrier'!D53,"")</f>
        <v/>
      </c>
      <c r="E54" s="5" t="str">
        <f t="array" ref="E54">IFERROR(IF(ROW(A53)&gt;COUNTA(A:A),"",INDEX($A$1:$A$200,SMALL(IF($A$1:$A$200&lt;&gt;"",ROW($1:$200)),ROW(A53)),1)),"")</f>
        <v/>
      </c>
      <c r="F54" s="3" t="str">
        <f t="array" ref="F54">IFERROR(INDEX($B$2:$B$200,MATCH(E54,$A$2:$A$200,0)),"")</f>
        <v/>
      </c>
      <c r="G54" s="14" t="str">
        <f t="array" ref="G54">IFERROR(IF(ROW(C53)&gt;COUNTA(C:C),"",INDEX($C$1:$C$200,SMALL(IF($C$1:$C$200&lt;&gt;"",ROW($1:$200)),ROW(C53)),1)),"")</f>
        <v/>
      </c>
      <c r="H54" s="11" t="str">
        <f t="array" ref="H54">IFERROR(INDEX($D$2:$D$200,MATCH(G54,$C$2:$C$200,0)),"")</f>
        <v/>
      </c>
      <c r="K54" s="19" t="str">
        <f t="array" aca="1" ref="K54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53)),"")</f>
        <v/>
      </c>
      <c r="L54" s="20" t="str">
        <f t="array" aca="1" ref="L54" ca="1">IFERROR(SUMPRODUCT((matriculeE=K54)*(nbE)+(matriculeG=K54)*(nbG)),"")</f>
        <v/>
      </c>
    </row>
    <row r="55" spans="1:12" x14ac:dyDescent="0.25">
      <c r="A55" s="4">
        <f>IF('Copier Janvier'!C54=20,'Copier Janvier'!B54,"")</f>
        <v>784</v>
      </c>
      <c r="B55" s="2">
        <f>IF('Copier Janvier'!C54=20,'Copier Janvier'!D54,"")</f>
        <v>25</v>
      </c>
      <c r="C55" s="4">
        <f>IF('Copier Fevrier'!C54=20,'Copier Fevrier'!B54,"")</f>
        <v>784</v>
      </c>
      <c r="D55" s="2">
        <f>IF('Copier Fevrier'!C54=20,'Copier Fevrier'!D54,"")</f>
        <v>25</v>
      </c>
      <c r="E55" s="5" t="str">
        <f t="array" ref="E55">IFERROR(IF(ROW(A54)&gt;COUNTA(A:A),"",INDEX($A$1:$A$200,SMALL(IF($A$1:$A$200&lt;&gt;"",ROW($1:$200)),ROW(A54)),1)),"")</f>
        <v/>
      </c>
      <c r="F55" s="3" t="str">
        <f t="array" ref="F55">IFERROR(INDEX($B$2:$B$200,MATCH(E55,$A$2:$A$200,0)),"")</f>
        <v/>
      </c>
      <c r="G55" s="14" t="str">
        <f t="array" ref="G55">IFERROR(IF(ROW(C54)&gt;COUNTA(C:C),"",INDEX($C$1:$C$200,SMALL(IF($C$1:$C$200&lt;&gt;"",ROW($1:$200)),ROW(C54)),1)),"")</f>
        <v/>
      </c>
      <c r="H55" s="11" t="str">
        <f t="array" ref="H55">IFERROR(INDEX($D$2:$D$200,MATCH(G55,$C$2:$C$200,0)),"")</f>
        <v/>
      </c>
      <c r="K55" s="19" t="str">
        <f t="array" aca="1" ref="K55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54)),"")</f>
        <v/>
      </c>
      <c r="L55" s="20" t="str">
        <f t="array" aca="1" ref="L55" ca="1">IFERROR(SUMPRODUCT((matriculeE=K55)*(nbE)+(matriculeG=K55)*(nbG)),"")</f>
        <v/>
      </c>
    </row>
    <row r="56" spans="1:12" x14ac:dyDescent="0.25">
      <c r="A56" s="4" t="str">
        <f>IF('Copier Janvier'!C55=20,'Copier Janvier'!B55,"")</f>
        <v/>
      </c>
      <c r="B56" s="2" t="str">
        <f>IF('Copier Janvier'!C55=20,'Copier Janvier'!D55,"")</f>
        <v/>
      </c>
      <c r="C56" s="4" t="str">
        <f>IF('Copier Fevrier'!C55=20,'Copier Fevrier'!B55,"")</f>
        <v/>
      </c>
      <c r="D56" s="2" t="str">
        <f>IF('Copier Fevrier'!C55=20,'Copier Fevrier'!D55,"")</f>
        <v/>
      </c>
      <c r="E56" s="5" t="str">
        <f t="array" ref="E56">IFERROR(IF(ROW(A55)&gt;COUNTA(A:A),"",INDEX($A$1:$A$200,SMALL(IF($A$1:$A$200&lt;&gt;"",ROW($1:$200)),ROW(A55)),1)),"")</f>
        <v/>
      </c>
      <c r="F56" s="3" t="str">
        <f t="array" ref="F56">IFERROR(INDEX($B$2:$B$200,MATCH(E56,$A$2:$A$200,0)),"")</f>
        <v/>
      </c>
      <c r="G56" s="14" t="str">
        <f t="array" ref="G56">IFERROR(IF(ROW(C55)&gt;COUNTA(C:C),"",INDEX($C$1:$C$200,SMALL(IF($C$1:$C$200&lt;&gt;"",ROW($1:$200)),ROW(C55)),1)),"")</f>
        <v/>
      </c>
      <c r="H56" s="11" t="str">
        <f t="array" ref="H56">IFERROR(INDEX($D$2:$D$200,MATCH(G56,$C$2:$C$200,0)),"")</f>
        <v/>
      </c>
      <c r="K56" s="19" t="str">
        <f t="array" aca="1" ref="K56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55)),"")</f>
        <v/>
      </c>
      <c r="L56" s="20" t="str">
        <f t="array" aca="1" ref="L56" ca="1">IFERROR(SUMPRODUCT((matriculeE=K56)*(nbE)+(matriculeG=K56)*(nbG)),"")</f>
        <v/>
      </c>
    </row>
    <row r="57" spans="1:12" x14ac:dyDescent="0.25">
      <c r="A57" s="4" t="str">
        <f>IF('Copier Janvier'!C56=20,'Copier Janvier'!B56,"")</f>
        <v/>
      </c>
      <c r="B57" s="2" t="str">
        <f>IF('Copier Janvier'!C56=20,'Copier Janvier'!D56,"")</f>
        <v/>
      </c>
      <c r="C57" s="4">
        <f>IF('Copier Fevrier'!C56=20,'Copier Fevrier'!B56,"")</f>
        <v>785</v>
      </c>
      <c r="D57" s="2">
        <f>IF('Copier Fevrier'!C56=20,'Copier Fevrier'!D56,"")</f>
        <v>17</v>
      </c>
      <c r="E57" s="5" t="str">
        <f t="array" ref="E57">IFERROR(IF(ROW(A56)&gt;COUNTA(A:A),"",INDEX($A$1:$A$200,SMALL(IF($A$1:$A$200&lt;&gt;"",ROW($1:$200)),ROW(A56)),1)),"")</f>
        <v/>
      </c>
      <c r="F57" s="3" t="str">
        <f t="array" ref="F57">IFERROR(INDEX($B$2:$B$200,MATCH(E57,$A$2:$A$200,0)),"")</f>
        <v/>
      </c>
      <c r="G57" s="14" t="str">
        <f t="array" ref="G57">IFERROR(IF(ROW(C56)&gt;COUNTA(C:C),"",INDEX($C$1:$C$200,SMALL(IF($C$1:$C$200&lt;&gt;"",ROW($1:$200)),ROW(C56)),1)),"")</f>
        <v/>
      </c>
      <c r="H57" s="11" t="str">
        <f t="array" ref="H57">IFERROR(INDEX($D$2:$D$200,MATCH(G57,$C$2:$C$200,0)),"")</f>
        <v/>
      </c>
    </row>
    <row r="58" spans="1:12" x14ac:dyDescent="0.25">
      <c r="A58" s="4" t="str">
        <f>IF('Copier Janvier'!C57=20,'Copier Janvier'!B57,"")</f>
        <v/>
      </c>
      <c r="B58" s="2" t="str">
        <f>IF('Copier Janvier'!C57=20,'Copier Janvier'!D57,"")</f>
        <v/>
      </c>
      <c r="C58" s="4" t="str">
        <f>IF('Copier Fevrier'!C57=20,'Copier Fevrier'!B57,"")</f>
        <v/>
      </c>
      <c r="D58" s="2" t="str">
        <f>IF('Copier Fevrier'!C57=20,'Copier Fevrier'!D57,"")</f>
        <v/>
      </c>
      <c r="E58" s="5" t="str">
        <f t="array" ref="E58">IFERROR(IF(ROW(A57)&gt;COUNTA(A:A),"",INDEX($A$1:$A$200,SMALL(IF($A$1:$A$200&lt;&gt;"",ROW($1:$200)),ROW(A57)),1)),"")</f>
        <v/>
      </c>
      <c r="F58" s="3" t="str">
        <f t="array" ref="F58">IFERROR(INDEX($B$2:$B$200,MATCH(E58,$A$2:$A$200,0)),"")</f>
        <v/>
      </c>
      <c r="G58" s="14" t="str">
        <f t="array" ref="G58">IFERROR(IF(ROW(C57)&gt;COUNTA(C:C),"",INDEX($C$1:$C$200,SMALL(IF($C$1:$C$200&lt;&gt;"",ROW($1:$200)),ROW(C57)),1)),"")</f>
        <v/>
      </c>
      <c r="H58" s="11" t="str">
        <f t="array" ref="H58">IFERROR(INDEX($D$2:$D$200,MATCH(G58,$C$2:$C$200,0)),"")</f>
        <v/>
      </c>
    </row>
    <row r="59" spans="1:12" x14ac:dyDescent="0.25">
      <c r="A59" s="4" t="str">
        <f>IF('Copier Janvier'!C58=20,'Copier Janvier'!B58,"")</f>
        <v/>
      </c>
      <c r="B59" s="2" t="str">
        <f>IF('Copier Janvier'!C58=20,'Copier Janvier'!D58,"")</f>
        <v/>
      </c>
      <c r="C59" s="4" t="str">
        <f>IF('Copier Fevrier'!C58=20,'Copier Fevrier'!B58,"")</f>
        <v/>
      </c>
      <c r="D59" s="2" t="str">
        <f>IF('Copier Fevrier'!C58=20,'Copier Fevrier'!D58,"")</f>
        <v/>
      </c>
      <c r="E59" s="5" t="str">
        <f t="array" ref="E59">IFERROR(IF(ROW(A58)&gt;COUNTA(A:A),"",INDEX($A$1:$A$200,SMALL(IF($A$1:$A$200&lt;&gt;"",ROW($1:$200)),ROW(A58)),1)),"")</f>
        <v/>
      </c>
      <c r="F59" s="3" t="str">
        <f t="array" ref="F59">IFERROR(INDEX($B$2:$B$200,MATCH(E59,$A$2:$A$200,0)),"")</f>
        <v/>
      </c>
      <c r="G59" s="14" t="str">
        <f t="array" ref="G59">IFERROR(IF(ROW(C58)&gt;COUNTA(C:C),"",INDEX($C$1:$C$200,SMALL(IF($C$1:$C$200&lt;&gt;"",ROW($1:$200)),ROW(C58)),1)),"")</f>
        <v/>
      </c>
      <c r="H59" s="11" t="str">
        <f t="array" ref="H59">IFERROR(INDEX($D$2:$D$200,MATCH(G59,$C$2:$C$200,0)),"")</f>
        <v/>
      </c>
    </row>
    <row r="60" spans="1:12" x14ac:dyDescent="0.25">
      <c r="A60" s="4" t="str">
        <f>IF('Copier Janvier'!C59=20,'Copier Janvier'!B59,"")</f>
        <v/>
      </c>
      <c r="B60" s="2" t="str">
        <f>IF('Copier Janvier'!C59=20,'Copier Janvier'!D59,"")</f>
        <v/>
      </c>
      <c r="C60" s="4" t="str">
        <f>IF('Copier Fevrier'!C59=20,'Copier Fevrier'!B59,"")</f>
        <v/>
      </c>
      <c r="D60" s="2" t="str">
        <f>IF('Copier Fevrier'!C59=20,'Copier Fevrier'!D59,"")</f>
        <v/>
      </c>
      <c r="E60" s="5" t="str">
        <f t="array" ref="E60">IFERROR(IF(ROW(A59)&gt;COUNTA(A:A),"",INDEX($A$1:$A$200,SMALL(IF($A$1:$A$200&lt;&gt;"",ROW($1:$200)),ROW(A59)),1)),"")</f>
        <v/>
      </c>
      <c r="F60" s="3" t="str">
        <f t="array" ref="F60">IFERROR(INDEX($B$2:$B$200,MATCH(E60,$A$2:$A$200,0)),"")</f>
        <v/>
      </c>
      <c r="G60" s="14" t="str">
        <f t="array" ref="G60">IFERROR(IF(ROW(C59)&gt;COUNTA(C:C),"",INDEX($C$1:$C$200,SMALL(IF($C$1:$C$200&lt;&gt;"",ROW($1:$200)),ROW(C59)),1)),"")</f>
        <v/>
      </c>
      <c r="H60" s="11" t="str">
        <f t="array" ref="H60">IFERROR(INDEX($D$2:$D$200,MATCH(G60,$C$2:$C$200,0)),"")</f>
        <v/>
      </c>
    </row>
    <row r="61" spans="1:12" x14ac:dyDescent="0.25">
      <c r="A61" s="4" t="str">
        <f>IF('Copier Janvier'!C60=20,'Copier Janvier'!B60,"")</f>
        <v/>
      </c>
      <c r="B61" s="2" t="str">
        <f>IF('Copier Janvier'!C60=20,'Copier Janvier'!D60,"")</f>
        <v/>
      </c>
      <c r="C61" s="4">
        <f>IF('Copier Fevrier'!C60=20,'Copier Fevrier'!B60,"")</f>
        <v>787</v>
      </c>
      <c r="D61" s="2">
        <f>IF('Copier Fevrier'!C60=20,'Copier Fevrier'!D60,"")</f>
        <v>14</v>
      </c>
      <c r="E61" s="5" t="str">
        <f t="array" ref="E61">IFERROR(IF(ROW(A60)&gt;COUNTA(A:A),"",INDEX($A$1:$A$200,SMALL(IF($A$1:$A$200&lt;&gt;"",ROW($1:$200)),ROW(A60)),1)),"")</f>
        <v/>
      </c>
      <c r="F61" s="3" t="str">
        <f t="array" ref="F61">IFERROR(INDEX($B$2:$B$200,MATCH(E61,$A$2:$A$200,0)),"")</f>
        <v/>
      </c>
      <c r="G61" s="14" t="str">
        <f t="array" ref="G61">IFERROR(IF(ROW(C60)&gt;COUNTA(C:C),"",INDEX($C$1:$C$200,SMALL(IF($C$1:$C$200&lt;&gt;"",ROW($1:$200)),ROW(C60)),1)),"")</f>
        <v/>
      </c>
      <c r="H61" s="11" t="str">
        <f t="array" ref="H61">IFERROR(INDEX($D$2:$D$200,MATCH(G61,$C$2:$C$200,0)),"")</f>
        <v/>
      </c>
    </row>
    <row r="62" spans="1:12" x14ac:dyDescent="0.25">
      <c r="A62" s="4" t="str">
        <f>IF('Copier Janvier'!C61=20,'Copier Janvier'!B61,"")</f>
        <v/>
      </c>
      <c r="B62" s="2" t="str">
        <f>IF('Copier Janvier'!C61=20,'Copier Janvier'!D61,"")</f>
        <v/>
      </c>
      <c r="C62" s="4" t="str">
        <f>IF('Copier Fevrier'!C61=20,'Copier Fevrier'!B61,"")</f>
        <v/>
      </c>
      <c r="D62" s="2" t="str">
        <f>IF('Copier Fevrier'!C61=20,'Copier Fevrier'!D61,"")</f>
        <v/>
      </c>
      <c r="E62" s="5" t="str">
        <f t="array" ref="E62">IFERROR(IF(ROW(A61)&gt;COUNTA(A:A),"",INDEX($A$1:$A$200,SMALL(IF($A$1:$A$200&lt;&gt;"",ROW($1:$200)),ROW(A61)),1)),"")</f>
        <v/>
      </c>
      <c r="F62" s="3" t="str">
        <f t="array" ref="F62">IFERROR(INDEX($B$2:$B$200,MATCH(E62,$A$2:$A$200,0)),"")</f>
        <v/>
      </c>
      <c r="G62" s="14" t="str">
        <f t="array" ref="G62">IFERROR(IF(ROW(C61)&gt;COUNTA(C:C),"",INDEX($C$1:$C$200,SMALL(IF($C$1:$C$200&lt;&gt;"",ROW($1:$200)),ROW(C61)),1)),"")</f>
        <v/>
      </c>
      <c r="H62" s="11" t="str">
        <f t="array" ref="H62">IFERROR(INDEX($D$2:$D$200,MATCH(G62,$C$2:$C$200,0)),"")</f>
        <v/>
      </c>
    </row>
    <row r="63" spans="1:12" x14ac:dyDescent="0.25">
      <c r="A63" s="4" t="str">
        <f>IF('Copier Janvier'!C62=20,'Copier Janvier'!B62,"")</f>
        <v/>
      </c>
      <c r="B63" s="2" t="str">
        <f>IF('Copier Janvier'!C62=20,'Copier Janvier'!D62,"")</f>
        <v/>
      </c>
      <c r="C63" s="4" t="str">
        <f>IF('Copier Fevrier'!C62=20,'Copier Fevrier'!B62,"")</f>
        <v/>
      </c>
      <c r="D63" s="2" t="str">
        <f>IF('Copier Fevrier'!C62=20,'Copier Fevrier'!D62,"")</f>
        <v/>
      </c>
      <c r="E63" s="5" t="str">
        <f t="array" ref="E63">IFERROR(IF(ROW(A62)&gt;COUNTA(A:A),"",INDEX($A$1:$A$200,SMALL(IF($A$1:$A$200&lt;&gt;"",ROW($1:$200)),ROW(A62)),1)),"")</f>
        <v/>
      </c>
      <c r="F63" s="3" t="str">
        <f t="array" ref="F63">IFERROR(INDEX($B$2:$B$200,MATCH(E63,$A$2:$A$200,0)),"")</f>
        <v/>
      </c>
      <c r="G63" s="14" t="str">
        <f t="array" ref="G63">IFERROR(IF(ROW(C62)&gt;COUNTA(C:C),"",INDEX($C$1:$C$200,SMALL(IF($C$1:$C$200&lt;&gt;"",ROW($1:$200)),ROW(C62)),1)),"")</f>
        <v/>
      </c>
      <c r="H63" s="11" t="str">
        <f t="array" ref="H63">IFERROR(INDEX($D$2:$D$200,MATCH(G63,$C$2:$C$200,0)),"")</f>
        <v/>
      </c>
    </row>
    <row r="64" spans="1:12" x14ac:dyDescent="0.25">
      <c r="A64" s="4" t="str">
        <f>IF('Copier Janvier'!C63=20,'Copier Janvier'!B63,"")</f>
        <v/>
      </c>
      <c r="B64" s="2" t="str">
        <f>IF('Copier Janvier'!C63=20,'Copier Janvier'!D63,"")</f>
        <v/>
      </c>
      <c r="C64" s="4">
        <f>IF('Copier Fevrier'!C63=20,'Copier Fevrier'!B63,"")</f>
        <v>788</v>
      </c>
      <c r="D64" s="2">
        <f>IF('Copier Fevrier'!C63=20,'Copier Fevrier'!D63,"")</f>
        <v>25</v>
      </c>
      <c r="E64" s="5" t="str">
        <f t="array" ref="E64">IFERROR(IF(ROW(A63)&gt;COUNTA(A:A),"",INDEX($A$1:$A$200,SMALL(IF($A$1:$A$200&lt;&gt;"",ROW($1:$200)),ROW(A63)),1)),"")</f>
        <v/>
      </c>
      <c r="F64" s="3" t="str">
        <f t="array" ref="F64">IFERROR(INDEX($B$2:$B$200,MATCH(E64,$A$2:$A$200,0)),"")</f>
        <v/>
      </c>
      <c r="G64" s="14" t="str">
        <f t="array" ref="G64">IFERROR(IF(ROW(C63)&gt;COUNTA(C:C),"",INDEX($C$1:$C$200,SMALL(IF($C$1:$C$200&lt;&gt;"",ROW($1:$200)),ROW(C63)),1)),"")</f>
        <v/>
      </c>
      <c r="H64" s="11" t="str">
        <f t="array" ref="H64">IFERROR(INDEX($D$2:$D$200,MATCH(G64,$C$2:$C$200,0)),"")</f>
        <v/>
      </c>
    </row>
    <row r="65" spans="1:8" x14ac:dyDescent="0.25">
      <c r="A65" s="4" t="str">
        <f>IF('Copier Janvier'!C64=20,'Copier Janvier'!B64,"")</f>
        <v/>
      </c>
      <c r="B65" s="2" t="str">
        <f>IF('Copier Janvier'!C64=20,'Copier Janvier'!D64,"")</f>
        <v/>
      </c>
      <c r="C65" s="4" t="str">
        <f>IF('Copier Fevrier'!C64=20,'Copier Fevrier'!B64,"")</f>
        <v/>
      </c>
      <c r="D65" s="2" t="str">
        <f>IF('Copier Fevrier'!C64=20,'Copier Fevrier'!D64,"")</f>
        <v/>
      </c>
      <c r="E65" s="5" t="str">
        <f t="array" ref="E65">IFERROR(IF(ROW(A64)&gt;COUNTA(A:A),"",INDEX($A$1:$A$200,SMALL(IF($A$1:$A$200&lt;&gt;"",ROW($1:$200)),ROW(A64)),1)),"")</f>
        <v/>
      </c>
      <c r="F65" s="3" t="str">
        <f t="array" ref="F65">IFERROR(INDEX($B$2:$B$200,MATCH(E65,$A$2:$A$200,0)),"")</f>
        <v/>
      </c>
      <c r="G65" s="14" t="str">
        <f t="array" ref="G65">IFERROR(IF(ROW(C64)&gt;COUNTA(C:C),"",INDEX($C$1:$C$200,SMALL(IF($C$1:$C$200&lt;&gt;"",ROW($1:$200)),ROW(C64)),1)),"")</f>
        <v/>
      </c>
      <c r="H65" s="11" t="str">
        <f t="array" ref="H65">IFERROR(INDEX($D$2:$D$200,MATCH(G65,$C$2:$C$200,0)),"")</f>
        <v/>
      </c>
    </row>
    <row r="66" spans="1:8" x14ac:dyDescent="0.25">
      <c r="A66" s="4" t="str">
        <f>IF('Copier Janvier'!C65=20,'Copier Janvier'!B65,"")</f>
        <v/>
      </c>
      <c r="B66" s="2" t="str">
        <f>IF('Copier Janvier'!C65=20,'Copier Janvier'!D65,"")</f>
        <v/>
      </c>
      <c r="C66" s="4" t="str">
        <f>IF('Copier Fevrier'!C65=20,'Copier Fevrier'!B65,"")</f>
        <v/>
      </c>
      <c r="D66" s="2" t="str">
        <f>IF('Copier Fevrier'!C65=20,'Copier Fevrier'!D65,"")</f>
        <v/>
      </c>
      <c r="E66" s="5" t="str">
        <f t="array" ref="E66">IFERROR(IF(ROW(A65)&gt;COUNTA(A:A),"",INDEX($A$1:$A$200,SMALL(IF($A$1:$A$200&lt;&gt;"",ROW($1:$200)),ROW(A65)),1)),"")</f>
        <v/>
      </c>
      <c r="F66" s="3" t="str">
        <f t="array" ref="F66">IFERROR(INDEX($B$2:$B$200,MATCH(E66,$A$2:$A$200,0)),"")</f>
        <v/>
      </c>
      <c r="G66" s="14" t="str">
        <f t="array" ref="G66">IFERROR(IF(ROW(C65)&gt;COUNTA(C:C),"",INDEX($C$1:$C$200,SMALL(IF($C$1:$C$200&lt;&gt;"",ROW($1:$200)),ROW(C65)),1)),"")</f>
        <v/>
      </c>
      <c r="H66" s="11" t="str">
        <f t="array" ref="H66">IFERROR(INDEX($D$2:$D$200,MATCH(G66,$C$2:$C$200,0)),"")</f>
        <v/>
      </c>
    </row>
    <row r="67" spans="1:8" x14ac:dyDescent="0.25">
      <c r="A67" s="4" t="str">
        <f>IF('Copier Janvier'!C66=20,'Copier Janvier'!B66,"")</f>
        <v/>
      </c>
      <c r="B67" s="2" t="str">
        <f>IF('Copier Janvier'!C66=20,'Copier Janvier'!D66,"")</f>
        <v/>
      </c>
      <c r="C67" s="4" t="str">
        <f>IF('Copier Fevrier'!C66=20,'Copier Fevrier'!B66,"")</f>
        <v/>
      </c>
      <c r="D67" s="2" t="str">
        <f>IF('Copier Fevrier'!C66=20,'Copier Fevrier'!D66,"")</f>
        <v/>
      </c>
      <c r="E67" s="5" t="str">
        <f t="array" ref="E67">IFERROR(IF(ROW(A66)&gt;COUNTA(A:A),"",INDEX($A$1:$A$200,SMALL(IF($A$1:$A$200&lt;&gt;"",ROW($1:$200)),ROW(A66)),1)),"")</f>
        <v/>
      </c>
      <c r="F67" s="3" t="str">
        <f t="array" ref="F67">IFERROR(INDEX($B$2:$B$200,MATCH(E67,$A$2:$A$200,0)),"")</f>
        <v/>
      </c>
      <c r="G67" s="14" t="str">
        <f t="array" ref="G67">IFERROR(IF(ROW(C66)&gt;COUNTA(C:C),"",INDEX($C$1:$C$200,SMALL(IF($C$1:$C$200&lt;&gt;"",ROW($1:$200)),ROW(C66)),1)),"")</f>
        <v/>
      </c>
      <c r="H67" s="11" t="str">
        <f t="array" ref="H67">IFERROR(INDEX($D$2:$D$200,MATCH(G67,$C$2:$C$200,0)),"")</f>
        <v/>
      </c>
    </row>
    <row r="68" spans="1:8" x14ac:dyDescent="0.25">
      <c r="A68" s="4" t="str">
        <f>IF('Copier Janvier'!C67=20,'Copier Janvier'!B67,"")</f>
        <v/>
      </c>
      <c r="B68" s="2" t="str">
        <f>IF('Copier Janvier'!C67=20,'Copier Janvier'!D67,"")</f>
        <v/>
      </c>
      <c r="C68" s="4" t="str">
        <f>IF('Copier Fevrier'!C67=20,'Copier Fevrier'!B67,"")</f>
        <v/>
      </c>
      <c r="D68" s="2" t="str">
        <f>IF('Copier Fevrier'!C67=20,'Copier Fevrier'!D67,"")</f>
        <v/>
      </c>
      <c r="E68" s="5" t="str">
        <f t="array" ref="E68">IFERROR(IF(ROW(A67)&gt;COUNTA(A:A),"",INDEX($A$1:$A$200,SMALL(IF($A$1:$A$200&lt;&gt;"",ROW($1:$200)),ROW(A67)),1)),"")</f>
        <v/>
      </c>
      <c r="F68" s="3" t="str">
        <f t="array" ref="F68">IFERROR(INDEX($B$2:$B$200,MATCH(E68,$A$2:$A$200,0)),"")</f>
        <v/>
      </c>
      <c r="G68" s="14" t="str">
        <f t="array" ref="G68">IFERROR(IF(ROW(C67)&gt;COUNTA(C:C),"",INDEX($C$1:$C$200,SMALL(IF($C$1:$C$200&lt;&gt;"",ROW($1:$200)),ROW(C67)),1)),"")</f>
        <v/>
      </c>
      <c r="H68" s="11" t="str">
        <f t="array" ref="H68">IFERROR(INDEX($D$2:$D$200,MATCH(G68,$C$2:$C$200,0)),"")</f>
        <v/>
      </c>
    </row>
    <row r="69" spans="1:8" x14ac:dyDescent="0.25">
      <c r="A69" s="4" t="str">
        <f>IF('Copier Janvier'!C68=20,'Copier Janvier'!B68,"")</f>
        <v/>
      </c>
      <c r="B69" s="2" t="str">
        <f>IF('Copier Janvier'!C68=20,'Copier Janvier'!D68,"")</f>
        <v/>
      </c>
      <c r="C69" s="4" t="str">
        <f>IF('Copier Fevrier'!C68=20,'Copier Fevrier'!B68,"")</f>
        <v/>
      </c>
      <c r="D69" s="2" t="str">
        <f>IF('Copier Fevrier'!C68=20,'Copier Fevrier'!D68,"")</f>
        <v/>
      </c>
      <c r="E69" s="5" t="str">
        <f t="array" ref="E69">IFERROR(IF(ROW(A68)&gt;COUNTA(A:A),"",INDEX($A$1:$A$200,SMALL(IF($A$1:$A$200&lt;&gt;"",ROW($1:$200)),ROW(A68)),1)),"")</f>
        <v/>
      </c>
      <c r="F69" s="3" t="str">
        <f t="array" ref="F69">IFERROR(INDEX($B$2:$B$200,MATCH(E69,$A$2:$A$200,0)),"")</f>
        <v/>
      </c>
      <c r="G69" s="14" t="str">
        <f t="array" ref="G69">IFERROR(IF(ROW(C68)&gt;COUNTA(C:C),"",INDEX($C$1:$C$200,SMALL(IF($C$1:$C$200&lt;&gt;"",ROW($1:$200)),ROW(C68)),1)),"")</f>
        <v/>
      </c>
      <c r="H69" s="11" t="str">
        <f t="array" ref="H69">IFERROR(INDEX($D$2:$D$200,MATCH(G69,$C$2:$C$200,0)),"")</f>
        <v/>
      </c>
    </row>
    <row r="70" spans="1:8" x14ac:dyDescent="0.25">
      <c r="A70" s="4" t="str">
        <f>IF('Copier Janvier'!C69=20,'Copier Janvier'!B69,"")</f>
        <v/>
      </c>
      <c r="B70" s="2" t="str">
        <f>IF('Copier Janvier'!C69=20,'Copier Janvier'!D69,"")</f>
        <v/>
      </c>
      <c r="C70" s="4" t="str">
        <f>IF('Copier Fevrier'!C69=20,'Copier Fevrier'!B69,"")</f>
        <v/>
      </c>
      <c r="D70" s="2" t="str">
        <f>IF('Copier Fevrier'!C69=20,'Copier Fevrier'!D69,"")</f>
        <v/>
      </c>
      <c r="E70" s="5" t="str">
        <f t="array" ref="E70">IFERROR(IF(ROW(A69)&gt;COUNTA(A:A),"",INDEX($A$1:$A$200,SMALL(IF($A$1:$A$200&lt;&gt;"",ROW($1:$200)),ROW(A69)),1)),"")</f>
        <v/>
      </c>
      <c r="F70" s="3" t="str">
        <f t="array" ref="F70">IFERROR(INDEX($B$2:$B$200,MATCH(E70,$A$2:$A$200,0)),"")</f>
        <v/>
      </c>
      <c r="G70" s="14" t="str">
        <f t="array" ref="G70">IFERROR(IF(ROW(C69)&gt;COUNTA(C:C),"",INDEX($C$1:$C$200,SMALL(IF($C$1:$C$200&lt;&gt;"",ROW($1:$200)),ROW(C69)),1)),"")</f>
        <v/>
      </c>
      <c r="H70" s="11" t="str">
        <f t="array" ref="H70">IFERROR(INDEX($D$2:$D$200,MATCH(G70,$C$2:$C$200,0)),"")</f>
        <v/>
      </c>
    </row>
    <row r="71" spans="1:8" x14ac:dyDescent="0.25">
      <c r="A71" s="4" t="str">
        <f>IF('Copier Janvier'!C70=20,'Copier Janvier'!B70,"")</f>
        <v/>
      </c>
      <c r="B71" s="2" t="str">
        <f>IF('Copier Janvier'!C70=20,'Copier Janvier'!D70,"")</f>
        <v/>
      </c>
      <c r="C71" s="4" t="str">
        <f>IF('Copier Fevrier'!C70=20,'Copier Fevrier'!B70,"")</f>
        <v/>
      </c>
      <c r="D71" s="2" t="str">
        <f>IF('Copier Fevrier'!C70=20,'Copier Fevrier'!D70,"")</f>
        <v/>
      </c>
      <c r="E71" s="5" t="str">
        <f t="array" ref="E71">IFERROR(IF(ROW(A70)&gt;COUNTA(A:A),"",INDEX($A$1:$A$200,SMALL(IF($A$1:$A$200&lt;&gt;"",ROW($1:$200)),ROW(A70)),1)),"")</f>
        <v/>
      </c>
      <c r="F71" s="3" t="str">
        <f t="array" ref="F71">IFERROR(INDEX($B$2:$B$200,MATCH(E71,$A$2:$A$200,0)),"")</f>
        <v/>
      </c>
      <c r="G71" s="14" t="str">
        <f t="array" ref="G71">IFERROR(IF(ROW(C70)&gt;COUNTA(C:C),"",INDEX($C$1:$C$200,SMALL(IF($C$1:$C$200&lt;&gt;"",ROW($1:$200)),ROW(C70)),1)),"")</f>
        <v/>
      </c>
      <c r="H71" s="11" t="str">
        <f t="array" ref="H71">IFERROR(INDEX($D$2:$D$200,MATCH(G71,$C$2:$C$200,0)),"")</f>
        <v/>
      </c>
    </row>
    <row r="72" spans="1:8" x14ac:dyDescent="0.25">
      <c r="A72" s="4" t="str">
        <f>IF('Copier Janvier'!C71=20,'Copier Janvier'!B71,"")</f>
        <v/>
      </c>
      <c r="B72" s="2" t="str">
        <f>IF('Copier Janvier'!C71=20,'Copier Janvier'!D71,"")</f>
        <v/>
      </c>
      <c r="C72" s="4" t="str">
        <f>IF('Copier Fevrier'!C71=20,'Copier Fevrier'!B71,"")</f>
        <v/>
      </c>
      <c r="D72" s="2" t="str">
        <f>IF('Copier Fevrier'!C71=20,'Copier Fevrier'!D71,"")</f>
        <v/>
      </c>
      <c r="E72" s="5" t="str">
        <f t="array" ref="E72">IFERROR(IF(ROW(A71)&gt;COUNTA(A:A),"",INDEX($A$1:$A$200,SMALL(IF($A$1:$A$200&lt;&gt;"",ROW($1:$200)),ROW(A71)),1)),"")</f>
        <v/>
      </c>
      <c r="F72" s="3" t="str">
        <f t="array" ref="F72">IFERROR(INDEX($B$2:$B$200,MATCH(E72,$A$2:$A$200,0)),"")</f>
        <v/>
      </c>
      <c r="G72" s="14" t="str">
        <f t="array" ref="G72">IFERROR(IF(ROW(C71)&gt;COUNTA(C:C),"",INDEX($C$1:$C$200,SMALL(IF($C$1:$C$200&lt;&gt;"",ROW($1:$200)),ROW(C71)),1)),"")</f>
        <v/>
      </c>
      <c r="H72" s="11" t="str">
        <f t="array" ref="H72">IFERROR(INDEX($D$2:$D$200,MATCH(G72,$C$2:$C$200,0)),"")</f>
        <v/>
      </c>
    </row>
    <row r="73" spans="1:8" x14ac:dyDescent="0.25">
      <c r="A73" s="4" t="str">
        <f>IF('Copier Janvier'!C72=20,'Copier Janvier'!B72,"")</f>
        <v/>
      </c>
      <c r="B73" s="2" t="str">
        <f>IF('Copier Janvier'!C72=20,'Copier Janvier'!D72,"")</f>
        <v/>
      </c>
      <c r="C73" s="4" t="str">
        <f>IF('Copier Fevrier'!C72=20,'Copier Fevrier'!B72,"")</f>
        <v/>
      </c>
      <c r="D73" s="2" t="str">
        <f>IF('Copier Fevrier'!C72=20,'Copier Fevrier'!D72,"")</f>
        <v/>
      </c>
      <c r="E73" s="5" t="str">
        <f t="array" ref="E73">IFERROR(IF(ROW(A72)&gt;COUNTA(A:A),"",INDEX($A$1:$A$200,SMALL(IF($A$1:$A$200&lt;&gt;"",ROW($1:$200)),ROW(A72)),1)),"")</f>
        <v/>
      </c>
      <c r="F73" s="3" t="str">
        <f t="array" ref="F73">IFERROR(INDEX($B$2:$B$200,MATCH(E73,$A$2:$A$200,0)),"")</f>
        <v/>
      </c>
      <c r="G73" s="14" t="str">
        <f t="array" ref="G73">IFERROR(IF(ROW(C72)&gt;COUNTA(C:C),"",INDEX($C$1:$C$200,SMALL(IF($C$1:$C$200&lt;&gt;"",ROW($1:$200)),ROW(C72)),1)),"")</f>
        <v/>
      </c>
      <c r="H73" s="11" t="str">
        <f t="array" ref="H73">IFERROR(INDEX($D$2:$D$200,MATCH(G73,$C$2:$C$200,0)),"")</f>
        <v/>
      </c>
    </row>
    <row r="74" spans="1:8" x14ac:dyDescent="0.25">
      <c r="A74" s="4" t="str">
        <f>IF('Copier Janvier'!C73=20,'Copier Janvier'!B73,"")</f>
        <v/>
      </c>
      <c r="B74" s="2" t="str">
        <f>IF('Copier Janvier'!C73=20,'Copier Janvier'!D73,"")</f>
        <v/>
      </c>
      <c r="C74" s="4" t="str">
        <f>IF('Copier Fevrier'!C73=20,'Copier Fevrier'!B73,"")</f>
        <v/>
      </c>
      <c r="D74" s="2" t="str">
        <f>IF('Copier Fevrier'!C73=20,'Copier Fevrier'!D73,"")</f>
        <v/>
      </c>
      <c r="E74" s="5" t="str">
        <f t="array" ref="E74">IFERROR(IF(ROW(A73)&gt;COUNTA(A:A),"",INDEX($A$1:$A$200,SMALL(IF($A$1:$A$200&lt;&gt;"",ROW($1:$200)),ROW(A73)),1)),"")</f>
        <v/>
      </c>
      <c r="F74" s="3" t="str">
        <f t="array" ref="F74">IFERROR(INDEX($B$2:$B$200,MATCH(E74,$A$2:$A$200,0)),"")</f>
        <v/>
      </c>
      <c r="G74" s="14" t="str">
        <f t="array" ref="G74">IFERROR(IF(ROW(C73)&gt;COUNTA(C:C),"",INDEX($C$1:$C$200,SMALL(IF($C$1:$C$200&lt;&gt;"",ROW($1:$200)),ROW(C73)),1)),"")</f>
        <v/>
      </c>
      <c r="H74" s="11" t="str">
        <f t="array" ref="H74">IFERROR(INDEX($D$2:$D$200,MATCH(G74,$C$2:$C$200,0)),"")</f>
        <v/>
      </c>
    </row>
    <row r="75" spans="1:8" x14ac:dyDescent="0.25">
      <c r="A75" s="4" t="str">
        <f>IF('Copier Janvier'!C74=20,'Copier Janvier'!B74,"")</f>
        <v/>
      </c>
      <c r="B75" s="2" t="str">
        <f>IF('Copier Janvier'!C74=20,'Copier Janvier'!D74,"")</f>
        <v/>
      </c>
      <c r="C75" s="4" t="str">
        <f>IF('Copier Fevrier'!C74=20,'Copier Fevrier'!B74,"")</f>
        <v/>
      </c>
      <c r="D75" s="2" t="str">
        <f>IF('Copier Fevrier'!C74=20,'Copier Fevrier'!D74,"")</f>
        <v/>
      </c>
      <c r="E75" s="5" t="str">
        <f t="array" ref="E75">IFERROR(IF(ROW(A74)&gt;COUNTA(A:A),"",INDEX($A$1:$A$200,SMALL(IF($A$1:$A$200&lt;&gt;"",ROW($1:$200)),ROW(A74)),1)),"")</f>
        <v/>
      </c>
      <c r="F75" s="3" t="str">
        <f t="array" ref="F75">IFERROR(INDEX($B$2:$B$200,MATCH(E75,$A$2:$A$200,0)),"")</f>
        <v/>
      </c>
      <c r="G75" s="14" t="str">
        <f t="array" ref="G75">IFERROR(IF(ROW(C74)&gt;COUNTA(C:C),"",INDEX($C$1:$C$200,SMALL(IF($C$1:$C$200&lt;&gt;"",ROW($1:$200)),ROW(C74)),1)),"")</f>
        <v/>
      </c>
      <c r="H75" s="11" t="str">
        <f t="array" ref="H75">IFERROR(INDEX($D$2:$D$200,MATCH(G75,$C$2:$C$200,0)),"")</f>
        <v/>
      </c>
    </row>
    <row r="76" spans="1:8" x14ac:dyDescent="0.25">
      <c r="A76" s="4" t="str">
        <f>IF('Copier Janvier'!C75=20,'Copier Janvier'!B75,"")</f>
        <v/>
      </c>
      <c r="B76" s="2" t="str">
        <f>IF('Copier Janvier'!C75=20,'Copier Janvier'!D75,"")</f>
        <v/>
      </c>
      <c r="C76" s="4" t="str">
        <f>IF('Copier Fevrier'!C75=20,'Copier Fevrier'!B75,"")</f>
        <v/>
      </c>
      <c r="D76" s="2" t="str">
        <f>IF('Copier Fevrier'!C75=20,'Copier Fevrier'!D75,"")</f>
        <v/>
      </c>
      <c r="E76" s="5" t="str">
        <f t="array" ref="E76">IFERROR(IF(ROW(A75)&gt;COUNTA(A:A),"",INDEX($A$1:$A$200,SMALL(IF($A$1:$A$200&lt;&gt;"",ROW($1:$200)),ROW(A75)),1)),"")</f>
        <v/>
      </c>
      <c r="F76" s="3" t="str">
        <f t="array" ref="F76">IFERROR(INDEX($B$2:$B$200,MATCH(E76,$A$2:$A$200,0)),"")</f>
        <v/>
      </c>
      <c r="G76" s="14" t="str">
        <f t="array" ref="G76">IFERROR(IF(ROW(C75)&gt;COUNTA(C:C),"",INDEX($C$1:$C$200,SMALL(IF($C$1:$C$200&lt;&gt;"",ROW($1:$200)),ROW(C75)),1)),"")</f>
        <v/>
      </c>
      <c r="H76" s="11" t="str">
        <f t="array" ref="H76">IFERROR(INDEX($D$2:$D$200,MATCH(G76,$C$2:$C$200,0)),"")</f>
        <v/>
      </c>
    </row>
    <row r="77" spans="1:8" x14ac:dyDescent="0.25">
      <c r="A77" s="4" t="str">
        <f>IF('Copier Janvier'!C76=20,'Copier Janvier'!B76,"")</f>
        <v/>
      </c>
      <c r="B77" s="2" t="str">
        <f>IF('Copier Janvier'!C76=20,'Copier Janvier'!D76,"")</f>
        <v/>
      </c>
      <c r="C77" s="4" t="str">
        <f>IF('Copier Fevrier'!C76=20,'Copier Fevrier'!B76,"")</f>
        <v/>
      </c>
      <c r="D77" s="2" t="str">
        <f>IF('Copier Fevrier'!C76=20,'Copier Fevrier'!D76,"")</f>
        <v/>
      </c>
      <c r="E77" s="5" t="str">
        <f t="array" ref="E77">IFERROR(IF(ROW(A76)&gt;COUNTA(A:A),"",INDEX($A$1:$A$200,SMALL(IF($A$1:$A$200&lt;&gt;"",ROW($1:$200)),ROW(A76)),1)),"")</f>
        <v/>
      </c>
      <c r="F77" s="3" t="str">
        <f t="array" ref="F77">IFERROR(INDEX($B$2:$B$200,MATCH(E77,$A$2:$A$200,0)),"")</f>
        <v/>
      </c>
      <c r="G77" s="14" t="str">
        <f t="array" ref="G77">IFERROR(IF(ROW(C76)&gt;COUNTA(C:C),"",INDEX($C$1:$C$200,SMALL(IF($C$1:$C$200&lt;&gt;"",ROW($1:$200)),ROW(C76)),1)),"")</f>
        <v/>
      </c>
      <c r="H77" s="11" t="str">
        <f t="array" ref="H77">IFERROR(INDEX($D$2:$D$200,MATCH(G77,$C$2:$C$200,0)),"")</f>
        <v/>
      </c>
    </row>
    <row r="78" spans="1:8" x14ac:dyDescent="0.25">
      <c r="A78" s="4" t="str">
        <f>IF('Copier Janvier'!C77=20,'Copier Janvier'!B77,"")</f>
        <v/>
      </c>
      <c r="B78" s="2" t="str">
        <f>IF('Copier Janvier'!C77=20,'Copier Janvier'!D77,"")</f>
        <v/>
      </c>
      <c r="C78" s="4" t="str">
        <f>IF('Copier Fevrier'!C77=20,'Copier Fevrier'!B77,"")</f>
        <v/>
      </c>
      <c r="D78" s="2" t="str">
        <f>IF('Copier Fevrier'!C77=20,'Copier Fevrier'!D77,"")</f>
        <v/>
      </c>
      <c r="E78" s="5" t="str">
        <f t="array" ref="E78">IFERROR(IF(ROW(A77)&gt;COUNTA(A:A),"",INDEX($A$1:$A$200,SMALL(IF($A$1:$A$200&lt;&gt;"",ROW($1:$200)),ROW(A77)),1)),"")</f>
        <v/>
      </c>
      <c r="F78" s="3" t="str">
        <f t="array" ref="F78">IFERROR(INDEX($B$2:$B$200,MATCH(E78,$A$2:$A$200,0)),"")</f>
        <v/>
      </c>
      <c r="G78" s="14" t="str">
        <f t="array" ref="G78">IFERROR(IF(ROW(C77)&gt;COUNTA(C:C),"",INDEX($C$1:$C$200,SMALL(IF($C$1:$C$200&lt;&gt;"",ROW($1:$200)),ROW(C77)),1)),"")</f>
        <v/>
      </c>
      <c r="H78" s="11" t="str">
        <f t="array" ref="H78">IFERROR(INDEX($D$2:$D$200,MATCH(G78,$C$2:$C$200,0)),"")</f>
        <v/>
      </c>
    </row>
    <row r="79" spans="1:8" x14ac:dyDescent="0.25">
      <c r="A79" s="4" t="str">
        <f>IF('Copier Janvier'!C78=20,'Copier Janvier'!B78,"")</f>
        <v/>
      </c>
      <c r="B79" s="2" t="str">
        <f>IF('Copier Janvier'!C78=20,'Copier Janvier'!D78,"")</f>
        <v/>
      </c>
      <c r="C79" s="4" t="str">
        <f>IF('Copier Fevrier'!C78=20,'Copier Fevrier'!B78,"")</f>
        <v/>
      </c>
      <c r="D79" s="2" t="str">
        <f>IF('Copier Fevrier'!C78=20,'Copier Fevrier'!D78,"")</f>
        <v/>
      </c>
      <c r="E79" s="5" t="str">
        <f t="array" ref="E79">IFERROR(IF(ROW(A78)&gt;COUNTA(A:A),"",INDEX($A$1:$A$200,SMALL(IF($A$1:$A$200&lt;&gt;"",ROW($1:$200)),ROW(A78)),1)),"")</f>
        <v/>
      </c>
      <c r="F79" s="3" t="str">
        <f t="array" ref="F79">IFERROR(INDEX($B$2:$B$200,MATCH(E79,$A$2:$A$200,0)),"")</f>
        <v/>
      </c>
      <c r="G79" s="14" t="str">
        <f t="array" ref="G79">IFERROR(IF(ROW(C78)&gt;COUNTA(C:C),"",INDEX($C$1:$C$200,SMALL(IF($C$1:$C$200&lt;&gt;"",ROW($1:$200)),ROW(C78)),1)),"")</f>
        <v/>
      </c>
      <c r="H79" s="11" t="str">
        <f t="array" ref="H79">IFERROR(INDEX($D$2:$D$200,MATCH(G79,$C$2:$C$200,0)),"")</f>
        <v/>
      </c>
    </row>
    <row r="80" spans="1:8" x14ac:dyDescent="0.25">
      <c r="A80" s="4" t="str">
        <f>IF('Copier Janvier'!C79=20,'Copier Janvier'!B79,"")</f>
        <v/>
      </c>
      <c r="B80" s="2" t="str">
        <f>IF('Copier Janvier'!C79=20,'Copier Janvier'!D79,"")</f>
        <v/>
      </c>
      <c r="C80" s="4" t="str">
        <f>IF('Copier Fevrier'!C79=20,'Copier Fevrier'!B79,"")</f>
        <v/>
      </c>
      <c r="D80" s="2" t="str">
        <f>IF('Copier Fevrier'!C79=20,'Copier Fevrier'!D79,"")</f>
        <v/>
      </c>
      <c r="E80" s="5" t="str">
        <f t="array" ref="E80">IFERROR(IF(ROW(A79)&gt;COUNTA(A:A),"",INDEX($A$1:$A$200,SMALL(IF($A$1:$A$200&lt;&gt;"",ROW($1:$200)),ROW(A79)),1)),"")</f>
        <v/>
      </c>
      <c r="F80" s="3" t="str">
        <f t="array" ref="F80">IFERROR(INDEX($B$2:$B$200,MATCH(E80,$A$2:$A$200,0)),"")</f>
        <v/>
      </c>
      <c r="G80" s="14" t="str">
        <f t="array" ref="G80">IFERROR(IF(ROW(C79)&gt;COUNTA(C:C),"",INDEX($C$1:$C$200,SMALL(IF($C$1:$C$200&lt;&gt;"",ROW($1:$200)),ROW(C79)),1)),"")</f>
        <v/>
      </c>
      <c r="H80" s="11" t="str">
        <f t="array" ref="H80">IFERROR(INDEX($D$2:$D$200,MATCH(G80,$C$2:$C$200,0)),"")</f>
        <v/>
      </c>
    </row>
    <row r="81" spans="1:8" x14ac:dyDescent="0.25">
      <c r="A81" s="4" t="str">
        <f>IF('Copier Janvier'!C71=20,'Copier Janvier'!B71,"")</f>
        <v/>
      </c>
      <c r="B81" s="2" t="str">
        <f>IF('Copier Janvier'!C71=20,'Copier Janvier'!D71,"")</f>
        <v/>
      </c>
      <c r="C81" s="4" t="str">
        <f>IF('Copier Fevrier'!C80=20,'Copier Fevrier'!B80,"")</f>
        <v/>
      </c>
      <c r="D81" s="2" t="str">
        <f>IF('Copier Fevrier'!C80=20,'Copier Fevrier'!D80,"")</f>
        <v/>
      </c>
      <c r="E81" s="5" t="str">
        <f t="array" ref="E81">IFERROR(IF(ROW(A80)&gt;COUNTA(A:A),"",INDEX($A$1:$A$200,SMALL(IF($A$1:$A$200&lt;&gt;"",ROW($1:$200)),ROW(A80)),1)),"")</f>
        <v/>
      </c>
      <c r="F81" s="3" t="str">
        <f t="array" ref="F81">IFERROR(INDEX($B$2:$B$200,MATCH(E81,$A$2:$A$200,0)),"")</f>
        <v/>
      </c>
      <c r="G81" s="14" t="str">
        <f t="array" ref="G81">IFERROR(IF(ROW(C80)&gt;COUNTA(C:C),"",INDEX($C$1:$C$200,SMALL(IF($C$1:$C$200&lt;&gt;"",ROW($1:$200)),ROW(C80)),1)),"")</f>
        <v/>
      </c>
      <c r="H81" s="11" t="str">
        <f t="array" ref="H81">IFERROR(INDEX($D$2:$D$200,MATCH(G81,$C$2:$C$200,0)),"")</f>
        <v/>
      </c>
    </row>
    <row r="82" spans="1:8" x14ac:dyDescent="0.25">
      <c r="A82" s="4" t="str">
        <f>IF('Copier Janvier'!C72=20,'Copier Janvier'!B72,"")</f>
        <v/>
      </c>
      <c r="B82" s="2" t="str">
        <f>IF('Copier Janvier'!C72=20,'Copier Janvier'!D72,"")</f>
        <v/>
      </c>
      <c r="C82" s="4" t="str">
        <f>IF('Copier Fevrier'!C81=20,'Copier Fevrier'!B81,"")</f>
        <v/>
      </c>
      <c r="D82" s="2" t="str">
        <f>IF('Copier Fevrier'!C81=20,'Copier Fevrier'!D81,"")</f>
        <v/>
      </c>
      <c r="E82" s="5" t="str">
        <f t="array" ref="E82">IFERROR(IF(ROW(A81)&gt;COUNTA(A:A),"",INDEX($A$1:$A$200,SMALL(IF($A$1:$A$200&lt;&gt;"",ROW($1:$200)),ROW(A81)),1)),"")</f>
        <v/>
      </c>
      <c r="F82" s="3" t="str">
        <f t="array" ref="F82">IFERROR(INDEX($B$2:$B$200,MATCH(E82,$A$2:$A$200,0)),"")</f>
        <v/>
      </c>
      <c r="G82" s="14" t="str">
        <f t="array" ref="G82">IFERROR(IF(ROW(C81)&gt;COUNTA(C:C),"",INDEX($C$1:$C$200,SMALL(IF($C$1:$C$200&lt;&gt;"",ROW($1:$200)),ROW(C81)),1)),"")</f>
        <v/>
      </c>
      <c r="H82" s="11" t="str">
        <f t="array" ref="H82">IFERROR(INDEX($D$2:$D$200,MATCH(G82,$C$2:$C$200,0)),"")</f>
        <v/>
      </c>
    </row>
    <row r="83" spans="1:8" x14ac:dyDescent="0.25">
      <c r="A83" s="4" t="str">
        <f>IF('Copier Janvier'!C73=20,'Copier Janvier'!B73,"")</f>
        <v/>
      </c>
      <c r="B83" s="2" t="str">
        <f>IF('Copier Janvier'!C73=20,'Copier Janvier'!D73,"")</f>
        <v/>
      </c>
      <c r="C83" s="4" t="str">
        <f>IF('Copier Fevrier'!C82=20,'Copier Fevrier'!B82,"")</f>
        <v/>
      </c>
      <c r="D83" s="2" t="str">
        <f>IF('Copier Fevrier'!C82=20,'Copier Fevrier'!D82,"")</f>
        <v/>
      </c>
      <c r="E83" s="5" t="str">
        <f t="array" ref="E83">IFERROR(IF(ROW(A82)&gt;COUNTA(A:A),"",INDEX($A$1:$A$200,SMALL(IF($A$1:$A$200&lt;&gt;"",ROW($1:$200)),ROW(A82)),1)),"")</f>
        <v/>
      </c>
      <c r="F83" s="3" t="str">
        <f t="array" ref="F83">IFERROR(INDEX($B$2:$B$200,MATCH(E83,$A$2:$A$200,0)),"")</f>
        <v/>
      </c>
      <c r="G83" s="14" t="str">
        <f t="array" ref="G83">IFERROR(IF(ROW(C82)&gt;COUNTA(C:C),"",INDEX($C$1:$C$200,SMALL(IF($C$1:$C$200&lt;&gt;"",ROW($1:$200)),ROW(C82)),1)),"")</f>
        <v/>
      </c>
      <c r="H83" s="11" t="str">
        <f t="array" ref="H83">IFERROR(INDEX($D$2:$D$200,MATCH(G83,$C$2:$C$200,0)),"")</f>
        <v/>
      </c>
    </row>
    <row r="84" spans="1:8" x14ac:dyDescent="0.25">
      <c r="A84" s="4" t="str">
        <f>IF('Copier Janvier'!C74=20,'Copier Janvier'!B74,"")</f>
        <v/>
      </c>
      <c r="B84" s="2" t="str">
        <f>IF('Copier Janvier'!C74=20,'Copier Janvier'!D74,"")</f>
        <v/>
      </c>
      <c r="C84" s="4" t="str">
        <f>IF('Copier Fevrier'!C83=20,'Copier Fevrier'!B83,"")</f>
        <v/>
      </c>
      <c r="D84" s="2" t="str">
        <f>IF('Copier Fevrier'!C83=20,'Copier Fevrier'!D83,"")</f>
        <v/>
      </c>
      <c r="E84" s="5" t="str">
        <f t="array" ref="E84">IFERROR(IF(ROW(A83)&gt;COUNTA(A:A),"",INDEX($A$1:$A$200,SMALL(IF($A$1:$A$200&lt;&gt;"",ROW($1:$200)),ROW(A83)),1)),"")</f>
        <v/>
      </c>
      <c r="F84" s="3" t="str">
        <f t="array" ref="F84">IFERROR(INDEX($B$2:$B$200,MATCH(E84,$A$2:$A$200,0)),"")</f>
        <v/>
      </c>
      <c r="G84" s="14" t="str">
        <f t="array" ref="G84">IFERROR(IF(ROW(C83)&gt;COUNTA(C:C),"",INDEX($C$1:$C$200,SMALL(IF($C$1:$C$200&lt;&gt;"",ROW($1:$200)),ROW(C83)),1)),"")</f>
        <v/>
      </c>
      <c r="H84" s="11" t="str">
        <f t="array" ref="H84">IFERROR(INDEX($D$2:$D$200,MATCH(G84,$C$2:$C$200,0)),"")</f>
        <v/>
      </c>
    </row>
    <row r="85" spans="1:8" x14ac:dyDescent="0.25">
      <c r="A85" s="4" t="str">
        <f>IF('Copier Janvier'!C75=20,'Copier Janvier'!B75,"")</f>
        <v/>
      </c>
      <c r="B85" s="2" t="str">
        <f>IF('Copier Janvier'!C75=20,'Copier Janvier'!D75,"")</f>
        <v/>
      </c>
      <c r="C85" s="4" t="str">
        <f>IF('Copier Fevrier'!C84=20,'Copier Fevrier'!B84,"")</f>
        <v/>
      </c>
      <c r="D85" s="2" t="str">
        <f>IF('Copier Fevrier'!C84=20,'Copier Fevrier'!D84,"")</f>
        <v/>
      </c>
      <c r="E85" s="5" t="str">
        <f t="array" ref="E85">IFERROR(IF(ROW(A84)&gt;COUNTA(A:A),"",INDEX($A$1:$A$200,SMALL(IF($A$1:$A$200&lt;&gt;"",ROW($1:$200)),ROW(A84)),1)),"")</f>
        <v/>
      </c>
      <c r="F85" s="3" t="str">
        <f t="array" ref="F85">IFERROR(INDEX($B$2:$B$200,MATCH(E85,$A$2:$A$200,0)),"")</f>
        <v/>
      </c>
      <c r="G85" s="14" t="str">
        <f t="array" ref="G85">IFERROR(IF(ROW(C84)&gt;COUNTA(C:C),"",INDEX($C$1:$C$200,SMALL(IF($C$1:$C$200&lt;&gt;"",ROW($1:$200)),ROW(C84)),1)),"")</f>
        <v/>
      </c>
      <c r="H85" s="11" t="str">
        <f t="array" ref="H85">IFERROR(INDEX($D$2:$D$200,MATCH(G85,$C$2:$C$200,0)),"")</f>
        <v/>
      </c>
    </row>
    <row r="86" spans="1:8" x14ac:dyDescent="0.25">
      <c r="A86" s="4" t="str">
        <f>IF('Copier Janvier'!C76=20,'Copier Janvier'!B76,"")</f>
        <v/>
      </c>
      <c r="B86" s="2" t="str">
        <f>IF('Copier Janvier'!C76=20,'Copier Janvier'!D76,"")</f>
        <v/>
      </c>
      <c r="C86" s="4" t="str">
        <f>IF('Copier Fevrier'!C85=20,'Copier Fevrier'!B85,"")</f>
        <v/>
      </c>
      <c r="D86" s="2" t="str">
        <f>IF('Copier Fevrier'!C85=20,'Copier Fevrier'!D85,"")</f>
        <v/>
      </c>
      <c r="E86" s="5" t="str">
        <f t="array" ref="E86">IFERROR(IF(ROW(A85)&gt;COUNTA(A:A),"",INDEX($A$1:$A$200,SMALL(IF($A$1:$A$200&lt;&gt;"",ROW($1:$200)),ROW(A85)),1)),"")</f>
        <v/>
      </c>
      <c r="F86" s="3" t="str">
        <f t="array" ref="F86">IFERROR(INDEX($B$2:$B$200,MATCH(E86,$A$2:$A$200,0)),"")</f>
        <v/>
      </c>
      <c r="G86" s="14" t="str">
        <f t="array" ref="G86">IFERROR(IF(ROW(C85)&gt;COUNTA(C:C),"",INDEX($C$1:$C$200,SMALL(IF($C$1:$C$200&lt;&gt;"",ROW($1:$200)),ROW(C85)),1)),"")</f>
        <v/>
      </c>
      <c r="H86" s="11" t="str">
        <f t="array" ref="H86">IFERROR(INDEX($D$2:$D$200,MATCH(G86,$C$2:$C$200,0)),"")</f>
        <v/>
      </c>
    </row>
    <row r="87" spans="1:8" x14ac:dyDescent="0.25">
      <c r="A87" s="4" t="str">
        <f>IF('Copier Janvier'!C77=20,'Copier Janvier'!B77,"")</f>
        <v/>
      </c>
      <c r="B87" s="2" t="str">
        <f>IF('Copier Janvier'!C77=20,'Copier Janvier'!D77,"")</f>
        <v/>
      </c>
      <c r="C87" s="4" t="str">
        <f>IF('Copier Fevrier'!C86=20,'Copier Fevrier'!B86,"")</f>
        <v/>
      </c>
      <c r="D87" s="2" t="str">
        <f>IF('Copier Fevrier'!C86=20,'Copier Fevrier'!D86,"")</f>
        <v/>
      </c>
      <c r="E87" s="5" t="str">
        <f t="array" ref="E87">IFERROR(IF(ROW(A86)&gt;COUNTA(A:A),"",INDEX($A$1:$A$200,SMALL(IF($A$1:$A$200&lt;&gt;"",ROW($1:$200)),ROW(A86)),1)),"")</f>
        <v/>
      </c>
      <c r="F87" s="3" t="str">
        <f t="array" ref="F87">IFERROR(INDEX($B$2:$B$200,MATCH(E87,$A$2:$A$200,0)),"")</f>
        <v/>
      </c>
      <c r="G87" s="14" t="str">
        <f t="array" ref="G87">IFERROR(IF(ROW(C86)&gt;COUNTA(C:C),"",INDEX($C$1:$C$200,SMALL(IF($C$1:$C$200&lt;&gt;"",ROW($1:$200)),ROW(C86)),1)),"")</f>
        <v/>
      </c>
      <c r="H87" s="11" t="str">
        <f t="array" ref="H87">IFERROR(INDEX($D$2:$D$200,MATCH(G87,$C$2:$C$200,0)),"")</f>
        <v/>
      </c>
    </row>
    <row r="88" spans="1:8" x14ac:dyDescent="0.25">
      <c r="A88" s="4" t="str">
        <f>IF('Copier Janvier'!C78=20,'Copier Janvier'!B78,"")</f>
        <v/>
      </c>
      <c r="B88" s="2" t="str">
        <f>IF('Copier Janvier'!C78=20,'Copier Janvier'!D78,"")</f>
        <v/>
      </c>
      <c r="C88" s="4" t="str">
        <f>IF('Copier Fevrier'!C87=20,'Copier Fevrier'!B87,"")</f>
        <v/>
      </c>
      <c r="D88" s="2" t="str">
        <f>IF('Copier Fevrier'!C87=20,'Copier Fevrier'!D87,"")</f>
        <v/>
      </c>
      <c r="E88" s="5" t="str">
        <f t="array" ref="E88">IFERROR(IF(ROW(A87)&gt;COUNTA(A:A),"",INDEX($A$1:$A$200,SMALL(IF($A$1:$A$200&lt;&gt;"",ROW($1:$200)),ROW(A87)),1)),"")</f>
        <v/>
      </c>
      <c r="F88" s="3" t="str">
        <f t="array" ref="F88">IFERROR(INDEX($B$2:$B$200,MATCH(E88,$A$2:$A$200,0)),"")</f>
        <v/>
      </c>
      <c r="G88" s="14" t="str">
        <f t="array" ref="G88">IFERROR(IF(ROW(C87)&gt;COUNTA(C:C),"",INDEX($C$1:$C$200,SMALL(IF($C$1:$C$200&lt;&gt;"",ROW($1:$200)),ROW(C87)),1)),"")</f>
        <v/>
      </c>
      <c r="H88" s="11" t="str">
        <f t="array" ref="H88">IFERROR(INDEX($D$2:$D$200,MATCH(G88,$C$2:$C$200,0)),"")</f>
        <v/>
      </c>
    </row>
    <row r="89" spans="1:8" x14ac:dyDescent="0.25">
      <c r="A89" s="4" t="str">
        <f>IF('Copier Janvier'!C79=20,'Copier Janvier'!B79,"")</f>
        <v/>
      </c>
      <c r="B89" s="2" t="str">
        <f>IF('Copier Janvier'!C79=20,'Copier Janvier'!D79,"")</f>
        <v/>
      </c>
      <c r="C89" s="4" t="str">
        <f>IF('Copier Fevrier'!C88=20,'Copier Fevrier'!B88,"")</f>
        <v/>
      </c>
      <c r="D89" s="2" t="str">
        <f>IF('Copier Fevrier'!C88=20,'Copier Fevrier'!D88,"")</f>
        <v/>
      </c>
      <c r="E89" s="5" t="str">
        <f t="array" ref="E89">IFERROR(IF(ROW(A88)&gt;COUNTA(A:A),"",INDEX($A$1:$A$200,SMALL(IF($A$1:$A$200&lt;&gt;"",ROW($1:$200)),ROW(A88)),1)),"")</f>
        <v/>
      </c>
      <c r="F89" s="3" t="str">
        <f t="array" ref="F89">IFERROR(INDEX($B$2:$B$200,MATCH(E89,$A$2:$A$200,0)),"")</f>
        <v/>
      </c>
      <c r="G89" s="14" t="str">
        <f t="array" ref="G89">IFERROR(IF(ROW(C88)&gt;COUNTA(C:C),"",INDEX($C$1:$C$200,SMALL(IF($C$1:$C$200&lt;&gt;"",ROW($1:$200)),ROW(C88)),1)),"")</f>
        <v/>
      </c>
      <c r="H89" s="11" t="str">
        <f t="array" ref="H89">IFERROR(INDEX($D$2:$D$200,MATCH(G89,$C$2:$C$200,0)),"")</f>
        <v/>
      </c>
    </row>
    <row r="90" spans="1:8" x14ac:dyDescent="0.25">
      <c r="A90" s="4" t="str">
        <f>IF('Copier Janvier'!C80=20,'Copier Janvier'!B80,"")</f>
        <v/>
      </c>
      <c r="B90" s="2" t="str">
        <f>IF('Copier Janvier'!C80=20,'Copier Janvier'!D80,"")</f>
        <v/>
      </c>
      <c r="C90" s="4" t="str">
        <f>IF('Copier Fevrier'!C89=20,'Copier Fevrier'!B89,"")</f>
        <v/>
      </c>
      <c r="D90" s="2" t="str">
        <f>IF('Copier Fevrier'!C89=20,'Copier Fevrier'!D89,"")</f>
        <v/>
      </c>
      <c r="E90" s="5" t="str">
        <f t="array" ref="E90">IFERROR(IF(ROW(A89)&gt;COUNTA(A:A),"",INDEX($A$1:$A$200,SMALL(IF($A$1:$A$200&lt;&gt;"",ROW($1:$200)),ROW(A89)),1)),"")</f>
        <v/>
      </c>
      <c r="F90" s="3" t="str">
        <f t="array" ref="F90">IFERROR(INDEX($B$2:$B$200,MATCH(E90,$A$2:$A$200,0)),"")</f>
        <v/>
      </c>
      <c r="G90" s="14" t="str">
        <f t="array" ref="G90">IFERROR(IF(ROW(C89)&gt;COUNTA(C:C),"",INDEX($C$1:$C$200,SMALL(IF($C$1:$C$200&lt;&gt;"",ROW($1:$200)),ROW(C89)),1)),"")</f>
        <v/>
      </c>
      <c r="H90" s="11" t="str">
        <f t="array" ref="H90">IFERROR(INDEX($D$2:$D$200,MATCH(G90,$C$2:$C$200,0)),"")</f>
        <v/>
      </c>
    </row>
    <row r="91" spans="1:8" x14ac:dyDescent="0.25">
      <c r="A91" s="4" t="str">
        <f>IF('Copier Janvier'!C81=20,'Copier Janvier'!B81,"")</f>
        <v/>
      </c>
      <c r="B91" s="2" t="str">
        <f>IF('Copier Janvier'!C81=20,'Copier Janvier'!D81,"")</f>
        <v/>
      </c>
      <c r="C91" s="4" t="str">
        <f>IF('Copier Fevrier'!C90=20,'Copier Fevrier'!B90,"")</f>
        <v/>
      </c>
      <c r="D91" s="2" t="str">
        <f>IF('Copier Fevrier'!C90=20,'Copier Fevrier'!D90,"")</f>
        <v/>
      </c>
      <c r="E91" s="5" t="str">
        <f t="array" ref="E91">IFERROR(IF(ROW(A90)&gt;COUNTA(A:A),"",INDEX($A$1:$A$200,SMALL(IF($A$1:$A$200&lt;&gt;"",ROW($1:$200)),ROW(A90)),1)),"")</f>
        <v/>
      </c>
      <c r="F91" s="3" t="str">
        <f t="array" ref="F91">IFERROR(INDEX($B$2:$B$200,MATCH(E91,$A$2:$A$200,0)),"")</f>
        <v/>
      </c>
      <c r="G91" s="14" t="str">
        <f t="array" ref="G91">IFERROR(IF(ROW(C90)&gt;COUNTA(C:C),"",INDEX($C$1:$C$200,SMALL(IF($C$1:$C$200&lt;&gt;"",ROW($1:$200)),ROW(C90)),1)),"")</f>
        <v/>
      </c>
      <c r="H91" s="11" t="str">
        <f t="array" ref="H91">IFERROR(INDEX($D$2:$D$200,MATCH(G91,$C$2:$C$200,0)),"")</f>
        <v/>
      </c>
    </row>
    <row r="92" spans="1:8" x14ac:dyDescent="0.25">
      <c r="A92" s="4" t="str">
        <f>IF('Copier Janvier'!C82=20,'Copier Janvier'!B82,"")</f>
        <v/>
      </c>
      <c r="B92" s="2" t="str">
        <f>IF('Copier Janvier'!C82=20,'Copier Janvier'!D82,"")</f>
        <v/>
      </c>
      <c r="C92" s="4" t="str">
        <f>IF('Copier Fevrier'!C91=20,'Copier Fevrier'!B91,"")</f>
        <v/>
      </c>
      <c r="D92" s="2" t="str">
        <f>IF('Copier Fevrier'!C91=20,'Copier Fevrier'!D91,"")</f>
        <v/>
      </c>
      <c r="E92" s="5" t="str">
        <f t="array" ref="E92">IFERROR(IF(ROW(A91)&gt;COUNTA(A:A),"",INDEX($A$1:$A$200,SMALL(IF($A$1:$A$200&lt;&gt;"",ROW($1:$200)),ROW(A91)),1)),"")</f>
        <v/>
      </c>
      <c r="F92" s="3" t="str">
        <f t="array" ref="F92">IFERROR(INDEX($B$2:$B$200,MATCH(E92,$A$2:$A$200,0)),"")</f>
        <v/>
      </c>
      <c r="G92" s="14" t="str">
        <f t="array" ref="G92">IFERROR(IF(ROW(C91)&gt;COUNTA(C:C),"",INDEX($C$1:$C$200,SMALL(IF($C$1:$C$200&lt;&gt;"",ROW($1:$200)),ROW(C91)),1)),"")</f>
        <v/>
      </c>
      <c r="H92" s="11" t="str">
        <f t="array" ref="H92">IFERROR(INDEX($D$2:$D$200,MATCH(G92,$C$2:$C$200,0)),"")</f>
        <v/>
      </c>
    </row>
    <row r="93" spans="1:8" x14ac:dyDescent="0.25">
      <c r="A93" s="4" t="str">
        <f>IF('Copier Janvier'!C83=20,'Copier Janvier'!B83,"")</f>
        <v/>
      </c>
      <c r="B93" s="2" t="str">
        <f>IF('Copier Janvier'!C83=20,'Copier Janvier'!D83,"")</f>
        <v/>
      </c>
      <c r="C93" s="4" t="str">
        <f>IF('Copier Fevrier'!C92=20,'Copier Fevrier'!B92,"")</f>
        <v/>
      </c>
      <c r="D93" s="2" t="str">
        <f>IF('Copier Fevrier'!C92=20,'Copier Fevrier'!D92,"")</f>
        <v/>
      </c>
      <c r="E93" s="5" t="str">
        <f t="array" ref="E93">IFERROR(IF(ROW(A92)&gt;COUNTA(A:A),"",INDEX($A$1:$A$200,SMALL(IF($A$1:$A$200&lt;&gt;"",ROW($1:$200)),ROW(A92)),1)),"")</f>
        <v/>
      </c>
      <c r="F93" s="3" t="str">
        <f t="array" ref="F93">IFERROR(INDEX($B$2:$B$200,MATCH(E93,$A$2:$A$200,0)),"")</f>
        <v/>
      </c>
      <c r="G93" s="14" t="str">
        <f t="array" ref="G93">IFERROR(IF(ROW(C92)&gt;COUNTA(C:C),"",INDEX($C$1:$C$200,SMALL(IF($C$1:$C$200&lt;&gt;"",ROW($1:$200)),ROW(C92)),1)),"")</f>
        <v/>
      </c>
      <c r="H93" s="11" t="str">
        <f t="array" ref="H93">IFERROR(INDEX($D$2:$D$200,MATCH(G93,$C$2:$C$200,0)),"")</f>
        <v/>
      </c>
    </row>
    <row r="94" spans="1:8" x14ac:dyDescent="0.25">
      <c r="A94" s="4" t="str">
        <f>IF('Copier Janvier'!C84=20,'Copier Janvier'!B84,"")</f>
        <v/>
      </c>
      <c r="B94" s="2" t="str">
        <f>IF('Copier Janvier'!C84=20,'Copier Janvier'!D84,"")</f>
        <v/>
      </c>
      <c r="C94" s="4" t="str">
        <f>IF('Copier Fevrier'!C93=20,'Copier Fevrier'!B93,"")</f>
        <v/>
      </c>
      <c r="D94" s="2" t="str">
        <f>IF('Copier Fevrier'!C93=20,'Copier Fevrier'!D93,"")</f>
        <v/>
      </c>
      <c r="E94" s="5" t="str">
        <f t="array" ref="E94">IFERROR(IF(ROW(A93)&gt;COUNTA(A:A),"",INDEX($A$1:$A$200,SMALL(IF($A$1:$A$200&lt;&gt;"",ROW($1:$200)),ROW(A93)),1)),"")</f>
        <v/>
      </c>
      <c r="F94" s="3" t="str">
        <f t="array" ref="F94">IFERROR(INDEX($B$2:$B$200,MATCH(E94,$A$2:$A$200,0)),"")</f>
        <v/>
      </c>
      <c r="G94" s="14" t="str">
        <f t="array" ref="G94">IFERROR(IF(ROW(C93)&gt;COUNTA(C:C),"",INDEX($C$1:$C$200,SMALL(IF($C$1:$C$200&lt;&gt;"",ROW($1:$200)),ROW(C93)),1)),"")</f>
        <v/>
      </c>
      <c r="H94" s="11" t="str">
        <f t="array" ref="H94">IFERROR(INDEX($D$2:$D$200,MATCH(G94,$C$2:$C$200,0)),"")</f>
        <v/>
      </c>
    </row>
    <row r="95" spans="1:8" x14ac:dyDescent="0.25">
      <c r="A95" s="4" t="str">
        <f>IF('Copier Janvier'!C85=20,'Copier Janvier'!B85,"")</f>
        <v/>
      </c>
      <c r="B95" s="2" t="str">
        <f>IF('Copier Janvier'!C85=20,'Copier Janvier'!D85,"")</f>
        <v/>
      </c>
      <c r="C95" s="4" t="str">
        <f>IF('Copier Fevrier'!C94=20,'Copier Fevrier'!B94,"")</f>
        <v/>
      </c>
      <c r="D95" s="2" t="str">
        <f>IF('Copier Fevrier'!C94=20,'Copier Fevrier'!D94,"")</f>
        <v/>
      </c>
      <c r="E95" s="5" t="str">
        <f t="array" ref="E95">IFERROR(IF(ROW(A94)&gt;COUNTA(A:A),"",INDEX($A$1:$A$200,SMALL(IF($A$1:$A$200&lt;&gt;"",ROW($1:$200)),ROW(A94)),1)),"")</f>
        <v/>
      </c>
      <c r="F95" s="3" t="str">
        <f t="array" ref="F95">IFERROR(INDEX($B$2:$B$200,MATCH(E95,$A$2:$A$200,0)),"")</f>
        <v/>
      </c>
      <c r="G95" s="14" t="str">
        <f t="array" ref="G95">IFERROR(IF(ROW(C94)&gt;COUNTA(C:C),"",INDEX($C$1:$C$200,SMALL(IF($C$1:$C$200&lt;&gt;"",ROW($1:$200)),ROW(C94)),1)),"")</f>
        <v/>
      </c>
      <c r="H95" s="11" t="str">
        <f t="array" ref="H95">IFERROR(INDEX($D$2:$D$200,MATCH(G95,$C$2:$C$200,0)),"")</f>
        <v/>
      </c>
    </row>
    <row r="96" spans="1:8" x14ac:dyDescent="0.25">
      <c r="A96" s="4" t="str">
        <f>IF('Copier Janvier'!C86=20,'Copier Janvier'!B86,"")</f>
        <v/>
      </c>
      <c r="B96" s="2" t="str">
        <f>IF('Copier Janvier'!C86=20,'Copier Janvier'!D86,"")</f>
        <v/>
      </c>
      <c r="C96" s="4" t="str">
        <f>IF('Copier Fevrier'!C95=20,'Copier Fevrier'!B95,"")</f>
        <v/>
      </c>
      <c r="D96" s="2" t="str">
        <f>IF('Copier Fevrier'!C95=20,'Copier Fevrier'!D95,"")</f>
        <v/>
      </c>
      <c r="E96" s="5" t="str">
        <f t="array" ref="E96">IFERROR(IF(ROW(A95)&gt;COUNTA(A:A),"",INDEX($A$1:$A$200,SMALL(IF($A$1:$A$200&lt;&gt;"",ROW($1:$200)),ROW(A95)),1)),"")</f>
        <v/>
      </c>
      <c r="F96" s="3" t="str">
        <f t="array" ref="F96">IFERROR(INDEX($B$2:$B$200,MATCH(E96,$A$2:$A$200,0)),"")</f>
        <v/>
      </c>
      <c r="G96" s="14" t="str">
        <f t="array" ref="G96">IFERROR(IF(ROW(C95)&gt;COUNTA(C:C),"",INDEX($C$1:$C$200,SMALL(IF($C$1:$C$200&lt;&gt;"",ROW($1:$200)),ROW(C95)),1)),"")</f>
        <v/>
      </c>
      <c r="H96" s="11" t="str">
        <f t="array" ref="H96">IFERROR(INDEX($D$2:$D$200,MATCH(G96,$C$2:$C$200,0)),"")</f>
        <v/>
      </c>
    </row>
    <row r="97" spans="1:8" x14ac:dyDescent="0.25">
      <c r="A97" s="4" t="str">
        <f>IF('Copier Janvier'!C87=20,'Copier Janvier'!B87,"")</f>
        <v/>
      </c>
      <c r="B97" s="2" t="str">
        <f>IF('Copier Janvier'!C87=20,'Copier Janvier'!D87,"")</f>
        <v/>
      </c>
      <c r="C97" s="4" t="str">
        <f>IF('Copier Fevrier'!C96=20,'Copier Fevrier'!B96,"")</f>
        <v/>
      </c>
      <c r="D97" s="2" t="str">
        <f>IF('Copier Fevrier'!C96=20,'Copier Fevrier'!D96,"")</f>
        <v/>
      </c>
      <c r="E97" s="5" t="str">
        <f t="array" ref="E97">IFERROR(IF(ROW(A96)&gt;COUNTA(A:A),"",INDEX($A$1:$A$200,SMALL(IF($A$1:$A$200&lt;&gt;"",ROW($1:$200)),ROW(A96)),1)),"")</f>
        <v/>
      </c>
      <c r="F97" s="3" t="str">
        <f t="array" ref="F97">IFERROR(INDEX($B$2:$B$200,MATCH(E97,$A$2:$A$200,0)),"")</f>
        <v/>
      </c>
      <c r="G97" s="14" t="str">
        <f t="array" ref="G97">IFERROR(IF(ROW(C96)&gt;COUNTA(C:C),"",INDEX($C$1:$C$200,SMALL(IF($C$1:$C$200&lt;&gt;"",ROW($1:$200)),ROW(C96)),1)),"")</f>
        <v/>
      </c>
      <c r="H97" s="11" t="str">
        <f t="array" ref="H97">IFERROR(INDEX($D$2:$D$200,MATCH(G97,$C$2:$C$200,0)),"")</f>
        <v/>
      </c>
    </row>
    <row r="98" spans="1:8" x14ac:dyDescent="0.25">
      <c r="A98" s="4" t="str">
        <f>IF('Copier Janvier'!C88=20,'Copier Janvier'!B88,"")</f>
        <v/>
      </c>
      <c r="B98" s="2" t="str">
        <f>IF('Copier Janvier'!C88=20,'Copier Janvier'!D88,"")</f>
        <v/>
      </c>
      <c r="C98" s="4" t="str">
        <f>IF('Copier Fevrier'!C97=20,'Copier Fevrier'!B97,"")</f>
        <v/>
      </c>
      <c r="D98" s="2" t="str">
        <f>IF('Copier Fevrier'!C97=20,'Copier Fevrier'!D97,"")</f>
        <v/>
      </c>
      <c r="E98" s="5" t="str">
        <f t="array" ref="E98">IFERROR(IF(ROW(A97)&gt;COUNTA(A:A),"",INDEX($A$1:$A$200,SMALL(IF($A$1:$A$200&lt;&gt;"",ROW($1:$200)),ROW(A97)),1)),"")</f>
        <v/>
      </c>
      <c r="F98" s="3" t="str">
        <f t="array" ref="F98">IFERROR(INDEX($B$2:$B$200,MATCH(E98,$A$2:$A$200,0)),"")</f>
        <v/>
      </c>
      <c r="G98" s="14" t="str">
        <f t="array" ref="G98">IFERROR(IF(ROW(C97)&gt;COUNTA(C:C),"",INDEX($C$1:$C$200,SMALL(IF($C$1:$C$200&lt;&gt;"",ROW($1:$200)),ROW(C97)),1)),"")</f>
        <v/>
      </c>
      <c r="H98" s="11" t="str">
        <f t="array" ref="H98">IFERROR(INDEX($D$2:$D$200,MATCH(G98,$C$2:$C$200,0)),"")</f>
        <v/>
      </c>
    </row>
    <row r="99" spans="1:8" x14ac:dyDescent="0.25">
      <c r="A99" s="4" t="str">
        <f>IF('Copier Janvier'!C89=20,'Copier Janvier'!B89,"")</f>
        <v/>
      </c>
      <c r="B99" s="2" t="str">
        <f>IF('Copier Janvier'!C89=20,'Copier Janvier'!D89,"")</f>
        <v/>
      </c>
      <c r="C99" s="4" t="str">
        <f>IF('Copier Fevrier'!C98=20,'Copier Fevrier'!B98,"")</f>
        <v/>
      </c>
      <c r="D99" s="2" t="str">
        <f>IF('Copier Fevrier'!C98=20,'Copier Fevrier'!D98,"")</f>
        <v/>
      </c>
      <c r="E99" s="5" t="str">
        <f t="array" ref="E99">IFERROR(IF(ROW(A98)&gt;COUNTA(A:A),"",INDEX($A$1:$A$200,SMALL(IF($A$1:$A$200&lt;&gt;"",ROW($1:$200)),ROW(A98)),1)),"")</f>
        <v/>
      </c>
      <c r="F99" s="3" t="str">
        <f t="array" ref="F99">IFERROR(INDEX($B$2:$B$200,MATCH(E99,$A$2:$A$200,0)),"")</f>
        <v/>
      </c>
      <c r="G99" s="14" t="str">
        <f t="array" ref="G99">IFERROR(IF(ROW(C98)&gt;COUNTA(C:C),"",INDEX($C$1:$C$200,SMALL(IF($C$1:$C$200&lt;&gt;"",ROW($1:$200)),ROW(C98)),1)),"")</f>
        <v/>
      </c>
      <c r="H99" s="11" t="str">
        <f t="array" ref="H99">IFERROR(INDEX($D$2:$D$200,MATCH(G99,$C$2:$C$200,0)),"")</f>
        <v/>
      </c>
    </row>
    <row r="100" spans="1:8" x14ac:dyDescent="0.25">
      <c r="A100" s="4" t="str">
        <f>IF('Copier Janvier'!C90=20,'Copier Janvier'!B90,"")</f>
        <v/>
      </c>
      <c r="B100" s="2" t="str">
        <f>IF('Copier Janvier'!C90=20,'Copier Janvier'!D90,"")</f>
        <v/>
      </c>
      <c r="C100" s="4" t="str">
        <f>IF('Copier Fevrier'!C99=20,'Copier Fevrier'!B99,"")</f>
        <v/>
      </c>
      <c r="D100" s="2" t="str">
        <f>IF('Copier Fevrier'!C99=20,'Copier Fevrier'!D99,"")</f>
        <v/>
      </c>
      <c r="E100" s="5" t="str">
        <f t="array" ref="E100">IFERROR(IF(ROW(A99)&gt;COUNTA(A:A),"",INDEX($A$1:$A$200,SMALL(IF($A$1:$A$200&lt;&gt;"",ROW($1:$200)),ROW(A99)),1)),"")</f>
        <v/>
      </c>
      <c r="F100" s="3" t="str">
        <f t="array" ref="F100">IFERROR(INDEX($B$2:$B$200,MATCH(E100,$A$2:$A$200,0)),"")</f>
        <v/>
      </c>
      <c r="G100" s="14" t="str">
        <f t="array" ref="G100">IFERROR(IF(ROW(C99)&gt;COUNTA(C:C),"",INDEX($C$1:$C$200,SMALL(IF($C$1:$C$200&lt;&gt;"",ROW($1:$200)),ROW(C99)),1)),"")</f>
        <v/>
      </c>
      <c r="H100" s="11" t="str">
        <f t="array" ref="H100">IFERROR(INDEX($D$2:$D$200,MATCH(G100,$C$2:$C$200,0)),"")</f>
        <v/>
      </c>
    </row>
    <row r="101" spans="1:8" x14ac:dyDescent="0.25">
      <c r="A101" s="4" t="str">
        <f>IF('Copier Janvier'!C91=20,'Copier Janvier'!B91,"")</f>
        <v/>
      </c>
      <c r="B101" s="2" t="str">
        <f>IF('Copier Janvier'!C91=20,'Copier Janvier'!D91,"")</f>
        <v/>
      </c>
      <c r="C101" s="4" t="str">
        <f>IF('Copier Fevrier'!C100=20,'Copier Fevrier'!B100,"")</f>
        <v/>
      </c>
      <c r="D101" s="2" t="str">
        <f>IF('Copier Fevrier'!C100=20,'Copier Fevrier'!D100,"")</f>
        <v/>
      </c>
      <c r="E101" s="5" t="str">
        <f t="array" ref="E101">IFERROR(IF(ROW(A100)&gt;COUNTA(A:A),"",INDEX($A$1:$A$200,SMALL(IF($A$1:$A$200&lt;&gt;"",ROW($1:$200)),ROW(A100)),1)),"")</f>
        <v/>
      </c>
      <c r="F101" s="3" t="str">
        <f t="array" ref="F101">IFERROR(INDEX($B$2:$B$200,MATCH(E101,$A$2:$A$200,0)),"")</f>
        <v/>
      </c>
      <c r="G101" s="14" t="str">
        <f t="array" ref="G101">IFERROR(IF(ROW(C100)&gt;COUNTA(C:C),"",INDEX($C$1:$C$200,SMALL(IF($C$1:$C$200&lt;&gt;"",ROW($1:$200)),ROW(C100)),1)),"")</f>
        <v/>
      </c>
      <c r="H101" s="11" t="str">
        <f t="array" ref="H101">IFERROR(INDEX($D$2:$D$200,MATCH(G101,$C$2:$C$200,0)),"")</f>
        <v/>
      </c>
    </row>
    <row r="102" spans="1:8" x14ac:dyDescent="0.25">
      <c r="A102" s="4" t="str">
        <f>IF('Copier Janvier'!C92=20,'Copier Janvier'!B92,"")</f>
        <v/>
      </c>
      <c r="B102" s="2" t="str">
        <f>IF('Copier Janvier'!C92=20,'Copier Janvier'!D92,"")</f>
        <v/>
      </c>
      <c r="C102" s="4" t="str">
        <f>IF('Copier Fevrier'!C101=20,'Copier Fevrier'!B101,"")</f>
        <v/>
      </c>
      <c r="D102" s="2" t="str">
        <f>IF('Copier Fevrier'!C101=20,'Copier Fevrier'!D101,"")</f>
        <v/>
      </c>
      <c r="E102" s="5" t="str">
        <f t="array" ref="E102">IFERROR(IF(ROW(A101)&gt;COUNTA(A:A),"",INDEX($A$1:$A$200,SMALL(IF($A$1:$A$200&lt;&gt;"",ROW($1:$200)),ROW(A101)),1)),"")</f>
        <v/>
      </c>
      <c r="F102" s="3" t="str">
        <f t="array" ref="F102">IFERROR(INDEX($B$2:$B$200,MATCH(E102,$A$2:$A$200,0)),"")</f>
        <v/>
      </c>
      <c r="G102" s="14" t="str">
        <f t="array" ref="G102">IFERROR(IF(ROW(C101)&gt;COUNTA(C:C),"",INDEX($C$1:$C$200,SMALL(IF($C$1:$C$200&lt;&gt;"",ROW($1:$200)),ROW(C101)),1)),"")</f>
        <v/>
      </c>
      <c r="H102" s="11" t="str">
        <f t="array" ref="H102">IFERROR(INDEX($D$2:$D$200,MATCH(G102,$C$2:$C$200,0)),"")</f>
        <v/>
      </c>
    </row>
    <row r="103" spans="1:8" x14ac:dyDescent="0.25">
      <c r="A103" s="4" t="str">
        <f>IF('Copier Janvier'!C93=20,'Copier Janvier'!B93,"")</f>
        <v/>
      </c>
      <c r="B103" s="2" t="str">
        <f>IF('Copier Janvier'!C93=20,'Copier Janvier'!D93,"")</f>
        <v/>
      </c>
      <c r="C103" s="4" t="str">
        <f>IF('Copier Fevrier'!C102=20,'Copier Fevrier'!B102,"")</f>
        <v/>
      </c>
      <c r="D103" s="2" t="str">
        <f>IF('Copier Fevrier'!C102=20,'Copier Fevrier'!D102,"")</f>
        <v/>
      </c>
      <c r="E103" s="5" t="str">
        <f t="array" ref="E103">IFERROR(IF(ROW(A102)&gt;COUNTA(A:A),"",INDEX($A$1:$A$200,SMALL(IF($A$1:$A$200&lt;&gt;"",ROW($1:$200)),ROW(A102)),1)),"")</f>
        <v/>
      </c>
      <c r="F103" s="3" t="str">
        <f t="array" ref="F103">IFERROR(INDEX($B$2:$B$200,MATCH(E103,$A$2:$A$200,0)),"")</f>
        <v/>
      </c>
      <c r="G103" s="14" t="str">
        <f t="array" ref="G103">IFERROR(IF(ROW(C102)&gt;COUNTA(C:C),"",INDEX($C$1:$C$200,SMALL(IF($C$1:$C$200&lt;&gt;"",ROW($1:$200)),ROW(C102)),1)),"")</f>
        <v/>
      </c>
      <c r="H103" s="11" t="str">
        <f t="array" ref="H103">IFERROR(INDEX($D$2:$D$200,MATCH(G103,$C$2:$C$200,0)),"")</f>
        <v/>
      </c>
    </row>
    <row r="104" spans="1:8" x14ac:dyDescent="0.25">
      <c r="A104" s="4" t="str">
        <f>IF('Copier Janvier'!C94=20,'Copier Janvier'!B94,"")</f>
        <v/>
      </c>
      <c r="B104" s="2" t="str">
        <f>IF('Copier Janvier'!C94=20,'Copier Janvier'!D94,"")</f>
        <v/>
      </c>
      <c r="C104" s="4" t="str">
        <f>IF('Copier Fevrier'!C103=20,'Copier Fevrier'!B103,"")</f>
        <v/>
      </c>
      <c r="D104" s="2" t="str">
        <f>IF('Copier Fevrier'!C103=20,'Copier Fevrier'!D103,"")</f>
        <v/>
      </c>
      <c r="E104" s="5" t="str">
        <f t="array" ref="E104">IFERROR(IF(ROW(A103)&gt;COUNTA(A:A),"",INDEX($A$1:$A$200,SMALL(IF($A$1:$A$200&lt;&gt;"",ROW($1:$200)),ROW(A103)),1)),"")</f>
        <v/>
      </c>
      <c r="F104" s="3" t="str">
        <f t="array" ref="F104">IFERROR(INDEX($B$2:$B$200,MATCH(E104,$A$2:$A$200,0)),"")</f>
        <v/>
      </c>
      <c r="G104" s="14" t="str">
        <f t="array" ref="G104">IFERROR(IF(ROW(C103)&gt;COUNTA(C:C),"",INDEX($C$1:$C$200,SMALL(IF($C$1:$C$200&lt;&gt;"",ROW($1:$200)),ROW(C103)),1)),"")</f>
        <v/>
      </c>
      <c r="H104" s="11" t="str">
        <f t="array" ref="H104">IFERROR(INDEX($D$2:$D$200,MATCH(G104,$C$2:$C$200,0)),"")</f>
        <v/>
      </c>
    </row>
    <row r="105" spans="1:8" x14ac:dyDescent="0.25">
      <c r="A105" s="4" t="str">
        <f>IF('Copier Janvier'!C95=20,'Copier Janvier'!B95,"")</f>
        <v/>
      </c>
      <c r="B105" s="2" t="str">
        <f>IF('Copier Janvier'!C95=20,'Copier Janvier'!D95,"")</f>
        <v/>
      </c>
      <c r="C105" s="4" t="str">
        <f>IF('Copier Fevrier'!C104=20,'Copier Fevrier'!B104,"")</f>
        <v/>
      </c>
      <c r="D105" s="2" t="str">
        <f>IF('Copier Fevrier'!C104=20,'Copier Fevrier'!D104,"")</f>
        <v/>
      </c>
      <c r="E105" s="5" t="str">
        <f t="array" ref="E105">IFERROR(IF(ROW(A104)&gt;COUNTA(A:A),"",INDEX($A$1:$A$200,SMALL(IF($A$1:$A$200&lt;&gt;"",ROW($1:$200)),ROW(A104)),1)),"")</f>
        <v/>
      </c>
      <c r="F105" s="3" t="str">
        <f t="array" ref="F105">IFERROR(INDEX($B$2:$B$200,MATCH(E105,$A$2:$A$200,0)),"")</f>
        <v/>
      </c>
      <c r="G105" s="14" t="str">
        <f t="array" ref="G105">IFERROR(IF(ROW(C104)&gt;COUNTA(C:C),"",INDEX($C$1:$C$200,SMALL(IF($C$1:$C$200&lt;&gt;"",ROW($1:$200)),ROW(C104)),1)),"")</f>
        <v/>
      </c>
      <c r="H105" s="11" t="str">
        <f t="array" ref="H105">IFERROR(INDEX($D$2:$D$200,MATCH(G105,$C$2:$C$200,0)),"")</f>
        <v/>
      </c>
    </row>
    <row r="106" spans="1:8" x14ac:dyDescent="0.25">
      <c r="A106" s="4" t="str">
        <f>IF('Copier Janvier'!C96=20,'Copier Janvier'!B96,"")</f>
        <v/>
      </c>
      <c r="B106" s="2" t="str">
        <f>IF('Copier Janvier'!C96=20,'Copier Janvier'!D96,"")</f>
        <v/>
      </c>
      <c r="C106" s="4" t="str">
        <f>IF('Copier Fevrier'!C105=20,'Copier Fevrier'!B105,"")</f>
        <v/>
      </c>
      <c r="D106" s="2" t="str">
        <f>IF('Copier Fevrier'!C105=20,'Copier Fevrier'!D105,"")</f>
        <v/>
      </c>
      <c r="E106" s="5" t="str">
        <f t="array" ref="E106">IFERROR(IF(ROW(A105)&gt;COUNTA(A:A),"",INDEX($A$1:$A$200,SMALL(IF($A$1:$A$200&lt;&gt;"",ROW($1:$200)),ROW(A105)),1)),"")</f>
        <v/>
      </c>
      <c r="F106" s="3" t="str">
        <f t="array" ref="F106">IFERROR(INDEX($B$2:$B$200,MATCH(E106,$A$2:$A$200,0)),"")</f>
        <v/>
      </c>
      <c r="G106" s="14" t="str">
        <f t="array" ref="G106">IFERROR(IF(ROW(C105)&gt;COUNTA(C:C),"",INDEX($C$1:$C$200,SMALL(IF($C$1:$C$200&lt;&gt;"",ROW($1:$200)),ROW(C105)),1)),"")</f>
        <v/>
      </c>
      <c r="H106" s="11" t="str">
        <f t="array" ref="H106">IFERROR(INDEX($D$2:$D$200,MATCH(G106,$C$2:$C$200,0)),"")</f>
        <v/>
      </c>
    </row>
    <row r="107" spans="1:8" x14ac:dyDescent="0.25">
      <c r="A107" s="4" t="str">
        <f>IF('Copier Janvier'!C97=20,'Copier Janvier'!B97,"")</f>
        <v/>
      </c>
      <c r="B107" s="2" t="str">
        <f>IF('Copier Janvier'!C97=20,'Copier Janvier'!D97,"")</f>
        <v/>
      </c>
      <c r="C107" s="4" t="str">
        <f>IF('Copier Fevrier'!C106=20,'Copier Fevrier'!B106,"")</f>
        <v/>
      </c>
      <c r="D107" s="2" t="str">
        <f>IF('Copier Fevrier'!C106=20,'Copier Fevrier'!D106,"")</f>
        <v/>
      </c>
      <c r="E107" s="5" t="str">
        <f t="array" ref="E107">IFERROR(IF(ROW(A106)&gt;COUNTA(A:A),"",INDEX($A$1:$A$200,SMALL(IF($A$1:$A$200&lt;&gt;"",ROW($1:$200)),ROW(A106)),1)),"")</f>
        <v/>
      </c>
      <c r="F107" s="3" t="str">
        <f t="array" ref="F107">IFERROR(INDEX($B$2:$B$200,MATCH(E107,$A$2:$A$200,0)),"")</f>
        <v/>
      </c>
      <c r="G107" s="14" t="str">
        <f t="array" ref="G107">IFERROR(IF(ROW(C106)&gt;COUNTA(C:C),"",INDEX($C$1:$C$200,SMALL(IF($C$1:$C$200&lt;&gt;"",ROW($1:$200)),ROW(C106)),1)),"")</f>
        <v/>
      </c>
      <c r="H107" s="11" t="str">
        <f t="array" ref="H107">IFERROR(INDEX($D$2:$D$200,MATCH(G107,$C$2:$C$200,0)),"")</f>
        <v/>
      </c>
    </row>
    <row r="108" spans="1:8" x14ac:dyDescent="0.25">
      <c r="A108" s="4" t="str">
        <f>IF('Copier Janvier'!C98=20,'Copier Janvier'!B98,"")</f>
        <v/>
      </c>
      <c r="B108" s="2" t="str">
        <f>IF('Copier Janvier'!C98=20,'Copier Janvier'!D98,"")</f>
        <v/>
      </c>
      <c r="C108" s="4" t="str">
        <f>IF('Copier Fevrier'!C107=20,'Copier Fevrier'!B107,"")</f>
        <v/>
      </c>
      <c r="D108" s="2" t="str">
        <f>IF('Copier Fevrier'!C107=20,'Copier Fevrier'!D107,"")</f>
        <v/>
      </c>
      <c r="E108" s="5" t="str">
        <f t="array" ref="E108">IFERROR(IF(ROW(A107)&gt;COUNTA(A:A),"",INDEX($A$1:$A$200,SMALL(IF($A$1:$A$200&lt;&gt;"",ROW($1:$200)),ROW(A107)),1)),"")</f>
        <v/>
      </c>
      <c r="F108" s="3" t="str">
        <f t="array" ref="F108">IFERROR(INDEX($B$2:$B$200,MATCH(E108,$A$2:$A$200,0)),"")</f>
        <v/>
      </c>
      <c r="G108" s="14" t="str">
        <f t="array" ref="G108">IFERROR(IF(ROW(C107)&gt;COUNTA(C:C),"",INDEX($C$1:$C$200,SMALL(IF($C$1:$C$200&lt;&gt;"",ROW($1:$200)),ROW(C107)),1)),"")</f>
        <v/>
      </c>
      <c r="H108" s="11" t="str">
        <f t="array" ref="H108">IFERROR(INDEX($D$2:$D$200,MATCH(G108,$C$2:$C$200,0)),"")</f>
        <v/>
      </c>
    </row>
    <row r="109" spans="1:8" x14ac:dyDescent="0.25">
      <c r="A109" s="4" t="str">
        <f>IF('Copier Janvier'!C99=20,'Copier Janvier'!B99,"")</f>
        <v/>
      </c>
      <c r="B109" s="2" t="str">
        <f>IF('Copier Janvier'!C99=20,'Copier Janvier'!D99,"")</f>
        <v/>
      </c>
      <c r="C109" s="4" t="str">
        <f>IF('Copier Fevrier'!C108=20,'Copier Fevrier'!B108,"")</f>
        <v/>
      </c>
      <c r="D109" s="2" t="str">
        <f>IF('Copier Fevrier'!C108=20,'Copier Fevrier'!D108,"")</f>
        <v/>
      </c>
      <c r="E109" s="5" t="str">
        <f t="array" ref="E109">IFERROR(IF(ROW(A108)&gt;COUNTA(A:A),"",INDEX($A$1:$A$200,SMALL(IF($A$1:$A$200&lt;&gt;"",ROW($1:$200)),ROW(A108)),1)),"")</f>
        <v/>
      </c>
      <c r="F109" s="3" t="str">
        <f t="array" ref="F109">IFERROR(INDEX($B$2:$B$200,MATCH(E109,$A$2:$A$200,0)),"")</f>
        <v/>
      </c>
      <c r="G109" s="14" t="str">
        <f t="array" ref="G109">IFERROR(IF(ROW(C108)&gt;COUNTA(C:C),"",INDEX($C$1:$C$200,SMALL(IF($C$1:$C$200&lt;&gt;"",ROW($1:$200)),ROW(C108)),1)),"")</f>
        <v/>
      </c>
      <c r="H109" s="11" t="str">
        <f t="array" ref="H109">IFERROR(INDEX($D$2:$D$200,MATCH(G109,$C$2:$C$200,0)),"")</f>
        <v/>
      </c>
    </row>
    <row r="110" spans="1:8" x14ac:dyDescent="0.25">
      <c r="A110" s="4" t="str">
        <f>IF('Copier Janvier'!C100=20,'Copier Janvier'!B100,"")</f>
        <v/>
      </c>
      <c r="B110" s="2" t="str">
        <f>IF('Copier Janvier'!C100=20,'Copier Janvier'!D100,"")</f>
        <v/>
      </c>
      <c r="C110" s="4" t="str">
        <f>IF('Copier Fevrier'!C109=20,'Copier Fevrier'!B109,"")</f>
        <v/>
      </c>
      <c r="D110" s="2" t="str">
        <f>IF('Copier Fevrier'!C109=20,'Copier Fevrier'!D109,"")</f>
        <v/>
      </c>
      <c r="E110" s="5" t="str">
        <f t="array" ref="E110">IFERROR(IF(ROW(A109)&gt;COUNTA(A:A),"",INDEX($A$1:$A$200,SMALL(IF($A$1:$A$200&lt;&gt;"",ROW($1:$200)),ROW(A109)),1)),"")</f>
        <v/>
      </c>
      <c r="F110" s="3" t="str">
        <f t="array" ref="F110">IFERROR(INDEX($B$2:$B$200,MATCH(E110,$A$2:$A$200,0)),"")</f>
        <v/>
      </c>
      <c r="G110" s="14" t="str">
        <f t="array" ref="G110">IFERROR(IF(ROW(C109)&gt;COUNTA(C:C),"",INDEX($C$1:$C$200,SMALL(IF($C$1:$C$200&lt;&gt;"",ROW($1:$200)),ROW(C109)),1)),"")</f>
        <v/>
      </c>
      <c r="H110" s="11" t="str">
        <f t="array" ref="H110">IFERROR(INDEX($D$2:$D$200,MATCH(G110,$C$2:$C$200,0)),"")</f>
        <v/>
      </c>
    </row>
    <row r="111" spans="1:8" x14ac:dyDescent="0.25">
      <c r="A111" s="4" t="str">
        <f>IF('Copier Janvier'!C101=20,'Copier Janvier'!B101,"")</f>
        <v/>
      </c>
      <c r="B111" s="2" t="str">
        <f>IF('Copier Janvier'!C101=20,'Copier Janvier'!D101,"")</f>
        <v/>
      </c>
      <c r="C111" s="4" t="str">
        <f>IF('Copier Fevrier'!C110=20,'Copier Fevrier'!B110,"")</f>
        <v/>
      </c>
      <c r="D111" s="2" t="str">
        <f>IF('Copier Fevrier'!C110=20,'Copier Fevrier'!D110,"")</f>
        <v/>
      </c>
      <c r="E111" s="5" t="str">
        <f t="array" ref="E111">IFERROR(IF(ROW(A110)&gt;COUNTA(A:A),"",INDEX($A$1:$A$200,SMALL(IF($A$1:$A$200&lt;&gt;"",ROW($1:$200)),ROW(A110)),1)),"")</f>
        <v/>
      </c>
      <c r="F111" s="3" t="str">
        <f t="array" ref="F111">IFERROR(INDEX($B$2:$B$200,MATCH(E111,$A$2:$A$200,0)),"")</f>
        <v/>
      </c>
      <c r="G111" s="14" t="str">
        <f t="array" ref="G111">IFERROR(IF(ROW(C110)&gt;COUNTA(C:C),"",INDEX($C$1:$C$200,SMALL(IF($C$1:$C$200&lt;&gt;"",ROW($1:$200)),ROW(C110)),1)),"")</f>
        <v/>
      </c>
      <c r="H111" s="11" t="str">
        <f t="array" ref="H111">IFERROR(INDEX($D$2:$D$200,MATCH(G111,$C$2:$C$200,0)),"")</f>
        <v/>
      </c>
    </row>
    <row r="112" spans="1:8" x14ac:dyDescent="0.25">
      <c r="A112" s="4" t="str">
        <f>IF('Copier Janvier'!C102=20,'Copier Janvier'!B102,"")</f>
        <v/>
      </c>
      <c r="B112" s="2" t="str">
        <f>IF('Copier Janvier'!C102=20,'Copier Janvier'!D102,"")</f>
        <v/>
      </c>
      <c r="C112" s="4" t="str">
        <f>IF('Copier Fevrier'!C111=20,'Copier Fevrier'!B111,"")</f>
        <v/>
      </c>
      <c r="D112" s="2" t="str">
        <f>IF('Copier Fevrier'!C111=20,'Copier Fevrier'!D111,"")</f>
        <v/>
      </c>
      <c r="E112" s="5" t="str">
        <f t="array" ref="E112">IFERROR(IF(ROW(A111)&gt;COUNTA(A:A),"",INDEX($A$1:$A$200,SMALL(IF($A$1:$A$200&lt;&gt;"",ROW($1:$200)),ROW(A111)),1)),"")</f>
        <v/>
      </c>
      <c r="F112" s="3" t="str">
        <f t="array" ref="F112">IFERROR(INDEX($B$2:$B$200,MATCH(E112,$A$2:$A$200,0)),"")</f>
        <v/>
      </c>
      <c r="G112" s="14" t="str">
        <f t="array" ref="G112">IFERROR(IF(ROW(C111)&gt;COUNTA(C:C),"",INDEX($C$1:$C$200,SMALL(IF($C$1:$C$200&lt;&gt;"",ROW($1:$200)),ROW(C111)),1)),"")</f>
        <v/>
      </c>
      <c r="H112" s="11" t="str">
        <f t="array" ref="H112">IFERROR(INDEX($D$2:$D$200,MATCH(G112,$C$2:$C$200,0)),"")</f>
        <v/>
      </c>
    </row>
    <row r="113" spans="1:8" x14ac:dyDescent="0.25">
      <c r="A113" s="4" t="str">
        <f>IF('Copier Janvier'!C103=20,'Copier Janvier'!B103,"")</f>
        <v/>
      </c>
      <c r="B113" s="2" t="str">
        <f>IF('Copier Janvier'!C103=20,'Copier Janvier'!D103,"")</f>
        <v/>
      </c>
      <c r="C113" s="4" t="str">
        <f>IF('Copier Fevrier'!C112=20,'Copier Fevrier'!B112,"")</f>
        <v/>
      </c>
      <c r="D113" s="2" t="str">
        <f>IF('Copier Fevrier'!C112=20,'Copier Fevrier'!D112,"")</f>
        <v/>
      </c>
      <c r="E113" s="5" t="str">
        <f t="array" ref="E113">IFERROR(IF(ROW(A112)&gt;COUNTA(A:A),"",INDEX($A$1:$A$200,SMALL(IF($A$1:$A$200&lt;&gt;"",ROW($1:$200)),ROW(A112)),1)),"")</f>
        <v/>
      </c>
      <c r="F113" s="3" t="str">
        <f t="array" ref="F113">IFERROR(INDEX($B$2:$B$200,MATCH(E113,$A$2:$A$200,0)),"")</f>
        <v/>
      </c>
      <c r="G113" s="14" t="str">
        <f t="array" ref="G113">IFERROR(IF(ROW(C112)&gt;COUNTA(C:C),"",INDEX($C$1:$C$200,SMALL(IF($C$1:$C$200&lt;&gt;"",ROW($1:$200)),ROW(C112)),1)),"")</f>
        <v/>
      </c>
      <c r="H113" s="11" t="str">
        <f t="array" ref="H113">IFERROR(INDEX($D$2:$D$200,MATCH(G113,$C$2:$C$200,0)),"")</f>
        <v/>
      </c>
    </row>
    <row r="114" spans="1:8" x14ac:dyDescent="0.25">
      <c r="A114" s="4" t="str">
        <f>IF('Copier Janvier'!C104=20,'Copier Janvier'!B104,"")</f>
        <v/>
      </c>
      <c r="B114" s="2" t="str">
        <f>IF('Copier Janvier'!C104=20,'Copier Janvier'!D104,"")</f>
        <v/>
      </c>
      <c r="C114" s="4" t="str">
        <f>IF('Copier Fevrier'!C113=20,'Copier Fevrier'!B113,"")</f>
        <v/>
      </c>
      <c r="D114" s="2" t="str">
        <f>IF('Copier Fevrier'!C113=20,'Copier Fevrier'!D113,"")</f>
        <v/>
      </c>
      <c r="E114" s="5" t="str">
        <f t="array" ref="E114">IFERROR(IF(ROW(A113)&gt;COUNTA(A:A),"",INDEX($A$1:$A$200,SMALL(IF($A$1:$A$200&lt;&gt;"",ROW($1:$200)),ROW(A113)),1)),"")</f>
        <v/>
      </c>
      <c r="F114" s="3" t="str">
        <f t="array" ref="F114">IFERROR(INDEX($B$2:$B$200,MATCH(E114,$A$2:$A$200,0)),"")</f>
        <v/>
      </c>
      <c r="G114" s="14" t="str">
        <f t="array" ref="G114">IFERROR(IF(ROW(C113)&gt;COUNTA(C:C),"",INDEX($C$1:$C$200,SMALL(IF($C$1:$C$200&lt;&gt;"",ROW($1:$200)),ROW(C113)),1)),"")</f>
        <v/>
      </c>
      <c r="H114" s="11" t="str">
        <f t="array" ref="H114">IFERROR(INDEX($D$2:$D$200,MATCH(G114,$C$2:$C$200,0)),"")</f>
        <v/>
      </c>
    </row>
    <row r="115" spans="1:8" x14ac:dyDescent="0.25">
      <c r="A115" s="4" t="str">
        <f>IF('Copier Janvier'!C105=20,'Copier Janvier'!B105,"")</f>
        <v/>
      </c>
      <c r="B115" s="2" t="str">
        <f>IF('Copier Janvier'!C105=20,'Copier Janvier'!D105,"")</f>
        <v/>
      </c>
      <c r="C115" s="4" t="str">
        <f>IF('Copier Fevrier'!C114=20,'Copier Fevrier'!B114,"")</f>
        <v/>
      </c>
      <c r="D115" s="2" t="str">
        <f>IF('Copier Fevrier'!C114=20,'Copier Fevrier'!D114,"")</f>
        <v/>
      </c>
      <c r="E115" s="5" t="str">
        <f t="array" ref="E115">IFERROR(IF(ROW(A114)&gt;COUNTA(A:A),"",INDEX($A$1:$A$200,SMALL(IF($A$1:$A$200&lt;&gt;"",ROW($1:$200)),ROW(A114)),1)),"")</f>
        <v/>
      </c>
      <c r="F115" s="3" t="str">
        <f t="array" ref="F115">IFERROR(INDEX($B$2:$B$200,MATCH(E115,$A$2:$A$200,0)),"")</f>
        <v/>
      </c>
      <c r="G115" s="14" t="str">
        <f t="array" ref="G115">IFERROR(IF(ROW(C114)&gt;COUNTA(C:C),"",INDEX($C$1:$C$200,SMALL(IF($C$1:$C$200&lt;&gt;"",ROW($1:$200)),ROW(C114)),1)),"")</f>
        <v/>
      </c>
      <c r="H115" s="11" t="str">
        <f t="array" ref="H115">IFERROR(INDEX($D$2:$D$200,MATCH(G115,$C$2:$C$200,0)),"")</f>
        <v/>
      </c>
    </row>
    <row r="116" spans="1:8" x14ac:dyDescent="0.25">
      <c r="A116" s="4" t="str">
        <f>IF('Copier Janvier'!C106=20,'Copier Janvier'!B106,"")</f>
        <v/>
      </c>
      <c r="B116" s="2" t="str">
        <f>IF('Copier Janvier'!C106=20,'Copier Janvier'!D106,"")</f>
        <v/>
      </c>
      <c r="C116" s="4" t="str">
        <f>IF('Copier Fevrier'!C115=20,'Copier Fevrier'!B115,"")</f>
        <v/>
      </c>
      <c r="D116" s="2" t="str">
        <f>IF('Copier Fevrier'!C115=20,'Copier Fevrier'!D115,"")</f>
        <v/>
      </c>
      <c r="E116" s="5" t="str">
        <f t="array" ref="E116">IFERROR(IF(ROW(A115)&gt;COUNTA(A:A),"",INDEX($A$1:$A$200,SMALL(IF($A$1:$A$200&lt;&gt;"",ROW($1:$200)),ROW(A115)),1)),"")</f>
        <v/>
      </c>
      <c r="F116" s="3" t="str">
        <f t="array" ref="F116">IFERROR(INDEX($B$2:$B$200,MATCH(E116,$A$2:$A$200,0)),"")</f>
        <v/>
      </c>
      <c r="G116" s="14" t="str">
        <f t="array" ref="G116">IFERROR(IF(ROW(C115)&gt;COUNTA(C:C),"",INDEX($C$1:$C$200,SMALL(IF($C$1:$C$200&lt;&gt;"",ROW($1:$200)),ROW(C115)),1)),"")</f>
        <v/>
      </c>
      <c r="H116" s="11" t="str">
        <f t="array" ref="H116">IFERROR(INDEX($D$2:$D$200,MATCH(G116,$C$2:$C$200,0)),"")</f>
        <v/>
      </c>
    </row>
    <row r="117" spans="1:8" x14ac:dyDescent="0.25">
      <c r="A117" s="4" t="str">
        <f>IF('Copier Janvier'!C107=20,'Copier Janvier'!B107,"")</f>
        <v/>
      </c>
      <c r="B117" s="2" t="str">
        <f>IF('Copier Janvier'!C107=20,'Copier Janvier'!D107,"")</f>
        <v/>
      </c>
      <c r="C117" s="4" t="str">
        <f>IF('Copier Fevrier'!C116=20,'Copier Fevrier'!B116,"")</f>
        <v/>
      </c>
      <c r="D117" s="2" t="str">
        <f>IF('Copier Fevrier'!C116=20,'Copier Fevrier'!D116,"")</f>
        <v/>
      </c>
      <c r="E117" s="5" t="str">
        <f t="array" ref="E117">IFERROR(IF(ROW(A116)&gt;COUNTA(A:A),"",INDEX($A$1:$A$200,SMALL(IF($A$1:$A$200&lt;&gt;"",ROW($1:$200)),ROW(A116)),1)),"")</f>
        <v/>
      </c>
      <c r="F117" s="3" t="str">
        <f t="array" ref="F117">IFERROR(INDEX($B$2:$B$200,MATCH(E117,$A$2:$A$200,0)),"")</f>
        <v/>
      </c>
      <c r="G117" s="14" t="str">
        <f t="array" ref="G117">IFERROR(IF(ROW(C116)&gt;COUNTA(C:C),"",INDEX($C$1:$C$200,SMALL(IF($C$1:$C$200&lt;&gt;"",ROW($1:$200)),ROW(C116)),1)),"")</f>
        <v/>
      </c>
      <c r="H117" s="11" t="str">
        <f t="array" ref="H117">IFERROR(INDEX($D$2:$D$200,MATCH(G117,$C$2:$C$200,0)),"")</f>
        <v/>
      </c>
    </row>
    <row r="118" spans="1:8" x14ac:dyDescent="0.25">
      <c r="A118" s="4" t="str">
        <f>IF('Copier Janvier'!C108=20,'Copier Janvier'!B108,"")</f>
        <v/>
      </c>
      <c r="B118" s="2" t="str">
        <f>IF('Copier Janvier'!C108=20,'Copier Janvier'!D108,"")</f>
        <v/>
      </c>
      <c r="C118" s="4" t="str">
        <f>IF('Copier Fevrier'!C117=20,'Copier Fevrier'!B117,"")</f>
        <v/>
      </c>
      <c r="D118" s="2" t="str">
        <f>IF('Copier Fevrier'!C117=20,'Copier Fevrier'!D117,"")</f>
        <v/>
      </c>
      <c r="E118" s="5" t="str">
        <f t="array" ref="E118">IFERROR(IF(ROW(A117)&gt;COUNTA(A:A),"",INDEX($A$1:$A$200,SMALL(IF($A$1:$A$200&lt;&gt;"",ROW($1:$200)),ROW(A117)),1)),"")</f>
        <v/>
      </c>
      <c r="F118" s="3" t="str">
        <f t="array" ref="F118">IFERROR(INDEX($B$2:$B$200,MATCH(E118,$A$2:$A$200,0)),"")</f>
        <v/>
      </c>
      <c r="G118" s="14" t="str">
        <f t="array" ref="G118">IFERROR(IF(ROW(C117)&gt;COUNTA(C:C),"",INDEX($C$1:$C$200,SMALL(IF($C$1:$C$200&lt;&gt;"",ROW($1:$200)),ROW(C117)),1)),"")</f>
        <v/>
      </c>
      <c r="H118" s="11" t="str">
        <f t="array" ref="H118">IFERROR(INDEX($D$2:$D$200,MATCH(G118,$C$2:$C$200,0)),"")</f>
        <v/>
      </c>
    </row>
    <row r="119" spans="1:8" x14ac:dyDescent="0.25">
      <c r="A119" s="4" t="str">
        <f>IF('Copier Janvier'!C109=20,'Copier Janvier'!B109,"")</f>
        <v/>
      </c>
      <c r="B119" s="2" t="str">
        <f>IF('Copier Janvier'!C109=20,'Copier Janvier'!D109,"")</f>
        <v/>
      </c>
      <c r="C119" s="4" t="str">
        <f>IF('Copier Fevrier'!C118=20,'Copier Fevrier'!B118,"")</f>
        <v/>
      </c>
      <c r="D119" s="2" t="str">
        <f>IF('Copier Fevrier'!C118=20,'Copier Fevrier'!D118,"")</f>
        <v/>
      </c>
      <c r="E119" s="5" t="str">
        <f t="array" ref="E119">IFERROR(IF(ROW(A118)&gt;COUNTA(A:A),"",INDEX($A$1:$A$200,SMALL(IF($A$1:$A$200&lt;&gt;"",ROW($1:$200)),ROW(A118)),1)),"")</f>
        <v/>
      </c>
      <c r="F119" s="3" t="str">
        <f t="array" ref="F119">IFERROR(INDEX($B$2:$B$200,MATCH(E119,$A$2:$A$200,0)),"")</f>
        <v/>
      </c>
      <c r="G119" s="14" t="str">
        <f t="array" ref="G119">IFERROR(IF(ROW(C118)&gt;COUNTA(C:C),"",INDEX($C$1:$C$200,SMALL(IF($C$1:$C$200&lt;&gt;"",ROW($1:$200)),ROW(C118)),1)),"")</f>
        <v/>
      </c>
      <c r="H119" s="11" t="str">
        <f t="array" ref="H119">IFERROR(INDEX($D$2:$D$200,MATCH(G119,$C$2:$C$200,0)),"")</f>
        <v/>
      </c>
    </row>
    <row r="120" spans="1:8" x14ac:dyDescent="0.25">
      <c r="A120" s="4" t="str">
        <f>IF('Copier Janvier'!C110=20,'Copier Janvier'!B110,"")</f>
        <v/>
      </c>
      <c r="B120" s="2" t="str">
        <f>IF('Copier Janvier'!C110=20,'Copier Janvier'!D110,"")</f>
        <v/>
      </c>
      <c r="C120" s="4" t="str">
        <f>IF('Copier Fevrier'!C119=20,'Copier Fevrier'!B119,"")</f>
        <v/>
      </c>
      <c r="D120" s="2" t="str">
        <f>IF('Copier Fevrier'!C119=20,'Copier Fevrier'!D119,"")</f>
        <v/>
      </c>
      <c r="E120" s="5" t="str">
        <f t="array" ref="E120">IFERROR(IF(ROW(A119)&gt;COUNTA(A:A),"",INDEX($A$1:$A$200,SMALL(IF($A$1:$A$200&lt;&gt;"",ROW($1:$200)),ROW(A119)),1)),"")</f>
        <v/>
      </c>
      <c r="F120" s="3" t="str">
        <f t="array" ref="F120">IFERROR(INDEX($B$2:$B$200,MATCH(E120,$A$2:$A$200,0)),"")</f>
        <v/>
      </c>
      <c r="G120" s="14" t="str">
        <f t="array" ref="G120">IFERROR(IF(ROW(C119)&gt;COUNTA(C:C),"",INDEX($C$1:$C$200,SMALL(IF($C$1:$C$200&lt;&gt;"",ROW($1:$200)),ROW(C119)),1)),"")</f>
        <v/>
      </c>
      <c r="H120" s="11" t="str">
        <f t="array" ref="H120">IFERROR(INDEX($D$2:$D$200,MATCH(G120,$C$2:$C$200,0)),"")</f>
        <v/>
      </c>
    </row>
    <row r="121" spans="1:8" x14ac:dyDescent="0.25">
      <c r="A121" s="4" t="str">
        <f>IF('Copier Janvier'!C111=20,'Copier Janvier'!B111,"")</f>
        <v/>
      </c>
      <c r="B121" s="2" t="str">
        <f>IF('Copier Janvier'!C111=20,'Copier Janvier'!D111,"")</f>
        <v/>
      </c>
      <c r="C121" s="4" t="str">
        <f>IF('Copier Fevrier'!C120=20,'Copier Fevrier'!B120,"")</f>
        <v/>
      </c>
      <c r="D121" s="2" t="str">
        <f>IF('Copier Fevrier'!C120=20,'Copier Fevrier'!D120,"")</f>
        <v/>
      </c>
      <c r="E121" s="5" t="str">
        <f t="array" ref="E121">IFERROR(IF(ROW(A120)&gt;COUNTA(A:A),"",INDEX($A$1:$A$200,SMALL(IF($A$1:$A$200&lt;&gt;"",ROW($1:$200)),ROW(A120)),1)),"")</f>
        <v/>
      </c>
      <c r="F121" s="3" t="str">
        <f t="array" ref="F121">IFERROR(INDEX($B$2:$B$200,MATCH(E121,$A$2:$A$200,0)),"")</f>
        <v/>
      </c>
      <c r="G121" s="14" t="str">
        <f t="array" ref="G121">IFERROR(IF(ROW(C120)&gt;COUNTA(C:C),"",INDEX($C$1:$C$200,SMALL(IF($C$1:$C$200&lt;&gt;"",ROW($1:$200)),ROW(C120)),1)),"")</f>
        <v/>
      </c>
      <c r="H121" s="11" t="str">
        <f t="array" ref="H121">IFERROR(INDEX($D$2:$D$200,MATCH(G121,$C$2:$C$200,0)),"")</f>
        <v/>
      </c>
    </row>
    <row r="122" spans="1:8" x14ac:dyDescent="0.25">
      <c r="A122" s="4" t="str">
        <f>IF('Copier Janvier'!C112=20,'Copier Janvier'!B112,"")</f>
        <v/>
      </c>
      <c r="B122" s="2" t="str">
        <f>IF('Copier Janvier'!C112=20,'Copier Janvier'!D112,"")</f>
        <v/>
      </c>
      <c r="C122" s="4" t="str">
        <f>IF('Copier Fevrier'!C121=20,'Copier Fevrier'!B121,"")</f>
        <v/>
      </c>
      <c r="D122" s="2" t="str">
        <f>IF('Copier Fevrier'!C121=20,'Copier Fevrier'!D121,"")</f>
        <v/>
      </c>
      <c r="E122" s="5" t="str">
        <f t="array" ref="E122">IFERROR(IF(ROW(A121)&gt;COUNTA(A:A),"",INDEX($A$1:$A$200,SMALL(IF($A$1:$A$200&lt;&gt;"",ROW($1:$200)),ROW(A121)),1)),"")</f>
        <v/>
      </c>
      <c r="F122" s="3" t="str">
        <f t="array" ref="F122">IFERROR(INDEX($B$2:$B$200,MATCH(E122,$A$2:$A$200,0)),"")</f>
        <v/>
      </c>
      <c r="G122" s="14" t="str">
        <f t="array" ref="G122">IFERROR(IF(ROW(C121)&gt;COUNTA(C:C),"",INDEX($C$1:$C$200,SMALL(IF($C$1:$C$200&lt;&gt;"",ROW($1:$200)),ROW(C121)),1)),"")</f>
        <v/>
      </c>
      <c r="H122" s="11" t="str">
        <f t="array" ref="H122">IFERROR(INDEX($D$2:$D$200,MATCH(G122,$C$2:$C$200,0)),"")</f>
        <v/>
      </c>
    </row>
    <row r="123" spans="1:8" x14ac:dyDescent="0.25">
      <c r="A123" s="4" t="str">
        <f>IF('Copier Janvier'!C113=20,'Copier Janvier'!B113,"")</f>
        <v/>
      </c>
      <c r="B123" s="2" t="str">
        <f>IF('Copier Janvier'!C113=20,'Copier Janvier'!D113,"")</f>
        <v/>
      </c>
      <c r="C123" s="4" t="str">
        <f>IF('Copier Fevrier'!C122=20,'Copier Fevrier'!B122,"")</f>
        <v/>
      </c>
      <c r="D123" s="2" t="str">
        <f>IF('Copier Fevrier'!C122=20,'Copier Fevrier'!D122,"")</f>
        <v/>
      </c>
      <c r="E123" s="5" t="str">
        <f t="array" ref="E123">IFERROR(IF(ROW(A122)&gt;COUNTA(A:A),"",INDEX($A$1:$A$200,SMALL(IF($A$1:$A$200&lt;&gt;"",ROW($1:$200)),ROW(A122)),1)),"")</f>
        <v/>
      </c>
      <c r="F123" s="3" t="str">
        <f t="array" ref="F123">IFERROR(INDEX($B$2:$B$200,MATCH(E123,$A$2:$A$200,0)),"")</f>
        <v/>
      </c>
      <c r="G123" s="14" t="str">
        <f t="array" ref="G123">IFERROR(IF(ROW(C122)&gt;COUNTA(C:C),"",INDEX($C$1:$C$200,SMALL(IF($C$1:$C$200&lt;&gt;"",ROW($1:$200)),ROW(C122)),1)),"")</f>
        <v/>
      </c>
      <c r="H123" s="11" t="str">
        <f t="array" ref="H123">IFERROR(INDEX($D$2:$D$200,MATCH(G123,$C$2:$C$200,0)),"")</f>
        <v/>
      </c>
    </row>
    <row r="124" spans="1:8" x14ac:dyDescent="0.25">
      <c r="A124" s="4" t="str">
        <f>IF('Copier Janvier'!C114=20,'Copier Janvier'!B114,"")</f>
        <v/>
      </c>
      <c r="B124" s="2" t="str">
        <f>IF('Copier Janvier'!C114=20,'Copier Janvier'!D114,"")</f>
        <v/>
      </c>
      <c r="C124" s="4" t="str">
        <f>IF('Copier Fevrier'!C123=20,'Copier Fevrier'!B123,"")</f>
        <v/>
      </c>
      <c r="D124" s="2" t="str">
        <f>IF('Copier Fevrier'!C123=20,'Copier Fevrier'!D123,"")</f>
        <v/>
      </c>
      <c r="E124" s="5" t="str">
        <f t="array" ref="E124">IFERROR(IF(ROW(A123)&gt;COUNTA(A:A),"",INDEX($A$1:$A$200,SMALL(IF($A$1:$A$200&lt;&gt;"",ROW($1:$200)),ROW(A123)),1)),"")</f>
        <v/>
      </c>
      <c r="F124" s="3" t="str">
        <f t="array" ref="F124">IFERROR(INDEX($B$2:$B$200,MATCH(E124,$A$2:$A$200,0)),"")</f>
        <v/>
      </c>
      <c r="G124" s="14" t="str">
        <f t="array" ref="G124">IFERROR(IF(ROW(C123)&gt;COUNTA(C:C),"",INDEX($C$1:$C$200,SMALL(IF($C$1:$C$200&lt;&gt;"",ROW($1:$200)),ROW(C123)),1)),"")</f>
        <v/>
      </c>
      <c r="H124" s="11" t="str">
        <f t="array" ref="H124">IFERROR(INDEX($D$2:$D$200,MATCH(G124,$C$2:$C$200,0)),"")</f>
        <v/>
      </c>
    </row>
    <row r="125" spans="1:8" x14ac:dyDescent="0.25">
      <c r="A125" s="4" t="str">
        <f>IF('Copier Janvier'!C115=20,'Copier Janvier'!B115,"")</f>
        <v/>
      </c>
      <c r="B125" s="2" t="str">
        <f>IF('Copier Janvier'!C115=20,'Copier Janvier'!D115,"")</f>
        <v/>
      </c>
      <c r="C125" s="4" t="str">
        <f>IF('Copier Fevrier'!C124=20,'Copier Fevrier'!B124,"")</f>
        <v/>
      </c>
      <c r="D125" s="2" t="str">
        <f>IF('Copier Fevrier'!C124=20,'Copier Fevrier'!D124,"")</f>
        <v/>
      </c>
      <c r="E125" s="5" t="str">
        <f t="array" ref="E125">IFERROR(IF(ROW(A124)&gt;COUNTA(A:A),"",INDEX($A$1:$A$200,SMALL(IF($A$1:$A$200&lt;&gt;"",ROW($1:$200)),ROW(A124)),1)),"")</f>
        <v/>
      </c>
      <c r="F125" s="3" t="str">
        <f t="array" ref="F125">IFERROR(INDEX($B$2:$B$200,MATCH(E125,$A$2:$A$200,0)),"")</f>
        <v/>
      </c>
      <c r="G125" s="14" t="str">
        <f t="array" ref="G125">IFERROR(IF(ROW(C124)&gt;COUNTA(C:C),"",INDEX($C$1:$C$200,SMALL(IF($C$1:$C$200&lt;&gt;"",ROW($1:$200)),ROW(C124)),1)),"")</f>
        <v/>
      </c>
      <c r="H125" s="11" t="str">
        <f t="array" ref="H125">IFERROR(INDEX($D$2:$D$200,MATCH(G125,$C$2:$C$200,0)),"")</f>
        <v/>
      </c>
    </row>
    <row r="126" spans="1:8" x14ac:dyDescent="0.25">
      <c r="A126" s="4" t="str">
        <f>IF('Copier Janvier'!C116=20,'Copier Janvier'!B116,"")</f>
        <v/>
      </c>
      <c r="B126" s="2" t="str">
        <f>IF('Copier Janvier'!C116=20,'Copier Janvier'!D116,"")</f>
        <v/>
      </c>
      <c r="C126" s="4" t="str">
        <f>IF('Copier Fevrier'!C125=20,'Copier Fevrier'!B125,"")</f>
        <v/>
      </c>
      <c r="D126" s="2" t="str">
        <f>IF('Copier Fevrier'!C125=20,'Copier Fevrier'!D125,"")</f>
        <v/>
      </c>
      <c r="E126" s="5" t="str">
        <f t="array" ref="E126">IFERROR(IF(ROW(A125)&gt;COUNTA(A:A),"",INDEX($A$1:$A$200,SMALL(IF($A$1:$A$200&lt;&gt;"",ROW($1:$200)),ROW(A125)),1)),"")</f>
        <v/>
      </c>
      <c r="F126" s="3" t="str">
        <f t="array" ref="F126">IFERROR(INDEX($B$2:$B$200,MATCH(E126,$A$2:$A$200,0)),"")</f>
        <v/>
      </c>
      <c r="G126" s="14" t="str">
        <f t="array" ref="G126">IFERROR(IF(ROW(C125)&gt;COUNTA(C:C),"",INDEX($C$1:$C$200,SMALL(IF($C$1:$C$200&lt;&gt;"",ROW($1:$200)),ROW(C125)),1)),"")</f>
        <v/>
      </c>
      <c r="H126" s="11" t="str">
        <f t="array" ref="H126">IFERROR(INDEX($D$2:$D$200,MATCH(G126,$C$2:$C$200,0)),"")</f>
        <v/>
      </c>
    </row>
    <row r="127" spans="1:8" x14ac:dyDescent="0.25">
      <c r="A127" s="4" t="str">
        <f>IF('Copier Janvier'!C117=20,'Copier Janvier'!B117,"")</f>
        <v/>
      </c>
      <c r="B127" s="2" t="str">
        <f>IF('Copier Janvier'!C117=20,'Copier Janvier'!D117,"")</f>
        <v/>
      </c>
      <c r="C127" s="4" t="str">
        <f>IF('Copier Fevrier'!C126=20,'Copier Fevrier'!B126,"")</f>
        <v/>
      </c>
      <c r="D127" s="2" t="str">
        <f>IF('Copier Fevrier'!C126=20,'Copier Fevrier'!D126,"")</f>
        <v/>
      </c>
      <c r="E127" s="5" t="str">
        <f t="array" ref="E127">IFERROR(IF(ROW(A126)&gt;COUNTA(A:A),"",INDEX($A$1:$A$200,SMALL(IF($A$1:$A$200&lt;&gt;"",ROW($1:$200)),ROW(A126)),1)),"")</f>
        <v/>
      </c>
      <c r="F127" s="3" t="str">
        <f t="array" ref="F127">IFERROR(INDEX($B$2:$B$200,MATCH(E127,$A$2:$A$200,0)),"")</f>
        <v/>
      </c>
      <c r="G127" s="14" t="str">
        <f t="array" ref="G127">IFERROR(IF(ROW(C126)&gt;COUNTA(C:C),"",INDEX($C$1:$C$200,SMALL(IF($C$1:$C$200&lt;&gt;"",ROW($1:$200)),ROW(C126)),1)),"")</f>
        <v/>
      </c>
      <c r="H127" s="11" t="str">
        <f t="array" ref="H127">IFERROR(INDEX($D$2:$D$200,MATCH(G127,$C$2:$C$200,0)),"")</f>
        <v/>
      </c>
    </row>
    <row r="128" spans="1:8" x14ac:dyDescent="0.25">
      <c r="A128" s="4" t="str">
        <f>IF('Copier Janvier'!C118=20,'Copier Janvier'!B118,"")</f>
        <v/>
      </c>
      <c r="B128" s="2" t="str">
        <f>IF('Copier Janvier'!C118=20,'Copier Janvier'!D118,"")</f>
        <v/>
      </c>
      <c r="C128" s="4" t="str">
        <f>IF('Copier Fevrier'!C127=20,'Copier Fevrier'!B127,"")</f>
        <v/>
      </c>
      <c r="D128" s="2" t="str">
        <f>IF('Copier Fevrier'!C127=20,'Copier Fevrier'!D127,"")</f>
        <v/>
      </c>
      <c r="E128" s="5" t="str">
        <f t="array" ref="E128">IFERROR(IF(ROW(A127)&gt;COUNTA(A:A),"",INDEX($A$1:$A$200,SMALL(IF($A$1:$A$200&lt;&gt;"",ROW($1:$200)),ROW(A127)),1)),"")</f>
        <v/>
      </c>
      <c r="F128" s="3" t="str">
        <f t="array" ref="F128">IFERROR(INDEX($B$2:$B$200,MATCH(E128,$A$2:$A$200,0)),"")</f>
        <v/>
      </c>
      <c r="G128" s="14" t="str">
        <f t="array" ref="G128">IFERROR(IF(ROW(C127)&gt;COUNTA(C:C),"",INDEX($C$1:$C$200,SMALL(IF($C$1:$C$200&lt;&gt;"",ROW($1:$200)),ROW(C127)),1)),"")</f>
        <v/>
      </c>
      <c r="H128" s="11" t="str">
        <f t="array" ref="H128">IFERROR(INDEX($D$2:$D$200,MATCH(G128,$C$2:$C$200,0)),"")</f>
        <v/>
      </c>
    </row>
    <row r="129" spans="1:8" x14ac:dyDescent="0.25">
      <c r="A129" s="4" t="str">
        <f>IF('Copier Janvier'!C119=20,'Copier Janvier'!B119,"")</f>
        <v/>
      </c>
      <c r="B129" s="2" t="str">
        <f>IF('Copier Janvier'!C119=20,'Copier Janvier'!D119,"")</f>
        <v/>
      </c>
      <c r="C129" s="4" t="str">
        <f>IF('Copier Fevrier'!C128=20,'Copier Fevrier'!B128,"")</f>
        <v/>
      </c>
      <c r="D129" s="2" t="str">
        <f>IF('Copier Fevrier'!C128=20,'Copier Fevrier'!D128,"")</f>
        <v/>
      </c>
      <c r="E129" s="5" t="str">
        <f t="array" ref="E129">IFERROR(IF(ROW(A128)&gt;COUNTA(A:A),"",INDEX($A$1:$A$200,SMALL(IF($A$1:$A$200&lt;&gt;"",ROW($1:$200)),ROW(A128)),1)),"")</f>
        <v/>
      </c>
      <c r="F129" s="3" t="str">
        <f t="array" ref="F129">IFERROR(INDEX($B$2:$B$200,MATCH(E129,$A$2:$A$200,0)),"")</f>
        <v/>
      </c>
      <c r="G129" s="14" t="str">
        <f t="array" ref="G129">IFERROR(IF(ROW(C128)&gt;COUNTA(C:C),"",INDEX($C$1:$C$200,SMALL(IF($C$1:$C$200&lt;&gt;"",ROW($1:$200)),ROW(C128)),1)),"")</f>
        <v/>
      </c>
      <c r="H129" s="11" t="str">
        <f t="array" ref="H129">IFERROR(INDEX($D$2:$D$200,MATCH(G129,$C$2:$C$200,0)),"")</f>
        <v/>
      </c>
    </row>
    <row r="130" spans="1:8" x14ac:dyDescent="0.25">
      <c r="A130" s="4" t="str">
        <f>IF('Copier Janvier'!C120=20,'Copier Janvier'!B120,"")</f>
        <v/>
      </c>
      <c r="B130" s="2" t="str">
        <f>IF('Copier Janvier'!C120=20,'Copier Janvier'!D120,"")</f>
        <v/>
      </c>
      <c r="C130" s="4" t="str">
        <f>IF('Copier Fevrier'!C129=20,'Copier Fevrier'!B129,"")</f>
        <v/>
      </c>
      <c r="D130" s="2" t="str">
        <f>IF('Copier Fevrier'!C129=20,'Copier Fevrier'!D129,"")</f>
        <v/>
      </c>
      <c r="E130" s="5" t="str">
        <f t="array" ref="E130">IFERROR(IF(ROW(A129)&gt;COUNTA(A:A),"",INDEX($A$1:$A$200,SMALL(IF($A$1:$A$200&lt;&gt;"",ROW($1:$200)),ROW(A129)),1)),"")</f>
        <v/>
      </c>
      <c r="F130" s="3" t="str">
        <f t="array" ref="F130">IFERROR(INDEX($B$2:$B$200,MATCH(E130,$A$2:$A$200,0)),"")</f>
        <v/>
      </c>
      <c r="G130" s="14" t="str">
        <f t="array" ref="G130">IFERROR(IF(ROW(C129)&gt;COUNTA(C:C),"",INDEX($C$1:$C$200,SMALL(IF($C$1:$C$200&lt;&gt;"",ROW($1:$200)),ROW(C129)),1)),"")</f>
        <v/>
      </c>
      <c r="H130" s="11" t="str">
        <f t="array" ref="H130">IFERROR(INDEX($D$2:$D$200,MATCH(G130,$C$2:$C$200,0)),"")</f>
        <v/>
      </c>
    </row>
    <row r="131" spans="1:8" x14ac:dyDescent="0.25">
      <c r="A131" s="4" t="str">
        <f>IF('Copier Janvier'!C121=20,'Copier Janvier'!B121,"")</f>
        <v/>
      </c>
      <c r="B131" s="2" t="str">
        <f>IF('Copier Janvier'!C121=20,'Copier Janvier'!D121,"")</f>
        <v/>
      </c>
      <c r="C131" s="4" t="str">
        <f>IF('Copier Fevrier'!C130=20,'Copier Fevrier'!B130,"")</f>
        <v/>
      </c>
      <c r="D131" s="2" t="str">
        <f>IF('Copier Fevrier'!C130=20,'Copier Fevrier'!D130,"")</f>
        <v/>
      </c>
      <c r="E131" s="5" t="str">
        <f t="array" ref="E131">IFERROR(IF(ROW(A130)&gt;COUNTA(A:A),"",INDEX($A$1:$A$200,SMALL(IF($A$1:$A$200&lt;&gt;"",ROW($1:$200)),ROW(A130)),1)),"")</f>
        <v/>
      </c>
      <c r="F131" s="3" t="str">
        <f t="array" ref="F131">IFERROR(INDEX($B$2:$B$200,MATCH(E131,$A$2:$A$200,0)),"")</f>
        <v/>
      </c>
      <c r="G131" s="14" t="str">
        <f t="array" ref="G131">IFERROR(IF(ROW(C130)&gt;COUNTA(C:C),"",INDEX($C$1:$C$200,SMALL(IF($C$1:$C$200&lt;&gt;"",ROW($1:$200)),ROW(C130)),1)),"")</f>
        <v/>
      </c>
      <c r="H131" s="11" t="str">
        <f t="array" ref="H131">IFERROR(INDEX($D$2:$D$200,MATCH(G131,$C$2:$C$200,0)),"")</f>
        <v/>
      </c>
    </row>
    <row r="132" spans="1:8" x14ac:dyDescent="0.25">
      <c r="A132" s="4" t="str">
        <f>IF('Copier Janvier'!C122=20,'Copier Janvier'!B122,"")</f>
        <v/>
      </c>
      <c r="B132" s="2" t="str">
        <f>IF('Copier Janvier'!C122=20,'Copier Janvier'!D122,"")</f>
        <v/>
      </c>
      <c r="C132" s="4" t="str">
        <f>IF('Copier Fevrier'!C131=20,'Copier Fevrier'!B131,"")</f>
        <v/>
      </c>
      <c r="D132" s="2" t="str">
        <f>IF('Copier Fevrier'!C131=20,'Copier Fevrier'!D131,"")</f>
        <v/>
      </c>
      <c r="E132" s="5" t="str">
        <f t="array" ref="E132">IFERROR(IF(ROW(A131)&gt;COUNTA(A:A),"",INDEX($A$1:$A$200,SMALL(IF($A$1:$A$200&lt;&gt;"",ROW($1:$200)),ROW(A131)),1)),"")</f>
        <v/>
      </c>
      <c r="F132" s="3" t="str">
        <f t="array" ref="F132">IFERROR(INDEX($B$2:$B$200,MATCH(E132,$A$2:$A$200,0)),"")</f>
        <v/>
      </c>
      <c r="G132" s="14" t="str">
        <f t="array" ref="G132">IFERROR(IF(ROW(C131)&gt;COUNTA(C:C),"",INDEX($C$1:$C$200,SMALL(IF($C$1:$C$200&lt;&gt;"",ROW($1:$200)),ROW(C131)),1)),"")</f>
        <v/>
      </c>
      <c r="H132" s="11" t="str">
        <f t="array" ref="H132">IFERROR(INDEX($D$2:$D$200,MATCH(G132,$C$2:$C$200,0)),"")</f>
        <v/>
      </c>
    </row>
    <row r="133" spans="1:8" x14ac:dyDescent="0.25">
      <c r="A133" s="4" t="str">
        <f>IF('Copier Janvier'!C123=20,'Copier Janvier'!B123,"")</f>
        <v/>
      </c>
      <c r="B133" s="2" t="str">
        <f>IF('Copier Janvier'!C123=20,'Copier Janvier'!D123,"")</f>
        <v/>
      </c>
      <c r="C133" s="4" t="str">
        <f>IF('Copier Fevrier'!C132=20,'Copier Fevrier'!B132,"")</f>
        <v/>
      </c>
      <c r="D133" s="2" t="str">
        <f>IF('Copier Fevrier'!C132=20,'Copier Fevrier'!D132,"")</f>
        <v/>
      </c>
      <c r="E133" s="5" t="str">
        <f t="array" ref="E133">IFERROR(IF(ROW(A132)&gt;COUNTA(A:A),"",INDEX($A$1:$A$200,SMALL(IF($A$1:$A$200&lt;&gt;"",ROW($1:$200)),ROW(A132)),1)),"")</f>
        <v/>
      </c>
      <c r="F133" s="3" t="str">
        <f t="array" ref="F133">IFERROR(INDEX($B$2:$B$200,MATCH(E133,$A$2:$A$200,0)),"")</f>
        <v/>
      </c>
      <c r="G133" s="14" t="str">
        <f t="array" ref="G133">IFERROR(IF(ROW(C132)&gt;COUNTA(C:C),"",INDEX($C$1:$C$200,SMALL(IF($C$1:$C$200&lt;&gt;"",ROW($1:$200)),ROW(C132)),1)),"")</f>
        <v/>
      </c>
      <c r="H133" s="11" t="str">
        <f t="array" ref="H133">IFERROR(INDEX($D$2:$D$200,MATCH(G133,$C$2:$C$200,0)),"")</f>
        <v/>
      </c>
    </row>
    <row r="134" spans="1:8" x14ac:dyDescent="0.25">
      <c r="A134" s="4" t="str">
        <f>IF('Copier Janvier'!C124=20,'Copier Janvier'!B124,"")</f>
        <v/>
      </c>
      <c r="B134" s="2" t="str">
        <f>IF('Copier Janvier'!C124=20,'Copier Janvier'!D124,"")</f>
        <v/>
      </c>
      <c r="C134" s="4" t="str">
        <f>IF('Copier Fevrier'!C133=20,'Copier Fevrier'!B133,"")</f>
        <v/>
      </c>
      <c r="D134" s="2" t="str">
        <f>IF('Copier Fevrier'!C133=20,'Copier Fevrier'!D133,"")</f>
        <v/>
      </c>
      <c r="E134" s="5" t="str">
        <f t="array" ref="E134">IFERROR(IF(ROW(A133)&gt;COUNTA(A:A),"",INDEX($A$1:$A$200,SMALL(IF($A$1:$A$200&lt;&gt;"",ROW($1:$200)),ROW(A133)),1)),"")</f>
        <v/>
      </c>
      <c r="F134" s="3" t="str">
        <f t="array" ref="F134">IFERROR(INDEX($B$2:$B$200,MATCH(E134,$A$2:$A$200,0)),"")</f>
        <v/>
      </c>
      <c r="G134" s="14" t="str">
        <f t="array" ref="G134">IFERROR(IF(ROW(C133)&gt;COUNTA(C:C),"",INDEX($C$1:$C$200,SMALL(IF($C$1:$C$200&lt;&gt;"",ROW($1:$200)),ROW(C133)),1)),"")</f>
        <v/>
      </c>
      <c r="H134" s="11" t="str">
        <f t="array" ref="H134">IFERROR(INDEX($D$2:$D$200,MATCH(G134,$C$2:$C$200,0)),"")</f>
        <v/>
      </c>
    </row>
    <row r="135" spans="1:8" x14ac:dyDescent="0.25">
      <c r="A135" s="4" t="str">
        <f>IF('Copier Janvier'!C125=20,'Copier Janvier'!B125,"")</f>
        <v/>
      </c>
      <c r="B135" s="2" t="str">
        <f>IF('Copier Janvier'!C125=20,'Copier Janvier'!D125,"")</f>
        <v/>
      </c>
      <c r="C135" s="4" t="str">
        <f>IF('Copier Fevrier'!C134=20,'Copier Fevrier'!B134,"")</f>
        <v/>
      </c>
      <c r="D135" s="2" t="str">
        <f>IF('Copier Fevrier'!C134=20,'Copier Fevrier'!D134,"")</f>
        <v/>
      </c>
      <c r="E135" s="5" t="str">
        <f t="array" ref="E135">IFERROR(IF(ROW(A134)&gt;COUNTA(A:A),"",INDEX($A$1:$A$200,SMALL(IF($A$1:$A$200&lt;&gt;"",ROW($1:$200)),ROW(A134)),1)),"")</f>
        <v/>
      </c>
      <c r="F135" s="3" t="str">
        <f t="array" ref="F135">IFERROR(INDEX($B$2:$B$200,MATCH(E135,$A$2:$A$200,0)),"")</f>
        <v/>
      </c>
      <c r="G135" s="14" t="str">
        <f t="array" ref="G135">IFERROR(IF(ROW(C134)&gt;COUNTA(C:C),"",INDEX($C$1:$C$200,SMALL(IF($C$1:$C$200&lt;&gt;"",ROW($1:$200)),ROW(C134)),1)),"")</f>
        <v/>
      </c>
      <c r="H135" s="11" t="str">
        <f t="array" ref="H135">IFERROR(INDEX($D$2:$D$200,MATCH(G135,$C$2:$C$200,0)),"")</f>
        <v/>
      </c>
    </row>
    <row r="136" spans="1:8" x14ac:dyDescent="0.25">
      <c r="A136" s="4" t="str">
        <f>IF('Copier Janvier'!C126=20,'Copier Janvier'!B126,"")</f>
        <v/>
      </c>
      <c r="B136" s="2" t="str">
        <f>IF('Copier Janvier'!C126=20,'Copier Janvier'!D126,"")</f>
        <v/>
      </c>
      <c r="C136" s="4" t="str">
        <f>IF('Copier Fevrier'!C135=20,'Copier Fevrier'!B135,"")</f>
        <v/>
      </c>
      <c r="D136" s="2" t="str">
        <f>IF('Copier Fevrier'!C135=20,'Copier Fevrier'!D135,"")</f>
        <v/>
      </c>
      <c r="E136" s="5" t="str">
        <f t="array" ref="E136">IFERROR(IF(ROW(A135)&gt;COUNTA(A:A),"",INDEX($A$1:$A$200,SMALL(IF($A$1:$A$200&lt;&gt;"",ROW($1:$200)),ROW(A135)),1)),"")</f>
        <v/>
      </c>
      <c r="F136" s="3" t="str">
        <f t="array" ref="F136">IFERROR(INDEX($B$2:$B$200,MATCH(E136,$A$2:$A$200,0)),"")</f>
        <v/>
      </c>
      <c r="G136" s="14" t="str">
        <f t="array" ref="G136">IFERROR(IF(ROW(C135)&gt;COUNTA(C:C),"",INDEX($C$1:$C$200,SMALL(IF($C$1:$C$200&lt;&gt;"",ROW($1:$200)),ROW(C135)),1)),"")</f>
        <v/>
      </c>
      <c r="H136" s="11" t="str">
        <f t="array" ref="H136">IFERROR(INDEX($D$2:$D$200,MATCH(G136,$C$2:$C$200,0)),"")</f>
        <v/>
      </c>
    </row>
    <row r="137" spans="1:8" x14ac:dyDescent="0.25">
      <c r="A137" s="4" t="str">
        <f>IF('Copier Janvier'!C127=20,'Copier Janvier'!B127,"")</f>
        <v/>
      </c>
      <c r="B137" s="2" t="str">
        <f>IF('Copier Janvier'!C127=20,'Copier Janvier'!D127,"")</f>
        <v/>
      </c>
      <c r="C137" s="4" t="str">
        <f>IF('Copier Fevrier'!C136=20,'Copier Fevrier'!B136,"")</f>
        <v/>
      </c>
      <c r="D137" s="2" t="str">
        <f>IF('Copier Fevrier'!C136=20,'Copier Fevrier'!D136,"")</f>
        <v/>
      </c>
      <c r="E137" s="5" t="str">
        <f t="array" ref="E137">IFERROR(IF(ROW(A136)&gt;COUNTA(A:A),"",INDEX($A$1:$A$200,SMALL(IF($A$1:$A$200&lt;&gt;"",ROW($1:$200)),ROW(A136)),1)),"")</f>
        <v/>
      </c>
      <c r="F137" s="3" t="str">
        <f t="array" ref="F137">IFERROR(INDEX($B$2:$B$200,MATCH(E137,$A$2:$A$200,0)),"")</f>
        <v/>
      </c>
      <c r="G137" s="14" t="str">
        <f t="array" ref="G137">IFERROR(IF(ROW(C136)&gt;COUNTA(C:C),"",INDEX($C$1:$C$200,SMALL(IF($C$1:$C$200&lt;&gt;"",ROW($1:$200)),ROW(C136)),1)),"")</f>
        <v/>
      </c>
      <c r="H137" s="11" t="str">
        <f t="array" ref="H137">IFERROR(INDEX($D$2:$D$200,MATCH(G137,$C$2:$C$200,0)),"")</f>
        <v/>
      </c>
    </row>
    <row r="138" spans="1:8" x14ac:dyDescent="0.25">
      <c r="A138" s="4" t="str">
        <f>IF('Copier Janvier'!C128=20,'Copier Janvier'!B128,"")</f>
        <v/>
      </c>
      <c r="B138" s="2" t="str">
        <f>IF('Copier Janvier'!C128=20,'Copier Janvier'!D128,"")</f>
        <v/>
      </c>
      <c r="C138" s="4" t="str">
        <f>IF('Copier Fevrier'!C137=20,'Copier Fevrier'!B137,"")</f>
        <v/>
      </c>
      <c r="D138" s="2" t="str">
        <f>IF('Copier Fevrier'!C137=20,'Copier Fevrier'!D137,"")</f>
        <v/>
      </c>
      <c r="E138" s="5" t="str">
        <f t="array" ref="E138">IFERROR(IF(ROW(A137)&gt;COUNTA(A:A),"",INDEX($A$1:$A$200,SMALL(IF($A$1:$A$200&lt;&gt;"",ROW($1:$200)),ROW(A137)),1)),"")</f>
        <v/>
      </c>
      <c r="F138" s="3" t="str">
        <f t="array" ref="F138">IFERROR(INDEX($B$2:$B$200,MATCH(E138,$A$2:$A$200,0)),"")</f>
        <v/>
      </c>
      <c r="G138" s="14" t="str">
        <f t="array" ref="G138">IFERROR(IF(ROW(C137)&gt;COUNTA(C:C),"",INDEX($C$1:$C$200,SMALL(IF($C$1:$C$200&lt;&gt;"",ROW($1:$200)),ROW(C137)),1)),"")</f>
        <v/>
      </c>
      <c r="H138" s="11" t="str">
        <f t="array" ref="H138">IFERROR(INDEX($D$2:$D$200,MATCH(G138,$C$2:$C$200,0)),"")</f>
        <v/>
      </c>
    </row>
    <row r="139" spans="1:8" x14ac:dyDescent="0.25">
      <c r="A139" s="4" t="str">
        <f>IF('Copier Janvier'!C129=20,'Copier Janvier'!B129,"")</f>
        <v/>
      </c>
      <c r="B139" s="2" t="str">
        <f>IF('Copier Janvier'!C129=20,'Copier Janvier'!D129,"")</f>
        <v/>
      </c>
      <c r="C139" s="4" t="str">
        <f>IF('Copier Fevrier'!C138=20,'Copier Fevrier'!B138,"")</f>
        <v/>
      </c>
      <c r="D139" s="2" t="str">
        <f>IF('Copier Fevrier'!C138=20,'Copier Fevrier'!D138,"")</f>
        <v/>
      </c>
      <c r="E139" s="5" t="str">
        <f t="array" ref="E139">IFERROR(IF(ROW(A138)&gt;COUNTA(A:A),"",INDEX($A$1:$A$200,SMALL(IF($A$1:$A$200&lt;&gt;"",ROW($1:$200)),ROW(A138)),1)),"")</f>
        <v/>
      </c>
      <c r="F139" s="3" t="str">
        <f t="array" ref="F139">IFERROR(INDEX($B$2:$B$200,MATCH(E139,$A$2:$A$200,0)),"")</f>
        <v/>
      </c>
      <c r="G139" s="14" t="str">
        <f t="array" ref="G139">IFERROR(IF(ROW(C138)&gt;COUNTA(C:C),"",INDEX($C$1:$C$200,SMALL(IF($C$1:$C$200&lt;&gt;"",ROW($1:$200)),ROW(C138)),1)),"")</f>
        <v/>
      </c>
      <c r="H139" s="11" t="str">
        <f t="array" ref="H139">IFERROR(INDEX($D$2:$D$200,MATCH(G139,$C$2:$C$200,0)),"")</f>
        <v/>
      </c>
    </row>
    <row r="140" spans="1:8" x14ac:dyDescent="0.25">
      <c r="A140" s="4" t="str">
        <f>IF('Copier Janvier'!C130=20,'Copier Janvier'!B130,"")</f>
        <v/>
      </c>
      <c r="B140" s="2" t="str">
        <f>IF('Copier Janvier'!C130=20,'Copier Janvier'!D130,"")</f>
        <v/>
      </c>
      <c r="C140" s="4" t="str">
        <f>IF('Copier Fevrier'!C139=20,'Copier Fevrier'!B139,"")</f>
        <v/>
      </c>
      <c r="D140" s="2" t="str">
        <f>IF('Copier Fevrier'!C139=20,'Copier Fevrier'!D139,"")</f>
        <v/>
      </c>
      <c r="E140" s="5" t="str">
        <f t="array" ref="E140">IFERROR(IF(ROW(A139)&gt;COUNTA(A:A),"",INDEX($A$1:$A$200,SMALL(IF($A$1:$A$200&lt;&gt;"",ROW($1:$200)),ROW(A139)),1)),"")</f>
        <v/>
      </c>
      <c r="F140" s="3" t="str">
        <f t="array" ref="F140">IFERROR(INDEX($B$2:$B$200,MATCH(E140,$A$2:$A$200,0)),"")</f>
        <v/>
      </c>
      <c r="G140" s="14" t="str">
        <f t="array" ref="G140">IFERROR(IF(ROW(C139)&gt;COUNTA(C:C),"",INDEX($C$1:$C$200,SMALL(IF($C$1:$C$200&lt;&gt;"",ROW($1:$200)),ROW(C139)),1)),"")</f>
        <v/>
      </c>
      <c r="H140" s="11" t="str">
        <f t="array" ref="H140">IFERROR(INDEX($D$2:$D$200,MATCH(G140,$C$2:$C$200,0)),"")</f>
        <v/>
      </c>
    </row>
    <row r="141" spans="1:8" x14ac:dyDescent="0.25">
      <c r="A141" s="4" t="str">
        <f>IF('Copier Janvier'!C131=20,'Copier Janvier'!B131,"")</f>
        <v/>
      </c>
      <c r="B141" s="2" t="str">
        <f>IF('Copier Janvier'!C131=20,'Copier Janvier'!D131,"")</f>
        <v/>
      </c>
      <c r="C141" s="4" t="str">
        <f>IF('Copier Fevrier'!C140=20,'Copier Fevrier'!B140,"")</f>
        <v/>
      </c>
      <c r="D141" s="2" t="str">
        <f>IF('Copier Fevrier'!C140=20,'Copier Fevrier'!D140,"")</f>
        <v/>
      </c>
      <c r="E141" s="5" t="str">
        <f t="array" ref="E141">IFERROR(IF(ROW(A140)&gt;COUNTA(A:A),"",INDEX($A$1:$A$200,SMALL(IF($A$1:$A$200&lt;&gt;"",ROW($1:$200)),ROW(A140)),1)),"")</f>
        <v/>
      </c>
      <c r="F141" s="3" t="str">
        <f t="array" ref="F141">IFERROR(INDEX($B$2:$B$200,MATCH(E141,$A$2:$A$200,0)),"")</f>
        <v/>
      </c>
      <c r="G141" s="14" t="str">
        <f t="array" ref="G141">IFERROR(IF(ROW(C140)&gt;COUNTA(C:C),"",INDEX($C$1:$C$200,SMALL(IF($C$1:$C$200&lt;&gt;"",ROW($1:$200)),ROW(C140)),1)),"")</f>
        <v/>
      </c>
      <c r="H141" s="11" t="str">
        <f t="array" ref="H141">IFERROR(INDEX($D$2:$D$200,MATCH(G141,$C$2:$C$200,0)),"")</f>
        <v/>
      </c>
    </row>
    <row r="142" spans="1:8" x14ac:dyDescent="0.25">
      <c r="A142" s="4" t="str">
        <f>IF('Copier Janvier'!C132=20,'Copier Janvier'!B132,"")</f>
        <v/>
      </c>
      <c r="B142" s="2" t="str">
        <f>IF('Copier Janvier'!C132=20,'Copier Janvier'!D132,"")</f>
        <v/>
      </c>
      <c r="C142" s="4" t="str">
        <f>IF('Copier Fevrier'!C141=20,'Copier Fevrier'!B141,"")</f>
        <v/>
      </c>
      <c r="D142" s="2" t="str">
        <f>IF('Copier Fevrier'!C141=20,'Copier Fevrier'!D141,"")</f>
        <v/>
      </c>
      <c r="E142" s="5" t="str">
        <f t="array" ref="E142">IFERROR(IF(ROW(A141)&gt;COUNTA(A:A),"",INDEX($A$1:$A$200,SMALL(IF($A$1:$A$200&lt;&gt;"",ROW($1:$200)),ROW(A141)),1)),"")</f>
        <v/>
      </c>
      <c r="F142" s="3" t="str">
        <f t="array" ref="F142">IFERROR(INDEX($B$2:$B$200,MATCH(E142,$A$2:$A$200,0)),"")</f>
        <v/>
      </c>
      <c r="G142" s="14" t="str">
        <f t="array" ref="G142">IFERROR(IF(ROW(C141)&gt;COUNTA(C:C),"",INDEX($C$1:$C$200,SMALL(IF($C$1:$C$200&lt;&gt;"",ROW($1:$200)),ROW(C141)),1)),"")</f>
        <v/>
      </c>
      <c r="H142" s="11" t="str">
        <f t="array" ref="H142">IFERROR(INDEX($D$2:$D$200,MATCH(G142,$C$2:$C$200,0)),"")</f>
        <v/>
      </c>
    </row>
    <row r="143" spans="1:8" x14ac:dyDescent="0.25">
      <c r="A143" s="4" t="str">
        <f>IF('Copier Janvier'!C133=20,'Copier Janvier'!B133,"")</f>
        <v/>
      </c>
      <c r="B143" s="2" t="str">
        <f>IF('Copier Janvier'!C133=20,'Copier Janvier'!D133,"")</f>
        <v/>
      </c>
      <c r="C143" s="4" t="str">
        <f>IF('Copier Fevrier'!C142=20,'Copier Fevrier'!B142,"")</f>
        <v/>
      </c>
      <c r="D143" s="2" t="str">
        <f>IF('Copier Fevrier'!C142=20,'Copier Fevrier'!D142,"")</f>
        <v/>
      </c>
      <c r="E143" s="5" t="str">
        <f t="array" ref="E143">IFERROR(IF(ROW(A142)&gt;COUNTA(A:A),"",INDEX($A$1:$A$200,SMALL(IF($A$1:$A$200&lt;&gt;"",ROW($1:$200)),ROW(A142)),1)),"")</f>
        <v/>
      </c>
      <c r="F143" s="3" t="str">
        <f t="array" ref="F143">IFERROR(INDEX($B$2:$B$200,MATCH(E143,$A$2:$A$200,0)),"")</f>
        <v/>
      </c>
      <c r="G143" s="14" t="str">
        <f t="array" ref="G143">IFERROR(IF(ROW(C142)&gt;COUNTA(C:C),"",INDEX($C$1:$C$200,SMALL(IF($C$1:$C$200&lt;&gt;"",ROW($1:$200)),ROW(C142)),1)),"")</f>
        <v/>
      </c>
      <c r="H143" s="11" t="str">
        <f t="array" ref="H143">IFERROR(INDEX($D$2:$D$200,MATCH(G143,$C$2:$C$200,0)),"")</f>
        <v/>
      </c>
    </row>
    <row r="144" spans="1:8" x14ac:dyDescent="0.25">
      <c r="A144" s="4" t="str">
        <f>IF('Copier Janvier'!C134=20,'Copier Janvier'!B134,"")</f>
        <v/>
      </c>
      <c r="B144" s="2" t="str">
        <f>IF('Copier Janvier'!C134=20,'Copier Janvier'!D134,"")</f>
        <v/>
      </c>
      <c r="C144" s="4" t="str">
        <f>IF('Copier Fevrier'!C143=20,'Copier Fevrier'!B143,"")</f>
        <v/>
      </c>
      <c r="D144" s="2" t="str">
        <f>IF('Copier Fevrier'!C143=20,'Copier Fevrier'!D143,"")</f>
        <v/>
      </c>
      <c r="E144" s="5" t="str">
        <f t="array" ref="E144">IFERROR(IF(ROW(A143)&gt;COUNTA(A:A),"",INDEX($A$1:$A$200,SMALL(IF($A$1:$A$200&lt;&gt;"",ROW($1:$200)),ROW(A143)),1)),"")</f>
        <v/>
      </c>
      <c r="F144" s="3" t="str">
        <f t="array" ref="F144">IFERROR(INDEX($B$2:$B$200,MATCH(E144,$A$2:$A$200,0)),"")</f>
        <v/>
      </c>
      <c r="G144" s="14" t="str">
        <f t="array" ref="G144">IFERROR(IF(ROW(C143)&gt;COUNTA(C:C),"",INDEX($C$1:$C$200,SMALL(IF($C$1:$C$200&lt;&gt;"",ROW($1:$200)),ROW(C143)),1)),"")</f>
        <v/>
      </c>
      <c r="H144" s="11" t="str">
        <f t="array" ref="H144">IFERROR(INDEX($D$2:$D$200,MATCH(G144,$C$2:$C$200,0)),"")</f>
        <v/>
      </c>
    </row>
    <row r="145" spans="1:8" x14ac:dyDescent="0.25">
      <c r="A145" s="4" t="str">
        <f>IF('Copier Janvier'!C135=20,'Copier Janvier'!B135,"")</f>
        <v/>
      </c>
      <c r="B145" s="2" t="str">
        <f>IF('Copier Janvier'!C135=20,'Copier Janvier'!D135,"")</f>
        <v/>
      </c>
      <c r="C145" s="4" t="str">
        <f>IF('Copier Fevrier'!C144=20,'Copier Fevrier'!B144,"")</f>
        <v/>
      </c>
      <c r="D145" s="2" t="str">
        <f>IF('Copier Fevrier'!C144=20,'Copier Fevrier'!D144,"")</f>
        <v/>
      </c>
      <c r="E145" s="5" t="str">
        <f t="array" ref="E145">IFERROR(IF(ROW(A144)&gt;COUNTA(A:A),"",INDEX($A$1:$A$200,SMALL(IF($A$1:$A$200&lt;&gt;"",ROW($1:$200)),ROW(A144)),1)),"")</f>
        <v/>
      </c>
      <c r="F145" s="3" t="str">
        <f t="array" ref="F145">IFERROR(INDEX($B$2:$B$200,MATCH(E145,$A$2:$A$200,0)),"")</f>
        <v/>
      </c>
      <c r="G145" s="14" t="str">
        <f t="array" ref="G145">IFERROR(IF(ROW(C144)&gt;COUNTA(C:C),"",INDEX($C$1:$C$200,SMALL(IF($C$1:$C$200&lt;&gt;"",ROW($1:$200)),ROW(C144)),1)),"")</f>
        <v/>
      </c>
      <c r="H145" s="11" t="str">
        <f t="array" ref="H145">IFERROR(INDEX($D$2:$D$200,MATCH(G145,$C$2:$C$200,0)),"")</f>
        <v/>
      </c>
    </row>
    <row r="146" spans="1:8" x14ac:dyDescent="0.25">
      <c r="A146" s="4" t="str">
        <f>IF('Copier Janvier'!C136=20,'Copier Janvier'!B136,"")</f>
        <v/>
      </c>
      <c r="B146" s="2" t="str">
        <f>IF('Copier Janvier'!C136=20,'Copier Janvier'!D136,"")</f>
        <v/>
      </c>
      <c r="C146" s="4" t="str">
        <f>IF('Copier Fevrier'!C145=20,'Copier Fevrier'!B145,"")</f>
        <v/>
      </c>
      <c r="D146" s="2" t="str">
        <f>IF('Copier Fevrier'!C145=20,'Copier Fevrier'!D145,"")</f>
        <v/>
      </c>
      <c r="E146" s="5" t="str">
        <f t="array" ref="E146">IFERROR(IF(ROW(A145)&gt;COUNTA(A:A),"",INDEX($A$1:$A$200,SMALL(IF($A$1:$A$200&lt;&gt;"",ROW($1:$200)),ROW(A145)),1)),"")</f>
        <v/>
      </c>
      <c r="F146" s="3" t="str">
        <f t="array" ref="F146">IFERROR(INDEX($B$2:$B$200,MATCH(E146,$A$2:$A$200,0)),"")</f>
        <v/>
      </c>
      <c r="G146" s="14" t="str">
        <f t="array" ref="G146">IFERROR(IF(ROW(C145)&gt;COUNTA(C:C),"",INDEX($C$1:$C$200,SMALL(IF($C$1:$C$200&lt;&gt;"",ROW($1:$200)),ROW(C145)),1)),"")</f>
        <v/>
      </c>
      <c r="H146" s="11" t="str">
        <f t="array" ref="H146">IFERROR(INDEX($D$2:$D$200,MATCH(G146,$C$2:$C$200,0)),"")</f>
        <v/>
      </c>
    </row>
    <row r="147" spans="1:8" x14ac:dyDescent="0.25">
      <c r="A147" s="4" t="str">
        <f>IF('Copier Janvier'!C137=20,'Copier Janvier'!B137,"")</f>
        <v/>
      </c>
      <c r="B147" s="2" t="str">
        <f>IF('Copier Janvier'!C137=20,'Copier Janvier'!D137,"")</f>
        <v/>
      </c>
      <c r="C147" s="4" t="str">
        <f>IF('Copier Fevrier'!C146=20,'Copier Fevrier'!B146,"")</f>
        <v/>
      </c>
      <c r="D147" s="2" t="str">
        <f>IF('Copier Fevrier'!C146=20,'Copier Fevrier'!D146,"")</f>
        <v/>
      </c>
      <c r="E147" s="5" t="str">
        <f t="array" ref="E147">IFERROR(IF(ROW(A146)&gt;COUNTA(A:A),"",INDEX($A$1:$A$200,SMALL(IF($A$1:$A$200&lt;&gt;"",ROW($1:$200)),ROW(A146)),1)),"")</f>
        <v/>
      </c>
      <c r="F147" s="3" t="str">
        <f t="array" ref="F147">IFERROR(INDEX($B$2:$B$200,MATCH(E147,$A$2:$A$200,0)),"")</f>
        <v/>
      </c>
      <c r="G147" s="14" t="str">
        <f t="array" ref="G147">IFERROR(IF(ROW(C146)&gt;COUNTA(C:C),"",INDEX($C$1:$C$200,SMALL(IF($C$1:$C$200&lt;&gt;"",ROW($1:$200)),ROW(C146)),1)),"")</f>
        <v/>
      </c>
      <c r="H147" s="11" t="str">
        <f t="array" ref="H147">IFERROR(INDEX($D$2:$D$200,MATCH(G147,$C$2:$C$200,0)),"")</f>
        <v/>
      </c>
    </row>
    <row r="148" spans="1:8" x14ac:dyDescent="0.25">
      <c r="A148" s="4" t="str">
        <f>IF('Copier Janvier'!C138=20,'Copier Janvier'!B138,"")</f>
        <v/>
      </c>
      <c r="B148" s="2" t="str">
        <f>IF('Copier Janvier'!C138=20,'Copier Janvier'!D138,"")</f>
        <v/>
      </c>
      <c r="C148" s="4" t="str">
        <f>IF('Copier Fevrier'!C147=20,'Copier Fevrier'!B147,"")</f>
        <v/>
      </c>
      <c r="D148" s="2" t="str">
        <f>IF('Copier Fevrier'!C147=20,'Copier Fevrier'!D147,"")</f>
        <v/>
      </c>
      <c r="E148" s="5" t="str">
        <f t="array" ref="E148">IFERROR(IF(ROW(A147)&gt;COUNTA(A:A),"",INDEX($A$1:$A$200,SMALL(IF($A$1:$A$200&lt;&gt;"",ROW($1:$200)),ROW(A147)),1)),"")</f>
        <v/>
      </c>
      <c r="F148" s="3" t="str">
        <f t="array" ref="F148">IFERROR(INDEX($B$2:$B$200,MATCH(E148,$A$2:$A$200,0)),"")</f>
        <v/>
      </c>
      <c r="G148" s="14" t="str">
        <f t="array" ref="G148">IFERROR(IF(ROW(C147)&gt;COUNTA(C:C),"",INDEX($C$1:$C$200,SMALL(IF($C$1:$C$200&lt;&gt;"",ROW($1:$200)),ROW(C147)),1)),"")</f>
        <v/>
      </c>
      <c r="H148" s="11" t="str">
        <f t="array" ref="H148">IFERROR(INDEX($D$2:$D$200,MATCH(G148,$C$2:$C$200,0)),"")</f>
        <v/>
      </c>
    </row>
    <row r="149" spans="1:8" x14ac:dyDescent="0.25">
      <c r="A149" s="4" t="str">
        <f>IF('Copier Janvier'!C139=20,'Copier Janvier'!B139,"")</f>
        <v/>
      </c>
      <c r="B149" s="2" t="str">
        <f>IF('Copier Janvier'!C139=20,'Copier Janvier'!D139,"")</f>
        <v/>
      </c>
      <c r="C149" s="4" t="str">
        <f>IF('Copier Fevrier'!C148=20,'Copier Fevrier'!B148,"")</f>
        <v/>
      </c>
      <c r="D149" s="2" t="str">
        <f>IF('Copier Fevrier'!C148=20,'Copier Fevrier'!D148,"")</f>
        <v/>
      </c>
      <c r="E149" s="5" t="str">
        <f t="array" ref="E149">IFERROR(IF(ROW(A148)&gt;COUNTA(A:A),"",INDEX($A$1:$A$200,SMALL(IF($A$1:$A$200&lt;&gt;"",ROW($1:$200)),ROW(A148)),1)),"")</f>
        <v/>
      </c>
      <c r="F149" s="3" t="str">
        <f t="array" ref="F149">IFERROR(INDEX($B$2:$B$200,MATCH(E149,$A$2:$A$200,0)),"")</f>
        <v/>
      </c>
      <c r="G149" s="14" t="str">
        <f t="array" ref="G149">IFERROR(IF(ROW(C148)&gt;COUNTA(C:C),"",INDEX($C$1:$C$200,SMALL(IF($C$1:$C$200&lt;&gt;"",ROW($1:$200)),ROW(C148)),1)),"")</f>
        <v/>
      </c>
      <c r="H149" s="11" t="str">
        <f t="array" ref="H149">IFERROR(INDEX($D$2:$D$200,MATCH(G149,$C$2:$C$200,0)),"")</f>
        <v/>
      </c>
    </row>
    <row r="150" spans="1:8" x14ac:dyDescent="0.25">
      <c r="A150" s="4" t="str">
        <f>IF('Copier Janvier'!C140=20,'Copier Janvier'!B140,"")</f>
        <v/>
      </c>
      <c r="B150" s="2" t="str">
        <f>IF('Copier Janvier'!C140=20,'Copier Janvier'!D140,"")</f>
        <v/>
      </c>
      <c r="C150" s="4" t="str">
        <f>IF('Copier Fevrier'!C149=20,'Copier Fevrier'!B149,"")</f>
        <v/>
      </c>
      <c r="D150" s="2" t="str">
        <f>IF('Copier Fevrier'!C149=20,'Copier Fevrier'!D149,"")</f>
        <v/>
      </c>
      <c r="E150" s="5" t="str">
        <f t="array" ref="E150">IFERROR(IF(ROW(A149)&gt;COUNTA(A:A),"",INDEX($A$1:$A$200,SMALL(IF($A$1:$A$200&lt;&gt;"",ROW($1:$200)),ROW(A149)),1)),"")</f>
        <v/>
      </c>
      <c r="F150" s="3" t="str">
        <f t="array" ref="F150">IFERROR(INDEX($B$2:$B$200,MATCH(E150,$A$2:$A$200,0)),"")</f>
        <v/>
      </c>
      <c r="G150" s="14" t="str">
        <f t="array" ref="G150">IFERROR(IF(ROW(C149)&gt;COUNTA(C:C),"",INDEX($C$1:$C$200,SMALL(IF($C$1:$C$200&lt;&gt;"",ROW($1:$200)),ROW(C149)),1)),"")</f>
        <v/>
      </c>
      <c r="H150" s="11" t="str">
        <f t="array" ref="H150">IFERROR(INDEX($D$2:$D$200,MATCH(G150,$C$2:$C$200,0)),"")</f>
        <v/>
      </c>
    </row>
    <row r="151" spans="1:8" x14ac:dyDescent="0.25">
      <c r="A151" s="4" t="str">
        <f>IF('Copier Janvier'!C141=20,'Copier Janvier'!B141,"")</f>
        <v/>
      </c>
      <c r="B151" s="2" t="str">
        <f>IF('Copier Janvier'!C141=20,'Copier Janvier'!D141,"")</f>
        <v/>
      </c>
      <c r="C151" s="4" t="str">
        <f>IF('Copier Fevrier'!C150=20,'Copier Fevrier'!B150,"")</f>
        <v/>
      </c>
      <c r="D151" s="2" t="str">
        <f>IF('Copier Fevrier'!C150=20,'Copier Fevrier'!D150,"")</f>
        <v/>
      </c>
      <c r="E151" s="5" t="str">
        <f t="array" ref="E151">IFERROR(IF(ROW(A150)&gt;COUNTA(A:A),"",INDEX($A$1:$A$200,SMALL(IF($A$1:$A$200&lt;&gt;"",ROW($1:$200)),ROW(A150)),1)),"")</f>
        <v/>
      </c>
      <c r="F151" s="3" t="str">
        <f t="array" ref="F151">IFERROR(INDEX($B$2:$B$200,MATCH(E151,$A$2:$A$200,0)),"")</f>
        <v/>
      </c>
      <c r="G151" s="14" t="str">
        <f t="array" ref="G151">IFERROR(IF(ROW(C150)&gt;COUNTA(C:C),"",INDEX($C$1:$C$200,SMALL(IF($C$1:$C$200&lt;&gt;"",ROW($1:$200)),ROW(C150)),1)),"")</f>
        <v/>
      </c>
      <c r="H151" s="11" t="str">
        <f t="array" ref="H151">IFERROR(INDEX($D$2:$D$200,MATCH(G151,$C$2:$C$200,0)),"")</f>
        <v/>
      </c>
    </row>
    <row r="152" spans="1:8" x14ac:dyDescent="0.25">
      <c r="A152" s="4" t="str">
        <f>IF('Copier Janvier'!C142=20,'Copier Janvier'!B142,"")</f>
        <v/>
      </c>
      <c r="B152" s="2" t="str">
        <f>IF('Copier Janvier'!C142=20,'Copier Janvier'!D142,"")</f>
        <v/>
      </c>
      <c r="C152" s="4" t="str">
        <f>IF('Copier Fevrier'!C151=20,'Copier Fevrier'!B151,"")</f>
        <v/>
      </c>
      <c r="D152" s="2" t="str">
        <f>IF('Copier Fevrier'!C151=20,'Copier Fevrier'!D151,"")</f>
        <v/>
      </c>
      <c r="E152" s="5" t="str">
        <f t="array" ref="E152">IFERROR(IF(ROW(A151)&gt;COUNTA(A:A),"",INDEX($A$1:$A$200,SMALL(IF($A$1:$A$200&lt;&gt;"",ROW($1:$200)),ROW(A151)),1)),"")</f>
        <v/>
      </c>
      <c r="F152" s="3" t="str">
        <f t="array" ref="F152">IFERROR(INDEX($B$2:$B$200,MATCH(E152,$A$2:$A$200,0)),"")</f>
        <v/>
      </c>
      <c r="G152" s="14" t="str">
        <f t="array" ref="G152">IFERROR(IF(ROW(C151)&gt;COUNTA(C:C),"",INDEX($C$1:$C$200,SMALL(IF($C$1:$C$200&lt;&gt;"",ROW($1:$200)),ROW(C151)),1)),"")</f>
        <v/>
      </c>
      <c r="H152" s="11" t="str">
        <f t="array" ref="H152">IFERROR(INDEX($D$2:$D$200,MATCH(G152,$C$2:$C$200,0)),"")</f>
        <v/>
      </c>
    </row>
    <row r="153" spans="1:8" x14ac:dyDescent="0.25">
      <c r="A153" s="4" t="str">
        <f>IF('Copier Janvier'!C143=20,'Copier Janvier'!B143,"")</f>
        <v/>
      </c>
      <c r="B153" s="2" t="str">
        <f>IF('Copier Janvier'!C143=20,'Copier Janvier'!D143,"")</f>
        <v/>
      </c>
      <c r="C153" s="4" t="str">
        <f>IF('Copier Fevrier'!C152=20,'Copier Fevrier'!B152,"")</f>
        <v/>
      </c>
      <c r="D153" s="2" t="str">
        <f>IF('Copier Fevrier'!C152=20,'Copier Fevrier'!D152,"")</f>
        <v/>
      </c>
      <c r="E153" s="5" t="str">
        <f t="array" ref="E153">IFERROR(IF(ROW(A152)&gt;COUNTA(A:A),"",INDEX($A$1:$A$200,SMALL(IF($A$1:$A$200&lt;&gt;"",ROW($1:$200)),ROW(A152)),1)),"")</f>
        <v/>
      </c>
      <c r="F153" s="3" t="str">
        <f t="array" ref="F153">IFERROR(INDEX($B$2:$B$200,MATCH(E153,$A$2:$A$200,0)),"")</f>
        <v/>
      </c>
      <c r="G153" s="14" t="str">
        <f t="array" ref="G153">IFERROR(IF(ROW(C152)&gt;COUNTA(C:C),"",INDEX($C$1:$C$200,SMALL(IF($C$1:$C$200&lt;&gt;"",ROW($1:$200)),ROW(C152)),1)),"")</f>
        <v/>
      </c>
      <c r="H153" s="11" t="str">
        <f t="array" ref="H153">IFERROR(INDEX($D$2:$D$200,MATCH(G153,$C$2:$C$200,0)),"")</f>
        <v/>
      </c>
    </row>
    <row r="154" spans="1:8" x14ac:dyDescent="0.25">
      <c r="A154" s="4" t="str">
        <f>IF('Copier Janvier'!C144=20,'Copier Janvier'!B144,"")</f>
        <v/>
      </c>
      <c r="B154" s="2" t="str">
        <f>IF('Copier Janvier'!C144=20,'Copier Janvier'!D144,"")</f>
        <v/>
      </c>
      <c r="C154" s="4" t="str">
        <f>IF('Copier Fevrier'!C153=20,'Copier Fevrier'!B153,"")</f>
        <v/>
      </c>
      <c r="D154" s="2" t="str">
        <f>IF('Copier Fevrier'!C153=20,'Copier Fevrier'!D153,"")</f>
        <v/>
      </c>
      <c r="E154" s="5" t="str">
        <f t="array" ref="E154">IFERROR(IF(ROW(A153)&gt;COUNTA(A:A),"",INDEX($A$1:$A$200,SMALL(IF($A$1:$A$200&lt;&gt;"",ROW($1:$200)),ROW(A153)),1)),"")</f>
        <v/>
      </c>
      <c r="F154" s="3" t="str">
        <f t="array" ref="F154">IFERROR(INDEX($B$2:$B$200,MATCH(E154,$A$2:$A$200,0)),"")</f>
        <v/>
      </c>
      <c r="G154" s="14" t="str">
        <f t="array" ref="G154">IFERROR(IF(ROW(C153)&gt;COUNTA(C:C),"",INDEX($C$1:$C$200,SMALL(IF($C$1:$C$200&lt;&gt;"",ROW($1:$200)),ROW(C153)),1)),"")</f>
        <v/>
      </c>
      <c r="H154" s="11" t="str">
        <f t="array" ref="H154">IFERROR(INDEX($D$2:$D$200,MATCH(G154,$C$2:$C$200,0)),"")</f>
        <v/>
      </c>
    </row>
    <row r="155" spans="1:8" x14ac:dyDescent="0.25">
      <c r="A155" s="4" t="str">
        <f>IF('Copier Janvier'!C145=20,'Copier Janvier'!B145,"")</f>
        <v/>
      </c>
      <c r="B155" s="2" t="str">
        <f>IF('Copier Janvier'!C145=20,'Copier Janvier'!D145,"")</f>
        <v/>
      </c>
      <c r="C155" s="4" t="str">
        <f>IF('Copier Fevrier'!C154=20,'Copier Fevrier'!B154,"")</f>
        <v/>
      </c>
      <c r="D155" s="2" t="str">
        <f>IF('Copier Fevrier'!C154=20,'Copier Fevrier'!D154,"")</f>
        <v/>
      </c>
      <c r="E155" s="5" t="str">
        <f t="array" ref="E155">IFERROR(IF(ROW(A154)&gt;COUNTA(A:A),"",INDEX($A$1:$A$200,SMALL(IF($A$1:$A$200&lt;&gt;"",ROW($1:$200)),ROW(A154)),1)),"")</f>
        <v/>
      </c>
      <c r="F155" s="3" t="str">
        <f t="array" ref="F155">IFERROR(INDEX($B$2:$B$200,MATCH(E155,$A$2:$A$200,0)),"")</f>
        <v/>
      </c>
      <c r="G155" s="14" t="str">
        <f t="array" ref="G155">IFERROR(IF(ROW(C154)&gt;COUNTA(C:C),"",INDEX($C$1:$C$200,SMALL(IF($C$1:$C$200&lt;&gt;"",ROW($1:$200)),ROW(C154)),1)),"")</f>
        <v/>
      </c>
      <c r="H155" s="11" t="str">
        <f t="array" ref="H155">IFERROR(INDEX($D$2:$D$200,MATCH(G155,$C$2:$C$200,0)),"")</f>
        <v/>
      </c>
    </row>
    <row r="156" spans="1:8" x14ac:dyDescent="0.25">
      <c r="A156" s="4" t="str">
        <f>IF('Copier Janvier'!C146=20,'Copier Janvier'!B146,"")</f>
        <v/>
      </c>
      <c r="B156" s="2" t="str">
        <f>IF('Copier Janvier'!C146=20,'Copier Janvier'!D146,"")</f>
        <v/>
      </c>
      <c r="C156" s="4" t="str">
        <f>IF('Copier Fevrier'!C155=20,'Copier Fevrier'!B155,"")</f>
        <v/>
      </c>
      <c r="D156" s="2" t="str">
        <f>IF('Copier Fevrier'!C155=20,'Copier Fevrier'!D155,"")</f>
        <v/>
      </c>
      <c r="E156" s="5" t="str">
        <f t="array" ref="E156">IFERROR(IF(ROW(A155)&gt;COUNTA(A:A),"",INDEX($A$1:$A$200,SMALL(IF($A$1:$A$200&lt;&gt;"",ROW($1:$200)),ROW(A155)),1)),"")</f>
        <v/>
      </c>
      <c r="F156" s="3" t="str">
        <f t="array" ref="F156">IFERROR(INDEX($B$2:$B$200,MATCH(E156,$A$2:$A$200,0)),"")</f>
        <v/>
      </c>
      <c r="G156" s="14" t="str">
        <f t="array" ref="G156">IFERROR(IF(ROW(C155)&gt;COUNTA(C:C),"",INDEX($C$1:$C$200,SMALL(IF($C$1:$C$200&lt;&gt;"",ROW($1:$200)),ROW(C155)),1)),"")</f>
        <v/>
      </c>
      <c r="H156" s="11" t="str">
        <f t="array" ref="H156">IFERROR(INDEX($D$2:$D$200,MATCH(G156,$C$2:$C$200,0)),"")</f>
        <v/>
      </c>
    </row>
    <row r="157" spans="1:8" x14ac:dyDescent="0.25">
      <c r="A157" s="4" t="str">
        <f>IF('Copier Janvier'!C147=20,'Copier Janvier'!B147,"")</f>
        <v/>
      </c>
      <c r="B157" s="2" t="str">
        <f>IF('Copier Janvier'!C147=20,'Copier Janvier'!D147,"")</f>
        <v/>
      </c>
      <c r="C157" s="4" t="str">
        <f>IF('Copier Fevrier'!C156=20,'Copier Fevrier'!B156,"")</f>
        <v/>
      </c>
      <c r="D157" s="2" t="str">
        <f>IF('Copier Fevrier'!C156=20,'Copier Fevrier'!D156,"")</f>
        <v/>
      </c>
      <c r="E157" s="5" t="str">
        <f t="array" ref="E157">IFERROR(IF(ROW(A156)&gt;COUNTA(A:A),"",INDEX($A$1:$A$200,SMALL(IF($A$1:$A$200&lt;&gt;"",ROW($1:$200)),ROW(A156)),1)),"")</f>
        <v/>
      </c>
      <c r="F157" s="3" t="str">
        <f t="array" ref="F157">IFERROR(INDEX($B$2:$B$200,MATCH(E157,$A$2:$A$200,0)),"")</f>
        <v/>
      </c>
      <c r="G157" s="14" t="str">
        <f t="array" ref="G157">IFERROR(IF(ROW(C156)&gt;COUNTA(C:C),"",INDEX($C$1:$C$200,SMALL(IF($C$1:$C$200&lt;&gt;"",ROW($1:$200)),ROW(C156)),1)),"")</f>
        <v/>
      </c>
      <c r="H157" s="11" t="str">
        <f t="array" ref="H157">IFERROR(INDEX($D$2:$D$200,MATCH(G157,$C$2:$C$200,0)),"")</f>
        <v/>
      </c>
    </row>
    <row r="158" spans="1:8" x14ac:dyDescent="0.25">
      <c r="A158" s="4" t="str">
        <f>IF('Copier Janvier'!C148=20,'Copier Janvier'!B148,"")</f>
        <v/>
      </c>
      <c r="B158" s="2" t="str">
        <f>IF('Copier Janvier'!C148=20,'Copier Janvier'!D148,"")</f>
        <v/>
      </c>
      <c r="C158" s="4" t="str">
        <f>IF('Copier Fevrier'!C157=20,'Copier Fevrier'!B157,"")</f>
        <v/>
      </c>
      <c r="D158" s="2" t="str">
        <f>IF('Copier Fevrier'!C157=20,'Copier Fevrier'!D157,"")</f>
        <v/>
      </c>
      <c r="E158" s="5" t="str">
        <f t="array" ref="E158">IFERROR(IF(ROW(A157)&gt;COUNTA(A:A),"",INDEX($A$1:$A$200,SMALL(IF($A$1:$A$200&lt;&gt;"",ROW($1:$200)),ROW(A157)),1)),"")</f>
        <v/>
      </c>
      <c r="F158" s="3" t="str">
        <f t="array" ref="F158">IFERROR(INDEX($B$2:$B$200,MATCH(E158,$A$2:$A$200,0)),"")</f>
        <v/>
      </c>
      <c r="G158" s="14" t="str">
        <f t="array" ref="G158">IFERROR(IF(ROW(C157)&gt;COUNTA(C:C),"",INDEX($C$1:$C$200,SMALL(IF($C$1:$C$200&lt;&gt;"",ROW($1:$200)),ROW(C157)),1)),"")</f>
        <v/>
      </c>
      <c r="H158" s="11" t="str">
        <f t="array" ref="H158">IFERROR(INDEX($D$2:$D$200,MATCH(G158,$C$2:$C$200,0)),"")</f>
        <v/>
      </c>
    </row>
    <row r="159" spans="1:8" x14ac:dyDescent="0.25">
      <c r="A159" s="4" t="str">
        <f>IF('Copier Janvier'!C149=20,'Copier Janvier'!B149,"")</f>
        <v/>
      </c>
      <c r="B159" s="2" t="str">
        <f>IF('Copier Janvier'!C149=20,'Copier Janvier'!D149,"")</f>
        <v/>
      </c>
      <c r="C159" s="4" t="str">
        <f>IF('Copier Fevrier'!C158=20,'Copier Fevrier'!B158,"")</f>
        <v/>
      </c>
      <c r="D159" s="2" t="str">
        <f>IF('Copier Fevrier'!C158=20,'Copier Fevrier'!D158,"")</f>
        <v/>
      </c>
      <c r="E159" s="5" t="str">
        <f t="array" ref="E159">IFERROR(IF(ROW(A158)&gt;COUNTA(A:A),"",INDEX($A$1:$A$200,SMALL(IF($A$1:$A$200&lt;&gt;"",ROW($1:$200)),ROW(A158)),1)),"")</f>
        <v/>
      </c>
      <c r="F159" s="3" t="str">
        <f t="array" ref="F159">IFERROR(INDEX($B$2:$B$200,MATCH(E159,$A$2:$A$200,0)),"")</f>
        <v/>
      </c>
      <c r="G159" s="14" t="str">
        <f t="array" ref="G159">IFERROR(IF(ROW(C158)&gt;COUNTA(C:C),"",INDEX($C$1:$C$200,SMALL(IF($C$1:$C$200&lt;&gt;"",ROW($1:$200)),ROW(C158)),1)),"")</f>
        <v/>
      </c>
      <c r="H159" s="11" t="str">
        <f t="array" ref="H159">IFERROR(INDEX($D$2:$D$200,MATCH(G159,$C$2:$C$200,0)),"")</f>
        <v/>
      </c>
    </row>
    <row r="160" spans="1:8" x14ac:dyDescent="0.25">
      <c r="A160" s="4" t="str">
        <f>IF('Copier Janvier'!C150=20,'Copier Janvier'!B150,"")</f>
        <v/>
      </c>
      <c r="B160" s="2" t="str">
        <f>IF('Copier Janvier'!C150=20,'Copier Janvier'!D150,"")</f>
        <v/>
      </c>
      <c r="C160" s="4" t="str">
        <f>IF('Copier Fevrier'!C159=20,'Copier Fevrier'!B159,"")</f>
        <v/>
      </c>
      <c r="D160" s="2" t="str">
        <f>IF('Copier Fevrier'!C159=20,'Copier Fevrier'!D159,"")</f>
        <v/>
      </c>
      <c r="E160" s="5" t="str">
        <f t="array" ref="E160">IFERROR(IF(ROW(A159)&gt;COUNTA(A:A),"",INDEX($A$1:$A$200,SMALL(IF($A$1:$A$200&lt;&gt;"",ROW($1:$200)),ROW(A159)),1)),"")</f>
        <v/>
      </c>
      <c r="F160" s="3" t="str">
        <f t="array" ref="F160">IFERROR(INDEX($B$2:$B$200,MATCH(E160,$A$2:$A$200,0)),"")</f>
        <v/>
      </c>
      <c r="G160" s="14" t="str">
        <f t="array" ref="G160">IFERROR(IF(ROW(C159)&gt;COUNTA(C:C),"",INDEX($C$1:$C$200,SMALL(IF($C$1:$C$200&lt;&gt;"",ROW($1:$200)),ROW(C159)),1)),"")</f>
        <v/>
      </c>
      <c r="H160" s="11" t="str">
        <f t="array" ref="H160">IFERROR(INDEX($D$2:$D$200,MATCH(G160,$C$2:$C$200,0)),"")</f>
        <v/>
      </c>
    </row>
    <row r="161" spans="1:8" x14ac:dyDescent="0.25">
      <c r="A161" s="4" t="str">
        <f>IF('Copier Janvier'!C151=20,'Copier Janvier'!B151,"")</f>
        <v/>
      </c>
      <c r="B161" s="2" t="str">
        <f>IF('Copier Janvier'!C151=20,'Copier Janvier'!D151,"")</f>
        <v/>
      </c>
      <c r="C161" s="4" t="str">
        <f>IF('Copier Fevrier'!C160=20,'Copier Fevrier'!B160,"")</f>
        <v/>
      </c>
      <c r="D161" s="2" t="str">
        <f>IF('Copier Fevrier'!C160=20,'Copier Fevrier'!D160,"")</f>
        <v/>
      </c>
      <c r="E161" s="5" t="str">
        <f t="array" ref="E161">IFERROR(IF(ROW(A160)&gt;COUNTA(A:A),"",INDEX($A$1:$A$200,SMALL(IF($A$1:$A$200&lt;&gt;"",ROW($1:$200)),ROW(A160)),1)),"")</f>
        <v/>
      </c>
      <c r="F161" s="3" t="str">
        <f t="array" ref="F161">IFERROR(INDEX($B$2:$B$200,MATCH(E161,$A$2:$A$200,0)),"")</f>
        <v/>
      </c>
      <c r="G161" s="14" t="str">
        <f t="array" ref="G161">IFERROR(IF(ROW(C160)&gt;COUNTA(C:C),"",INDEX($C$1:$C$200,SMALL(IF($C$1:$C$200&lt;&gt;"",ROW($1:$200)),ROW(C160)),1)),"")</f>
        <v/>
      </c>
      <c r="H161" s="11" t="str">
        <f t="array" ref="H161">IFERROR(INDEX($D$2:$D$200,MATCH(G161,$C$2:$C$200,0)),"")</f>
        <v/>
      </c>
    </row>
    <row r="162" spans="1:8" x14ac:dyDescent="0.25">
      <c r="A162" s="4" t="str">
        <f>IF('Copier Janvier'!C152=20,'Copier Janvier'!B152,"")</f>
        <v/>
      </c>
      <c r="B162" s="2" t="str">
        <f>IF('Copier Janvier'!C152=20,'Copier Janvier'!D152,"")</f>
        <v/>
      </c>
      <c r="C162" s="4" t="str">
        <f>IF('Copier Fevrier'!C161=20,'Copier Fevrier'!B161,"")</f>
        <v/>
      </c>
      <c r="D162" s="2" t="str">
        <f>IF('Copier Fevrier'!C161=20,'Copier Fevrier'!D161,"")</f>
        <v/>
      </c>
      <c r="E162" s="5" t="str">
        <f t="array" ref="E162">IFERROR(IF(ROW(A161)&gt;COUNTA(A:A),"",INDEX($A$1:$A$200,SMALL(IF($A$1:$A$200&lt;&gt;"",ROW($1:$200)),ROW(A161)),1)),"")</f>
        <v/>
      </c>
      <c r="F162" s="3" t="str">
        <f t="array" ref="F162">IFERROR(INDEX($B$2:$B$200,MATCH(E162,$A$2:$A$200,0)),"")</f>
        <v/>
      </c>
      <c r="G162" s="14" t="str">
        <f t="array" ref="G162">IFERROR(IF(ROW(C161)&gt;COUNTA(C:C),"",INDEX($C$1:$C$200,SMALL(IF($C$1:$C$200&lt;&gt;"",ROW($1:$200)),ROW(C161)),1)),"")</f>
        <v/>
      </c>
      <c r="H162" s="11" t="str">
        <f t="array" ref="H162">IFERROR(INDEX($D$2:$D$200,MATCH(G162,$C$2:$C$200,0)),"")</f>
        <v/>
      </c>
    </row>
    <row r="163" spans="1:8" x14ac:dyDescent="0.25">
      <c r="A163" s="4" t="str">
        <f>IF('Copier Janvier'!C153=20,'Copier Janvier'!B153,"")</f>
        <v/>
      </c>
      <c r="B163" s="2" t="str">
        <f>IF('Copier Janvier'!C153=20,'Copier Janvier'!D153,"")</f>
        <v/>
      </c>
      <c r="C163" s="4" t="str">
        <f>IF('Copier Fevrier'!C162=20,'Copier Fevrier'!B162,"")</f>
        <v/>
      </c>
      <c r="D163" s="2" t="str">
        <f>IF('Copier Fevrier'!C162=20,'Copier Fevrier'!D162,"")</f>
        <v/>
      </c>
      <c r="E163" s="5" t="str">
        <f t="array" ref="E163">IFERROR(IF(ROW(A162)&gt;COUNTA(A:A),"",INDEX($A$1:$A$200,SMALL(IF($A$1:$A$200&lt;&gt;"",ROW($1:$200)),ROW(A162)),1)),"")</f>
        <v/>
      </c>
      <c r="F163" s="3" t="str">
        <f t="array" ref="F163">IFERROR(INDEX($B$2:$B$200,MATCH(E163,$A$2:$A$200,0)),"")</f>
        <v/>
      </c>
      <c r="G163" s="14" t="str">
        <f t="array" ref="G163">IFERROR(IF(ROW(C162)&gt;COUNTA(C:C),"",INDEX($C$1:$C$200,SMALL(IF($C$1:$C$200&lt;&gt;"",ROW($1:$200)),ROW(C162)),1)),"")</f>
        <v/>
      </c>
      <c r="H163" s="11" t="str">
        <f t="array" ref="H163">IFERROR(INDEX($D$2:$D$200,MATCH(G163,$C$2:$C$200,0)),"")</f>
        <v/>
      </c>
    </row>
    <row r="164" spans="1:8" x14ac:dyDescent="0.25">
      <c r="A164" s="4" t="str">
        <f>IF('Copier Janvier'!C154=20,'Copier Janvier'!B154,"")</f>
        <v/>
      </c>
      <c r="B164" s="2" t="str">
        <f>IF('Copier Janvier'!C154=20,'Copier Janvier'!D154,"")</f>
        <v/>
      </c>
      <c r="C164" s="4" t="str">
        <f>IF('Copier Fevrier'!C163=20,'Copier Fevrier'!B163,"")</f>
        <v/>
      </c>
      <c r="D164" s="2" t="str">
        <f>IF('Copier Fevrier'!C163=20,'Copier Fevrier'!D163,"")</f>
        <v/>
      </c>
      <c r="E164" s="5" t="str">
        <f t="array" ref="E164">IFERROR(IF(ROW(A163)&gt;COUNTA(A:A),"",INDEX($A$1:$A$200,SMALL(IF($A$1:$A$200&lt;&gt;"",ROW($1:$200)),ROW(A163)),1)),"")</f>
        <v/>
      </c>
      <c r="F164" s="3" t="str">
        <f t="array" ref="F164">IFERROR(INDEX($B$2:$B$200,MATCH(E164,$A$2:$A$200,0)),"")</f>
        <v/>
      </c>
      <c r="G164" s="14" t="str">
        <f t="array" ref="G164">IFERROR(IF(ROW(C163)&gt;COUNTA(C:C),"",INDEX($C$1:$C$200,SMALL(IF($C$1:$C$200&lt;&gt;"",ROW($1:$200)),ROW(C163)),1)),"")</f>
        <v/>
      </c>
      <c r="H164" s="11" t="str">
        <f t="array" ref="H164">IFERROR(INDEX($D$2:$D$200,MATCH(G164,$C$2:$C$200,0)),"")</f>
        <v/>
      </c>
    </row>
    <row r="165" spans="1:8" x14ac:dyDescent="0.25">
      <c r="A165" s="4" t="str">
        <f>IF('Copier Janvier'!C155=20,'Copier Janvier'!B155,"")</f>
        <v/>
      </c>
      <c r="B165" s="2" t="str">
        <f>IF('Copier Janvier'!C155=20,'Copier Janvier'!D155,"")</f>
        <v/>
      </c>
      <c r="C165" s="4" t="str">
        <f>IF('Copier Fevrier'!C164=20,'Copier Fevrier'!B164,"")</f>
        <v/>
      </c>
      <c r="D165" s="2" t="str">
        <f>IF('Copier Fevrier'!C164=20,'Copier Fevrier'!D164,"")</f>
        <v/>
      </c>
      <c r="E165" s="5" t="str">
        <f t="array" ref="E165">IFERROR(IF(ROW(A164)&gt;COUNTA(A:A),"",INDEX($A$1:$A$200,SMALL(IF($A$1:$A$200&lt;&gt;"",ROW($1:$200)),ROW(A164)),1)),"")</f>
        <v/>
      </c>
      <c r="F165" s="3" t="str">
        <f t="array" ref="F165">IFERROR(INDEX($B$2:$B$200,MATCH(E165,$A$2:$A$200,0)),"")</f>
        <v/>
      </c>
      <c r="G165" s="14" t="str">
        <f t="array" ref="G165">IFERROR(IF(ROW(C164)&gt;COUNTA(C:C),"",INDEX($C$1:$C$200,SMALL(IF($C$1:$C$200&lt;&gt;"",ROW($1:$200)),ROW(C164)),1)),"")</f>
        <v/>
      </c>
      <c r="H165" s="11" t="str">
        <f t="array" ref="H165">IFERROR(INDEX($D$2:$D$200,MATCH(G165,$C$2:$C$200,0)),"")</f>
        <v/>
      </c>
    </row>
    <row r="166" spans="1:8" x14ac:dyDescent="0.25">
      <c r="A166" s="4" t="str">
        <f>IF('Copier Janvier'!C156=20,'Copier Janvier'!B156,"")</f>
        <v/>
      </c>
      <c r="B166" s="2" t="str">
        <f>IF('Copier Janvier'!C156=20,'Copier Janvier'!D156,"")</f>
        <v/>
      </c>
      <c r="C166" s="4" t="str">
        <f>IF('Copier Fevrier'!C165=20,'Copier Fevrier'!B165,"")</f>
        <v/>
      </c>
      <c r="D166" s="2" t="str">
        <f>IF('Copier Fevrier'!C165=20,'Copier Fevrier'!D165,"")</f>
        <v/>
      </c>
      <c r="E166" s="5" t="str">
        <f t="array" ref="E166">IFERROR(IF(ROW(A165)&gt;COUNTA(A:A),"",INDEX($A$1:$A$200,SMALL(IF($A$1:$A$200&lt;&gt;"",ROW($1:$200)),ROW(A165)),1)),"")</f>
        <v/>
      </c>
      <c r="F166" s="3" t="str">
        <f t="array" ref="F166">IFERROR(INDEX($B$2:$B$200,MATCH(E166,$A$2:$A$200,0)),"")</f>
        <v/>
      </c>
      <c r="G166" s="14" t="str">
        <f t="array" ref="G166">IFERROR(IF(ROW(C165)&gt;COUNTA(C:C),"",INDEX($C$1:$C$200,SMALL(IF($C$1:$C$200&lt;&gt;"",ROW($1:$200)),ROW(C165)),1)),"")</f>
        <v/>
      </c>
      <c r="H166" s="11" t="str">
        <f t="array" ref="H166">IFERROR(INDEX($D$2:$D$200,MATCH(G166,$C$2:$C$200,0)),"")</f>
        <v/>
      </c>
    </row>
    <row r="167" spans="1:8" x14ac:dyDescent="0.25">
      <c r="A167" s="4" t="str">
        <f>IF('Copier Janvier'!C157=20,'Copier Janvier'!B157,"")</f>
        <v/>
      </c>
      <c r="B167" s="2" t="str">
        <f>IF('Copier Janvier'!C157=20,'Copier Janvier'!D157,"")</f>
        <v/>
      </c>
      <c r="C167" s="4" t="str">
        <f>IF('Copier Fevrier'!C166=20,'Copier Fevrier'!B166,"")</f>
        <v/>
      </c>
      <c r="D167" s="2" t="str">
        <f>IF('Copier Fevrier'!C166=20,'Copier Fevrier'!D166,"")</f>
        <v/>
      </c>
      <c r="E167" s="5" t="str">
        <f t="array" ref="E167">IFERROR(IF(ROW(A166)&gt;COUNTA(A:A),"",INDEX($A$1:$A$200,SMALL(IF($A$1:$A$200&lt;&gt;"",ROW($1:$200)),ROW(A166)),1)),"")</f>
        <v/>
      </c>
      <c r="F167" s="3" t="str">
        <f t="array" ref="F167">IFERROR(INDEX($B$2:$B$200,MATCH(E167,$A$2:$A$200,0)),"")</f>
        <v/>
      </c>
      <c r="G167" s="14" t="str">
        <f t="array" ref="G167">IFERROR(IF(ROW(C166)&gt;COUNTA(C:C),"",INDEX($C$1:$C$200,SMALL(IF($C$1:$C$200&lt;&gt;"",ROW($1:$200)),ROW(C166)),1)),"")</f>
        <v/>
      </c>
      <c r="H167" s="11" t="str">
        <f t="array" ref="H167">IFERROR(INDEX($D$2:$D$200,MATCH(G167,$C$2:$C$200,0)),"")</f>
        <v/>
      </c>
    </row>
    <row r="168" spans="1:8" x14ac:dyDescent="0.25">
      <c r="A168" s="4" t="str">
        <f>IF('Copier Janvier'!C158=20,'Copier Janvier'!B158,"")</f>
        <v/>
      </c>
      <c r="B168" s="2" t="str">
        <f>IF('Copier Janvier'!C158=20,'Copier Janvier'!D158,"")</f>
        <v/>
      </c>
      <c r="C168" s="4" t="str">
        <f>IF('Copier Fevrier'!C167=20,'Copier Fevrier'!B167,"")</f>
        <v/>
      </c>
      <c r="D168" s="2" t="str">
        <f>IF('Copier Fevrier'!C167=20,'Copier Fevrier'!D167,"")</f>
        <v/>
      </c>
      <c r="E168" s="5" t="str">
        <f t="array" ref="E168">IFERROR(IF(ROW(A167)&gt;COUNTA(A:A),"",INDEX($A$1:$A$200,SMALL(IF($A$1:$A$200&lt;&gt;"",ROW($1:$200)),ROW(A167)),1)),"")</f>
        <v/>
      </c>
      <c r="F168" s="3" t="str">
        <f t="array" ref="F168">IFERROR(INDEX($B$2:$B$200,MATCH(E168,$A$2:$A$200,0)),"")</f>
        <v/>
      </c>
      <c r="G168" s="14" t="str">
        <f t="array" ref="G168">IFERROR(IF(ROW(C167)&gt;COUNTA(C:C),"",INDEX($C$1:$C$200,SMALL(IF($C$1:$C$200&lt;&gt;"",ROW($1:$200)),ROW(C167)),1)),"")</f>
        <v/>
      </c>
      <c r="H168" s="11" t="str">
        <f t="array" ref="H168">IFERROR(INDEX($D$2:$D$200,MATCH(G168,$C$2:$C$200,0)),"")</f>
        <v/>
      </c>
    </row>
    <row r="169" spans="1:8" x14ac:dyDescent="0.25">
      <c r="A169" s="4" t="str">
        <f>IF('Copier Janvier'!C159=20,'Copier Janvier'!B159,"")</f>
        <v/>
      </c>
      <c r="B169" s="2" t="str">
        <f>IF('Copier Janvier'!C159=20,'Copier Janvier'!D159,"")</f>
        <v/>
      </c>
      <c r="C169" s="4" t="str">
        <f>IF('Copier Fevrier'!C168=20,'Copier Fevrier'!B168,"")</f>
        <v/>
      </c>
      <c r="D169" s="2" t="str">
        <f>IF('Copier Fevrier'!C168=20,'Copier Fevrier'!D168,"")</f>
        <v/>
      </c>
      <c r="E169" s="5" t="str">
        <f t="array" ref="E169">IFERROR(IF(ROW(A168)&gt;COUNTA(A:A),"",INDEX($A$1:$A$200,SMALL(IF($A$1:$A$200&lt;&gt;"",ROW($1:$200)),ROW(A168)),1)),"")</f>
        <v/>
      </c>
      <c r="F169" s="3" t="str">
        <f t="array" ref="F169">IFERROR(INDEX($B$2:$B$200,MATCH(E169,$A$2:$A$200,0)),"")</f>
        <v/>
      </c>
      <c r="G169" s="14" t="str">
        <f t="array" ref="G169">IFERROR(IF(ROW(C168)&gt;COUNTA(C:C),"",INDEX($C$1:$C$200,SMALL(IF($C$1:$C$200&lt;&gt;"",ROW($1:$200)),ROW(C168)),1)),"")</f>
        <v/>
      </c>
      <c r="H169" s="11" t="str">
        <f t="array" ref="H169">IFERROR(INDEX($D$2:$D$200,MATCH(G169,$C$2:$C$200,0)),"")</f>
        <v/>
      </c>
    </row>
    <row r="170" spans="1:8" x14ac:dyDescent="0.25">
      <c r="A170" s="4" t="str">
        <f>IF('Copier Janvier'!C160=20,'Copier Janvier'!B160,"")</f>
        <v/>
      </c>
      <c r="B170" s="2" t="str">
        <f>IF('Copier Janvier'!C160=20,'Copier Janvier'!D160,"")</f>
        <v/>
      </c>
      <c r="C170" s="4" t="str">
        <f>IF('Copier Fevrier'!C169=20,'Copier Fevrier'!B169,"")</f>
        <v/>
      </c>
      <c r="D170" s="2" t="str">
        <f>IF('Copier Fevrier'!C169=20,'Copier Fevrier'!D169,"")</f>
        <v/>
      </c>
      <c r="E170" s="5" t="str">
        <f t="array" ref="E170">IFERROR(IF(ROW(A169)&gt;COUNTA(A:A),"",INDEX($A$1:$A$200,SMALL(IF($A$1:$A$200&lt;&gt;"",ROW($1:$200)),ROW(A169)),1)),"")</f>
        <v/>
      </c>
      <c r="F170" s="3" t="str">
        <f t="array" ref="F170">IFERROR(INDEX($B$2:$B$200,MATCH(E170,$A$2:$A$200,0)),"")</f>
        <v/>
      </c>
      <c r="G170" s="14" t="str">
        <f t="array" ref="G170">IFERROR(IF(ROW(C169)&gt;COUNTA(C:C),"",INDEX($C$1:$C$200,SMALL(IF($C$1:$C$200&lt;&gt;"",ROW($1:$200)),ROW(C169)),1)),"")</f>
        <v/>
      </c>
      <c r="H170" s="11" t="str">
        <f t="array" ref="H170">IFERROR(INDEX($D$2:$D$200,MATCH(G170,$C$2:$C$200,0)),"")</f>
        <v/>
      </c>
    </row>
    <row r="171" spans="1:8" x14ac:dyDescent="0.25">
      <c r="A171" s="4" t="str">
        <f>IF('Copier Janvier'!C161=20,'Copier Janvier'!B161,"")</f>
        <v/>
      </c>
      <c r="B171" s="2" t="str">
        <f>IF('Copier Janvier'!C161=20,'Copier Janvier'!D161,"")</f>
        <v/>
      </c>
      <c r="C171" s="4" t="str">
        <f>IF('Copier Fevrier'!C170=20,'Copier Fevrier'!B170,"")</f>
        <v/>
      </c>
      <c r="D171" s="2" t="str">
        <f>IF('Copier Fevrier'!C170=20,'Copier Fevrier'!D170,"")</f>
        <v/>
      </c>
      <c r="E171" s="5" t="str">
        <f t="array" ref="E171">IFERROR(IF(ROW(A170)&gt;COUNTA(A:A),"",INDEX($A$1:$A$200,SMALL(IF($A$1:$A$200&lt;&gt;"",ROW($1:$200)),ROW(A170)),1)),"")</f>
        <v/>
      </c>
      <c r="F171" s="3" t="str">
        <f t="array" ref="F171">IFERROR(INDEX($B$2:$B$200,MATCH(E171,$A$2:$A$200,0)),"")</f>
        <v/>
      </c>
      <c r="G171" s="14" t="str">
        <f t="array" ref="G171">IFERROR(IF(ROW(C170)&gt;COUNTA(C:C),"",INDEX($C$1:$C$200,SMALL(IF($C$1:$C$200&lt;&gt;"",ROW($1:$200)),ROW(C170)),1)),"")</f>
        <v/>
      </c>
      <c r="H171" s="11" t="str">
        <f t="array" ref="H171">IFERROR(INDEX($D$2:$D$200,MATCH(G171,$C$2:$C$200,0)),"")</f>
        <v/>
      </c>
    </row>
    <row r="172" spans="1:8" x14ac:dyDescent="0.25">
      <c r="A172" s="4" t="str">
        <f>IF('Copier Janvier'!C162=20,'Copier Janvier'!B162,"")</f>
        <v/>
      </c>
      <c r="B172" s="2" t="str">
        <f>IF('Copier Janvier'!C162=20,'Copier Janvier'!D162,"")</f>
        <v/>
      </c>
      <c r="C172" s="4" t="str">
        <f>IF('Copier Fevrier'!C171=20,'Copier Fevrier'!B171,"")</f>
        <v/>
      </c>
      <c r="D172" s="2" t="str">
        <f>IF('Copier Fevrier'!C171=20,'Copier Fevrier'!D171,"")</f>
        <v/>
      </c>
      <c r="E172" s="5" t="str">
        <f t="array" ref="E172">IFERROR(IF(ROW(A171)&gt;COUNTA(A:A),"",INDEX($A$1:$A$200,SMALL(IF($A$1:$A$200&lt;&gt;"",ROW($1:$200)),ROW(A171)),1)),"")</f>
        <v/>
      </c>
      <c r="F172" s="3" t="str">
        <f t="array" ref="F172">IFERROR(INDEX($B$2:$B$200,MATCH(E172,$A$2:$A$200,0)),"")</f>
        <v/>
      </c>
      <c r="G172" s="14" t="str">
        <f t="array" ref="G172">IFERROR(IF(ROW(C171)&gt;COUNTA(C:C),"",INDEX($C$1:$C$200,SMALL(IF($C$1:$C$200&lt;&gt;"",ROW($1:$200)),ROW(C171)),1)),"")</f>
        <v/>
      </c>
      <c r="H172" s="11" t="str">
        <f t="array" ref="H172">IFERROR(INDEX($D$2:$D$200,MATCH(G172,$C$2:$C$200,0)),"")</f>
        <v/>
      </c>
    </row>
    <row r="173" spans="1:8" x14ac:dyDescent="0.25">
      <c r="A173" s="4" t="str">
        <f>IF('Copier Janvier'!C163=20,'Copier Janvier'!B163,"")</f>
        <v/>
      </c>
      <c r="B173" s="2" t="str">
        <f>IF('Copier Janvier'!C163=20,'Copier Janvier'!D163,"")</f>
        <v/>
      </c>
      <c r="C173" s="4" t="str">
        <f>IF('Copier Fevrier'!C172=20,'Copier Fevrier'!B172,"")</f>
        <v/>
      </c>
      <c r="D173" s="2" t="str">
        <f>IF('Copier Fevrier'!C172=20,'Copier Fevrier'!D172,"")</f>
        <v/>
      </c>
      <c r="E173" s="5" t="str">
        <f t="array" ref="E173">IFERROR(IF(ROW(A172)&gt;COUNTA(A:A),"",INDEX($A$1:$A$200,SMALL(IF($A$1:$A$200&lt;&gt;"",ROW($1:$200)),ROW(A172)),1)),"")</f>
        <v/>
      </c>
      <c r="F173" s="3" t="str">
        <f t="array" ref="F173">IFERROR(INDEX($B$2:$B$200,MATCH(E173,$A$2:$A$200,0)),"")</f>
        <v/>
      </c>
      <c r="G173" s="14" t="str">
        <f t="array" ref="G173">IFERROR(IF(ROW(C172)&gt;COUNTA(C:C),"",INDEX($C$1:$C$200,SMALL(IF($C$1:$C$200&lt;&gt;"",ROW($1:$200)),ROW(C172)),1)),"")</f>
        <v/>
      </c>
      <c r="H173" s="11" t="str">
        <f t="array" ref="H173">IFERROR(INDEX($D$2:$D$200,MATCH(G173,$C$2:$C$200,0)),"")</f>
        <v/>
      </c>
    </row>
    <row r="174" spans="1:8" x14ac:dyDescent="0.25">
      <c r="A174" s="4" t="str">
        <f>IF('Copier Janvier'!C164=20,'Copier Janvier'!B164,"")</f>
        <v/>
      </c>
      <c r="B174" s="2" t="str">
        <f>IF('Copier Janvier'!C164=20,'Copier Janvier'!D164,"")</f>
        <v/>
      </c>
      <c r="C174" s="4" t="str">
        <f>IF('Copier Fevrier'!C173=20,'Copier Fevrier'!B173,"")</f>
        <v/>
      </c>
      <c r="D174" s="2" t="str">
        <f>IF('Copier Fevrier'!C173=20,'Copier Fevrier'!D173,"")</f>
        <v/>
      </c>
      <c r="E174" s="5" t="str">
        <f t="array" ref="E174">IFERROR(IF(ROW(A173)&gt;COUNTA(A:A),"",INDEX($A$1:$A$200,SMALL(IF($A$1:$A$200&lt;&gt;"",ROW($1:$200)),ROW(A173)),1)),"")</f>
        <v/>
      </c>
      <c r="F174" s="3" t="str">
        <f t="array" ref="F174">IFERROR(INDEX($B$2:$B$200,MATCH(E174,$A$2:$A$200,0)),"")</f>
        <v/>
      </c>
      <c r="G174" s="14" t="str">
        <f t="array" ref="G174">IFERROR(IF(ROW(C173)&gt;COUNTA(C:C),"",INDEX($C$1:$C$200,SMALL(IF($C$1:$C$200&lt;&gt;"",ROW($1:$200)),ROW(C173)),1)),"")</f>
        <v/>
      </c>
      <c r="H174" s="11" t="str">
        <f t="array" ref="H174">IFERROR(INDEX($D$2:$D$200,MATCH(G174,$C$2:$C$200,0)),"")</f>
        <v/>
      </c>
    </row>
    <row r="175" spans="1:8" x14ac:dyDescent="0.25">
      <c r="A175" s="4" t="str">
        <f>IF('Copier Janvier'!C165=20,'Copier Janvier'!B165,"")</f>
        <v/>
      </c>
      <c r="B175" s="2" t="str">
        <f>IF('Copier Janvier'!C165=20,'Copier Janvier'!D165,"")</f>
        <v/>
      </c>
      <c r="C175" s="4" t="str">
        <f>IF('Copier Fevrier'!C174=20,'Copier Fevrier'!B174,"")</f>
        <v/>
      </c>
      <c r="D175" s="2" t="str">
        <f>IF('Copier Fevrier'!C174=20,'Copier Fevrier'!D174,"")</f>
        <v/>
      </c>
      <c r="E175" s="5" t="str">
        <f t="array" ref="E175">IFERROR(IF(ROW(A174)&gt;COUNTA(A:A),"",INDEX($A$1:$A$200,SMALL(IF($A$1:$A$200&lt;&gt;"",ROW($1:$200)),ROW(A174)),1)),"")</f>
        <v/>
      </c>
      <c r="F175" s="3" t="str">
        <f t="array" ref="F175">IFERROR(INDEX($B$2:$B$200,MATCH(E175,$A$2:$A$200,0)),"")</f>
        <v/>
      </c>
      <c r="G175" s="14" t="str">
        <f t="array" ref="G175">IFERROR(IF(ROW(C174)&gt;COUNTA(C:C),"",INDEX($C$1:$C$200,SMALL(IF($C$1:$C$200&lt;&gt;"",ROW($1:$200)),ROW(C174)),1)),"")</f>
        <v/>
      </c>
      <c r="H175" s="11" t="str">
        <f t="array" ref="H175">IFERROR(INDEX($D$2:$D$200,MATCH(G175,$C$2:$C$200,0)),"")</f>
        <v/>
      </c>
    </row>
    <row r="176" spans="1:8" x14ac:dyDescent="0.25">
      <c r="A176" s="4" t="str">
        <f>IF('Copier Janvier'!C166=20,'Copier Janvier'!B166,"")</f>
        <v/>
      </c>
      <c r="B176" s="2" t="str">
        <f>IF('Copier Janvier'!C166=20,'Copier Janvier'!D166,"")</f>
        <v/>
      </c>
      <c r="C176" s="4" t="str">
        <f>IF('Copier Fevrier'!C175=20,'Copier Fevrier'!B175,"")</f>
        <v/>
      </c>
      <c r="D176" s="2" t="str">
        <f>IF('Copier Fevrier'!C175=20,'Copier Fevrier'!D175,"")</f>
        <v/>
      </c>
      <c r="E176" s="5" t="str">
        <f t="array" ref="E176">IFERROR(IF(ROW(A175)&gt;COUNTA(A:A),"",INDEX($A$1:$A$200,SMALL(IF($A$1:$A$200&lt;&gt;"",ROW($1:$200)),ROW(A175)),1)),"")</f>
        <v/>
      </c>
      <c r="F176" s="3" t="str">
        <f t="array" ref="F176">IFERROR(INDEX($B$2:$B$200,MATCH(E176,$A$2:$A$200,0)),"")</f>
        <v/>
      </c>
      <c r="G176" s="14" t="str">
        <f t="array" ref="G176">IFERROR(IF(ROW(C175)&gt;COUNTA(C:C),"",INDEX($C$1:$C$200,SMALL(IF($C$1:$C$200&lt;&gt;"",ROW($1:$200)),ROW(C175)),1)),"")</f>
        <v/>
      </c>
      <c r="H176" s="11" t="str">
        <f t="array" ref="H176">IFERROR(INDEX($D$2:$D$200,MATCH(G176,$C$2:$C$200,0)),"")</f>
        <v/>
      </c>
    </row>
    <row r="177" spans="1:8" x14ac:dyDescent="0.25">
      <c r="A177" s="4" t="str">
        <f>IF('Copier Janvier'!C167=20,'Copier Janvier'!B167,"")</f>
        <v/>
      </c>
      <c r="B177" s="2" t="str">
        <f>IF('Copier Janvier'!C167=20,'Copier Janvier'!D167,"")</f>
        <v/>
      </c>
      <c r="C177" s="4" t="str">
        <f>IF('Copier Fevrier'!C176=20,'Copier Fevrier'!B176,"")</f>
        <v/>
      </c>
      <c r="D177" s="2" t="str">
        <f>IF('Copier Fevrier'!C176=20,'Copier Fevrier'!D176,"")</f>
        <v/>
      </c>
      <c r="E177" s="5" t="str">
        <f t="array" ref="E177">IFERROR(IF(ROW(A176)&gt;COUNTA(A:A),"",INDEX($A$1:$A$200,SMALL(IF($A$1:$A$200&lt;&gt;"",ROW($1:$200)),ROW(A176)),1)),"")</f>
        <v/>
      </c>
      <c r="F177" s="3" t="str">
        <f t="array" ref="F177">IFERROR(INDEX($B$2:$B$200,MATCH(E177,$A$2:$A$200,0)),"")</f>
        <v/>
      </c>
      <c r="G177" s="14" t="str">
        <f t="array" ref="G177">IFERROR(IF(ROW(C176)&gt;COUNTA(C:C),"",INDEX($C$1:$C$200,SMALL(IF($C$1:$C$200&lt;&gt;"",ROW($1:$200)),ROW(C176)),1)),"")</f>
        <v/>
      </c>
      <c r="H177" s="11" t="str">
        <f t="array" ref="H177">IFERROR(INDEX($D$2:$D$200,MATCH(G177,$C$2:$C$200,0)),"")</f>
        <v/>
      </c>
    </row>
    <row r="178" spans="1:8" x14ac:dyDescent="0.25">
      <c r="A178" s="4" t="str">
        <f>IF('Copier Janvier'!C168=20,'Copier Janvier'!B168,"")</f>
        <v/>
      </c>
      <c r="B178" s="2" t="str">
        <f>IF('Copier Janvier'!C168=20,'Copier Janvier'!D168,"")</f>
        <v/>
      </c>
      <c r="C178" s="4" t="str">
        <f>IF('Copier Fevrier'!C177=20,'Copier Fevrier'!B177,"")</f>
        <v/>
      </c>
      <c r="D178" s="2" t="str">
        <f>IF('Copier Fevrier'!C177=20,'Copier Fevrier'!D177,"")</f>
        <v/>
      </c>
      <c r="E178" s="5" t="str">
        <f t="array" ref="E178">IFERROR(IF(ROW(A177)&gt;COUNTA(A:A),"",INDEX($A$1:$A$200,SMALL(IF($A$1:$A$200&lt;&gt;"",ROW($1:$200)),ROW(A177)),1)),"")</f>
        <v/>
      </c>
      <c r="F178" s="3" t="str">
        <f t="array" ref="F178">IFERROR(INDEX($B$2:$B$200,MATCH(E178,$A$2:$A$200,0)),"")</f>
        <v/>
      </c>
      <c r="G178" s="14" t="str">
        <f t="array" ref="G178">IFERROR(IF(ROW(C177)&gt;COUNTA(C:C),"",INDEX($C$1:$C$200,SMALL(IF($C$1:$C$200&lt;&gt;"",ROW($1:$200)),ROW(C177)),1)),"")</f>
        <v/>
      </c>
      <c r="H178" s="11" t="str">
        <f t="array" ref="H178">IFERROR(INDEX($D$2:$D$200,MATCH(G178,$C$2:$C$200,0)),"")</f>
        <v/>
      </c>
    </row>
    <row r="179" spans="1:8" x14ac:dyDescent="0.25">
      <c r="A179" s="4" t="str">
        <f>IF('Copier Janvier'!C169=20,'Copier Janvier'!B169,"")</f>
        <v/>
      </c>
      <c r="B179" s="2" t="str">
        <f>IF('Copier Janvier'!C169=20,'Copier Janvier'!D169,"")</f>
        <v/>
      </c>
      <c r="C179" s="4" t="str">
        <f>IF('Copier Fevrier'!C178=20,'Copier Fevrier'!B178,"")</f>
        <v/>
      </c>
      <c r="D179" s="2" t="str">
        <f>IF('Copier Fevrier'!C178=20,'Copier Fevrier'!D178,"")</f>
        <v/>
      </c>
      <c r="E179" s="5" t="str">
        <f t="array" ref="E179">IFERROR(IF(ROW(A178)&gt;COUNTA(A:A),"",INDEX($A$1:$A$200,SMALL(IF($A$1:$A$200&lt;&gt;"",ROW($1:$200)),ROW(A178)),1)),"")</f>
        <v/>
      </c>
      <c r="F179" s="3" t="str">
        <f t="array" ref="F179">IFERROR(INDEX($B$2:$B$200,MATCH(E179,$A$2:$A$200,0)),"")</f>
        <v/>
      </c>
      <c r="G179" s="14" t="str">
        <f t="array" ref="G179">IFERROR(IF(ROW(C178)&gt;COUNTA(C:C),"",INDEX($C$1:$C$200,SMALL(IF($C$1:$C$200&lt;&gt;"",ROW($1:$200)),ROW(C178)),1)),"")</f>
        <v/>
      </c>
      <c r="H179" s="11" t="str">
        <f t="array" ref="H179">IFERROR(INDEX($D$2:$D$200,MATCH(G179,$C$2:$C$200,0)),"")</f>
        <v/>
      </c>
    </row>
    <row r="180" spans="1:8" x14ac:dyDescent="0.25">
      <c r="A180" s="4" t="str">
        <f>IF('Copier Janvier'!C170=20,'Copier Janvier'!B170,"")</f>
        <v/>
      </c>
      <c r="B180" s="2" t="str">
        <f>IF('Copier Janvier'!C170=20,'Copier Janvier'!D170,"")</f>
        <v/>
      </c>
      <c r="C180" s="4" t="str">
        <f>IF('Copier Fevrier'!C179=20,'Copier Fevrier'!B179,"")</f>
        <v/>
      </c>
      <c r="D180" s="2" t="str">
        <f>IF('Copier Fevrier'!C179=20,'Copier Fevrier'!D179,"")</f>
        <v/>
      </c>
      <c r="E180" s="5" t="str">
        <f t="array" ref="E180">IFERROR(IF(ROW(A179)&gt;COUNTA(A:A),"",INDEX($A$1:$A$200,SMALL(IF($A$1:$A$200&lt;&gt;"",ROW($1:$200)),ROW(A179)),1)),"")</f>
        <v/>
      </c>
      <c r="F180" s="3" t="str">
        <f t="array" ref="F180">IFERROR(INDEX($B$2:$B$200,MATCH(E180,$A$2:$A$200,0)),"")</f>
        <v/>
      </c>
      <c r="G180" s="14" t="str">
        <f t="array" ref="G180">IFERROR(IF(ROW(C179)&gt;COUNTA(C:C),"",INDEX($C$1:$C$200,SMALL(IF($C$1:$C$200&lt;&gt;"",ROW($1:$200)),ROW(C179)),1)),"")</f>
        <v/>
      </c>
      <c r="H180" s="11" t="str">
        <f t="array" ref="H180">IFERROR(INDEX($D$2:$D$200,MATCH(G180,$C$2:$C$200,0)),"")</f>
        <v/>
      </c>
    </row>
    <row r="181" spans="1:8" x14ac:dyDescent="0.25">
      <c r="A181" s="4" t="str">
        <f>IF('Copier Janvier'!C171=20,'Copier Janvier'!B171,"")</f>
        <v/>
      </c>
      <c r="B181" s="2" t="str">
        <f>IF('Copier Janvier'!C171=20,'Copier Janvier'!D171,"")</f>
        <v/>
      </c>
      <c r="C181" s="4" t="str">
        <f>IF('Copier Fevrier'!C180=20,'Copier Fevrier'!B180,"")</f>
        <v/>
      </c>
      <c r="D181" s="2" t="str">
        <f>IF('Copier Fevrier'!C180=20,'Copier Fevrier'!D180,"")</f>
        <v/>
      </c>
      <c r="E181" s="5" t="str">
        <f t="array" ref="E181">IFERROR(IF(ROW(A180)&gt;COUNTA(A:A),"",INDEX($A$1:$A$200,SMALL(IF($A$1:$A$200&lt;&gt;"",ROW($1:$200)),ROW(A180)),1)),"")</f>
        <v/>
      </c>
      <c r="F181" s="3" t="str">
        <f t="array" ref="F181">IFERROR(INDEX($B$2:$B$200,MATCH(E181,$A$2:$A$200,0)),"")</f>
        <v/>
      </c>
      <c r="G181" s="14" t="str">
        <f t="array" ref="G181">IFERROR(IF(ROW(C180)&gt;COUNTA(C:C),"",INDEX($C$1:$C$200,SMALL(IF($C$1:$C$200&lt;&gt;"",ROW($1:$200)),ROW(C180)),1)),"")</f>
        <v/>
      </c>
      <c r="H181" s="11" t="str">
        <f t="array" ref="H181">IFERROR(INDEX($D$2:$D$200,MATCH(G181,$C$2:$C$200,0)),"")</f>
        <v/>
      </c>
    </row>
    <row r="182" spans="1:8" x14ac:dyDescent="0.25">
      <c r="A182" s="4" t="str">
        <f>IF('Copier Janvier'!C172=20,'Copier Janvier'!B172,"")</f>
        <v/>
      </c>
      <c r="B182" s="2" t="str">
        <f>IF('Copier Janvier'!C172=20,'Copier Janvier'!D172,"")</f>
        <v/>
      </c>
      <c r="C182" s="4" t="str">
        <f>IF('Copier Fevrier'!C181=20,'Copier Fevrier'!B181,"")</f>
        <v/>
      </c>
      <c r="D182" s="2" t="str">
        <f>IF('Copier Fevrier'!C181=20,'Copier Fevrier'!D181,"")</f>
        <v/>
      </c>
      <c r="E182" s="5" t="str">
        <f t="array" ref="E182">IFERROR(IF(ROW(A181)&gt;COUNTA(A:A),"",INDEX($A$1:$A$200,SMALL(IF($A$1:$A$200&lt;&gt;"",ROW($1:$200)),ROW(A181)),1)),"")</f>
        <v/>
      </c>
      <c r="F182" s="3" t="str">
        <f t="array" ref="F182">IFERROR(INDEX($B$2:$B$200,MATCH(E182,$A$2:$A$200,0)),"")</f>
        <v/>
      </c>
      <c r="G182" s="14" t="str">
        <f t="array" ref="G182">IFERROR(IF(ROW(C181)&gt;COUNTA(C:C),"",INDEX($C$1:$C$200,SMALL(IF($C$1:$C$200&lt;&gt;"",ROW($1:$200)),ROW(C181)),1)),"")</f>
        <v/>
      </c>
      <c r="H182" s="11" t="str">
        <f t="array" ref="H182">IFERROR(INDEX($D$2:$D$200,MATCH(G182,$C$2:$C$200,0)),"")</f>
        <v/>
      </c>
    </row>
    <row r="183" spans="1:8" x14ac:dyDescent="0.25">
      <c r="A183" s="4" t="str">
        <f>IF('Copier Janvier'!C173=20,'Copier Janvier'!B173,"")</f>
        <v/>
      </c>
      <c r="B183" s="2" t="str">
        <f>IF('Copier Janvier'!C173=20,'Copier Janvier'!D173,"")</f>
        <v/>
      </c>
      <c r="C183" s="4" t="str">
        <f>IF('Copier Fevrier'!C182=20,'Copier Fevrier'!B182,"")</f>
        <v/>
      </c>
      <c r="D183" s="2" t="str">
        <f>IF('Copier Fevrier'!C182=20,'Copier Fevrier'!D182,"")</f>
        <v/>
      </c>
      <c r="E183" s="5" t="str">
        <f t="array" ref="E183">IFERROR(IF(ROW(A182)&gt;COUNTA(A:A),"",INDEX($A$1:$A$200,SMALL(IF($A$1:$A$200&lt;&gt;"",ROW($1:$200)),ROW(A182)),1)),"")</f>
        <v/>
      </c>
      <c r="F183" s="3" t="str">
        <f t="array" ref="F183">IFERROR(INDEX($B$2:$B$200,MATCH(E183,$A$2:$A$200,0)),"")</f>
        <v/>
      </c>
      <c r="G183" s="14" t="str">
        <f t="array" ref="G183">IFERROR(IF(ROW(C182)&gt;COUNTA(C:C),"",INDEX($C$1:$C$200,SMALL(IF($C$1:$C$200&lt;&gt;"",ROW($1:$200)),ROW(C182)),1)),"")</f>
        <v/>
      </c>
      <c r="H183" s="11" t="str">
        <f t="array" ref="H183">IFERROR(INDEX($D$2:$D$200,MATCH(G183,$C$2:$C$200,0)),"")</f>
        <v/>
      </c>
    </row>
    <row r="184" spans="1:8" x14ac:dyDescent="0.25">
      <c r="A184" s="4" t="str">
        <f>IF('Copier Janvier'!C174=20,'Copier Janvier'!B174,"")</f>
        <v/>
      </c>
      <c r="B184" s="2" t="str">
        <f>IF('Copier Janvier'!C174=20,'Copier Janvier'!D174,"")</f>
        <v/>
      </c>
      <c r="C184" s="4" t="str">
        <f>IF('Copier Fevrier'!C183=20,'Copier Fevrier'!B183,"")</f>
        <v/>
      </c>
      <c r="D184" s="2" t="str">
        <f>IF('Copier Fevrier'!C183=20,'Copier Fevrier'!D183,"")</f>
        <v/>
      </c>
      <c r="E184" s="5" t="str">
        <f t="array" ref="E184">IFERROR(IF(ROW(A183)&gt;COUNTA(A:A),"",INDEX($A$1:$A$200,SMALL(IF($A$1:$A$200&lt;&gt;"",ROW($1:$200)),ROW(A183)),1)),"")</f>
        <v/>
      </c>
      <c r="F184" s="3" t="str">
        <f t="array" ref="F184">IFERROR(INDEX($B$2:$B$200,MATCH(E184,$A$2:$A$200,0)),"")</f>
        <v/>
      </c>
      <c r="G184" s="14" t="str">
        <f t="array" ref="G184">IFERROR(IF(ROW(C183)&gt;COUNTA(C:C),"",INDEX($C$1:$C$200,SMALL(IF($C$1:$C$200&lt;&gt;"",ROW($1:$200)),ROW(C183)),1)),"")</f>
        <v/>
      </c>
      <c r="H184" s="11" t="str">
        <f t="array" ref="H184">IFERROR(INDEX($D$2:$D$200,MATCH(G184,$C$2:$C$200,0)),"")</f>
        <v/>
      </c>
    </row>
    <row r="185" spans="1:8" x14ac:dyDescent="0.25">
      <c r="A185" s="4" t="str">
        <f>IF('Copier Janvier'!C175=20,'Copier Janvier'!B175,"")</f>
        <v/>
      </c>
      <c r="B185" s="2" t="str">
        <f>IF('Copier Janvier'!C175=20,'Copier Janvier'!D175,"")</f>
        <v/>
      </c>
      <c r="C185" s="4" t="str">
        <f>IF('Copier Fevrier'!C184=20,'Copier Fevrier'!B184,"")</f>
        <v/>
      </c>
      <c r="D185" s="2" t="str">
        <f>IF('Copier Fevrier'!C184=20,'Copier Fevrier'!D184,"")</f>
        <v/>
      </c>
      <c r="E185" s="5" t="str">
        <f t="array" ref="E185">IFERROR(IF(ROW(A184)&gt;COUNTA(A:A),"",INDEX($A$1:$A$200,SMALL(IF($A$1:$A$200&lt;&gt;"",ROW($1:$200)),ROW(A184)),1)),"")</f>
        <v/>
      </c>
      <c r="F185" s="3" t="str">
        <f t="array" ref="F185">IFERROR(INDEX($B$2:$B$200,MATCH(E185,$A$2:$A$200,0)),"")</f>
        <v/>
      </c>
      <c r="G185" s="14" t="str">
        <f t="array" ref="G185">IFERROR(IF(ROW(C184)&gt;COUNTA(C:C),"",INDEX($C$1:$C$200,SMALL(IF($C$1:$C$200&lt;&gt;"",ROW($1:$200)),ROW(C184)),1)),"")</f>
        <v/>
      </c>
      <c r="H185" s="11" t="str">
        <f t="array" ref="H185">IFERROR(INDEX($D$2:$D$200,MATCH(G185,$C$2:$C$200,0)),"")</f>
        <v/>
      </c>
    </row>
    <row r="186" spans="1:8" x14ac:dyDescent="0.25">
      <c r="A186" s="4" t="str">
        <f>IF('Copier Janvier'!C176=20,'Copier Janvier'!B176,"")</f>
        <v/>
      </c>
      <c r="B186" s="2" t="str">
        <f>IF('Copier Janvier'!C176=20,'Copier Janvier'!D176,"")</f>
        <v/>
      </c>
      <c r="C186" s="4" t="str">
        <f>IF('Copier Fevrier'!C185=20,'Copier Fevrier'!B185,"")</f>
        <v/>
      </c>
      <c r="D186" s="2" t="str">
        <f>IF('Copier Fevrier'!C185=20,'Copier Fevrier'!D185,"")</f>
        <v/>
      </c>
      <c r="E186" s="5" t="str">
        <f t="array" ref="E186">IFERROR(IF(ROW(A185)&gt;COUNTA(A:A),"",INDEX($A$1:$A$200,SMALL(IF($A$1:$A$200&lt;&gt;"",ROW($1:$200)),ROW(A185)),1)),"")</f>
        <v/>
      </c>
      <c r="F186" s="3" t="str">
        <f t="array" ref="F186">IFERROR(INDEX($B$2:$B$200,MATCH(E186,$A$2:$A$200,0)),"")</f>
        <v/>
      </c>
      <c r="G186" s="14" t="str">
        <f t="array" ref="G186">IFERROR(IF(ROW(C185)&gt;COUNTA(C:C),"",INDEX($C$1:$C$200,SMALL(IF($C$1:$C$200&lt;&gt;"",ROW($1:$200)),ROW(C185)),1)),"")</f>
        <v/>
      </c>
      <c r="H186" s="11" t="str">
        <f t="array" ref="H186">IFERROR(INDEX($D$2:$D$200,MATCH(G186,$C$2:$C$200,0)),"")</f>
        <v/>
      </c>
    </row>
    <row r="187" spans="1:8" x14ac:dyDescent="0.25">
      <c r="A187" s="4" t="str">
        <f>IF('Copier Janvier'!C177=20,'Copier Janvier'!B177,"")</f>
        <v/>
      </c>
      <c r="B187" s="2" t="str">
        <f>IF('Copier Janvier'!C177=20,'Copier Janvier'!D177,"")</f>
        <v/>
      </c>
      <c r="C187" s="4" t="str">
        <f>IF('Copier Fevrier'!C186=20,'Copier Fevrier'!B186,"")</f>
        <v/>
      </c>
      <c r="D187" s="2" t="str">
        <f>IF('Copier Fevrier'!C186=20,'Copier Fevrier'!D186,"")</f>
        <v/>
      </c>
      <c r="E187" s="5" t="str">
        <f t="array" ref="E187">IFERROR(IF(ROW(A186)&gt;COUNTA(A:A),"",INDEX($A$1:$A$200,SMALL(IF($A$1:$A$200&lt;&gt;"",ROW($1:$200)),ROW(A186)),1)),"")</f>
        <v/>
      </c>
      <c r="F187" s="3" t="str">
        <f t="array" ref="F187">IFERROR(INDEX($B$2:$B$200,MATCH(E187,$A$2:$A$200,0)),"")</f>
        <v/>
      </c>
      <c r="G187" s="14" t="str">
        <f t="array" ref="G187">IFERROR(IF(ROW(C186)&gt;COUNTA(C:C),"",INDEX($C$1:$C$200,SMALL(IF($C$1:$C$200&lt;&gt;"",ROW($1:$200)),ROW(C186)),1)),"")</f>
        <v/>
      </c>
      <c r="H187" s="11" t="str">
        <f t="array" ref="H187">IFERROR(INDEX($D$2:$D$200,MATCH(G187,$C$2:$C$200,0)),"")</f>
        <v/>
      </c>
    </row>
    <row r="188" spans="1:8" x14ac:dyDescent="0.25">
      <c r="A188" s="4" t="str">
        <f>IF('Copier Janvier'!C178=20,'Copier Janvier'!B178,"")</f>
        <v/>
      </c>
      <c r="B188" s="2" t="str">
        <f>IF('Copier Janvier'!C178=20,'Copier Janvier'!D178,"")</f>
        <v/>
      </c>
      <c r="C188" s="4" t="str">
        <f>IF('Copier Fevrier'!C187=20,'Copier Fevrier'!B187,"")</f>
        <v/>
      </c>
      <c r="D188" s="2" t="str">
        <f>IF('Copier Fevrier'!C187=20,'Copier Fevrier'!D187,"")</f>
        <v/>
      </c>
      <c r="E188" s="5" t="str">
        <f t="array" ref="E188">IFERROR(IF(ROW(A187)&gt;COUNTA(A:A),"",INDEX($A$1:$A$200,SMALL(IF($A$1:$A$200&lt;&gt;"",ROW($1:$200)),ROW(A187)),1)),"")</f>
        <v/>
      </c>
      <c r="F188" s="3" t="str">
        <f t="array" ref="F188">IFERROR(INDEX($B$2:$B$200,MATCH(E188,$A$2:$A$200,0)),"")</f>
        <v/>
      </c>
      <c r="G188" s="14" t="str">
        <f t="array" ref="G188">IFERROR(IF(ROW(C187)&gt;COUNTA(C:C),"",INDEX($C$1:$C$200,SMALL(IF($C$1:$C$200&lt;&gt;"",ROW($1:$200)),ROW(C187)),1)),"")</f>
        <v/>
      </c>
      <c r="H188" s="11" t="str">
        <f t="array" ref="H188">IFERROR(INDEX($D$2:$D$200,MATCH(G188,$C$2:$C$200,0)),"")</f>
        <v/>
      </c>
    </row>
    <row r="189" spans="1:8" x14ac:dyDescent="0.25">
      <c r="A189" s="4" t="str">
        <f>IF('Copier Janvier'!C179=20,'Copier Janvier'!B179,"")</f>
        <v/>
      </c>
      <c r="B189" s="2" t="str">
        <f>IF('Copier Janvier'!C179=20,'Copier Janvier'!D179,"")</f>
        <v/>
      </c>
      <c r="C189" s="4" t="str">
        <f>IF('Copier Fevrier'!C188=20,'Copier Fevrier'!B188,"")</f>
        <v/>
      </c>
      <c r="D189" s="2" t="str">
        <f>IF('Copier Fevrier'!C188=20,'Copier Fevrier'!D188,"")</f>
        <v/>
      </c>
      <c r="E189" s="5" t="str">
        <f t="array" ref="E189">IFERROR(IF(ROW(A188)&gt;COUNTA(A:A),"",INDEX($A$1:$A$200,SMALL(IF($A$1:$A$200&lt;&gt;"",ROW($1:$200)),ROW(A188)),1)),"")</f>
        <v/>
      </c>
      <c r="F189" s="3" t="str">
        <f t="array" ref="F189">IFERROR(INDEX($B$2:$B$200,MATCH(E189,$A$2:$A$200,0)),"")</f>
        <v/>
      </c>
      <c r="G189" s="14" t="str">
        <f t="array" ref="G189">IFERROR(IF(ROW(C188)&gt;COUNTA(C:C),"",INDEX($C$1:$C$200,SMALL(IF($C$1:$C$200&lt;&gt;"",ROW($1:$200)),ROW(C188)),1)),"")</f>
        <v/>
      </c>
      <c r="H189" s="11" t="str">
        <f t="array" ref="H189">IFERROR(INDEX($D$2:$D$200,MATCH(G189,$C$2:$C$200,0)),"")</f>
        <v/>
      </c>
    </row>
    <row r="190" spans="1:8" x14ac:dyDescent="0.25">
      <c r="A190" s="4" t="str">
        <f>IF('Copier Janvier'!C180=20,'Copier Janvier'!B180,"")</f>
        <v/>
      </c>
      <c r="B190" s="2" t="str">
        <f>IF('Copier Janvier'!C180=20,'Copier Janvier'!D180,"")</f>
        <v/>
      </c>
      <c r="C190" s="4" t="str">
        <f>IF('Copier Fevrier'!C189=20,'Copier Fevrier'!B189,"")</f>
        <v/>
      </c>
      <c r="D190" s="2" t="str">
        <f>IF('Copier Fevrier'!C189=20,'Copier Fevrier'!D189,"")</f>
        <v/>
      </c>
      <c r="E190" s="5" t="str">
        <f t="array" ref="E190">IFERROR(IF(ROW(A189)&gt;COUNTA(A:A),"",INDEX($A$1:$A$200,SMALL(IF($A$1:$A$200&lt;&gt;"",ROW($1:$200)),ROW(A189)),1)),"")</f>
        <v/>
      </c>
      <c r="F190" s="3" t="str">
        <f t="array" ref="F190">IFERROR(INDEX($B$2:$B$200,MATCH(E190,$A$2:$A$200,0)),"")</f>
        <v/>
      </c>
      <c r="G190" s="14" t="str">
        <f t="array" ref="G190">IFERROR(IF(ROW(C189)&gt;COUNTA(C:C),"",INDEX($C$1:$C$200,SMALL(IF($C$1:$C$200&lt;&gt;"",ROW($1:$200)),ROW(C189)),1)),"")</f>
        <v/>
      </c>
      <c r="H190" s="11" t="str">
        <f t="array" ref="H190">IFERROR(INDEX($D$2:$D$200,MATCH(G190,$C$2:$C$200,0)),"")</f>
        <v/>
      </c>
    </row>
    <row r="191" spans="1:8" x14ac:dyDescent="0.25">
      <c r="A191" s="4" t="str">
        <f>IF('Copier Janvier'!C181=20,'Copier Janvier'!B181,"")</f>
        <v/>
      </c>
      <c r="B191" s="2" t="str">
        <f>IF('Copier Janvier'!C181=20,'Copier Janvier'!D181,"")</f>
        <v/>
      </c>
      <c r="C191" s="4" t="str">
        <f>IF('Copier Fevrier'!C190=20,'Copier Fevrier'!B190,"")</f>
        <v/>
      </c>
      <c r="D191" s="2" t="str">
        <f>IF('Copier Fevrier'!C190=20,'Copier Fevrier'!D190,"")</f>
        <v/>
      </c>
      <c r="E191" s="5" t="str">
        <f t="array" ref="E191">IFERROR(IF(ROW(A190)&gt;COUNTA(A:A),"",INDEX($A$1:$A$200,SMALL(IF($A$1:$A$200&lt;&gt;"",ROW($1:$200)),ROW(A190)),1)),"")</f>
        <v/>
      </c>
      <c r="F191" s="3" t="str">
        <f t="array" ref="F191">IFERROR(INDEX($B$2:$B$200,MATCH(E191,$A$2:$A$200,0)),"")</f>
        <v/>
      </c>
      <c r="G191" s="14" t="str">
        <f t="array" ref="G191">IFERROR(IF(ROW(C190)&gt;COUNTA(C:C),"",INDEX($C$1:$C$200,SMALL(IF($C$1:$C$200&lt;&gt;"",ROW($1:$200)),ROW(C190)),1)),"")</f>
        <v/>
      </c>
      <c r="H191" s="11" t="str">
        <f t="array" ref="H191">IFERROR(INDEX($D$2:$D$200,MATCH(G191,$C$2:$C$200,0)),"")</f>
        <v/>
      </c>
    </row>
    <row r="192" spans="1:8" x14ac:dyDescent="0.25">
      <c r="A192" s="4" t="str">
        <f>IF('Copier Janvier'!C182=20,'Copier Janvier'!B182,"")</f>
        <v/>
      </c>
      <c r="B192" s="2" t="str">
        <f>IF('Copier Janvier'!C182=20,'Copier Janvier'!D182,"")</f>
        <v/>
      </c>
      <c r="C192" s="4" t="str">
        <f>IF('Copier Fevrier'!C191=20,'Copier Fevrier'!B191,"")</f>
        <v/>
      </c>
      <c r="D192" s="2" t="str">
        <f>IF('Copier Fevrier'!C191=20,'Copier Fevrier'!D191,"")</f>
        <v/>
      </c>
      <c r="E192" s="5" t="str">
        <f t="array" ref="E192">IFERROR(IF(ROW(A191)&gt;COUNTA(A:A),"",INDEX($A$1:$A$200,SMALL(IF($A$1:$A$200&lt;&gt;"",ROW($1:$200)),ROW(A191)),1)),"")</f>
        <v/>
      </c>
      <c r="F192" s="3" t="str">
        <f t="array" ref="F192">IFERROR(INDEX($B$2:$B$200,MATCH(E192,$A$2:$A$200,0)),"")</f>
        <v/>
      </c>
      <c r="G192" s="14" t="str">
        <f t="array" ref="G192">IFERROR(IF(ROW(C191)&gt;COUNTA(C:C),"",INDEX($C$1:$C$200,SMALL(IF($C$1:$C$200&lt;&gt;"",ROW($1:$200)),ROW(C191)),1)),"")</f>
        <v/>
      </c>
      <c r="H192" s="11" t="str">
        <f t="array" ref="H192">IFERROR(INDEX($D$2:$D$200,MATCH(G192,$C$2:$C$200,0)),"")</f>
        <v/>
      </c>
    </row>
    <row r="193" spans="1:8" x14ac:dyDescent="0.25">
      <c r="A193" s="4" t="str">
        <f>IF('Copier Janvier'!C183=20,'Copier Janvier'!B183,"")</f>
        <v/>
      </c>
      <c r="B193" s="2" t="str">
        <f>IF('Copier Janvier'!C183=20,'Copier Janvier'!D183,"")</f>
        <v/>
      </c>
      <c r="C193" s="4" t="str">
        <f>IF('Copier Fevrier'!C192=20,'Copier Fevrier'!B192,"")</f>
        <v/>
      </c>
      <c r="D193" s="2" t="str">
        <f>IF('Copier Fevrier'!C192=20,'Copier Fevrier'!D192,"")</f>
        <v/>
      </c>
      <c r="E193" s="5" t="str">
        <f t="array" ref="E193">IFERROR(IF(ROW(A192)&gt;COUNTA(A:A),"",INDEX($A$1:$A$200,SMALL(IF($A$1:$A$200&lt;&gt;"",ROW($1:$200)),ROW(A192)),1)),"")</f>
        <v/>
      </c>
      <c r="F193" s="3" t="str">
        <f t="array" ref="F193">IFERROR(INDEX($B$2:$B$200,MATCH(E193,$A$2:$A$200,0)),"")</f>
        <v/>
      </c>
      <c r="G193" s="14" t="str">
        <f t="array" ref="G193">IFERROR(IF(ROW(C192)&gt;COUNTA(C:C),"",INDEX($C$1:$C$200,SMALL(IF($C$1:$C$200&lt;&gt;"",ROW($1:$200)),ROW(C192)),1)),"")</f>
        <v/>
      </c>
      <c r="H193" s="11" t="str">
        <f t="array" ref="H193">IFERROR(INDEX($D$2:$D$200,MATCH(G193,$C$2:$C$200,0)),"")</f>
        <v/>
      </c>
    </row>
    <row r="194" spans="1:8" x14ac:dyDescent="0.25">
      <c r="A194" s="4" t="str">
        <f>IF('Copier Janvier'!C184=20,'Copier Janvier'!B184,"")</f>
        <v/>
      </c>
      <c r="B194" s="2" t="str">
        <f>IF('Copier Janvier'!C184=20,'Copier Janvier'!D184,"")</f>
        <v/>
      </c>
      <c r="C194" s="4" t="str">
        <f>IF('Copier Fevrier'!C193=20,'Copier Fevrier'!B193,"")</f>
        <v/>
      </c>
      <c r="D194" s="2" t="str">
        <f>IF('Copier Fevrier'!C193=20,'Copier Fevrier'!D193,"")</f>
        <v/>
      </c>
      <c r="E194" s="5" t="str">
        <f t="array" ref="E194">IFERROR(IF(ROW(A193)&gt;COUNTA(A:A),"",INDEX($A$1:$A$200,SMALL(IF($A$1:$A$200&lt;&gt;"",ROW($1:$200)),ROW(A193)),1)),"")</f>
        <v/>
      </c>
      <c r="F194" s="3" t="str">
        <f t="array" ref="F194">IFERROR(INDEX($B$2:$B$200,MATCH(E194,$A$2:$A$200,0)),"")</f>
        <v/>
      </c>
      <c r="G194" s="14" t="str">
        <f t="array" ref="G194">IFERROR(IF(ROW(C193)&gt;COUNTA(C:C),"",INDEX($C$1:$C$200,SMALL(IF($C$1:$C$200&lt;&gt;"",ROW($1:$200)),ROW(C193)),1)),"")</f>
        <v/>
      </c>
      <c r="H194" s="11" t="str">
        <f t="array" ref="H194">IFERROR(INDEX($D$2:$D$200,MATCH(G194,$C$2:$C$200,0)),"")</f>
        <v/>
      </c>
    </row>
    <row r="195" spans="1:8" x14ac:dyDescent="0.25">
      <c r="A195" s="4" t="str">
        <f>IF('Copier Janvier'!C185=20,'Copier Janvier'!B185,"")</f>
        <v/>
      </c>
      <c r="B195" s="2" t="str">
        <f>IF('Copier Janvier'!C185=20,'Copier Janvier'!D185,"")</f>
        <v/>
      </c>
      <c r="C195" s="4" t="str">
        <f>IF('Copier Fevrier'!C194=20,'Copier Fevrier'!B194,"")</f>
        <v/>
      </c>
      <c r="D195" s="2" t="str">
        <f>IF('Copier Fevrier'!C194=20,'Copier Fevrier'!D194,"")</f>
        <v/>
      </c>
      <c r="E195" s="5" t="str">
        <f t="array" ref="E195">IFERROR(IF(ROW(A194)&gt;COUNTA(A:A),"",INDEX($A$1:$A$200,SMALL(IF($A$1:$A$200&lt;&gt;"",ROW($1:$200)),ROW(A194)),1)),"")</f>
        <v/>
      </c>
      <c r="F195" s="3" t="str">
        <f t="array" ref="F195">IFERROR(INDEX($B$2:$B$200,MATCH(E195,$A$2:$A$200,0)),"")</f>
        <v/>
      </c>
      <c r="G195" s="14" t="str">
        <f t="array" ref="G195">IFERROR(IF(ROW(C194)&gt;COUNTA(C:C),"",INDEX($C$1:$C$200,SMALL(IF($C$1:$C$200&lt;&gt;"",ROW($1:$200)),ROW(C194)),1)),"")</f>
        <v/>
      </c>
      <c r="H195" s="11" t="str">
        <f t="array" ref="H195">IFERROR(INDEX($D$2:$D$200,MATCH(G195,$C$2:$C$200,0)),"")</f>
        <v/>
      </c>
    </row>
    <row r="196" spans="1:8" x14ac:dyDescent="0.25">
      <c r="A196" s="4" t="str">
        <f>IF('Copier Janvier'!C186=20,'Copier Janvier'!B186,"")</f>
        <v/>
      </c>
      <c r="B196" s="2" t="str">
        <f>IF('Copier Janvier'!C186=20,'Copier Janvier'!D186,"")</f>
        <v/>
      </c>
      <c r="C196" s="4" t="str">
        <f>IF('Copier Fevrier'!C195=20,'Copier Fevrier'!B195,"")</f>
        <v/>
      </c>
      <c r="D196" s="2" t="str">
        <f>IF('Copier Fevrier'!C195=20,'Copier Fevrier'!D195,"")</f>
        <v/>
      </c>
      <c r="E196" s="5" t="str">
        <f t="array" ref="E196">IFERROR(IF(ROW(A195)&gt;COUNTA(A:A),"",INDEX($A$1:$A$200,SMALL(IF($A$1:$A$200&lt;&gt;"",ROW($1:$200)),ROW(A195)),1)),"")</f>
        <v/>
      </c>
      <c r="F196" s="3" t="str">
        <f t="array" ref="F196">IFERROR(INDEX($B$2:$B$200,MATCH(E196,$A$2:$A$200,0)),"")</f>
        <v/>
      </c>
      <c r="G196" s="14" t="str">
        <f t="array" ref="G196">IFERROR(IF(ROW(C195)&gt;COUNTA(C:C),"",INDEX($C$1:$C$200,SMALL(IF($C$1:$C$200&lt;&gt;"",ROW($1:$200)),ROW(C195)),1)),"")</f>
        <v/>
      </c>
      <c r="H196" s="11" t="str">
        <f t="array" ref="H196">IFERROR(INDEX($D$2:$D$200,MATCH(G196,$C$2:$C$200,0)),"")</f>
        <v/>
      </c>
    </row>
    <row r="197" spans="1:8" x14ac:dyDescent="0.25">
      <c r="A197" s="4" t="str">
        <f>IF('Copier Janvier'!C187=20,'Copier Janvier'!B187,"")</f>
        <v/>
      </c>
      <c r="B197" s="2" t="str">
        <f>IF('Copier Janvier'!C187=20,'Copier Janvier'!D187,"")</f>
        <v/>
      </c>
      <c r="C197" s="4" t="str">
        <f>IF('Copier Fevrier'!C196=20,'Copier Fevrier'!B196,"")</f>
        <v/>
      </c>
      <c r="D197" s="2" t="str">
        <f>IF('Copier Fevrier'!C196=20,'Copier Fevrier'!D196,"")</f>
        <v/>
      </c>
      <c r="E197" s="5" t="str">
        <f t="array" ref="E197">IFERROR(IF(ROW(A196)&gt;COUNTA(A:A),"",INDEX($A$1:$A$200,SMALL(IF($A$1:$A$200&lt;&gt;"",ROW($1:$200)),ROW(A196)),1)),"")</f>
        <v/>
      </c>
      <c r="F197" s="3" t="str">
        <f t="array" ref="F197">IFERROR(INDEX($B$2:$B$200,MATCH(E197,$A$2:$A$200,0)),"")</f>
        <v/>
      </c>
      <c r="G197" s="14" t="str">
        <f t="array" ref="G197">IFERROR(IF(ROW(C196)&gt;COUNTA(C:C),"",INDEX($C$1:$C$200,SMALL(IF($C$1:$C$200&lt;&gt;"",ROW($1:$200)),ROW(C196)),1)),"")</f>
        <v/>
      </c>
      <c r="H197" s="11" t="str">
        <f t="array" ref="H197">IFERROR(INDEX($D$2:$D$200,MATCH(G197,$C$2:$C$200,0)),"")</f>
        <v/>
      </c>
    </row>
    <row r="198" spans="1:8" x14ac:dyDescent="0.25">
      <c r="A198" s="4" t="str">
        <f>IF('Copier Janvier'!C188=20,'Copier Janvier'!B188,"")</f>
        <v/>
      </c>
      <c r="B198" s="2" t="str">
        <f>IF('Copier Janvier'!C188=20,'Copier Janvier'!D188,"")</f>
        <v/>
      </c>
      <c r="C198" s="4" t="str">
        <f>IF('Copier Fevrier'!C197=20,'Copier Fevrier'!B197,"")</f>
        <v/>
      </c>
      <c r="D198" s="2" t="str">
        <f>IF('Copier Fevrier'!C197=20,'Copier Fevrier'!D197,"")</f>
        <v/>
      </c>
      <c r="E198" s="5" t="str">
        <f t="array" ref="E198">IFERROR(IF(ROW(A197)&gt;COUNTA(A:A),"",INDEX($A$1:$A$200,SMALL(IF($A$1:$A$200&lt;&gt;"",ROW($1:$200)),ROW(A197)),1)),"")</f>
        <v/>
      </c>
      <c r="F198" s="3" t="str">
        <f t="array" ref="F198">IFERROR(INDEX($B$2:$B$200,MATCH(E198,$A$2:$A$200,0)),"")</f>
        <v/>
      </c>
      <c r="G198" s="14" t="str">
        <f t="array" ref="G198">IFERROR(IF(ROW(C197)&gt;COUNTA(C:C),"",INDEX($C$1:$C$200,SMALL(IF($C$1:$C$200&lt;&gt;"",ROW($1:$200)),ROW(C197)),1)),"")</f>
        <v/>
      </c>
      <c r="H198" s="11" t="str">
        <f t="array" ref="H198">IFERROR(INDEX($D$2:$D$200,MATCH(G198,$C$2:$C$200,0)),"")</f>
        <v/>
      </c>
    </row>
    <row r="199" spans="1:8" x14ac:dyDescent="0.25">
      <c r="A199" s="4" t="str">
        <f>IF('Copier Janvier'!C189=20,'Copier Janvier'!B189,"")</f>
        <v/>
      </c>
      <c r="B199" s="2" t="str">
        <f>IF('Copier Janvier'!C189=20,'Copier Janvier'!D189,"")</f>
        <v/>
      </c>
      <c r="C199" s="4" t="str">
        <f>IF('Copier Fevrier'!C198=20,'Copier Fevrier'!B198,"")</f>
        <v/>
      </c>
      <c r="D199" s="2" t="str">
        <f>IF('Copier Fevrier'!C198=20,'Copier Fevrier'!D198,"")</f>
        <v/>
      </c>
      <c r="E199" s="5" t="str">
        <f t="array" ref="E199">IFERROR(IF(ROW(A198)&gt;COUNTA(A:A),"",INDEX($A$1:$A$200,SMALL(IF($A$1:$A$200&lt;&gt;"",ROW($1:$200)),ROW(A198)),1)),"")</f>
        <v/>
      </c>
      <c r="F199" s="3" t="str">
        <f t="array" ref="F199">IFERROR(INDEX($B$2:$B$200,MATCH(E199,$A$2:$A$200,0)),"")</f>
        <v/>
      </c>
      <c r="G199" s="14" t="str">
        <f t="array" ref="G199">IFERROR(IF(ROW(C198)&gt;COUNTA(C:C),"",INDEX($C$1:$C$200,SMALL(IF($C$1:$C$200&lt;&gt;"",ROW($1:$200)),ROW(C198)),1)),"")</f>
        <v/>
      </c>
      <c r="H199" s="11" t="str">
        <f t="array" ref="H199">IFERROR(INDEX($D$2:$D$200,MATCH(G199,$C$2:$C$200,0)),"")</f>
        <v/>
      </c>
    </row>
    <row r="200" spans="1:8" ht="15.75" thickBot="1" x14ac:dyDescent="0.3">
      <c r="A200" s="15" t="str">
        <f>IF('Copier Janvier'!C190=20,'Copier Janvier'!B190,"")</f>
        <v/>
      </c>
      <c r="B200" s="12" t="str">
        <f>IF('Copier Janvier'!C190=20,'Copier Janvier'!D190,"")</f>
        <v/>
      </c>
      <c r="C200" s="15" t="str">
        <f>IF('Copier Fevrier'!C199=20,'Copier Fevrier'!B199,"")</f>
        <v/>
      </c>
      <c r="D200" s="12" t="str">
        <f>IF('Copier Fevrier'!C199=20,'Copier Fevrier'!D199,"")</f>
        <v/>
      </c>
      <c r="E200" s="21" t="str">
        <f t="array" ref="E200">IFERROR(IF(ROW(A199)&gt;COUNTA(A:A),"",INDEX($A$1:$A$200,SMALL(IF($A$1:$A$200&lt;&gt;"",ROW($1:$200)),ROW(A199)),1)),"")</f>
        <v/>
      </c>
      <c r="F200" s="22" t="str">
        <f t="array" ref="F200">IFERROR(INDEX($B$2:$B$200,MATCH(E200,$A$2:$A$200,0)),"")</f>
        <v/>
      </c>
      <c r="G200" s="9" t="str">
        <f t="array" ref="G200">IFERROR(IF(ROW(C199)&gt;COUNTA(C:C),"",INDEX($C$1:$C$200,SMALL(IF($C$1:$C$200&lt;&gt;"",ROW($1:$200)),ROW(C199)),1)),"")</f>
        <v/>
      </c>
      <c r="H200" s="7" t="str">
        <f t="array" ref="H200">IFERROR(INDEX($D$2:$D$200,MATCH(G200,$C$2:$C$200,0)),"")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Copier Janvier</vt:lpstr>
      <vt:lpstr>Copier Fevrier</vt:lpstr>
      <vt:lpstr>CalculBimestre 1</vt:lpstr>
      <vt:lpstr>champ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André dede</cp:lastModifiedBy>
  <dcterms:created xsi:type="dcterms:W3CDTF">2020-10-26T16:51:53Z</dcterms:created>
  <dcterms:modified xsi:type="dcterms:W3CDTF">2020-10-30T19:45:08Z</dcterms:modified>
</cp:coreProperties>
</file>