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5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2">BD!#REF!</definedName>
    <definedName name="tableauA">BD!$H$3:$W$8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8" i="3" l="1"/>
  <c r="AH8" i="3"/>
  <c r="A8" i="3" s="1" a="1"/>
  <c r="A8" i="3" s="1"/>
  <c r="AH4" i="3"/>
  <c r="C4" i="3" s="1" a="1"/>
  <c r="C4" i="3" s="1"/>
  <c r="AH5" i="3"/>
  <c r="AH6" i="3"/>
  <c r="C6" i="3" s="1" a="1"/>
  <c r="C6" i="3" s="1"/>
  <c r="AH7" i="3"/>
  <c r="B7" i="3" s="1" a="1"/>
  <c r="B7" i="3" s="1"/>
  <c r="B2" i="1"/>
  <c r="C2" i="1" s="1"/>
  <c r="C1" i="1"/>
  <c r="D1" i="1" s="1"/>
  <c r="F8" i="3" l="1" a="1"/>
  <c r="F8" i="3" s="1"/>
  <c r="D8" i="3" a="1"/>
  <c r="D8" i="3" s="1"/>
  <c r="B8" i="3" a="1"/>
  <c r="B8" i="3" s="1"/>
  <c r="G8" i="3"/>
  <c r="E8" i="3" a="1"/>
  <c r="E8" i="3" s="1"/>
  <c r="C8" i="3" a="1"/>
  <c r="C8" i="3" s="1"/>
  <c r="E4" i="3" a="1"/>
  <c r="E4" i="3" s="1"/>
  <c r="F4" i="3" a="1"/>
  <c r="F4" i="3" s="1"/>
  <c r="A4" i="3" a="1"/>
  <c r="A4" i="3" s="1"/>
  <c r="B4" i="3" a="1"/>
  <c r="B4" i="3" s="1"/>
  <c r="G4" i="3"/>
  <c r="D4" i="3" a="1"/>
  <c r="D4" i="3" s="1"/>
  <c r="G7" i="3"/>
  <c r="A7" i="3" a="1"/>
  <c r="A7" i="3" s="1"/>
  <c r="F7" i="3" a="1"/>
  <c r="F7" i="3" s="1"/>
  <c r="C7" i="3" a="1"/>
  <c r="C7" i="3" s="1"/>
  <c r="E7" i="3" a="1"/>
  <c r="E7" i="3" s="1"/>
  <c r="D7" i="3" a="1"/>
  <c r="D7" i="3" s="1"/>
  <c r="B5" i="3" a="1"/>
  <c r="B5" i="3" s="1"/>
  <c r="C5" i="3" a="1"/>
  <c r="C5" i="3" s="1"/>
  <c r="C3" i="3" s="1" a="1"/>
  <c r="C3" i="3" s="1"/>
  <c r="D5" i="3" a="1"/>
  <c r="D5" i="3" s="1"/>
  <c r="A5" i="3" a="1"/>
  <c r="A5" i="3" s="1"/>
  <c r="G6" i="3"/>
  <c r="B6" i="3" a="1"/>
  <c r="B6" i="3" s="1"/>
  <c r="F6" i="3" a="1"/>
  <c r="F6" i="3" s="1"/>
  <c r="D6" i="3" a="1"/>
  <c r="D6" i="3" s="1"/>
  <c r="A6" i="3" a="1"/>
  <c r="A6" i="3" s="1"/>
  <c r="E6" i="3" a="1"/>
  <c r="E6" i="3" s="1"/>
  <c r="E5" i="3" a="1"/>
  <c r="E5" i="3" s="1"/>
  <c r="F5" i="3" a="1"/>
  <c r="F5" i="3" s="1"/>
  <c r="G5" i="3"/>
  <c r="B3" i="1"/>
  <c r="A3" i="3" l="1" a="1"/>
  <c r="A3" i="3" s="1"/>
  <c r="D3" i="3" a="1"/>
  <c r="D3" i="3" s="1"/>
  <c r="F3" i="3" a="1"/>
  <c r="F3" i="3" s="1"/>
  <c r="G3" i="3" a="1"/>
  <c r="G3" i="3" s="1"/>
  <c r="E3" i="3" a="1"/>
  <c r="E3" i="3" s="1"/>
  <c r="B3" i="3" a="1"/>
  <c r="B3" i="3" s="1"/>
  <c r="C3" i="1"/>
  <c r="B4" i="1"/>
  <c r="X7" i="3"/>
  <c r="C4" i="1" l="1"/>
  <c r="B5" i="1"/>
  <c r="X6" i="3"/>
  <c r="X5" i="3"/>
  <c r="X4" i="3"/>
  <c r="C5" i="1" l="1"/>
  <c r="B6" i="1"/>
  <c r="C6" i="1" l="1"/>
  <c r="B7" i="1"/>
  <c r="C7" i="1" s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X4" authorId="0" shapeId="0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sharedStrings.xml><?xml version="1.0" encoding="utf-8"?>
<sst xmlns="http://schemas.openxmlformats.org/spreadsheetml/2006/main" count="266" uniqueCount="138">
  <si>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</si>
  <si>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</si>
  <si>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</si>
  <si>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</si>
  <si>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</si>
  <si>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</si>
  <si>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</si>
  <si>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</si>
  <si>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</si>
  <si>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</si>
  <si>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</si>
  <si>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</si>
  <si>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</si>
  <si>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</si>
  <si>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</si>
  <si>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</si>
  <si>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</si>
  <si>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</si>
  <si>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</si>
  <si>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</si>
  <si>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</si>
  <si>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</si>
  <si>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</si>
  <si>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</si>
  <si>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</si>
  <si>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</si>
  <si>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</si>
  <si>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</si>
  <si>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</si>
  <si>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</si>
  <si>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</si>
  <si>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</si>
  <si>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</si>
  <si>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</si>
  <si>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</si>
  <si>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</si>
  <si>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</si>
  <si>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</si>
  <si>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</si>
  <si>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</si>
  <si>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</si>
  <si>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</si>
  <si>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</si>
  <si>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</si>
  <si>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</si>
  <si>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</si>
  <si>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</si>
  <si>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</si>
  <si>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</si>
  <si>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</si>
  <si>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</si>
  <si>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</si>
  <si>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</si>
  <si>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</si>
  <si>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</si>
  <si>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</si>
  <si>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</si>
  <si>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</si>
  <si>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</si>
  <si>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</si>
  <si>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</si>
  <si>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</si>
  <si>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</si>
  <si>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</si>
  <si>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</si>
  <si>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</si>
  <si>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</si>
  <si>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</si>
  <si>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</si>
  <si>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</si>
  <si>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</si>
  <si>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</si>
  <si>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</si>
  <si>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</si>
  <si>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</si>
  <si>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</si>
  <si>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</si>
  <si>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</si>
  <si>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</si>
  <si>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</si>
  <si>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</si>
  <si>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</si>
  <si>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</si>
  <si>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</si>
  <si>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</si>
  <si>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</si>
  <si>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</si>
  <si>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</si>
  <si>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</si>
  <si>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</si>
  <si>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</si>
  <si>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</si>
  <si>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</si>
  <si>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</si>
  <si>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</si>
  <si>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</si>
  <si>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</si>
  <si>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</si>
  <si>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</si>
  <si>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</si>
  <si>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</si>
  <si>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</si>
  <si>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</si>
  <si>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</si>
  <si>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</si>
  <si>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</si>
  <si>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</si>
  <si>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</si>
  <si>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</si>
  <si>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</si>
  <si>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</si>
  <si>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</si>
  <si>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</si>
  <si>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</si>
  <si>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</si>
  <si>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</si>
  <si>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</si>
  <si>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</si>
  <si>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</si>
  <si>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</si>
  <si>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</si>
  <si>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</si>
  <si>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Dfdf</t>
  </si>
  <si>
    <t>DFDFD</t>
  </si>
  <si>
    <t>dfdf</t>
  </si>
  <si>
    <t>54 44 44 44 44</t>
  </si>
  <si>
    <t>44 DS SFGF</t>
  </si>
  <si>
    <t>14 521</t>
  </si>
  <si>
    <t>FGFGFGFG</t>
  </si>
  <si>
    <t>FGF</t>
  </si>
  <si>
    <t>GFGF</t>
  </si>
  <si>
    <t>fgfg</t>
  </si>
  <si>
    <t>15 42 36 98 74</t>
  </si>
  <si>
    <t>Fgfg</t>
  </si>
  <si>
    <t>FGFG</t>
  </si>
  <si>
    <t>fgfgfg</t>
  </si>
  <si>
    <t>01 54 78 96 52</t>
  </si>
  <si>
    <t>2007 11 2 254 422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</si>
</sst>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40C]d\ mmmm\ yyyy;@"/>
    <numFmt numFmtId="165" formatCode="0#&quot; &quot;##&quot; &quot;##&quot; &quot;##&quot; &quot;##"/>
    <numFmt numFmtId="166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8"/>
      <color theme="0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7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5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6" fontId="6" fillId="0" borderId="0" xfId="2" applyNumberFormat="1" applyFont="1" applyAlignment="1">
      <alignment horizontal="right" vertical="center"/>
    </xf>
    <xf numFmtId="165" fontId="6" fillId="0" borderId="0" xfId="0" applyNumberFormat="1" applyFont="1" applyAlignment="1">
      <alignment horizontal="center"/>
    </xf>
    <xf numFmtId="0" fontId="13" fillId="14" borderId="0" xfId="0" applyFont="1" applyFill="1" applyAlignment="1">
      <alignment horizontal="center" vertical="center" wrapText="1"/>
    </xf>
    <xf numFmtId="0" fontId="14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3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0" fillId="0" borderId="0" xfId="2" applyNumberFormat="1" applyFont="1" applyAlignment="1">
      <alignment horizontal="right" vertical="center"/>
    </xf>
    <xf numFmtId="166" fontId="2" fillId="0" borderId="0" xfId="2" applyNumberFormat="1" applyFont="1" applyAlignment="1">
      <alignment horizontal="right" vertical="center" wrapText="1"/>
    </xf>
    <xf numFmtId="49" fontId="13" fillId="1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Fill="1" applyAlignment="1">
      <alignment horizontal="center"/>
    </xf>
    <xf numFmtId="49" fontId="6" fillId="0" borderId="0" xfId="0" applyNumberFormat="1" applyFont="1" applyFill="1" applyAlignment="1">
      <alignment horizontal="center" vertical="center"/>
    </xf>
    <xf numFmtId="0" fontId="2" fillId="13" borderId="7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164" fontId="2" fillId="13" borderId="5" xfId="0" applyNumberFormat="1" applyFont="1" applyFill="1" applyBorder="1" applyAlignment="1">
      <alignment horizontal="center" vertical="top" wrapText="1"/>
    </xf>
    <xf numFmtId="49" fontId="2" fillId="13" borderId="5" xfId="0" applyNumberFormat="1" applyFont="1" applyFill="1" applyBorder="1" applyAlignment="1">
      <alignment horizontal="center" vertical="top" wrapText="1"/>
    </xf>
    <xf numFmtId="0" fontId="2" fillId="13" borderId="6" xfId="0" applyFont="1" applyFill="1" applyBorder="1" applyAlignment="1">
      <alignment horizontal="center" vertical="top" wrapText="1"/>
    </xf>
    <xf numFmtId="0" fontId="12" fillId="0" borderId="0" xfId="0" applyFont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7" fillId="3" borderId="0" xfId="0" applyFont="1" applyFill="1"/>
    <xf numFmtId="0" fontId="0" fillId="16" borderId="8" xfId="0" applyFill="1" applyBorder="1" applyAlignment="1">
      <alignment horizontal="center" vertical="center"/>
    </xf>
    <xf numFmtId="0" fontId="0" fillId="15" borderId="0" xfId="0" applyFill="1"/>
    <xf numFmtId="0" fontId="10" fillId="9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6" borderId="0" xfId="0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 vertical="center" wrapText="1"/>
    </xf>
    <xf numFmtId="0" fontId="11" fillId="8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9" fillId="11" borderId="9" xfId="0" applyFont="1" applyFill="1" applyBorder="1" applyAlignment="1">
      <alignment horizontal="center" vertical="center"/>
    </xf>
    <xf numFmtId="0" fontId="19" fillId="11" borderId="2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12"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diagonalUp="0" diagonalDown="0">
        <left/>
        <right/>
        <top/>
        <bottom style="thin">
          <color theme="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0"/>
        <name val="Courier New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6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0</xdr:row>
          <xdr:rowOff>200025</xdr:rowOff>
        </xdr:from>
        <xdr:to>
          <xdr:col>3</xdr:col>
          <xdr:colOff>190500</xdr:colOff>
          <xdr:row>0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733425</xdr:colOff>
      <xdr:row>1</xdr:row>
      <xdr:rowOff>9525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733425" cy="438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733425</xdr:colOff>
      <xdr:row>2</xdr:row>
      <xdr:rowOff>57150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733425" cy="438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1</xdr:row>
      <xdr:rowOff>1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1</xdr:row>
      <xdr:rowOff>38100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667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2</xdr:row>
      <xdr:rowOff>47626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</xdr:rowOff>
    </xdr:from>
    <xdr:to>
      <xdr:col>0</xdr:col>
      <xdr:colOff>733425</xdr:colOff>
      <xdr:row>2</xdr:row>
      <xdr:rowOff>47626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"/>
          <a:ext cx="733425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H3:AH8" totalsRowShown="0" headerRowDxfId="111" dataDxfId="110">
  <autoFilter ref="H3:AH8"/>
  <tableColumns count="27">
    <tableColumn id="1" name="Prénom de l'enfant" dataDxfId="109"/>
    <tableColumn id="2" name="Nom de l'enfant" dataDxfId="108"/>
    <tableColumn id="3" name="E-mail de l'enfant" dataDxfId="107" dataCellStyle="Lien hypertexte"/>
    <tableColumn id="4" name="N° portable de l'enfant" dataDxfId="106"/>
    <tableColumn id="5" name="Date de naissance" dataDxfId="105"/>
    <tableColumn id="6" name="Adresse postale de l'enfant" dataDxfId="104"/>
    <tableColumn id="7" name="Code postal" dataDxfId="103" dataCellStyle="Milliers"/>
    <tableColumn id="8" name="Ville" dataDxfId="102"/>
    <tableColumn id="9" name="Prénom 1 Tuteur" dataDxfId="101"/>
    <tableColumn id="10" name="NOM Tuteur 1" dataDxfId="100"/>
    <tableColumn id="11" name="E-mail  Tuteur 1" dataDxfId="99"/>
    <tableColumn id="12" name="Portable Tuteur 1" dataDxfId="98"/>
    <tableColumn id="13" name="Prénom Tuteur 2" dataDxfId="97"/>
    <tableColumn id="14" name="NOM Tuteur 2" dataDxfId="96"/>
    <tableColumn id="15" name="E-mail Tuteur 2" dataDxfId="95"/>
    <tableColumn id="16" name="Portable Tuteur 2" dataDxfId="94"/>
    <tableColumn id="17" name="licence" dataDxfId="93">
      <calculatedColumnFormula>IF(Tableau1[[#This Row],[Licence payé]]="Payé", "Oui",IF(Tableau1[[#This Row],[Licence payé]]="Non payé", "Non",IF(Tableau1[[#This Row],[Licence payé]]="","",)))</calculatedColumnFormula>
    </tableColumn>
    <tableColumn id="18" name="Numéro de licence" dataDxfId="92"/>
    <tableColumn id="19" name="Licence payé" dataDxfId="91"/>
    <tableColumn id="20" name="Certificat médical" dataDxfId="90"/>
    <tableColumn id="21" name="A soins" dataDxfId="89"/>
    <tableColumn id="22" name="A transport" dataDxfId="88"/>
    <tableColumn id="23" name="A image" dataDxfId="87"/>
    <tableColumn id="24" name="Taille(bas)" dataDxfId="86"/>
    <tableColumn id="25" name="Taille(haut)" dataDxfId="85"/>
    <tableColumn id="26" name="Taille (chaussette)" dataDxfId="84"/>
    <tableColumn id="27" name="ANNÉE" dataDxfId="17">
      <calculatedColumnFormula>YEAR($L4)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2:G8" totalsRowShown="0" headerRowDxfId="16" dataDxfId="15" tableBorderDxfId="14">
  <autoFilter ref="A2:G8"/>
  <tableColumns count="7">
    <tableColumn id="1" name="STAFF" dataDxfId="13"/>
    <tableColumn id="2" name="U 14" dataDxfId="12"/>
    <tableColumn id="3" name="U 12" dataDxfId="11"/>
    <tableColumn id="4" name="U 10" dataDxfId="10"/>
    <tableColumn id="5" name="U 8" dataDxfId="9"/>
    <tableColumn id="6" name="U 6" dataDxfId="8"/>
    <tableColumn id="7" name="BABY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3" displayName="Tableau3" ref="A4:G8" totalsRowShown="0" headerRowDxfId="83" headerRowBorderDxfId="82" tableBorderDxfId="81" totalsRowBorderDxfId="80">
  <autoFilter ref="A4:G8"/>
  <tableColumns count="7">
    <tableColumn id="1" name="Prénom" dataDxfId="79"/>
    <tableColumn id="2" name="Nom " dataDxfId="78"/>
    <tableColumn id="3" name="date _x000a_de naissance" dataDxfId="77"/>
    <tableColumn id="4" name="N° _x000a_licence" dataDxfId="76"/>
    <tableColumn id="5" name="N°" dataDxfId="75"/>
    <tableColumn id="6" name="Joueur _x000a_Arbitre" dataDxfId="74"/>
    <tableColumn id="7" name="J _x000a_de devant" dataDxfId="73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Tableau34" displayName="Tableau34" ref="A4:G8" totalsRowShown="0" headerRowDxfId="72" headerRowBorderDxfId="71" tableBorderDxfId="70" totalsRowBorderDxfId="69">
  <autoFilter ref="A4:G8"/>
  <tableColumns count="7">
    <tableColumn id="1" name="Prénom" dataDxfId="68"/>
    <tableColumn id="2" name="Nom " dataDxfId="67"/>
    <tableColumn id="3" name="date _x000a_de naissance" dataDxfId="66"/>
    <tableColumn id="4" name="N° _x000a_licence" dataDxfId="65"/>
    <tableColumn id="5" name="N°" dataDxfId="64"/>
    <tableColumn id="6" name="Joueur _x000a_Arbitre" dataDxfId="63"/>
    <tableColumn id="7" name="J _x000a_de devant" dataDxfId="6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" name="Tableau35" displayName="Tableau35" ref="A4:G8" totalsRowShown="0" headerRowDxfId="61" headerRowBorderDxfId="60" tableBorderDxfId="59" totalsRowBorderDxfId="58">
  <autoFilter ref="A4:G8"/>
  <tableColumns count="7">
    <tableColumn id="1" name="Prénom" dataDxfId="57"/>
    <tableColumn id="2" name="Nom " dataDxfId="56"/>
    <tableColumn id="3" name="date _x000a_de naissance" dataDxfId="55"/>
    <tableColumn id="4" name="N° _x000a_licence" dataDxfId="54"/>
    <tableColumn id="5" name="N°" dataDxfId="53"/>
    <tableColumn id="6" name="Joueur _x000a_Arbitre" dataDxfId="52"/>
    <tableColumn id="7" name="J _x000a_de devant" dataDxfId="5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5" name="Tableau356" displayName="Tableau356" ref="A4:G8" totalsRowShown="0" headerRowDxfId="50" headerRowBorderDxfId="49" tableBorderDxfId="48" totalsRowBorderDxfId="47">
  <autoFilter ref="A4:G8"/>
  <tableColumns count="7">
    <tableColumn id="1" name="Prénom" dataDxfId="46"/>
    <tableColumn id="2" name="Nom " dataDxfId="45"/>
    <tableColumn id="3" name="date _x000a_de naissance" dataDxfId="44"/>
    <tableColumn id="4" name="N° _x000a_licence" dataDxfId="43"/>
    <tableColumn id="5" name="N°" dataDxfId="42"/>
    <tableColumn id="6" name="Joueur _x000a_Arbitre" dataDxfId="41"/>
    <tableColumn id="7" name="J _x000a_de devant" dataDxfId="4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ableau358" displayName="Tableau358" ref="A4:G8" totalsRowShown="0" headerRowDxfId="39" headerRowBorderDxfId="38" tableBorderDxfId="37" totalsRowBorderDxfId="36">
  <autoFilter ref="A4:G8"/>
  <tableColumns count="7">
    <tableColumn id="1" name="Prénom" dataDxfId="35"/>
    <tableColumn id="2" name="Nom " dataDxfId="34"/>
    <tableColumn id="3" name="date _x000a_de naissance" dataDxfId="33"/>
    <tableColumn id="4" name="N° _x000a_licence" dataDxfId="32"/>
    <tableColumn id="5" name="N°" dataDxfId="31"/>
    <tableColumn id="6" name="Joueur _x000a_Arbitre" dataDxfId="30"/>
    <tableColumn id="7" name="J _x000a_de devant" dataDxfId="29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6" name="Tableau357" displayName="Tableau357" ref="A4:G8" totalsRowShown="0" headerRowDxfId="28" headerRowBorderDxfId="27" tableBorderDxfId="26" totalsRowBorderDxfId="25">
  <autoFilter ref="A4:G8"/>
  <tableColumns count="7">
    <tableColumn id="1" name="Prénom" dataDxfId="24"/>
    <tableColumn id="2" name="Nom " dataDxfId="23"/>
    <tableColumn id="3" name="date _x000a_de naissance" dataDxfId="22"/>
    <tableColumn id="4" name="N° _x000a_licence" dataDxfId="21"/>
    <tableColumn id="5" name="N°" dataDxfId="20"/>
    <tableColumn id="6" name="Joueur _x000a_Arbitre" dataDxfId="19"/>
    <tableColumn id="7" name="J _x000a_de devant" dataDxfId="1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table" Target="../tables/table1.xml"/><Relationship Id="rId3" Type="http://schemas.openxmlformats.org/officeDocument/2006/relationships/hyperlink" Target="mailto:test@hotmail.com" TargetMode="External"/><Relationship Id="rId7" Type="http://schemas.openxmlformats.org/officeDocument/2006/relationships/hyperlink" Target="mailto:prenomhuit@gmail.com" TargetMode="External"/><Relationship Id="rId12" Type="http://schemas.openxmlformats.org/officeDocument/2006/relationships/ctrlProp" Target="../ctrlProps/ctrlProp1.xml"/><Relationship Id="rId2" Type="http://schemas.openxmlformats.org/officeDocument/2006/relationships/hyperlink" Target="mailto:lanbdaundel@test.fr" TargetMode="Externa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vmlDrawing" Target="../drawings/vmlDrawing3.vml"/><Relationship Id="rId5" Type="http://schemas.openxmlformats.org/officeDocument/2006/relationships/hyperlink" Target="mailto:testtut2@gmail.com" TargetMode="External"/><Relationship Id="rId15" Type="http://schemas.openxmlformats.org/officeDocument/2006/relationships/comments" Target="../comments2.xml"/><Relationship Id="rId10" Type="http://schemas.openxmlformats.org/officeDocument/2006/relationships/drawing" Target="../drawings/drawing2.xml"/><Relationship Id="rId4" Type="http://schemas.openxmlformats.org/officeDocument/2006/relationships/hyperlink" Target="mailto:tuteur1tut@gmail.com" TargetMode="External"/><Relationship Id="rId9" Type="http://schemas.openxmlformats.org/officeDocument/2006/relationships/printerSettings" Target="../printerSettings/printerSettings2.bin"/><Relationship Id="rId1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2"/>
  <sheetViews>
    <sheetView workbookViewId="0">
      <selection activeCell="E8" sqref="E8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56">
        <v>2008</v>
      </c>
      <c r="C1">
        <f>B1+1</f>
        <v>2009</v>
      </c>
      <c r="D1">
        <f>C1+1</f>
        <v>2010</v>
      </c>
      <c r="G1" s="56"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7" t="s">
        <v>8</v>
      </c>
      <c r="Q1" s="58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40">
        <v>2008</v>
      </c>
      <c r="I2" s="40">
        <v>2011</v>
      </c>
      <c r="J2" s="40">
        <v>2013</v>
      </c>
      <c r="K2" s="40">
        <v>2015</v>
      </c>
      <c r="L2" s="40">
        <v>2017</v>
      </c>
      <c r="M2" s="40">
        <v>2019</v>
      </c>
      <c r="N2" s="40">
        <v>2021</v>
      </c>
      <c r="O2" s="40"/>
      <c r="Q2" s="58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40">
        <v>2009</v>
      </c>
      <c r="I3" s="40">
        <v>2012</v>
      </c>
      <c r="J3" s="40">
        <v>2014</v>
      </c>
      <c r="K3" s="40">
        <v>2016</v>
      </c>
      <c r="L3" s="40">
        <v>2018</v>
      </c>
      <c r="M3" s="40">
        <v>2020</v>
      </c>
      <c r="N3" s="40">
        <v>2022</v>
      </c>
      <c r="O3" s="40"/>
      <c r="Q3" s="58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40">
        <v>2010</v>
      </c>
      <c r="I4" s="40"/>
      <c r="J4" s="40"/>
      <c r="K4" s="40"/>
      <c r="L4" s="40"/>
      <c r="M4" s="40"/>
      <c r="N4" s="40"/>
      <c r="O4" s="40"/>
      <c r="Q4" s="58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8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8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8">
        <v>1936</v>
      </c>
    </row>
    <row r="8" spans="1:17" x14ac:dyDescent="0.25">
      <c r="Q8" s="58">
        <v>1937</v>
      </c>
    </row>
    <row r="9" spans="1:17" x14ac:dyDescent="0.25">
      <c r="A9" t="s">
        <v>21</v>
      </c>
      <c r="Q9" s="58">
        <v>1938</v>
      </c>
    </row>
    <row r="10" spans="1:17" x14ac:dyDescent="0.25">
      <c r="A10" t="s">
        <v>22</v>
      </c>
      <c r="Q10" s="58">
        <v>1939</v>
      </c>
    </row>
    <row r="11" spans="1:17" x14ac:dyDescent="0.25">
      <c r="A11" t="s">
        <v>23</v>
      </c>
      <c r="Q11" s="58">
        <v>1940</v>
      </c>
    </row>
    <row r="12" spans="1:17" x14ac:dyDescent="0.25">
      <c r="A12" t="s">
        <v>24</v>
      </c>
      <c r="Q12" s="58">
        <v>1941</v>
      </c>
    </row>
    <row r="13" spans="1:17" x14ac:dyDescent="0.25">
      <c r="A13" t="s">
        <v>25</v>
      </c>
      <c r="Q13" s="58">
        <v>1942</v>
      </c>
    </row>
    <row r="14" spans="1:17" x14ac:dyDescent="0.25">
      <c r="A14" t="s">
        <v>26</v>
      </c>
      <c r="Q14" s="58">
        <v>1943</v>
      </c>
    </row>
    <row r="15" spans="1:17" x14ac:dyDescent="0.25">
      <c r="A15" t="s">
        <v>27</v>
      </c>
      <c r="Q15" s="58">
        <v>1944</v>
      </c>
    </row>
    <row r="16" spans="1:17" x14ac:dyDescent="0.25">
      <c r="A16" t="s">
        <v>27</v>
      </c>
      <c r="Q16" s="58">
        <v>1945</v>
      </c>
    </row>
    <row r="17" spans="1:17" x14ac:dyDescent="0.25">
      <c r="Q17" s="58">
        <v>1946</v>
      </c>
    </row>
    <row r="18" spans="1:17" x14ac:dyDescent="0.25">
      <c r="A18" t="s">
        <v>6</v>
      </c>
      <c r="Q18" s="58">
        <v>1947</v>
      </c>
    </row>
    <row r="19" spans="1:17" x14ac:dyDescent="0.25">
      <c r="A19" t="s">
        <v>7</v>
      </c>
      <c r="Q19" s="58">
        <v>1948</v>
      </c>
    </row>
    <row r="20" spans="1:17" x14ac:dyDescent="0.25">
      <c r="Q20" s="58">
        <v>1949</v>
      </c>
    </row>
    <row r="21" spans="1:17" x14ac:dyDescent="0.25">
      <c r="Q21" s="58">
        <v>1950</v>
      </c>
    </row>
    <row r="22" spans="1:17" x14ac:dyDescent="0.25">
      <c r="Q22" s="58">
        <v>1951</v>
      </c>
    </row>
    <row r="23" spans="1:17" x14ac:dyDescent="0.25">
      <c r="Q23" s="58">
        <v>1952</v>
      </c>
    </row>
    <row r="24" spans="1:17" x14ac:dyDescent="0.25">
      <c r="Q24" s="58">
        <v>1953</v>
      </c>
    </row>
    <row r="25" spans="1:17" x14ac:dyDescent="0.25">
      <c r="Q25" s="58">
        <v>1954</v>
      </c>
    </row>
    <row r="26" spans="1:17" x14ac:dyDescent="0.25">
      <c r="Q26" s="58">
        <v>1955</v>
      </c>
    </row>
    <row r="27" spans="1:17" x14ac:dyDescent="0.25">
      <c r="Q27" s="58">
        <v>1956</v>
      </c>
    </row>
    <row r="28" spans="1:17" x14ac:dyDescent="0.25">
      <c r="Q28" s="58">
        <v>1957</v>
      </c>
    </row>
    <row r="29" spans="1:17" x14ac:dyDescent="0.25">
      <c r="Q29" s="58">
        <v>1958</v>
      </c>
    </row>
    <row r="30" spans="1:17" x14ac:dyDescent="0.25">
      <c r="Q30" s="58">
        <v>1959</v>
      </c>
    </row>
    <row r="31" spans="1:17" x14ac:dyDescent="0.25">
      <c r="Q31" s="58">
        <v>1960</v>
      </c>
    </row>
    <row r="32" spans="1:17" x14ac:dyDescent="0.25">
      <c r="Q32" s="58">
        <v>1961</v>
      </c>
    </row>
    <row r="33" spans="17:17" x14ac:dyDescent="0.25">
      <c r="Q33" s="58">
        <v>1962</v>
      </c>
    </row>
    <row r="34" spans="17:17" x14ac:dyDescent="0.25">
      <c r="Q34" s="58">
        <v>1963</v>
      </c>
    </row>
    <row r="35" spans="17:17" x14ac:dyDescent="0.25">
      <c r="Q35" s="58">
        <v>1964</v>
      </c>
    </row>
    <row r="36" spans="17:17" x14ac:dyDescent="0.25">
      <c r="Q36" s="58">
        <v>1965</v>
      </c>
    </row>
    <row r="37" spans="17:17" x14ac:dyDescent="0.25">
      <c r="Q37" s="58">
        <v>1966</v>
      </c>
    </row>
    <row r="38" spans="17:17" x14ac:dyDescent="0.25">
      <c r="Q38" s="58">
        <v>1967</v>
      </c>
    </row>
    <row r="39" spans="17:17" x14ac:dyDescent="0.25">
      <c r="Q39" s="58">
        <v>1968</v>
      </c>
    </row>
    <row r="40" spans="17:17" x14ac:dyDescent="0.25">
      <c r="Q40" s="58">
        <v>1969</v>
      </c>
    </row>
    <row r="41" spans="17:17" x14ac:dyDescent="0.25">
      <c r="Q41" s="58">
        <v>1970</v>
      </c>
    </row>
    <row r="42" spans="17:17" x14ac:dyDescent="0.25">
      <c r="Q42" s="58">
        <v>1971</v>
      </c>
    </row>
    <row r="43" spans="17:17" x14ac:dyDescent="0.25">
      <c r="Q43" s="58">
        <v>1972</v>
      </c>
    </row>
    <row r="44" spans="17:17" x14ac:dyDescent="0.25">
      <c r="Q44" s="58">
        <v>1973</v>
      </c>
    </row>
    <row r="45" spans="17:17" x14ac:dyDescent="0.25">
      <c r="Q45" s="58">
        <v>1974</v>
      </c>
    </row>
    <row r="46" spans="17:17" x14ac:dyDescent="0.25">
      <c r="Q46" s="58">
        <v>1975</v>
      </c>
    </row>
    <row r="47" spans="17:17" x14ac:dyDescent="0.25">
      <c r="Q47" s="58">
        <v>1976</v>
      </c>
    </row>
    <row r="48" spans="17:17" x14ac:dyDescent="0.25">
      <c r="Q48" s="58">
        <v>1977</v>
      </c>
    </row>
    <row r="49" spans="17:17" x14ac:dyDescent="0.25">
      <c r="Q49" s="58">
        <v>1978</v>
      </c>
    </row>
    <row r="50" spans="17:17" x14ac:dyDescent="0.25">
      <c r="Q50" s="58">
        <v>1979</v>
      </c>
    </row>
    <row r="51" spans="17:17" x14ac:dyDescent="0.25">
      <c r="Q51" s="58">
        <v>1980</v>
      </c>
    </row>
    <row r="52" spans="17:17" x14ac:dyDescent="0.25">
      <c r="Q52" s="58">
        <v>1981</v>
      </c>
    </row>
    <row r="53" spans="17:17" x14ac:dyDescent="0.25">
      <c r="Q53" s="58">
        <v>1982</v>
      </c>
    </row>
    <row r="54" spans="17:17" x14ac:dyDescent="0.25">
      <c r="Q54" s="58">
        <v>1983</v>
      </c>
    </row>
    <row r="55" spans="17:17" x14ac:dyDescent="0.25">
      <c r="Q55" s="58">
        <v>1984</v>
      </c>
    </row>
    <row r="56" spans="17:17" x14ac:dyDescent="0.25">
      <c r="Q56" s="58">
        <v>1985</v>
      </c>
    </row>
    <row r="57" spans="17:17" x14ac:dyDescent="0.25">
      <c r="Q57" s="58">
        <v>1986</v>
      </c>
    </row>
    <row r="58" spans="17:17" x14ac:dyDescent="0.25">
      <c r="Q58" s="58">
        <v>1987</v>
      </c>
    </row>
    <row r="59" spans="17:17" x14ac:dyDescent="0.25">
      <c r="Q59" s="58">
        <v>1988</v>
      </c>
    </row>
    <row r="60" spans="17:17" x14ac:dyDescent="0.25">
      <c r="Q60" s="58">
        <v>1989</v>
      </c>
    </row>
    <row r="61" spans="17:17" x14ac:dyDescent="0.25">
      <c r="Q61" s="58">
        <v>1990</v>
      </c>
    </row>
    <row r="62" spans="17:17" x14ac:dyDescent="0.25">
      <c r="Q62" s="58">
        <v>1991</v>
      </c>
    </row>
    <row r="63" spans="17:17" x14ac:dyDescent="0.25">
      <c r="Q63" s="58">
        <v>1992</v>
      </c>
    </row>
    <row r="64" spans="17:17" x14ac:dyDescent="0.25">
      <c r="Q64" s="58">
        <v>1993</v>
      </c>
    </row>
    <row r="65" spans="17:17" x14ac:dyDescent="0.25">
      <c r="Q65" s="58">
        <v>1994</v>
      </c>
    </row>
    <row r="66" spans="17:17" x14ac:dyDescent="0.25">
      <c r="Q66" s="58">
        <v>1995</v>
      </c>
    </row>
    <row r="67" spans="17:17" x14ac:dyDescent="0.25">
      <c r="Q67" s="58">
        <v>1996</v>
      </c>
    </row>
    <row r="68" spans="17:17" x14ac:dyDescent="0.25">
      <c r="Q68" s="58">
        <v>1997</v>
      </c>
    </row>
    <row r="69" spans="17:17" x14ac:dyDescent="0.25">
      <c r="Q69" s="58">
        <v>1998</v>
      </c>
    </row>
    <row r="70" spans="17:17" x14ac:dyDescent="0.25">
      <c r="Q70" s="58">
        <v>1999</v>
      </c>
    </row>
    <row r="71" spans="17:17" x14ac:dyDescent="0.25">
      <c r="Q71" s="58">
        <v>2000</v>
      </c>
    </row>
    <row r="72" spans="17:17" x14ac:dyDescent="0.25">
      <c r="Q72" s="58">
        <v>2001</v>
      </c>
    </row>
    <row r="73" spans="17:17" x14ac:dyDescent="0.25">
      <c r="Q73" s="58">
        <v>2002</v>
      </c>
    </row>
    <row r="74" spans="17:17" x14ac:dyDescent="0.25">
      <c r="Q74" s="58">
        <v>2003</v>
      </c>
    </row>
    <row r="75" spans="17:17" x14ac:dyDescent="0.25">
      <c r="Q75" s="58">
        <v>2004</v>
      </c>
    </row>
    <row r="76" spans="17:17" x14ac:dyDescent="0.25">
      <c r="Q76" s="58">
        <v>2005</v>
      </c>
    </row>
    <row r="77" spans="17:17" x14ac:dyDescent="0.25">
      <c r="Q77" s="58">
        <v>2006</v>
      </c>
    </row>
    <row r="78" spans="17:17" x14ac:dyDescent="0.25">
      <c r="Q78" s="58">
        <v>2007</v>
      </c>
    </row>
    <row r="79" spans="17:17" x14ac:dyDescent="0.25">
      <c r="Q79" s="58">
        <v>2008</v>
      </c>
    </row>
    <row r="80" spans="17:17" x14ac:dyDescent="0.25">
      <c r="Q80" s="58">
        <v>2009</v>
      </c>
    </row>
    <row r="81" spans="17:17" x14ac:dyDescent="0.25">
      <c r="Q81" s="58">
        <v>2010</v>
      </c>
    </row>
    <row r="82" spans="17:17" x14ac:dyDescent="0.25">
      <c r="Q82" s="58">
        <v>2011</v>
      </c>
    </row>
    <row r="83" spans="17:17" x14ac:dyDescent="0.25">
      <c r="Q83" s="58">
        <v>2012</v>
      </c>
    </row>
    <row r="84" spans="17:17" x14ac:dyDescent="0.25">
      <c r="Q84" s="58">
        <v>2013</v>
      </c>
    </row>
    <row r="85" spans="17:17" x14ac:dyDescent="0.25">
      <c r="Q85" s="58">
        <v>2014</v>
      </c>
    </row>
    <row r="86" spans="17:17" x14ac:dyDescent="0.25">
      <c r="Q86" s="58">
        <v>2015</v>
      </c>
    </row>
    <row r="87" spans="17:17" x14ac:dyDescent="0.25">
      <c r="Q87" s="58">
        <v>2016</v>
      </c>
    </row>
    <row r="88" spans="17:17" x14ac:dyDescent="0.25">
      <c r="Q88" s="58">
        <v>2017</v>
      </c>
    </row>
    <row r="89" spans="17:17" x14ac:dyDescent="0.25">
      <c r="Q89" s="58">
        <v>2018</v>
      </c>
    </row>
    <row r="90" spans="17:17" x14ac:dyDescent="0.25">
      <c r="Q90" s="58">
        <v>2019</v>
      </c>
    </row>
    <row r="91" spans="17:17" x14ac:dyDescent="0.25">
      <c r="Q91" s="58">
        <v>2020</v>
      </c>
    </row>
    <row r="92" spans="17:17" x14ac:dyDescent="0.25">
      <c r="Q92" s="58">
        <v>2021</v>
      </c>
    </row>
    <row r="93" spans="17:17" x14ac:dyDescent="0.25">
      <c r="Q93" s="58">
        <v>2022</v>
      </c>
    </row>
    <row r="94" spans="17:17" x14ac:dyDescent="0.25">
      <c r="Q94" s="58">
        <v>2023</v>
      </c>
    </row>
    <row r="95" spans="17:17" x14ac:dyDescent="0.25">
      <c r="Q95" s="58">
        <v>2024</v>
      </c>
    </row>
    <row r="96" spans="17:17" x14ac:dyDescent="0.25">
      <c r="Q96" s="58">
        <v>2025</v>
      </c>
    </row>
    <row r="97" spans="17:17" x14ac:dyDescent="0.25">
      <c r="Q97" s="58">
        <v>2026</v>
      </c>
    </row>
    <row r="98" spans="17:17" x14ac:dyDescent="0.25">
      <c r="Q98" s="58">
        <v>2027</v>
      </c>
    </row>
    <row r="99" spans="17:17" x14ac:dyDescent="0.25">
      <c r="Q99" s="58">
        <v>2028</v>
      </c>
    </row>
    <row r="100" spans="17:17" x14ac:dyDescent="0.25">
      <c r="Q100" s="58">
        <v>2029</v>
      </c>
    </row>
    <row r="101" spans="17:17" x14ac:dyDescent="0.25">
      <c r="Q101" s="58">
        <v>2030</v>
      </c>
    </row>
    <row r="102" spans="17:17" x14ac:dyDescent="0.25">
      <c r="Q102" s="58">
        <v>2031</v>
      </c>
    </row>
    <row r="103" spans="17:17" x14ac:dyDescent="0.25">
      <c r="Q103" s="58">
        <v>2032</v>
      </c>
    </row>
    <row r="104" spans="17:17" x14ac:dyDescent="0.25">
      <c r="Q104" s="58">
        <v>2033</v>
      </c>
    </row>
    <row r="105" spans="17:17" x14ac:dyDescent="0.25">
      <c r="Q105" s="58">
        <v>2034</v>
      </c>
    </row>
    <row r="106" spans="17:17" x14ac:dyDescent="0.25">
      <c r="Q106" s="58">
        <v>2035</v>
      </c>
    </row>
    <row r="107" spans="17:17" x14ac:dyDescent="0.25">
      <c r="Q107" s="58">
        <v>2036</v>
      </c>
    </row>
    <row r="108" spans="17:17" x14ac:dyDescent="0.25">
      <c r="Q108" s="58">
        <v>2037</v>
      </c>
    </row>
    <row r="109" spans="17:17" x14ac:dyDescent="0.25">
      <c r="Q109" s="58">
        <v>2038</v>
      </c>
    </row>
    <row r="110" spans="17:17" x14ac:dyDescent="0.25">
      <c r="Q110" s="58">
        <v>2039</v>
      </c>
    </row>
    <row r="111" spans="17:17" x14ac:dyDescent="0.25">
      <c r="Q111" s="58">
        <v>2040</v>
      </c>
    </row>
    <row r="112" spans="17:17" x14ac:dyDescent="0.25">
      <c r="Q112" s="58">
        <v>2041</v>
      </c>
    </row>
    <row r="113" spans="17:17" x14ac:dyDescent="0.25">
      <c r="Q113" s="58">
        <v>2042</v>
      </c>
    </row>
    <row r="114" spans="17:17" x14ac:dyDescent="0.25">
      <c r="Q114" s="58">
        <v>2043</v>
      </c>
    </row>
    <row r="115" spans="17:17" x14ac:dyDescent="0.25">
      <c r="Q115" s="58">
        <v>2044</v>
      </c>
    </row>
    <row r="116" spans="17:17" x14ac:dyDescent="0.25">
      <c r="Q116" s="58">
        <v>2045</v>
      </c>
    </row>
    <row r="117" spans="17:17" x14ac:dyDescent="0.25">
      <c r="Q117" s="58">
        <v>2046</v>
      </c>
    </row>
    <row r="118" spans="17:17" x14ac:dyDescent="0.25">
      <c r="Q118" s="58">
        <v>2047</v>
      </c>
    </row>
    <row r="119" spans="17:17" x14ac:dyDescent="0.25">
      <c r="Q119" s="58">
        <v>2048</v>
      </c>
    </row>
    <row r="120" spans="17:17" x14ac:dyDescent="0.25">
      <c r="Q120" s="58">
        <v>2049</v>
      </c>
    </row>
    <row r="121" spans="17:17" x14ac:dyDescent="0.25">
      <c r="Q121" s="58">
        <v>2050</v>
      </c>
    </row>
    <row r="122" spans="17:17" x14ac:dyDescent="0.25">
      <c r="Q122" s="58">
        <v>2051</v>
      </c>
    </row>
    <row r="123" spans="17:17" x14ac:dyDescent="0.25">
      <c r="Q123" s="58">
        <v>2052</v>
      </c>
    </row>
    <row r="124" spans="17:17" x14ac:dyDescent="0.25">
      <c r="Q124" s="58">
        <v>2053</v>
      </c>
    </row>
    <row r="125" spans="17:17" x14ac:dyDescent="0.25">
      <c r="Q125" s="58">
        <v>2054</v>
      </c>
    </row>
    <row r="126" spans="17:17" x14ac:dyDescent="0.25">
      <c r="Q126" s="58">
        <v>2055</v>
      </c>
    </row>
    <row r="127" spans="17:17" x14ac:dyDescent="0.25">
      <c r="Q127" s="58">
        <v>2056</v>
      </c>
    </row>
    <row r="128" spans="17:17" x14ac:dyDescent="0.25">
      <c r="Q128" s="58">
        <v>2057</v>
      </c>
    </row>
    <row r="129" spans="17:17" x14ac:dyDescent="0.25">
      <c r="Q129" s="58">
        <v>2058</v>
      </c>
    </row>
    <row r="130" spans="17:17" x14ac:dyDescent="0.25">
      <c r="Q130" s="58">
        <v>2059</v>
      </c>
    </row>
    <row r="131" spans="17:17" x14ac:dyDescent="0.25">
      <c r="Q131" s="58">
        <v>2060</v>
      </c>
    </row>
    <row r="132" spans="17:17" x14ac:dyDescent="0.25">
      <c r="Q132" s="58">
        <v>2061</v>
      </c>
    </row>
    <row r="133" spans="17:17" x14ac:dyDescent="0.25">
      <c r="Q133" s="58">
        <v>2062</v>
      </c>
    </row>
    <row r="134" spans="17:17" x14ac:dyDescent="0.25">
      <c r="Q134" s="58">
        <v>2063</v>
      </c>
    </row>
    <row r="135" spans="17:17" x14ac:dyDescent="0.25">
      <c r="Q135" s="58">
        <v>2064</v>
      </c>
    </row>
    <row r="136" spans="17:17" x14ac:dyDescent="0.25">
      <c r="Q136" s="58">
        <v>2065</v>
      </c>
    </row>
    <row r="137" spans="17:17" x14ac:dyDescent="0.25">
      <c r="Q137" s="58">
        <v>2066</v>
      </c>
    </row>
    <row r="138" spans="17:17" x14ac:dyDescent="0.25">
      <c r="Q138" s="58">
        <v>2067</v>
      </c>
    </row>
    <row r="139" spans="17:17" x14ac:dyDescent="0.25">
      <c r="Q139" s="58">
        <v>2068</v>
      </c>
    </row>
    <row r="140" spans="17:17" x14ac:dyDescent="0.25">
      <c r="Q140" s="58">
        <v>2069</v>
      </c>
    </row>
    <row r="141" spans="17:17" x14ac:dyDescent="0.25">
      <c r="Q141" s="58">
        <v>2070</v>
      </c>
    </row>
    <row r="142" spans="17:17" x14ac:dyDescent="0.25">
      <c r="Q142" s="58">
        <v>2071</v>
      </c>
    </row>
    <row r="143" spans="17:17" x14ac:dyDescent="0.25">
      <c r="Q143" s="58">
        <v>2072</v>
      </c>
    </row>
    <row r="144" spans="17:17" x14ac:dyDescent="0.25">
      <c r="Q144" s="58">
        <v>2073</v>
      </c>
    </row>
    <row r="145" spans="17:17" x14ac:dyDescent="0.25">
      <c r="Q145" s="58">
        <v>2074</v>
      </c>
    </row>
    <row r="146" spans="17:17" x14ac:dyDescent="0.25">
      <c r="Q146" s="58">
        <v>2075</v>
      </c>
    </row>
    <row r="147" spans="17:17" x14ac:dyDescent="0.25">
      <c r="Q147" s="58">
        <v>2076</v>
      </c>
    </row>
    <row r="148" spans="17:17" x14ac:dyDescent="0.25">
      <c r="Q148" s="58">
        <v>2077</v>
      </c>
    </row>
    <row r="149" spans="17:17" x14ac:dyDescent="0.25">
      <c r="Q149" s="58">
        <v>2078</v>
      </c>
    </row>
    <row r="150" spans="17:17" x14ac:dyDescent="0.25">
      <c r="Q150" s="58">
        <v>2079</v>
      </c>
    </row>
    <row r="151" spans="17:17" x14ac:dyDescent="0.25">
      <c r="Q151" s="58">
        <v>2080</v>
      </c>
    </row>
    <row r="152" spans="17:17" x14ac:dyDescent="0.25">
      <c r="Q152" s="58">
        <v>2081</v>
      </c>
    </row>
    <row r="153" spans="17:17" x14ac:dyDescent="0.25">
      <c r="Q153" s="58">
        <v>2082</v>
      </c>
    </row>
    <row r="154" spans="17:17" x14ac:dyDescent="0.25">
      <c r="Q154" s="58">
        <v>2083</v>
      </c>
    </row>
    <row r="155" spans="17:17" x14ac:dyDescent="0.25">
      <c r="Q155" s="58">
        <v>2084</v>
      </c>
    </row>
    <row r="156" spans="17:17" x14ac:dyDescent="0.25">
      <c r="Q156" s="58">
        <v>2085</v>
      </c>
    </row>
    <row r="157" spans="17:17" x14ac:dyDescent="0.25">
      <c r="Q157" s="58">
        <v>2086</v>
      </c>
    </row>
    <row r="158" spans="17:17" x14ac:dyDescent="0.25">
      <c r="Q158" s="58">
        <v>2087</v>
      </c>
    </row>
    <row r="159" spans="17:17" x14ac:dyDescent="0.25">
      <c r="Q159" s="58">
        <v>2088</v>
      </c>
    </row>
    <row r="160" spans="17:17" x14ac:dyDescent="0.25">
      <c r="Q160" s="58">
        <v>2089</v>
      </c>
    </row>
    <row r="161" spans="17:17" x14ac:dyDescent="0.25">
      <c r="Q161" s="58">
        <v>2090</v>
      </c>
    </row>
    <row r="162" spans="17:17" x14ac:dyDescent="0.25">
      <c r="Q162" s="58">
        <v>2091</v>
      </c>
    </row>
    <row r="163" spans="17:17" x14ac:dyDescent="0.25">
      <c r="Q163" s="58">
        <v>2092</v>
      </c>
    </row>
    <row r="164" spans="17:17" x14ac:dyDescent="0.25">
      <c r="Q164" s="58">
        <v>2093</v>
      </c>
    </row>
    <row r="165" spans="17:17" x14ac:dyDescent="0.25">
      <c r="Q165" s="58">
        <v>2094</v>
      </c>
    </row>
    <row r="166" spans="17:17" x14ac:dyDescent="0.25">
      <c r="Q166" s="58">
        <v>2095</v>
      </c>
    </row>
    <row r="167" spans="17:17" x14ac:dyDescent="0.25">
      <c r="Q167" s="58">
        <v>2096</v>
      </c>
    </row>
    <row r="168" spans="17:17" x14ac:dyDescent="0.25">
      <c r="Q168" s="58">
        <v>2097</v>
      </c>
    </row>
    <row r="169" spans="17:17" x14ac:dyDescent="0.25">
      <c r="Q169" s="58">
        <v>2098</v>
      </c>
    </row>
    <row r="170" spans="17:17" x14ac:dyDescent="0.25">
      <c r="Q170" s="58">
        <v>2099</v>
      </c>
    </row>
    <row r="171" spans="17:17" x14ac:dyDescent="0.25">
      <c r="Q171" s="58">
        <v>2100</v>
      </c>
    </row>
    <row r="172" spans="17:17" x14ac:dyDescent="0.25">
      <c r="Q172" s="58">
        <v>2101</v>
      </c>
    </row>
  </sheetData>
  <dataValidations count="1">
    <dataValidation type="list" allowBlank="1" showInputMessage="1" showErrorMessage="1" sqref="G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topLeftCell="B1" workbookViewId="0">
      <selection activeCell="H15" sqref="H15"/>
    </sheetView>
  </sheetViews>
  <sheetFormatPr baseColWidth="10" defaultRowHeight="15" x14ac:dyDescent="0.25"/>
  <sheetData>
    <row r="1" spans="1:16" ht="30" customHeight="1" x14ac:dyDescent="0.25">
      <c r="A1" s="54" t="s">
        <v>20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8"/>
  <sheetViews>
    <sheetView tabSelected="1" workbookViewId="0">
      <pane xSplit="9" ySplit="3" topLeftCell="J4" activePane="bottomRight" state="frozen"/>
      <selection pane="topRight" activeCell="J1" sqref="J1"/>
      <selection pane="bottomLeft" activeCell="A3" sqref="A3"/>
      <selection pane="bottomRight" activeCell="H15" sqref="H15"/>
    </sheetView>
  </sheetViews>
  <sheetFormatPr baseColWidth="10" defaultRowHeight="15" x14ac:dyDescent="0.25"/>
  <cols>
    <col min="1" max="1" width="9.42578125" style="14" bestFit="1" customWidth="1"/>
    <col min="2" max="2" width="9.140625" style="35" bestFit="1" customWidth="1"/>
    <col min="3" max="4" width="9.140625" style="14" bestFit="1" customWidth="1"/>
    <col min="5" max="6" width="8.28515625" style="14" bestFit="1" customWidth="1"/>
    <col min="7" max="7" width="9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3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2" customWidth="1"/>
    <col min="26" max="33" width="15.7109375" style="40" customWidth="1"/>
  </cols>
  <sheetData>
    <row r="1" spans="1:34" ht="48" customHeight="1" x14ac:dyDescent="0.25"/>
    <row r="2" spans="1:34" x14ac:dyDescent="0.25">
      <c r="A2" s="59" t="s">
        <v>8</v>
      </c>
      <c r="B2" s="60" t="s">
        <v>0</v>
      </c>
      <c r="C2" s="61" t="s">
        <v>1</v>
      </c>
      <c r="D2" s="62" t="s">
        <v>2</v>
      </c>
      <c r="E2" s="63" t="s">
        <v>3</v>
      </c>
      <c r="F2" s="64" t="s">
        <v>4</v>
      </c>
      <c r="G2" s="65" t="s">
        <v>5</v>
      </c>
    </row>
    <row r="3" spans="1:34" s="18" customFormat="1" ht="30" x14ac:dyDescent="0.25">
      <c r="A3" s="66">
        <f t="array" ref="A3">SUM(IF(ISNA(A4:A7),0,A4:A7))</f>
        <v>0</v>
      </c>
      <c r="B3" s="66">
        <f t="array" ref="B3">SUM(IF(ISNA(B4:B7),0,B4:B7))</f>
        <v>0</v>
      </c>
      <c r="C3" s="66">
        <f t="array" ref="C3">SUM(IF(ISNA(C4:C7),0,C4:C7))</f>
        <v>0</v>
      </c>
      <c r="D3" s="66">
        <f t="array" ref="D3">SUM(IF(ISNA(D4:D7),0,D4:D7))</f>
        <v>1</v>
      </c>
      <c r="E3" s="66">
        <f t="array" ref="E3">SUM(IF(ISNA(E4:E7),0,E4:E7))</f>
        <v>1</v>
      </c>
      <c r="F3" s="66">
        <f t="array" ref="F3">SUM(IF(ISNA(F4:F7),0,F4:F7))</f>
        <v>0</v>
      </c>
      <c r="G3" s="66">
        <f t="array" ref="G3">SUM(IF(ISNA(G4:G7),0,G4:G7))</f>
        <v>1</v>
      </c>
      <c r="H3" s="15" t="s">
        <v>9</v>
      </c>
      <c r="I3" s="15" t="s">
        <v>10</v>
      </c>
      <c r="J3" s="15" t="s">
        <v>11</v>
      </c>
      <c r="K3" s="16" t="s">
        <v>12</v>
      </c>
      <c r="L3" s="25" t="s">
        <v>75</v>
      </c>
      <c r="M3" s="25" t="s">
        <v>76</v>
      </c>
      <c r="N3" s="44" t="s">
        <v>13</v>
      </c>
      <c r="O3" s="15" t="s">
        <v>14</v>
      </c>
      <c r="P3" s="15" t="s">
        <v>15</v>
      </c>
      <c r="Q3" s="15" t="s">
        <v>77</v>
      </c>
      <c r="R3" s="15" t="s">
        <v>78</v>
      </c>
      <c r="S3" s="15" t="s">
        <v>79</v>
      </c>
      <c r="T3" s="15" t="s">
        <v>80</v>
      </c>
      <c r="U3" s="15" t="s">
        <v>81</v>
      </c>
      <c r="V3" s="15" t="s">
        <v>89</v>
      </c>
      <c r="W3" s="16" t="s">
        <v>88</v>
      </c>
      <c r="X3" s="17" t="s">
        <v>16</v>
      </c>
      <c r="Y3" s="45" t="s">
        <v>90</v>
      </c>
      <c r="Z3" s="37" t="s">
        <v>91</v>
      </c>
      <c r="AA3" s="36" t="s">
        <v>28</v>
      </c>
      <c r="AB3" s="39" t="s">
        <v>17</v>
      </c>
      <c r="AC3" s="39" t="s">
        <v>18</v>
      </c>
      <c r="AD3" s="39" t="s">
        <v>19</v>
      </c>
      <c r="AE3" s="38" t="s">
        <v>92</v>
      </c>
      <c r="AF3" s="38" t="s">
        <v>93</v>
      </c>
      <c r="AG3" s="38" t="s">
        <v>94</v>
      </c>
      <c r="AH3" s="15" t="s">
        <v>121</v>
      </c>
    </row>
    <row r="4" spans="1:34" x14ac:dyDescent="0.25">
      <c r="A4" s="67" t="e">
        <f t="array" ref="A4">IF($L4,VLOOKUP(Tableau1[[#This Row],[ANNÉE]],paramètres!$G$2:$G$4,1,FALSE)+1)-Tableau1[[#This Row],[ANNÉE]]</f>
        <v>#N/A</v>
      </c>
      <c r="B4" s="68" t="e">
        <f t="array" ref="B4">IF($L4,VLOOKUP(Tableau1[[#This Row],[ANNÉE]],paramètres!$H$2:$H$4,1,FALSE)+1)-Tableau1[[#This Row],[ANNÉE]]</f>
        <v>#N/A</v>
      </c>
      <c r="C4" s="68" t="e">
        <f t="array" ref="C4">IF($L4,VLOOKUP(Tableau1[[#This Row],[ANNÉE]],paramètres!$I$2:$I$4,1,FALSE)+1)-Tableau1[[#This Row],[ANNÉE]]</f>
        <v>#N/A</v>
      </c>
      <c r="D4" s="68" t="e">
        <f t="array" ref="D4">IF($L4,VLOOKUP(Tableau1[[#This Row],[ANNÉE]],paramètres!$J$2:$J$4,1,FALSE)+1)-Tableau1[[#This Row],[ANNÉE]]</f>
        <v>#N/A</v>
      </c>
      <c r="E4" s="68" t="e">
        <f t="array" ref="E4">IF($L4,VLOOKUP(Tableau1[[#This Row],[ANNÉE]],paramètres!$K$2:$K$4,1,FALSE)+1)-Tableau1[[#This Row],[ANNÉE]]</f>
        <v>#N/A</v>
      </c>
      <c r="F4" s="68" t="e">
        <f t="array" ref="F4">IF($L4,VLOOKUP(Tableau1[[#This Row],[ANNÉE]],paramètres!$L$2:$L$4,1,FALSE)+1)-Tableau1[[#This Row],[ANNÉE]]</f>
        <v>#N/A</v>
      </c>
      <c r="G4" s="69">
        <f>IF($L4,VLOOKUP(Tableau1[[#This Row],[ANNÉE]],paramètres!$M$2:$M$4,1,FALSE)+1)-Tableau1[[#This Row],[ANNÉE]]</f>
        <v>1</v>
      </c>
      <c r="H4" s="11" t="s">
        <v>42</v>
      </c>
      <c r="I4" s="11" t="s">
        <v>43</v>
      </c>
      <c r="J4" s="33" t="s">
        <v>44</v>
      </c>
      <c r="K4" s="27">
        <v>125478962</v>
      </c>
      <c r="L4" s="28">
        <v>43969</v>
      </c>
      <c r="M4" t="s">
        <v>29</v>
      </c>
      <c r="N4" s="30">
        <v>56300</v>
      </c>
      <c r="O4" t="s">
        <v>32</v>
      </c>
      <c r="P4" s="11" t="s">
        <v>30</v>
      </c>
      <c r="Q4" s="11" t="s">
        <v>67</v>
      </c>
      <c r="R4" s="33" t="s">
        <v>40</v>
      </c>
      <c r="S4" s="31" t="s">
        <v>41</v>
      </c>
      <c r="T4" s="11" t="s">
        <v>87</v>
      </c>
      <c r="U4" t="s">
        <v>82</v>
      </c>
      <c r="V4" s="34" t="s">
        <v>73</v>
      </c>
      <c r="W4" s="27">
        <v>214789654</v>
      </c>
      <c r="X4" s="32" t="str">
        <f>IF(Tableau1[[#This Row],[Licence payé]]="Payé", "Oui",IF(Tableau1[[#This Row],[Licence payé]]="Non payé", "Non",IF(Tableau1[[#This Row],[Licence payé]]="","",)))</f>
        <v>Oui</v>
      </c>
      <c r="Y4" s="42" t="s">
        <v>74</v>
      </c>
      <c r="Z4" s="41" t="s">
        <v>56</v>
      </c>
      <c r="AA4" s="41" t="s">
        <v>31</v>
      </c>
      <c r="AB4" s="41" t="s">
        <v>31</v>
      </c>
      <c r="AC4" s="41" t="s">
        <v>31</v>
      </c>
      <c r="AD4" s="41" t="s">
        <v>31</v>
      </c>
      <c r="AE4" s="41" t="s">
        <v>26</v>
      </c>
      <c r="AF4" s="41" t="s">
        <v>22</v>
      </c>
      <c r="AG4" s="41">
        <v>38</v>
      </c>
      <c r="AH4" s="41">
        <f t="shared" ref="AH4:AH7" si="0">YEAR($L4)</f>
        <v>2020</v>
      </c>
    </row>
    <row r="5" spans="1:34" x14ac:dyDescent="0.25">
      <c r="A5" s="67" t="e">
        <f t="array" ref="A5">IF($L5,VLOOKUP(Tableau1[[#This Row],[ANNÉE]],paramètres!$G$2:$G$4,1,FALSE)+1)-Tableau1[[#This Row],[ANNÉE]]</f>
        <v>#N/A</v>
      </c>
      <c r="B5" s="68" t="e">
        <f t="array" ref="B5">IF($L5,VLOOKUP(Tableau1[[#This Row],[ANNÉE]],paramètres!$H$2:$H$4,1,FALSE)+1)-Tableau1[[#This Row],[ANNÉE]]</f>
        <v>#N/A</v>
      </c>
      <c r="C5" s="68" t="e">
        <f t="array" ref="C5">IF($L5,VLOOKUP(Tableau1[[#This Row],[ANNÉE]],paramètres!$I$2:$I$4,1,FALSE)+1)-Tableau1[[#This Row],[ANNÉE]]</f>
        <v>#N/A</v>
      </c>
      <c r="D5" s="68" t="e">
        <f t="array" ref="D5">IF($L5,VLOOKUP(Tableau1[[#This Row],[ANNÉE]],paramètres!$J$2:$J$4,1,FALSE)+1)-Tableau1[[#This Row],[ANNÉE]]</f>
        <v>#N/A</v>
      </c>
      <c r="E5" s="68">
        <f t="array" ref="E5">IF($L5,VLOOKUP(Tableau1[[#This Row],[ANNÉE]],paramètres!$K$2:$K$4,1,FALSE)+1)-Tableau1[[#This Row],[ANNÉE]]</f>
        <v>1</v>
      </c>
      <c r="F5" s="68" t="e">
        <f t="array" ref="F5">IF($L5,VLOOKUP(Tableau1[[#This Row],[ANNÉE]],paramètres!$L$2:$L$4,1,FALSE)+1)-Tableau1[[#This Row],[ANNÉE]]</f>
        <v>#N/A</v>
      </c>
      <c r="G5" s="69" t="e">
        <f>IF($L5,VLOOKUP(Tableau1[[#This Row],[ANNÉE]],paramètres!$M$2:$M$4,1,FALSE)+1)-Tableau1[[#This Row],[ANNÉE]]</f>
        <v>#N/A</v>
      </c>
      <c r="H5" s="26" t="s">
        <v>45</v>
      </c>
      <c r="I5" s="26" t="s">
        <v>46</v>
      </c>
      <c r="J5" s="33" t="s">
        <v>47</v>
      </c>
      <c r="K5" s="27" t="s">
        <v>48</v>
      </c>
      <c r="L5" s="28">
        <v>42142</v>
      </c>
      <c r="M5" s="29" t="s">
        <v>49</v>
      </c>
      <c r="N5" s="30" t="s">
        <v>50</v>
      </c>
      <c r="O5" s="11" t="s">
        <v>51</v>
      </c>
      <c r="P5" s="11" t="s">
        <v>70</v>
      </c>
      <c r="Q5" s="11" t="s">
        <v>68</v>
      </c>
      <c r="R5" s="33" t="s">
        <v>52</v>
      </c>
      <c r="S5" s="31" t="s">
        <v>53</v>
      </c>
      <c r="T5" s="11" t="s">
        <v>86</v>
      </c>
      <c r="U5" s="11" t="s">
        <v>83</v>
      </c>
      <c r="V5" s="34" t="s">
        <v>54</v>
      </c>
      <c r="W5" s="27" t="s">
        <v>55</v>
      </c>
      <c r="X5" s="32" t="str">
        <f>IF(Tableau1[[#This Row],[Licence payé]]="Payé", "Oui",IF(Tableau1[[#This Row],[Licence payé]]="Non payé", "Non",IF(Tableau1[[#This Row],[Licence payé]]="","",)))</f>
        <v>Oui</v>
      </c>
      <c r="Y5" s="42" t="s">
        <v>105</v>
      </c>
      <c r="Z5" s="41" t="s">
        <v>56</v>
      </c>
      <c r="AA5" s="41" t="s">
        <v>31</v>
      </c>
      <c r="AB5" s="41" t="s">
        <v>61</v>
      </c>
      <c r="AC5" s="41" t="s">
        <v>61</v>
      </c>
      <c r="AD5" s="41" t="s">
        <v>31</v>
      </c>
      <c r="AE5" s="41" t="s">
        <v>22</v>
      </c>
      <c r="AF5" s="41" t="s">
        <v>22</v>
      </c>
      <c r="AG5" s="41">
        <v>42</v>
      </c>
      <c r="AH5" s="41">
        <f t="shared" si="0"/>
        <v>2015</v>
      </c>
    </row>
    <row r="6" spans="1:34" x14ac:dyDescent="0.25">
      <c r="A6" s="67" t="e">
        <f t="array" ref="A6">IF($L6,VLOOKUP(Tableau1[[#This Row],[ANNÉE]],paramètres!$G$2:$G$4,1,FALSE)+1)-Tableau1[[#This Row],[ANNÉE]]</f>
        <v>#N/A</v>
      </c>
      <c r="B6" s="68" t="e">
        <f t="array" ref="B6">IF($L6,VLOOKUP(Tableau1[[#This Row],[ANNÉE]],paramètres!$H$2:$H$4,1,FALSE)+1)-Tableau1[[#This Row],[ANNÉE]]</f>
        <v>#N/A</v>
      </c>
      <c r="C6" s="68" t="e">
        <f t="array" ref="C6">IF($L6,VLOOKUP(Tableau1[[#This Row],[ANNÉE]],paramètres!$I$2:$I$4,1,FALSE)+1)-Tableau1[[#This Row],[ANNÉE]]</f>
        <v>#N/A</v>
      </c>
      <c r="D6" s="68">
        <f t="array" ref="D6">IF($L6,VLOOKUP(Tableau1[[#This Row],[ANNÉE]],paramètres!$J$2:$J$4,1,FALSE)+1)-Tableau1[[#This Row],[ANNÉE]]</f>
        <v>1</v>
      </c>
      <c r="E6" s="68" t="e">
        <f t="array" ref="E6">IF($L6,VLOOKUP(Tableau1[[#This Row],[ANNÉE]],paramètres!$K$2:$K$4,1,FALSE)+1)-Tableau1[[#This Row],[ANNÉE]]</f>
        <v>#N/A</v>
      </c>
      <c r="F6" s="68" t="e">
        <f t="array" ref="F6">IF($L6,VLOOKUP(Tableau1[[#This Row],[ANNÉE]],paramètres!$L$2:$L$4,1,FALSE)+1)-Tableau1[[#This Row],[ANNÉE]]</f>
        <v>#N/A</v>
      </c>
      <c r="G6" s="69" t="e">
        <f>IF($L6,VLOOKUP(Tableau1[[#This Row],[ANNÉE]],paramètres!$M$2:$M$4,1,FALSE)+1)-Tableau1[[#This Row],[ANNÉE]]</f>
        <v>#N/A</v>
      </c>
      <c r="H6" s="26" t="s">
        <v>64</v>
      </c>
      <c r="I6" s="26" t="s">
        <v>65</v>
      </c>
      <c r="J6" s="34" t="s">
        <v>63</v>
      </c>
      <c r="K6" s="27" t="s">
        <v>57</v>
      </c>
      <c r="L6" s="28">
        <v>41913</v>
      </c>
      <c r="M6" s="29" t="s">
        <v>62</v>
      </c>
      <c r="N6" s="30">
        <v>25000</v>
      </c>
      <c r="O6" s="11" t="s">
        <v>71</v>
      </c>
      <c r="P6" s="11" t="s">
        <v>58</v>
      </c>
      <c r="Q6" s="11" t="s">
        <v>69</v>
      </c>
      <c r="R6" s="33" t="s">
        <v>66</v>
      </c>
      <c r="S6" s="31" t="s">
        <v>59</v>
      </c>
      <c r="T6" s="11" t="s">
        <v>85</v>
      </c>
      <c r="U6" s="11" t="s">
        <v>84</v>
      </c>
      <c r="V6" s="34" t="s">
        <v>72</v>
      </c>
      <c r="W6" s="27" t="s">
        <v>60</v>
      </c>
      <c r="X6" s="32" t="str">
        <f>IF(Tableau1[[#This Row],[Licence payé]]="Payé", "Oui",IF(Tableau1[[#This Row],[Licence payé]]="Non payé", "Non",IF(Tableau1[[#This Row],[Licence payé]]="","",)))</f>
        <v>Oui</v>
      </c>
      <c r="Y6" s="42" t="s">
        <v>106</v>
      </c>
      <c r="Z6" s="41" t="s">
        <v>56</v>
      </c>
      <c r="AA6" s="41" t="s">
        <v>61</v>
      </c>
      <c r="AB6" s="41" t="s">
        <v>61</v>
      </c>
      <c r="AC6" s="41" t="s">
        <v>61</v>
      </c>
      <c r="AD6" s="41" t="s">
        <v>61</v>
      </c>
      <c r="AE6" s="41" t="s">
        <v>23</v>
      </c>
      <c r="AF6" s="41" t="s">
        <v>25</v>
      </c>
      <c r="AG6" s="41">
        <v>42</v>
      </c>
      <c r="AH6" s="41">
        <f t="shared" si="0"/>
        <v>2014</v>
      </c>
    </row>
    <row r="7" spans="1:34" x14ac:dyDescent="0.25">
      <c r="A7" s="67" t="e">
        <f t="array" ref="A7">IF($L7,VLOOKUP(Tableau1[[#This Row],[ANNÉE]],paramètres!$G$2:$G$4,1,FALSE)+1)-Tableau1[[#This Row],[ANNÉE]]</f>
        <v>#N/A</v>
      </c>
      <c r="B7" s="68" t="e">
        <f t="array" ref="B7">IF($L7,VLOOKUP(Tableau1[[#This Row],[ANNÉE]],paramètres!$H$2:$H$4,1,FALSE)+1)-Tableau1[[#This Row],[ANNÉE]]</f>
        <v>#N/A</v>
      </c>
      <c r="C7" s="68" t="e">
        <f t="array" ref="C7">IF($L7,VLOOKUP(Tableau1[[#This Row],[ANNÉE]],paramètres!$I$2:$I$4,1,FALSE)+1)-Tableau1[[#This Row],[ANNÉE]]</f>
        <v>#N/A</v>
      </c>
      <c r="D7" s="68" t="e">
        <f t="array" ref="D7">IF($L7,VLOOKUP(Tableau1[[#This Row],[ANNÉE]],paramètres!$J$2:$J$4,1,FALSE)+1)-Tableau1[[#This Row],[ANNÉE]]</f>
        <v>#N/A</v>
      </c>
      <c r="E7" s="68" t="e">
        <f t="array" ref="E7">IF($L7,VLOOKUP(Tableau1[[#This Row],[ANNÉE]],paramètres!$K$2:$K$4,1,FALSE)+1)-Tableau1[[#This Row],[ANNÉE]]</f>
        <v>#N/A</v>
      </c>
      <c r="F7" s="68" t="e">
        <f t="array" ref="F7">IF($L7,VLOOKUP(Tableau1[[#This Row],[ANNÉE]],paramètres!$L$2:$L$4,1,FALSE)+1)-Tableau1[[#This Row],[ANNÉE]]</f>
        <v>#N/A</v>
      </c>
      <c r="G7" s="69" t="e">
        <f>IF($L7,VLOOKUP(Tableau1[[#This Row],[ANNÉE]],paramètres!$M$2:$M$4,1,FALSE)+1)-Tableau1[[#This Row],[ANNÉE]]</f>
        <v>#N/A</v>
      </c>
      <c r="H7" s="26" t="s">
        <v>45</v>
      </c>
      <c r="I7" s="26" t="s">
        <v>95</v>
      </c>
      <c r="J7" s="33" t="s">
        <v>96</v>
      </c>
      <c r="K7" s="27" t="s">
        <v>97</v>
      </c>
      <c r="L7" s="28">
        <v>37148</v>
      </c>
      <c r="M7" s="29" t="s">
        <v>98</v>
      </c>
      <c r="N7" s="30" t="s">
        <v>99</v>
      </c>
      <c r="O7" s="11" t="s">
        <v>100</v>
      </c>
      <c r="P7" s="11" t="s">
        <v>108</v>
      </c>
      <c r="Q7" s="11" t="s">
        <v>109</v>
      </c>
      <c r="R7" s="34" t="s">
        <v>110</v>
      </c>
      <c r="S7" s="31" t="s">
        <v>111</v>
      </c>
      <c r="T7" s="11" t="s">
        <v>112</v>
      </c>
      <c r="U7" s="11" t="s">
        <v>113</v>
      </c>
      <c r="V7" s="11" t="s">
        <v>114</v>
      </c>
      <c r="W7" s="27" t="s">
        <v>115</v>
      </c>
      <c r="X7" s="32" t="str">
        <f>IF(Tableau1[[#This Row],[Licence payé]]="Payé", "Oui",IF(Tableau1[[#This Row],[Licence payé]]="Non payé", "Non",IF(Tableau1[[#This Row],[Licence payé]]="","",)))</f>
        <v>Oui</v>
      </c>
      <c r="Y7" s="42" t="s">
        <v>107</v>
      </c>
      <c r="Z7" s="41" t="s">
        <v>56</v>
      </c>
      <c r="AA7" s="41" t="s">
        <v>61</v>
      </c>
      <c r="AB7" s="41" t="s">
        <v>31</v>
      </c>
      <c r="AC7" s="41" t="s">
        <v>31</v>
      </c>
      <c r="AD7" s="41" t="s">
        <v>31</v>
      </c>
      <c r="AE7" s="41" t="s">
        <v>21</v>
      </c>
      <c r="AF7" s="41" t="s">
        <v>23</v>
      </c>
      <c r="AG7" s="41">
        <v>32</v>
      </c>
      <c r="AH7" s="41">
        <f t="shared" si="0"/>
        <v>2001</v>
      </c>
    </row>
    <row r="8" spans="1:34" x14ac:dyDescent="0.25">
      <c r="A8" s="67" t="e">
        <f t="array" ref="A8">IF($L8,VLOOKUP(Tableau1[[#This Row],[ANNÉE]],paramètres!$G$2:$G$4,1,FALSE)+1)-Tableau1[[#This Row],[ANNÉE]]</f>
        <v>#N/A</v>
      </c>
      <c r="B8" s="68" t="e">
        <f t="array" ref="B8">IF($L8,VLOOKUP(Tableau1[[#This Row],[ANNÉE]],paramètres!$H$2:$H$4,1,FALSE)+1)-Tableau1[[#This Row],[ANNÉE]]</f>
        <v>#N/A</v>
      </c>
      <c r="C8" s="68" t="e">
        <f t="array" ref="C8">IF($L8,VLOOKUP(Tableau1[[#This Row],[ANNÉE]],paramètres!$I$2:$I$4,1,FALSE)+1)-Tableau1[[#This Row],[ANNÉE]]</f>
        <v>#N/A</v>
      </c>
      <c r="D8" s="68" t="e">
        <f t="array" ref="D8">IF($L8,VLOOKUP(Tableau1[[#This Row],[ANNÉE]],paramètres!$J$2:$J$4,1,FALSE)+1)-Tableau1[[#This Row],[ANNÉE]]</f>
        <v>#N/A</v>
      </c>
      <c r="E8" s="68" t="e">
        <f t="array" ref="E8">IF($L8,VLOOKUP(Tableau1[[#This Row],[ANNÉE]],paramètres!$K$2:$K$4,1,FALSE)+1)-Tableau1[[#This Row],[ANNÉE]]</f>
        <v>#N/A</v>
      </c>
      <c r="F8" s="68" t="e">
        <f t="array" ref="F8">IF($L8,VLOOKUP(Tableau1[[#This Row],[ANNÉE]],paramètres!$L$2:$L$4,1,FALSE)+1)-Tableau1[[#This Row],[ANNÉE]]</f>
        <v>#N/A</v>
      </c>
      <c r="G8" s="69">
        <f>IF($L8,VLOOKUP(Tableau1[[#This Row],[ANNÉE]],paramètres!$M$2:$M$4,1,FALSE)+1)-Tableau1[[#This Row],[ANNÉE]]</f>
        <v>1</v>
      </c>
      <c r="H8" s="26" t="s">
        <v>122</v>
      </c>
      <c r="I8" s="26" t="s">
        <v>123</v>
      </c>
      <c r="J8" s="33" t="s">
        <v>124</v>
      </c>
      <c r="K8" s="27" t="s">
        <v>125</v>
      </c>
      <c r="L8" s="28">
        <v>44149</v>
      </c>
      <c r="M8" s="29" t="s">
        <v>126</v>
      </c>
      <c r="N8" s="30" t="s">
        <v>127</v>
      </c>
      <c r="O8" s="11" t="s">
        <v>128</v>
      </c>
      <c r="P8" s="11" t="s">
        <v>129</v>
      </c>
      <c r="Q8" s="11" t="s">
        <v>130</v>
      </c>
      <c r="R8" s="11" t="s">
        <v>131</v>
      </c>
      <c r="S8" s="31" t="s">
        <v>132</v>
      </c>
      <c r="T8" s="11" t="s">
        <v>133</v>
      </c>
      <c r="U8" s="11" t="s">
        <v>134</v>
      </c>
      <c r="V8" s="11" t="s">
        <v>135</v>
      </c>
      <c r="W8" s="27" t="s">
        <v>136</v>
      </c>
      <c r="X8" s="32" t="str">
        <f>IF(Tableau1[[#This Row],[Licence payé]]="Payé", "Oui",IF(Tableau1[[#This Row],[Licence payé]]="Non payé", "Non",IF(Tableau1[[#This Row],[Licence payé]]="","",)))</f>
        <v>Oui</v>
      </c>
      <c r="Y8" s="42" t="s">
        <v>137</v>
      </c>
      <c r="Z8" s="41" t="s">
        <v>56</v>
      </c>
      <c r="AA8" s="41" t="s">
        <v>61</v>
      </c>
      <c r="AB8" s="41" t="s">
        <v>31</v>
      </c>
      <c r="AC8" s="41" t="s">
        <v>31</v>
      </c>
      <c r="AD8" s="41" t="s">
        <v>61</v>
      </c>
      <c r="AE8" s="41" t="s">
        <v>23</v>
      </c>
      <c r="AF8" s="41" t="s">
        <v>23</v>
      </c>
      <c r="AG8" s="41">
        <v>45</v>
      </c>
      <c r="AH8" s="70">
        <f>YEAR($L8)</f>
        <v>2020</v>
      </c>
    </row>
  </sheetData>
  <conditionalFormatting sqref="H4:W8 AH7 Y4:AG8">
    <cfRule type="expression" dxfId="6" priority="12">
      <formula>$Y4="En cours"</formula>
    </cfRule>
    <cfRule type="expression" dxfId="5" priority="18">
      <formula>$X4=""</formula>
    </cfRule>
    <cfRule type="expression" dxfId="4" priority="20">
      <formula>AND($X4="oui",$Z4="oui",$AA4="oui",$AB4="oui",$AC4="oui",$AD4="oui")</formula>
    </cfRule>
  </conditionalFormatting>
  <conditionalFormatting sqref="A1:A1048576">
    <cfRule type="containsErrors" dxfId="3" priority="8">
      <formula>ISERROR(A1)</formula>
    </cfRule>
  </conditionalFormatting>
  <conditionalFormatting sqref="D1:D1048576">
    <cfRule type="containsErrors" dxfId="2" priority="4">
      <formula>ISERROR(D1)</formula>
    </cfRule>
    <cfRule type="containsErrors" dxfId="1" priority="7">
      <formula>ISERROR(D1)</formula>
    </cfRule>
  </conditionalFormatting>
  <conditionalFormatting sqref="B1:C1048576 E1:G1048576">
    <cfRule type="containsErrors" dxfId="0" priority="6">
      <formula>ISERROR(B1)</formula>
    </cfRule>
  </conditionalFormatting>
  <hyperlinks>
    <hyperlink ref="R4" r:id="rId1" display="mdurox@netcourrier.com"/>
    <hyperlink ref="J4" r:id="rId2"/>
    <hyperlink ref="J6" r:id="rId3"/>
    <hyperlink ref="R6" r:id="rId4"/>
    <hyperlink ref="V6" r:id="rId5"/>
    <hyperlink ref="V4" r:id="rId6"/>
    <hyperlink ref="V5" r:id="rId7"/>
    <hyperlink ref="R7" r:id="rId8" display="essaimel@laposte.net"/>
  </hyperlinks>
  <pageMargins left="0.7" right="0.7" top="0.75" bottom="0.75" header="0.3" footer="0.3"/>
  <pageSetup paperSize="9" orientation="portrait" horizontalDpi="4294967293" verticalDpi="0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12" name="Button 5">
              <controlPr defaultSize="0" print="0" autoFill="0" autoPict="0" macro="[0]!CopyData2">
                <anchor moveWithCells="1" sizeWithCells="1">
                  <from>
                    <xdr:col>1</xdr:col>
                    <xdr:colOff>95250</xdr:colOff>
                    <xdr:row>0</xdr:row>
                    <xdr:rowOff>200025</xdr:rowOff>
                  </from>
                  <to>
                    <xdr:col>3</xdr:col>
                    <xdr:colOff>190500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13"/>
    <tablePart r:id="rId1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24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55" t="s">
        <v>33</v>
      </c>
      <c r="C1" s="55"/>
      <c r="D1" s="55"/>
      <c r="E1" s="55"/>
      <c r="F1" s="55"/>
      <c r="G1" s="55"/>
    </row>
    <row r="2" spans="1:7" ht="33.75" x14ac:dyDescent="0.25">
      <c r="B2" s="19" t="s">
        <v>34</v>
      </c>
      <c r="C2" s="20"/>
      <c r="D2" s="20"/>
      <c r="E2" s="20"/>
      <c r="F2" s="20" t="s">
        <v>116</v>
      </c>
      <c r="G2" s="20"/>
    </row>
    <row r="3" spans="1:7" ht="33.75" x14ac:dyDescent="0.25">
      <c r="B3" s="21" t="s">
        <v>35</v>
      </c>
      <c r="C3" s="22"/>
      <c r="D3" s="22"/>
      <c r="E3" s="23" t="s">
        <v>36</v>
      </c>
      <c r="F3" s="22"/>
      <c r="G3" s="22"/>
    </row>
    <row r="4" spans="1:7" s="18" customFormat="1" ht="30" x14ac:dyDescent="0.25">
      <c r="A4" s="48" t="s">
        <v>37</v>
      </c>
      <c r="B4" s="49" t="s">
        <v>38</v>
      </c>
      <c r="C4" s="50" t="s">
        <v>101</v>
      </c>
      <c r="D4" s="51" t="s">
        <v>102</v>
      </c>
      <c r="E4" s="49" t="s">
        <v>39</v>
      </c>
      <c r="F4" s="49" t="s">
        <v>103</v>
      </c>
      <c r="G4" s="52" t="s">
        <v>104</v>
      </c>
    </row>
    <row r="5" spans="1:7" x14ac:dyDescent="0.25">
      <c r="A5" s="11" t="s">
        <v>42</v>
      </c>
      <c r="B5" s="11" t="s">
        <v>43</v>
      </c>
      <c r="C5" s="28">
        <v>43969</v>
      </c>
      <c r="D5" s="42" t="s">
        <v>74</v>
      </c>
      <c r="E5" s="3"/>
      <c r="F5" s="3"/>
      <c r="G5" s="3"/>
    </row>
    <row r="6" spans="1:7" x14ac:dyDescent="0.25">
      <c r="A6" s="26" t="s">
        <v>45</v>
      </c>
      <c r="B6" s="26" t="s">
        <v>46</v>
      </c>
      <c r="C6" s="28">
        <v>35933</v>
      </c>
      <c r="D6" s="42" t="s">
        <v>105</v>
      </c>
      <c r="E6" s="3"/>
      <c r="F6" s="3"/>
      <c r="G6" s="3"/>
    </row>
    <row r="7" spans="1:7" x14ac:dyDescent="0.25">
      <c r="A7" s="26" t="s">
        <v>64</v>
      </c>
      <c r="B7" s="26" t="s">
        <v>65</v>
      </c>
      <c r="C7" s="28">
        <v>34973</v>
      </c>
      <c r="D7" s="42" t="s">
        <v>106</v>
      </c>
      <c r="E7" s="3"/>
      <c r="F7" s="3"/>
      <c r="G7" s="3"/>
    </row>
    <row r="8" spans="1:7" x14ac:dyDescent="0.25">
      <c r="A8" s="26" t="s">
        <v>45</v>
      </c>
      <c r="B8" s="26" t="s">
        <v>95</v>
      </c>
      <c r="C8" s="28">
        <v>37148</v>
      </c>
      <c r="D8" s="42" t="s">
        <v>107</v>
      </c>
      <c r="E8" s="3"/>
      <c r="F8" s="3"/>
      <c r="G8" s="3"/>
    </row>
    <row r="9" spans="1:7" x14ac:dyDescent="0.25">
      <c r="A9" s="26"/>
      <c r="B9" s="26"/>
      <c r="C9" s="46"/>
      <c r="D9" s="47"/>
      <c r="E9" s="3"/>
      <c r="F9" s="3"/>
      <c r="G9" s="3"/>
    </row>
    <row r="10" spans="1:7" x14ac:dyDescent="0.25">
      <c r="A10" s="26"/>
      <c r="B10" s="26"/>
      <c r="C10" s="46"/>
      <c r="D10" s="47"/>
      <c r="E10" s="3"/>
      <c r="F10" s="3"/>
      <c r="G10" s="3"/>
    </row>
    <row r="11" spans="1:7" x14ac:dyDescent="0.25">
      <c r="A11" s="26"/>
      <c r="B11" s="26"/>
      <c r="C11" s="46"/>
      <c r="D11" s="47"/>
      <c r="E11" s="3"/>
      <c r="F11" s="3"/>
      <c r="G11" s="3"/>
    </row>
    <row r="12" spans="1:7" x14ac:dyDescent="0.25">
      <c r="A12" s="26"/>
      <c r="B12" s="26"/>
      <c r="C12" s="46"/>
      <c r="D12" s="47"/>
      <c r="E12" s="3"/>
      <c r="F12" s="3"/>
      <c r="G12" s="3"/>
    </row>
    <row r="13" spans="1:7" x14ac:dyDescent="0.25">
      <c r="A13" s="26"/>
      <c r="B13" s="26"/>
      <c r="C13" s="46"/>
      <c r="D13" s="47"/>
      <c r="E13" s="3"/>
      <c r="F13" s="3"/>
      <c r="G13" s="3"/>
    </row>
    <row r="14" spans="1:7" x14ac:dyDescent="0.25">
      <c r="A14" s="26"/>
      <c r="B14" s="26"/>
      <c r="C14" s="46"/>
      <c r="D14" s="47"/>
      <c r="E14" s="3"/>
      <c r="F14" s="3"/>
      <c r="G14" s="3"/>
    </row>
    <row r="15" spans="1:7" x14ac:dyDescent="0.25">
      <c r="A15" s="26"/>
      <c r="B15" s="26"/>
      <c r="C15" s="46"/>
      <c r="D15" s="47"/>
      <c r="E15" s="3"/>
      <c r="F15" s="3"/>
      <c r="G15" s="3"/>
    </row>
  </sheetData>
  <mergeCells count="1">
    <mergeCell ref="B1:G1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5"/>
  <sheetViews>
    <sheetView workbookViewId="0">
      <selection activeCell="C13" sqref="C13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4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55" t="s">
        <v>33</v>
      </c>
      <c r="C1" s="55"/>
      <c r="D1" s="55"/>
      <c r="E1" s="55"/>
      <c r="F1" s="55"/>
      <c r="G1" s="55"/>
    </row>
    <row r="2" spans="1:7" ht="33.75" x14ac:dyDescent="0.25">
      <c r="B2" s="19" t="s">
        <v>34</v>
      </c>
      <c r="C2" s="53"/>
      <c r="D2" s="53"/>
      <c r="E2" s="53"/>
      <c r="F2" s="53" t="s">
        <v>117</v>
      </c>
      <c r="G2" s="53"/>
    </row>
    <row r="3" spans="1:7" ht="33.75" x14ac:dyDescent="0.25">
      <c r="B3" s="21" t="s">
        <v>35</v>
      </c>
      <c r="C3" s="22"/>
      <c r="D3" s="22"/>
      <c r="E3" s="23" t="s">
        <v>36</v>
      </c>
      <c r="F3" s="22"/>
      <c r="G3" s="22"/>
    </row>
    <row r="4" spans="1:7" s="18" customFormat="1" ht="30" x14ac:dyDescent="0.25">
      <c r="A4" s="48" t="s">
        <v>37</v>
      </c>
      <c r="B4" s="49" t="s">
        <v>38</v>
      </c>
      <c r="C4" s="50" t="s">
        <v>101</v>
      </c>
      <c r="D4" s="51" t="s">
        <v>102</v>
      </c>
      <c r="E4" s="49" t="s">
        <v>39</v>
      </c>
      <c r="F4" s="49" t="s">
        <v>103</v>
      </c>
      <c r="G4" s="52" t="s">
        <v>104</v>
      </c>
    </row>
    <row r="5" spans="1:7" x14ac:dyDescent="0.25">
      <c r="A5" s="11" t="s">
        <v>42</v>
      </c>
      <c r="B5" s="11" t="s">
        <v>43</v>
      </c>
      <c r="C5" s="28">
        <v>43969</v>
      </c>
      <c r="D5" s="42" t="s">
        <v>74</v>
      </c>
      <c r="E5" s="3"/>
      <c r="F5" s="3"/>
      <c r="G5" s="3"/>
    </row>
    <row r="6" spans="1:7" x14ac:dyDescent="0.25">
      <c r="A6" s="26" t="s">
        <v>45</v>
      </c>
      <c r="B6" s="26" t="s">
        <v>46</v>
      </c>
      <c r="C6" s="28">
        <v>35933</v>
      </c>
      <c r="D6" s="42" t="s">
        <v>105</v>
      </c>
      <c r="E6" s="3"/>
      <c r="F6" s="3"/>
      <c r="G6" s="3"/>
    </row>
    <row r="7" spans="1:7" x14ac:dyDescent="0.25">
      <c r="A7" s="26" t="s">
        <v>64</v>
      </c>
      <c r="B7" s="26" t="s">
        <v>65</v>
      </c>
      <c r="C7" s="28">
        <v>34973</v>
      </c>
      <c r="D7" s="42" t="s">
        <v>106</v>
      </c>
      <c r="E7" s="3"/>
      <c r="F7" s="3"/>
      <c r="G7" s="3"/>
    </row>
    <row r="8" spans="1:7" x14ac:dyDescent="0.25">
      <c r="A8" s="26" t="s">
        <v>45</v>
      </c>
      <c r="B8" s="26" t="s">
        <v>95</v>
      </c>
      <c r="C8" s="28">
        <v>37148</v>
      </c>
      <c r="D8" s="42" t="s">
        <v>107</v>
      </c>
      <c r="E8" s="3"/>
      <c r="F8" s="3"/>
      <c r="G8" s="3"/>
    </row>
    <row r="9" spans="1:7" x14ac:dyDescent="0.25">
      <c r="A9" s="26"/>
      <c r="B9" s="26"/>
      <c r="C9" s="46"/>
      <c r="D9" s="47"/>
      <c r="E9" s="3"/>
      <c r="F9" s="3"/>
      <c r="G9" s="3"/>
    </row>
    <row r="10" spans="1:7" x14ac:dyDescent="0.25">
      <c r="A10" s="26"/>
      <c r="B10" s="26"/>
      <c r="C10" s="46"/>
      <c r="D10" s="47"/>
      <c r="E10" s="3"/>
      <c r="F10" s="3"/>
      <c r="G10" s="3"/>
    </row>
    <row r="11" spans="1:7" x14ac:dyDescent="0.25">
      <c r="A11" s="26"/>
      <c r="B11" s="26"/>
      <c r="C11" s="46"/>
      <c r="D11" s="47"/>
      <c r="E11" s="3"/>
      <c r="F11" s="3"/>
      <c r="G11" s="3"/>
    </row>
    <row r="12" spans="1:7" x14ac:dyDescent="0.25">
      <c r="A12" s="26"/>
      <c r="B12" s="26"/>
      <c r="C12" s="46"/>
      <c r="D12" s="47"/>
      <c r="E12" s="3"/>
      <c r="F12" s="3"/>
      <c r="G12" s="3"/>
    </row>
    <row r="13" spans="1:7" x14ac:dyDescent="0.25">
      <c r="A13" s="26"/>
      <c r="B13" s="26"/>
      <c r="C13" s="46"/>
      <c r="D13" s="47"/>
      <c r="E13" s="3"/>
      <c r="F13" s="3"/>
      <c r="G13" s="3"/>
    </row>
    <row r="14" spans="1:7" x14ac:dyDescent="0.25">
      <c r="A14" s="26"/>
      <c r="B14" s="26"/>
      <c r="C14" s="46"/>
      <c r="D14" s="47"/>
      <c r="E14" s="3"/>
      <c r="F14" s="3"/>
      <c r="G14" s="3"/>
    </row>
    <row r="15" spans="1:7" x14ac:dyDescent="0.25">
      <c r="A15" s="26"/>
      <c r="B15" s="26"/>
      <c r="C15" s="46"/>
      <c r="D15" s="47"/>
      <c r="E15" s="3"/>
      <c r="F15" s="3"/>
      <c r="G15" s="3"/>
    </row>
  </sheetData>
  <mergeCells count="1">
    <mergeCell ref="B1:G1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5"/>
  <sheetViews>
    <sheetView workbookViewId="0">
      <selection activeCell="E12" sqref="E12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4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55" t="s">
        <v>33</v>
      </c>
      <c r="C1" s="55"/>
      <c r="D1" s="55"/>
      <c r="E1" s="55"/>
      <c r="F1" s="55"/>
      <c r="G1" s="55"/>
    </row>
    <row r="2" spans="1:7" ht="33.75" x14ac:dyDescent="0.25">
      <c r="B2" s="19" t="s">
        <v>34</v>
      </c>
      <c r="C2" s="53"/>
      <c r="D2" s="53"/>
      <c r="E2" s="53"/>
      <c r="F2" s="53" t="s">
        <v>118</v>
      </c>
      <c r="G2" s="53"/>
    </row>
    <row r="3" spans="1:7" ht="33.75" x14ac:dyDescent="0.25">
      <c r="B3" s="21" t="s">
        <v>35</v>
      </c>
      <c r="C3" s="22"/>
      <c r="D3" s="22"/>
      <c r="E3" s="23" t="s">
        <v>36</v>
      </c>
      <c r="F3" s="22"/>
      <c r="G3" s="22"/>
    </row>
    <row r="4" spans="1:7" s="18" customFormat="1" ht="30" x14ac:dyDescent="0.25">
      <c r="A4" s="48" t="s">
        <v>37</v>
      </c>
      <c r="B4" s="49" t="s">
        <v>38</v>
      </c>
      <c r="C4" s="50" t="s">
        <v>101</v>
      </c>
      <c r="D4" s="51" t="s">
        <v>102</v>
      </c>
      <c r="E4" s="49" t="s">
        <v>39</v>
      </c>
      <c r="F4" s="49" t="s">
        <v>103</v>
      </c>
      <c r="G4" s="52" t="s">
        <v>104</v>
      </c>
    </row>
    <row r="5" spans="1:7" x14ac:dyDescent="0.25">
      <c r="A5" s="11"/>
      <c r="B5" s="11"/>
      <c r="C5" s="28"/>
      <c r="D5" s="42"/>
      <c r="E5" s="3"/>
      <c r="F5" s="3"/>
      <c r="G5" s="3"/>
    </row>
    <row r="6" spans="1:7" x14ac:dyDescent="0.25">
      <c r="A6" s="26"/>
      <c r="B6" s="26"/>
      <c r="C6" s="28"/>
      <c r="D6" s="42"/>
      <c r="E6" s="3"/>
      <c r="F6" s="3"/>
      <c r="G6" s="3"/>
    </row>
    <row r="7" spans="1:7" x14ac:dyDescent="0.25">
      <c r="A7" s="26"/>
      <c r="B7" s="26"/>
      <c r="C7" s="28"/>
      <c r="D7" s="42"/>
      <c r="E7" s="3"/>
      <c r="F7" s="3"/>
      <c r="G7" s="3"/>
    </row>
    <row r="8" spans="1:7" x14ac:dyDescent="0.25">
      <c r="A8" s="26"/>
      <c r="B8" s="26"/>
      <c r="C8" s="28"/>
      <c r="D8" s="42"/>
      <c r="E8" s="3"/>
      <c r="F8" s="3"/>
      <c r="G8" s="3"/>
    </row>
    <row r="9" spans="1:7" x14ac:dyDescent="0.25">
      <c r="A9" s="26"/>
      <c r="B9" s="26"/>
      <c r="C9" s="46"/>
      <c r="D9" s="47"/>
      <c r="E9" s="3"/>
      <c r="F9" s="3"/>
      <c r="G9" s="3"/>
    </row>
    <row r="10" spans="1:7" x14ac:dyDescent="0.25">
      <c r="A10" s="26"/>
      <c r="B10" s="26"/>
      <c r="C10" s="46"/>
      <c r="D10" s="47"/>
      <c r="E10" s="3"/>
      <c r="F10" s="3"/>
      <c r="G10" s="3"/>
    </row>
    <row r="11" spans="1:7" x14ac:dyDescent="0.25">
      <c r="A11" s="26"/>
      <c r="B11" s="26"/>
      <c r="C11" s="46"/>
      <c r="D11" s="47"/>
      <c r="E11" s="3"/>
      <c r="F11" s="3"/>
      <c r="G11" s="3"/>
    </row>
    <row r="12" spans="1:7" x14ac:dyDescent="0.25">
      <c r="A12" s="26"/>
      <c r="B12" s="26"/>
      <c r="C12" s="46"/>
      <c r="D12" s="47"/>
      <c r="E12" s="3"/>
      <c r="F12" s="3"/>
      <c r="G12" s="3"/>
    </row>
    <row r="13" spans="1:7" x14ac:dyDescent="0.25">
      <c r="A13" s="26"/>
      <c r="B13" s="26"/>
      <c r="C13" s="46"/>
      <c r="D13" s="47"/>
      <c r="E13" s="3"/>
      <c r="F13" s="3"/>
      <c r="G13" s="3"/>
    </row>
    <row r="14" spans="1:7" x14ac:dyDescent="0.25">
      <c r="A14" s="26"/>
      <c r="B14" s="26"/>
      <c r="C14" s="46"/>
      <c r="D14" s="47"/>
      <c r="E14" s="3"/>
      <c r="F14" s="3"/>
      <c r="G14" s="3"/>
    </row>
    <row r="15" spans="1:7" x14ac:dyDescent="0.25">
      <c r="A15" s="26"/>
      <c r="B15" s="26"/>
      <c r="C15" s="46"/>
      <c r="D15" s="47"/>
      <c r="E15" s="3"/>
      <c r="F15" s="3"/>
      <c r="G15" s="3"/>
    </row>
  </sheetData>
  <mergeCells count="1">
    <mergeCell ref="B1:G1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5"/>
  <sheetViews>
    <sheetView workbookViewId="0">
      <selection activeCell="E11" sqref="E1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4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55" t="s">
        <v>33</v>
      </c>
      <c r="C1" s="55"/>
      <c r="D1" s="55"/>
      <c r="E1" s="55"/>
      <c r="F1" s="55"/>
      <c r="G1" s="55"/>
    </row>
    <row r="2" spans="1:7" ht="33.75" x14ac:dyDescent="0.25">
      <c r="B2" s="19" t="s">
        <v>34</v>
      </c>
      <c r="C2" s="53"/>
      <c r="D2" s="53"/>
      <c r="E2" s="53"/>
      <c r="F2" s="53" t="s">
        <v>119</v>
      </c>
      <c r="G2" s="53"/>
    </row>
    <row r="3" spans="1:7" ht="33.75" x14ac:dyDescent="0.25">
      <c r="B3" s="21" t="s">
        <v>35</v>
      </c>
      <c r="C3" s="22"/>
      <c r="D3" s="22"/>
      <c r="E3" s="23" t="s">
        <v>36</v>
      </c>
      <c r="F3" s="22"/>
      <c r="G3" s="22"/>
    </row>
    <row r="4" spans="1:7" s="18" customFormat="1" ht="30" x14ac:dyDescent="0.25">
      <c r="A4" s="48" t="s">
        <v>37</v>
      </c>
      <c r="B4" s="49" t="s">
        <v>38</v>
      </c>
      <c r="C4" s="50" t="s">
        <v>101</v>
      </c>
      <c r="D4" s="51" t="s">
        <v>102</v>
      </c>
      <c r="E4" s="49" t="s">
        <v>39</v>
      </c>
      <c r="F4" s="49" t="s">
        <v>103</v>
      </c>
      <c r="G4" s="52" t="s">
        <v>104</v>
      </c>
    </row>
    <row r="5" spans="1:7" x14ac:dyDescent="0.25">
      <c r="A5" s="11"/>
      <c r="B5" s="11"/>
      <c r="C5" s="28"/>
      <c r="D5" s="42"/>
      <c r="E5" s="3"/>
      <c r="F5" s="3"/>
      <c r="G5" s="3"/>
    </row>
    <row r="6" spans="1:7" x14ac:dyDescent="0.25">
      <c r="A6" s="26"/>
      <c r="B6" s="26"/>
      <c r="C6" s="28"/>
      <c r="D6" s="42"/>
      <c r="E6" s="3"/>
      <c r="F6" s="3"/>
      <c r="G6" s="3"/>
    </row>
    <row r="7" spans="1:7" x14ac:dyDescent="0.25">
      <c r="A7" s="26"/>
      <c r="B7" s="26"/>
      <c r="C7" s="28"/>
      <c r="D7" s="42"/>
      <c r="E7" s="3"/>
      <c r="F7" s="3"/>
      <c r="G7" s="3"/>
    </row>
    <row r="8" spans="1:7" x14ac:dyDescent="0.25">
      <c r="A8" s="26"/>
      <c r="B8" s="26"/>
      <c r="C8" s="28"/>
      <c r="D8" s="42"/>
      <c r="E8" s="3"/>
      <c r="F8" s="3"/>
      <c r="G8" s="3"/>
    </row>
    <row r="9" spans="1:7" x14ac:dyDescent="0.25">
      <c r="A9" s="26"/>
      <c r="B9" s="26"/>
      <c r="C9" s="46"/>
      <c r="D9" s="47"/>
      <c r="E9" s="3"/>
      <c r="F9" s="3"/>
      <c r="G9" s="3"/>
    </row>
    <row r="10" spans="1:7" x14ac:dyDescent="0.25">
      <c r="A10" s="26"/>
      <c r="B10" s="26"/>
      <c r="C10" s="46"/>
      <c r="D10" s="47"/>
      <c r="E10" s="3"/>
      <c r="F10" s="3"/>
      <c r="G10" s="3"/>
    </row>
    <row r="11" spans="1:7" x14ac:dyDescent="0.25">
      <c r="A11" s="26"/>
      <c r="B11" s="26"/>
      <c r="C11" s="46"/>
      <c r="D11" s="47"/>
      <c r="E11" s="3"/>
      <c r="F11" s="3"/>
      <c r="G11" s="3"/>
    </row>
    <row r="12" spans="1:7" x14ac:dyDescent="0.25">
      <c r="A12" s="26"/>
      <c r="B12" s="26"/>
      <c r="C12" s="46"/>
      <c r="D12" s="47"/>
      <c r="E12" s="3"/>
      <c r="F12" s="3"/>
      <c r="G12" s="3"/>
    </row>
    <row r="13" spans="1:7" x14ac:dyDescent="0.25">
      <c r="A13" s="26"/>
      <c r="B13" s="26"/>
      <c r="C13" s="46"/>
      <c r="D13" s="47"/>
      <c r="E13" s="3"/>
      <c r="F13" s="3"/>
      <c r="G13" s="3"/>
    </row>
    <row r="14" spans="1:7" x14ac:dyDescent="0.25">
      <c r="A14" s="26"/>
      <c r="B14" s="26"/>
      <c r="C14" s="46"/>
      <c r="D14" s="47"/>
      <c r="E14" s="3"/>
      <c r="F14" s="3"/>
      <c r="G14" s="3"/>
    </row>
    <row r="15" spans="1:7" x14ac:dyDescent="0.25">
      <c r="A15" s="26"/>
      <c r="B15" s="26"/>
      <c r="C15" s="46"/>
      <c r="D15" s="47"/>
      <c r="E15" s="3"/>
      <c r="F15" s="3"/>
      <c r="G15" s="3"/>
    </row>
  </sheetData>
  <mergeCells count="1">
    <mergeCell ref="B1:G1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5"/>
  <sheetViews>
    <sheetView workbookViewId="0">
      <selection activeCell="E11" sqref="E1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4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55" t="s">
        <v>33</v>
      </c>
      <c r="C1" s="55"/>
      <c r="D1" s="55"/>
      <c r="E1" s="55"/>
      <c r="F1" s="55"/>
      <c r="G1" s="55"/>
    </row>
    <row r="2" spans="1:7" ht="33.75" x14ac:dyDescent="0.25">
      <c r="B2" s="19" t="s">
        <v>34</v>
      </c>
      <c r="C2" s="53"/>
      <c r="D2" s="53"/>
      <c r="E2" s="53"/>
      <c r="F2" s="53" t="s">
        <v>120</v>
      </c>
      <c r="G2" s="53"/>
    </row>
    <row r="3" spans="1:7" ht="33.75" x14ac:dyDescent="0.25">
      <c r="B3" s="21" t="s">
        <v>35</v>
      </c>
      <c r="C3" s="22"/>
      <c r="D3" s="22"/>
      <c r="E3" s="23" t="s">
        <v>36</v>
      </c>
      <c r="F3" s="22"/>
      <c r="G3" s="22"/>
    </row>
    <row r="4" spans="1:7" s="18" customFormat="1" ht="30" x14ac:dyDescent="0.25">
      <c r="A4" s="48" t="s">
        <v>37</v>
      </c>
      <c r="B4" s="49" t="s">
        <v>38</v>
      </c>
      <c r="C4" s="50" t="s">
        <v>101</v>
      </c>
      <c r="D4" s="51" t="s">
        <v>102</v>
      </c>
      <c r="E4" s="49" t="s">
        <v>39</v>
      </c>
      <c r="F4" s="49" t="s">
        <v>103</v>
      </c>
      <c r="G4" s="52" t="s">
        <v>104</v>
      </c>
    </row>
    <row r="5" spans="1:7" x14ac:dyDescent="0.25">
      <c r="A5" s="11"/>
      <c r="B5" s="11"/>
      <c r="C5" s="28"/>
      <c r="D5" s="42"/>
      <c r="E5" s="3"/>
      <c r="F5" s="3"/>
      <c r="G5" s="3"/>
    </row>
    <row r="6" spans="1:7" x14ac:dyDescent="0.25">
      <c r="A6" s="26"/>
      <c r="B6" s="26"/>
      <c r="C6" s="28"/>
      <c r="D6" s="42"/>
      <c r="E6" s="3"/>
      <c r="F6" s="3"/>
      <c r="G6" s="3"/>
    </row>
    <row r="7" spans="1:7" x14ac:dyDescent="0.25">
      <c r="A7" s="26"/>
      <c r="B7" s="26"/>
      <c r="C7" s="28"/>
      <c r="D7" s="42"/>
      <c r="E7" s="3"/>
      <c r="F7" s="3"/>
      <c r="G7" s="3"/>
    </row>
    <row r="8" spans="1:7" x14ac:dyDescent="0.25">
      <c r="A8" s="26"/>
      <c r="B8" s="26"/>
      <c r="C8" s="28"/>
      <c r="D8" s="42"/>
      <c r="E8" s="3"/>
      <c r="F8" s="3"/>
      <c r="G8" s="3"/>
    </row>
    <row r="9" spans="1:7" x14ac:dyDescent="0.25">
      <c r="A9" s="26"/>
      <c r="B9" s="26"/>
      <c r="C9" s="46"/>
      <c r="D9" s="47"/>
      <c r="E9" s="3"/>
      <c r="F9" s="3"/>
      <c r="G9" s="3"/>
    </row>
    <row r="10" spans="1:7" x14ac:dyDescent="0.25">
      <c r="A10" s="26"/>
      <c r="B10" s="26"/>
      <c r="C10" s="46"/>
      <c r="D10" s="47"/>
      <c r="E10" s="3"/>
      <c r="F10" s="3"/>
      <c r="G10" s="3"/>
    </row>
    <row r="11" spans="1:7" x14ac:dyDescent="0.25">
      <c r="A11" s="26"/>
      <c r="B11" s="26"/>
      <c r="C11" s="46"/>
      <c r="D11" s="47"/>
      <c r="E11" s="3"/>
      <c r="F11" s="3"/>
      <c r="G11" s="3"/>
    </row>
    <row r="12" spans="1:7" x14ac:dyDescent="0.25">
      <c r="A12" s="26"/>
      <c r="B12" s="26"/>
      <c r="C12" s="46"/>
      <c r="D12" s="47"/>
      <c r="E12" s="3"/>
      <c r="F12" s="3"/>
      <c r="G12" s="3"/>
    </row>
    <row r="13" spans="1:7" x14ac:dyDescent="0.25">
      <c r="A13" s="26"/>
      <c r="B13" s="26"/>
      <c r="C13" s="46"/>
      <c r="D13" s="47"/>
      <c r="E13" s="3"/>
      <c r="F13" s="3"/>
      <c r="G13" s="3"/>
    </row>
    <row r="14" spans="1:7" x14ac:dyDescent="0.25">
      <c r="A14" s="26"/>
      <c r="B14" s="26"/>
      <c r="C14" s="46"/>
      <c r="D14" s="47"/>
      <c r="E14" s="3"/>
      <c r="F14" s="3"/>
      <c r="G14" s="3"/>
    </row>
    <row r="15" spans="1:7" x14ac:dyDescent="0.25">
      <c r="A15" s="26"/>
      <c r="B15" s="26"/>
      <c r="C15" s="46"/>
      <c r="D15" s="47"/>
      <c r="E15" s="3"/>
      <c r="F15" s="3"/>
      <c r="G15" s="3"/>
    </row>
  </sheetData>
  <mergeCells count="1">
    <mergeCell ref="B1:G1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5"/>
  <sheetViews>
    <sheetView workbookViewId="0">
      <selection activeCell="E12" sqref="E12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24" customWidth="1"/>
    <col min="4" max="4" width="15.7109375" bestFit="1" customWidth="1"/>
    <col min="5" max="5" width="14.28515625" customWidth="1"/>
    <col min="6" max="6" width="15.85546875" customWidth="1"/>
    <col min="7" max="7" width="14.28515625" customWidth="1"/>
  </cols>
  <sheetData>
    <row r="1" spans="1:7" ht="33.75" x14ac:dyDescent="0.25">
      <c r="B1" s="55" t="s">
        <v>33</v>
      </c>
      <c r="C1" s="55"/>
      <c r="D1" s="55"/>
      <c r="E1" s="55"/>
      <c r="F1" s="55"/>
      <c r="G1" s="55"/>
    </row>
    <row r="2" spans="1:7" ht="33.75" x14ac:dyDescent="0.25">
      <c r="B2" s="19" t="s">
        <v>34</v>
      </c>
      <c r="C2" s="53"/>
      <c r="D2" s="53"/>
      <c r="E2" s="53"/>
      <c r="F2" s="53" t="s">
        <v>5</v>
      </c>
      <c r="G2" s="53"/>
    </row>
    <row r="3" spans="1:7" ht="33.75" x14ac:dyDescent="0.25">
      <c r="B3" s="21" t="s">
        <v>35</v>
      </c>
      <c r="C3" s="22"/>
      <c r="D3" s="22"/>
      <c r="E3" s="23" t="s">
        <v>36</v>
      </c>
      <c r="F3" s="22"/>
      <c r="G3" s="22"/>
    </row>
    <row r="4" spans="1:7" s="18" customFormat="1" ht="30" x14ac:dyDescent="0.25">
      <c r="A4" s="48" t="s">
        <v>37</v>
      </c>
      <c r="B4" s="49" t="s">
        <v>38</v>
      </c>
      <c r="C4" s="50" t="s">
        <v>101</v>
      </c>
      <c r="D4" s="51" t="s">
        <v>102</v>
      </c>
      <c r="E4" s="49" t="s">
        <v>39</v>
      </c>
      <c r="F4" s="49" t="s">
        <v>103</v>
      </c>
      <c r="G4" s="52" t="s">
        <v>104</v>
      </c>
    </row>
    <row r="5" spans="1:7" x14ac:dyDescent="0.25">
      <c r="A5" s="11"/>
      <c r="B5" s="11"/>
      <c r="C5" s="28"/>
      <c r="D5" s="42"/>
      <c r="E5" s="3"/>
      <c r="F5" s="3"/>
      <c r="G5" s="3"/>
    </row>
    <row r="6" spans="1:7" x14ac:dyDescent="0.25">
      <c r="A6" s="26"/>
      <c r="B6" s="26"/>
      <c r="C6" s="28"/>
      <c r="D6" s="42"/>
      <c r="E6" s="3"/>
      <c r="F6" s="3"/>
      <c r="G6" s="3"/>
    </row>
    <row r="7" spans="1:7" x14ac:dyDescent="0.25">
      <c r="A7" s="26"/>
      <c r="B7" s="26"/>
      <c r="C7" s="28"/>
      <c r="D7" s="42"/>
      <c r="E7" s="3"/>
      <c r="F7" s="3"/>
      <c r="G7" s="3"/>
    </row>
    <row r="8" spans="1:7" x14ac:dyDescent="0.25">
      <c r="A8" s="26"/>
      <c r="B8" s="26"/>
      <c r="C8" s="28"/>
      <c r="D8" s="42"/>
      <c r="E8" s="3"/>
      <c r="F8" s="3"/>
      <c r="G8" s="3"/>
    </row>
    <row r="9" spans="1:7" x14ac:dyDescent="0.25">
      <c r="A9" s="26"/>
      <c r="B9" s="26"/>
      <c r="C9" s="46"/>
      <c r="D9" s="47"/>
      <c r="E9" s="3"/>
      <c r="F9" s="3"/>
      <c r="G9" s="3"/>
    </row>
    <row r="10" spans="1:7" x14ac:dyDescent="0.25">
      <c r="A10" s="26"/>
      <c r="B10" s="26"/>
      <c r="C10" s="46"/>
      <c r="D10" s="47"/>
      <c r="E10" s="3"/>
      <c r="F10" s="3"/>
      <c r="G10" s="3"/>
    </row>
    <row r="11" spans="1:7" x14ac:dyDescent="0.25">
      <c r="A11" s="26"/>
      <c r="B11" s="26"/>
      <c r="C11" s="46"/>
      <c r="D11" s="47"/>
      <c r="E11" s="3"/>
      <c r="F11" s="3"/>
      <c r="G11" s="3"/>
    </row>
    <row r="12" spans="1:7" x14ac:dyDescent="0.25">
      <c r="A12" s="26"/>
      <c r="B12" s="26"/>
      <c r="C12" s="46"/>
      <c r="D12" s="47"/>
      <c r="E12" s="3"/>
      <c r="F12" s="3"/>
      <c r="G12" s="3"/>
    </row>
    <row r="13" spans="1:7" x14ac:dyDescent="0.25">
      <c r="A13" s="26"/>
      <c r="B13" s="26"/>
      <c r="C13" s="46"/>
      <c r="D13" s="47"/>
      <c r="E13" s="3"/>
      <c r="F13" s="3"/>
      <c r="G13" s="3"/>
    </row>
    <row r="14" spans="1:7" x14ac:dyDescent="0.25">
      <c r="A14" s="26"/>
      <c r="B14" s="26"/>
      <c r="C14" s="46"/>
      <c r="D14" s="47"/>
      <c r="E14" s="3"/>
      <c r="F14" s="3"/>
      <c r="G14" s="3"/>
    </row>
    <row r="15" spans="1:7" x14ac:dyDescent="0.25">
      <c r="A15" s="26"/>
      <c r="B15" s="26"/>
      <c r="C15" s="46"/>
      <c r="D15" s="47"/>
      <c r="E15" s="3"/>
      <c r="F15" s="3"/>
      <c r="G15" s="3"/>
    </row>
  </sheetData>
  <mergeCells count="1">
    <mergeCell ref="B1:G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2020-10-27T23:01:17Z</dcterms:modified>
</cp:coreProperties>
</file>