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I7" i="2"/>
  <c r="I3" i="2"/>
  <c r="H3" i="2"/>
  <c r="G3" i="2"/>
  <c r="G7" i="2"/>
  <c r="E7" i="2"/>
  <c r="D7" i="2"/>
  <c r="C7" i="2"/>
  <c r="B7" i="2"/>
  <c r="H2" i="2"/>
  <c r="E3" i="2"/>
  <c r="D3" i="2"/>
  <c r="C3" i="2"/>
  <c r="B3" i="2"/>
  <c r="B4" i="2"/>
  <c r="C4" i="2"/>
  <c r="D4" i="2"/>
  <c r="E4" i="2"/>
  <c r="C2" i="2"/>
  <c r="E2" i="2"/>
  <c r="H4" i="2" s="1"/>
  <c r="D2" i="2"/>
  <c r="G2" i="2" s="1"/>
  <c r="B2" i="2"/>
  <c r="G4" i="2" l="1"/>
  <c r="I2" i="2"/>
  <c r="I4" i="2"/>
  <c r="G2" i="1"/>
  <c r="B2" i="1"/>
  <c r="I2" i="1" s="1"/>
  <c r="K3" i="1"/>
  <c r="K4" i="1"/>
  <c r="K5" i="1"/>
  <c r="J4" i="1"/>
  <c r="J3" i="1"/>
  <c r="J5" i="1"/>
  <c r="I3" i="1"/>
  <c r="I4" i="1"/>
  <c r="I5" i="1"/>
  <c r="G5" i="1"/>
  <c r="F5" i="1"/>
  <c r="E5" i="1"/>
  <c r="D5" i="1"/>
  <c r="C5" i="1"/>
  <c r="B5" i="1"/>
  <c r="G4" i="1"/>
  <c r="B4" i="1"/>
  <c r="F4" i="1"/>
  <c r="E4" i="1"/>
  <c r="D4" i="1"/>
  <c r="C4" i="1"/>
  <c r="G3" i="1"/>
  <c r="F3" i="1"/>
  <c r="E3" i="1"/>
  <c r="D3" i="1"/>
  <c r="C3" i="1"/>
  <c r="B3" i="1"/>
  <c r="F2" i="1"/>
  <c r="E2" i="1"/>
  <c r="D2" i="1"/>
  <c r="C2" i="1"/>
  <c r="K2" i="1" l="1"/>
  <c r="J2" i="1"/>
</calcChain>
</file>

<file path=xl/comments1.xml><?xml version="1.0" encoding="utf-8"?>
<comments xmlns="http://schemas.openxmlformats.org/spreadsheetml/2006/main">
  <authors>
    <author>André dede</author>
  </authors>
  <commentList>
    <comment ref="B2" authorId="0" shapeId="0">
      <text>
        <r>
          <rPr>
            <b/>
            <sz val="9"/>
            <color indexed="81"/>
            <rFont val="Tahoma"/>
            <charset val="1"/>
          </rPr>
          <t xml:space="preserve">Cellule B2
</t>
        </r>
        <r>
          <rPr>
            <sz val="9"/>
            <color indexed="81"/>
            <rFont val="Tahoma"/>
            <family val="2"/>
          </rPr>
          <t>=GAUCHE(A2;1)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Cellule G2
</t>
        </r>
        <r>
          <rPr>
            <sz val="9"/>
            <color indexed="81"/>
            <rFont val="Tahoma"/>
            <family val="2"/>
          </rPr>
          <t xml:space="preserve">=DROITE($A$2;3)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B2" authorId="0" shapeId="0">
      <text>
        <r>
          <rPr>
            <b/>
            <sz val="9"/>
            <color indexed="81"/>
            <rFont val="Tahoma"/>
            <charset val="1"/>
          </rPr>
          <t xml:space="preserve">Cellule B2
</t>
        </r>
        <r>
          <rPr>
            <sz val="9"/>
            <color indexed="81"/>
            <rFont val="Tahoma"/>
            <family val="2"/>
          </rPr>
          <t>=GAUCHE(A2;1)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<sst xmlns="http://schemas.openxmlformats.org/spreadsheetml/2006/main" count="78" uniqueCount="52">
  <si>
    <t>Num.Sécu.Sociale</t>
  </si>
  <si>
    <t>Sexe</t>
  </si>
  <si>
    <t>Année</t>
  </si>
  <si>
    <t>Mois</t>
  </si>
  <si>
    <t>Départ</t>
  </si>
  <si>
    <t>Commune</t>
  </si>
  <si>
    <t>Ordre</t>
  </si>
  <si>
    <t>1 91 02 56 024 033</t>
  </si>
  <si>
    <t>1-90-01-23-212-044</t>
  </si>
  <si>
    <t>2-87-01-23-212-045</t>
  </si>
  <si>
    <t>1 90 01 23 212 046</t>
  </si>
  <si>
    <t>en C2:</t>
  </si>
  <si>
    <t>=STXT($A$2;3;2)</t>
  </si>
  <si>
    <t>en D2:</t>
  </si>
  <si>
    <t>=STXT($A$2;6;2)</t>
  </si>
  <si>
    <t xml:space="preserve"> =GAUCHE($A$2;1)</t>
  </si>
  <si>
    <t>cellule figée</t>
  </si>
  <si>
    <t>en E2:</t>
  </si>
  <si>
    <t>en B2 :</t>
  </si>
  <si>
    <t>en F2:</t>
  </si>
  <si>
    <t>en G2:</t>
  </si>
  <si>
    <t>=STXT($A$2;9;2)</t>
  </si>
  <si>
    <t>=STXT($A$2;12;3)</t>
  </si>
  <si>
    <t>=DROITE($A$2;3)</t>
  </si>
  <si>
    <t>en I2:</t>
  </si>
  <si>
    <t>pour savoir Sexe exemple :</t>
  </si>
  <si>
    <t>=SI(B2="1";"M";SI(B2&gt;2;"F";"F"))</t>
  </si>
  <si>
    <t>etc</t>
  </si>
  <si>
    <t>Année de naissance</t>
  </si>
  <si>
    <t>LICENCE</t>
  </si>
  <si>
    <t>Mois de naissance</t>
  </si>
  <si>
    <t>1998 11 1 000 000</t>
  </si>
  <si>
    <t>FFR</t>
  </si>
  <si>
    <t>1999 11 1 000 000</t>
  </si>
  <si>
    <t>2005 07 2 000 000</t>
  </si>
  <si>
    <t>cellules  figées</t>
  </si>
  <si>
    <t>cellules non figées</t>
  </si>
  <si>
    <t>cellule NON figée</t>
  </si>
  <si>
    <t>en A3</t>
  </si>
  <si>
    <t>en B3:</t>
  </si>
  <si>
    <t>en D3:</t>
  </si>
  <si>
    <t>en C3:</t>
  </si>
  <si>
    <t>en F3:</t>
  </si>
  <si>
    <t>=GAUCHE(A3;4)</t>
  </si>
  <si>
    <t>=STXT(A3;6;2)</t>
  </si>
  <si>
    <t>=STXT(A3;9;2)</t>
  </si>
  <si>
    <t>=DROITE(A3;7)</t>
  </si>
  <si>
    <t>2ème Exemple==&gt;</t>
  </si>
  <si>
    <t>1989 06 2 158 224</t>
  </si>
  <si>
    <t>on peut améliorer</t>
  </si>
  <si>
    <t>en G3:</t>
  </si>
  <si>
    <t>=SI(D3="1";"Garçon";SI(D3&gt;2;"Fille";"Fille"))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</si>
</sst>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NumberFormat="1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0" fillId="0" borderId="5" xfId="0" applyNumberFormat="1" applyBorder="1"/>
    <xf numFmtId="0" fontId="0" fillId="0" borderId="6" xfId="0" applyNumberFormat="1" applyBorder="1" applyAlignment="1">
      <alignment horizontal="center" vertical="center"/>
    </xf>
    <xf numFmtId="0" fontId="0" fillId="2" borderId="5" xfId="0" applyNumberFormat="1" applyFill="1" applyBorder="1"/>
    <xf numFmtId="0" fontId="0" fillId="2" borderId="6" xfId="0" applyNumberFormat="1" applyFill="1" applyBorder="1" applyAlignment="1">
      <alignment horizontal="center" vertical="center"/>
    </xf>
    <xf numFmtId="0" fontId="0" fillId="2" borderId="5" xfId="0" applyFill="1" applyBorder="1"/>
    <xf numFmtId="0" fontId="0" fillId="2" borderId="5" xfId="0" quotePrefix="1" applyFill="1" applyBorder="1"/>
    <xf numFmtId="0" fontId="0" fillId="3" borderId="5" xfId="0" applyFill="1" applyBorder="1"/>
    <xf numFmtId="0" fontId="0" fillId="3" borderId="5" xfId="0" quotePrefix="1" applyFill="1" applyBorder="1"/>
    <xf numFmtId="0" fontId="0" fillId="3" borderId="5" xfId="0" applyNumberFormat="1" applyFill="1" applyBorder="1"/>
    <xf numFmtId="0" fontId="0" fillId="3" borderId="6" xfId="0" applyNumberFormat="1" applyFill="1" applyBorder="1" applyAlignment="1">
      <alignment horizontal="center" vertical="center"/>
    </xf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8" xfId="0" quotePrefix="1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3" xfId="0" quotePrefix="1" applyFill="1" applyBorder="1"/>
    <xf numFmtId="0" fontId="0" fillId="3" borderId="14" xfId="0" applyFill="1" applyBorder="1"/>
    <xf numFmtId="0" fontId="0" fillId="4" borderId="0" xfId="0" applyFill="1"/>
    <xf numFmtId="0" fontId="0" fillId="4" borderId="0" xfId="0" quotePrefix="1" applyFill="1"/>
    <xf numFmtId="0" fontId="0" fillId="6" borderId="0" xfId="0" applyFill="1" applyBorder="1"/>
    <xf numFmtId="0" fontId="1" fillId="0" borderId="2" xfId="0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0" fillId="7" borderId="5" xfId="0" applyNumberFormat="1" applyFill="1" applyBorder="1"/>
    <xf numFmtId="0" fontId="0" fillId="7" borderId="6" xfId="0" applyNumberFormat="1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0" fillId="8" borderId="0" xfId="0" applyFill="1"/>
    <xf numFmtId="0" fontId="0" fillId="8" borderId="0" xfId="0" quotePrefix="1" applyFill="1"/>
    <xf numFmtId="0" fontId="2" fillId="9" borderId="0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quotePrefix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7" borderId="0" xfId="0" applyFill="1"/>
    <xf numFmtId="0" fontId="2" fillId="10" borderId="0" xfId="0" applyFont="1" applyFill="1"/>
    <xf numFmtId="0" fontId="7" fillId="1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8"/>
  <sheetViews>
    <sheetView workbookViewId="0">
      <selection activeCell="G2" sqref="G2"/>
    </sheetView>
  </sheetViews>
  <sheetFormatPr baseColWidth="10" defaultRowHeight="15" x14ac:dyDescent="0.25"/>
  <cols>
    <col min="1" max="1" width="17.7109375" bestFit="1" customWidth="1"/>
  </cols>
  <sheetData>
    <row r="1" spans="1:11" ht="15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4" t="s">
        <v>5</v>
      </c>
      <c r="G1" s="5" t="s">
        <v>6</v>
      </c>
    </row>
    <row r="2" spans="1:11" x14ac:dyDescent="0.25">
      <c r="A2" s="14" t="s">
        <v>7</v>
      </c>
      <c r="B2" s="15" t="str">
        <f>LEFT($A$2,1)</f>
        <v>1</v>
      </c>
      <c r="C2" s="15" t="str">
        <f>MID($A$2,3,2)</f>
        <v>91</v>
      </c>
      <c r="D2" s="15" t="str">
        <f>MID($A$2,6,2)</f>
        <v>02</v>
      </c>
      <c r="E2" s="15" t="str">
        <f>MID($A$2,9,2)</f>
        <v>56</v>
      </c>
      <c r="F2" s="15" t="str">
        <f>MID($A$2,12,3)</f>
        <v>024</v>
      </c>
      <c r="G2" s="15" t="str">
        <f>RIGHT($A$2,3)</f>
        <v>033</v>
      </c>
      <c r="I2" s="27" t="str">
        <f>IF(B2="1","M",IF(B2&gt;2,"F","F"))</f>
        <v>M</v>
      </c>
      <c r="J2" t="str">
        <f>IF(B2="1","HOMME",IF(B2&gt;2,"FEMME","F"))</f>
        <v>HOMME</v>
      </c>
      <c r="K2" t="str">
        <f>IF(B2="1","M",IF(B2&gt;2,"F","F"))</f>
        <v>M</v>
      </c>
    </row>
    <row r="3" spans="1:11" x14ac:dyDescent="0.25">
      <c r="A3" s="6" t="s">
        <v>8</v>
      </c>
      <c r="B3" s="7" t="str">
        <f>LEFT(A3,1)</f>
        <v>1</v>
      </c>
      <c r="C3" s="7" t="str">
        <f>MID($A$3,3,2)</f>
        <v>90</v>
      </c>
      <c r="D3" s="7" t="str">
        <f>MID($A$3,6,2)</f>
        <v>01</v>
      </c>
      <c r="E3" s="7" t="str">
        <f>MID($A$3,9,2)</f>
        <v>23</v>
      </c>
      <c r="F3" s="7" t="str">
        <f>MID($A$3,12,3)</f>
        <v>212</v>
      </c>
      <c r="G3" s="7" t="str">
        <f>RIGHT(A3,3)</f>
        <v>044</v>
      </c>
      <c r="I3" t="str">
        <f t="shared" ref="I3:J5" si="0">IF(B3="1","M",IF(B3&gt;2,"F","F"))</f>
        <v>M</v>
      </c>
      <c r="J3" t="str">
        <f>IF(B3="1","HOMME",IF(B3&gt;2,"FEMME","F"))</f>
        <v>HOMME</v>
      </c>
      <c r="K3" t="str">
        <f t="shared" ref="K3:K5" si="1">IF(B3="1","M",IF(B3&gt;2,"F","F"))</f>
        <v>M</v>
      </c>
    </row>
    <row r="4" spans="1:11" x14ac:dyDescent="0.25">
      <c r="A4" s="6" t="s">
        <v>9</v>
      </c>
      <c r="B4" s="7" t="str">
        <f>LEFT($A$4,1)</f>
        <v>2</v>
      </c>
      <c r="C4" s="7" t="str">
        <f>MID($A$4,3,2)</f>
        <v>87</v>
      </c>
      <c r="D4" s="7" t="str">
        <f>MID($A$4,6,2)</f>
        <v>01</v>
      </c>
      <c r="E4" s="7" t="str">
        <f>MID($A$4,9,2)</f>
        <v>23</v>
      </c>
      <c r="F4" s="7" t="str">
        <f>MID($A$4,12,3)</f>
        <v>212</v>
      </c>
      <c r="G4" s="7" t="str">
        <f>RIGHT($A$4,3)</f>
        <v>045</v>
      </c>
      <c r="I4" t="str">
        <f t="shared" si="0"/>
        <v>F</v>
      </c>
      <c r="J4" t="str">
        <f>IF(B4="1","HOMME",IF(B4&gt;2,"FEMME","F"))</f>
        <v>FEMME</v>
      </c>
      <c r="K4" t="str">
        <f t="shared" si="1"/>
        <v>F</v>
      </c>
    </row>
    <row r="5" spans="1:11" x14ac:dyDescent="0.25">
      <c r="A5" s="6" t="s">
        <v>10</v>
      </c>
      <c r="B5" s="7" t="str">
        <f>LEFT(A5,1)</f>
        <v>1</v>
      </c>
      <c r="C5" s="7" t="str">
        <f>MID(A5,3,2)</f>
        <v>90</v>
      </c>
      <c r="D5" s="7" t="str">
        <f>MID(A5,6,2)</f>
        <v>01</v>
      </c>
      <c r="E5" s="7" t="str">
        <f>MID(A5,9,2)</f>
        <v>23</v>
      </c>
      <c r="F5" s="7" t="str">
        <f>MID(A5,12,3)</f>
        <v>212</v>
      </c>
      <c r="G5" s="7" t="str">
        <f>RIGHT(A5,3)</f>
        <v>046</v>
      </c>
      <c r="I5" t="str">
        <f t="shared" si="0"/>
        <v>M</v>
      </c>
      <c r="J5" t="str">
        <f t="shared" ref="J3:K5" si="2">IF(B5="1","HOMME",IF(B5&gt;2,"FEMME","F"))</f>
        <v>HOMME</v>
      </c>
      <c r="K5" t="str">
        <f t="shared" si="1"/>
        <v>M</v>
      </c>
    </row>
    <row r="8" spans="1:11" ht="15.75" thickBot="1" x14ac:dyDescent="0.3"/>
    <row r="9" spans="1:11" x14ac:dyDescent="0.25">
      <c r="D9" s="17" t="s">
        <v>1</v>
      </c>
      <c r="E9" s="18" t="s">
        <v>18</v>
      </c>
      <c r="F9" s="19" t="s">
        <v>15</v>
      </c>
      <c r="G9" s="20"/>
      <c r="H9" t="s">
        <v>16</v>
      </c>
    </row>
    <row r="10" spans="1:11" x14ac:dyDescent="0.25">
      <c r="D10" s="21" t="s">
        <v>2</v>
      </c>
      <c r="E10" s="12" t="s">
        <v>11</v>
      </c>
      <c r="F10" s="13" t="s">
        <v>12</v>
      </c>
      <c r="G10" s="22"/>
      <c r="H10" t="s">
        <v>16</v>
      </c>
    </row>
    <row r="11" spans="1:11" x14ac:dyDescent="0.25">
      <c r="D11" s="21" t="s">
        <v>3</v>
      </c>
      <c r="E11" s="12" t="s">
        <v>13</v>
      </c>
      <c r="F11" s="13" t="s">
        <v>14</v>
      </c>
      <c r="G11" s="22"/>
      <c r="H11" t="s">
        <v>16</v>
      </c>
    </row>
    <row r="12" spans="1:11" x14ac:dyDescent="0.25">
      <c r="D12" s="21" t="s">
        <v>4</v>
      </c>
      <c r="E12" s="12" t="s">
        <v>17</v>
      </c>
      <c r="F12" s="13" t="s">
        <v>21</v>
      </c>
      <c r="G12" s="22"/>
      <c r="H12" t="s">
        <v>16</v>
      </c>
    </row>
    <row r="13" spans="1:11" x14ac:dyDescent="0.25">
      <c r="D13" s="21" t="s">
        <v>5</v>
      </c>
      <c r="E13" s="12" t="s">
        <v>19</v>
      </c>
      <c r="F13" s="13" t="s">
        <v>22</v>
      </c>
      <c r="G13" s="22"/>
      <c r="H13" t="s">
        <v>16</v>
      </c>
    </row>
    <row r="14" spans="1:11" ht="15.75" thickBot="1" x14ac:dyDescent="0.3">
      <c r="D14" s="23" t="s">
        <v>6</v>
      </c>
      <c r="E14" s="24" t="s">
        <v>20</v>
      </c>
      <c r="F14" s="25" t="s">
        <v>23</v>
      </c>
      <c r="G14" s="26"/>
      <c r="H14" t="s">
        <v>16</v>
      </c>
    </row>
    <row r="15" spans="1:11" x14ac:dyDescent="0.25">
      <c r="D15" s="16"/>
      <c r="E15" s="16"/>
      <c r="F15" s="16"/>
      <c r="G15" s="16"/>
    </row>
    <row r="16" spans="1:11" x14ac:dyDescent="0.25">
      <c r="D16" s="27" t="s">
        <v>25</v>
      </c>
      <c r="E16" s="27"/>
      <c r="F16" s="27" t="s">
        <v>24</v>
      </c>
      <c r="G16" s="28" t="s">
        <v>26</v>
      </c>
      <c r="H16" s="27"/>
      <c r="I16" s="27"/>
    </row>
    <row r="18" spans="4:4" x14ac:dyDescent="0.25">
      <c r="D18" s="29" t="s">
        <v>27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9"/>
  <sheetViews>
    <sheetView tabSelected="1" zoomScale="90" zoomScaleNormal="90" workbookViewId="0">
      <selection activeCell="F23" sqref="F23"/>
    </sheetView>
  </sheetViews>
  <sheetFormatPr baseColWidth="10" defaultRowHeight="15" x14ac:dyDescent="0.25"/>
  <cols>
    <col min="1" max="1" width="22.140625" customWidth="1"/>
    <col min="5" max="5" width="14.7109375" bestFit="1" customWidth="1"/>
    <col min="6" max="6" width="17.7109375" bestFit="1" customWidth="1"/>
  </cols>
  <sheetData>
    <row r="1" spans="1:10" ht="30.75" thickBot="1" x14ac:dyDescent="0.3">
      <c r="A1" s="31" t="s">
        <v>29</v>
      </c>
      <c r="B1" s="30" t="s">
        <v>28</v>
      </c>
      <c r="C1" s="30" t="s">
        <v>30</v>
      </c>
      <c r="D1" s="4" t="s">
        <v>1</v>
      </c>
      <c r="E1" s="3" t="s">
        <v>32</v>
      </c>
    </row>
    <row r="2" spans="1:10" x14ac:dyDescent="0.25">
      <c r="A2" s="14" t="s">
        <v>31</v>
      </c>
      <c r="B2" s="15" t="str">
        <f>LEFT($A$2,4)</f>
        <v>1998</v>
      </c>
      <c r="C2" s="15" t="str">
        <f>MID($A$2,6,2)</f>
        <v>11</v>
      </c>
      <c r="D2" s="15" t="str">
        <f>MID($A$2,9,2)</f>
        <v xml:space="preserve">1 </v>
      </c>
      <c r="E2" s="15" t="str">
        <f>RIGHT($A$2,7)</f>
        <v>000 000</v>
      </c>
      <c r="F2" s="34" t="s">
        <v>35</v>
      </c>
      <c r="G2" s="27" t="str">
        <f>IF($D$2="1","Garçon",IF($D$2&gt;2,"Fille","Fille"))</f>
        <v>Fille</v>
      </c>
      <c r="H2" s="27" t="str">
        <f>IF($E$2="1","G",IF($E$2&gt;2,"F","F"))</f>
        <v>F</v>
      </c>
      <c r="I2" s="27" t="str">
        <f>IF($D$2="1","M",IF($D$2&gt;2,"F","F"))</f>
        <v>F</v>
      </c>
    </row>
    <row r="3" spans="1:10" x14ac:dyDescent="0.25">
      <c r="A3" s="8" t="s">
        <v>33</v>
      </c>
      <c r="B3" s="9" t="str">
        <f>LEFT(A3,4)</f>
        <v>1999</v>
      </c>
      <c r="C3" s="9" t="str">
        <f>MID(A3,6,2)</f>
        <v>11</v>
      </c>
      <c r="D3" s="9" t="str">
        <f>MID(A3,9,2)</f>
        <v xml:space="preserve">1 </v>
      </c>
      <c r="E3" s="9" t="str">
        <f>RIGHT(A3,7)</f>
        <v>000 000</v>
      </c>
      <c r="F3" s="46" t="s">
        <v>36</v>
      </c>
      <c r="G3" s="35" t="str">
        <f>IF(D3="1","Garçon",IF(D3&gt;2,"Fille","Fille"))</f>
        <v>Fille</v>
      </c>
      <c r="H3" s="35" t="str">
        <f>IF(D3="1","G",IF(D3&gt;2,"F","F"))</f>
        <v>F</v>
      </c>
      <c r="I3" s="35" t="str">
        <f>IF(D3="1","M",IF(D3&gt;2,"F","F"))</f>
        <v>F</v>
      </c>
      <c r="J3" t="s">
        <v>49</v>
      </c>
    </row>
    <row r="4" spans="1:10" x14ac:dyDescent="0.25">
      <c r="A4" s="14" t="s">
        <v>34</v>
      </c>
      <c r="B4" s="15" t="str">
        <f>LEFT($A$4,4)</f>
        <v>2005</v>
      </c>
      <c r="C4" s="15" t="str">
        <f>MID($A$3,6,2)</f>
        <v>11</v>
      </c>
      <c r="D4" s="15" t="str">
        <f>MID($A$3,9,2)</f>
        <v xml:space="preserve">1 </v>
      </c>
      <c r="E4" s="15" t="str">
        <f>RIGHT($A$3,7)</f>
        <v>000 000</v>
      </c>
      <c r="G4" s="27" t="str">
        <f t="shared" ref="G4" si="0">IF($D$2="1","Garçon",IF($D$2&gt;2,"Fille","Fille"))</f>
        <v>Fille</v>
      </c>
      <c r="H4" s="27" t="str">
        <f t="shared" ref="H4" si="1">IF($E$2="1","G",IF($E$2&gt;2,"F","F"))</f>
        <v>F</v>
      </c>
      <c r="I4" s="27" t="str">
        <f t="shared" ref="I4" si="2">IF($D$2="1","M",IF($D$2&gt;2,"F","F"))</f>
        <v>F</v>
      </c>
    </row>
    <row r="7" spans="1:10" x14ac:dyDescent="0.25">
      <c r="A7" s="32" t="s">
        <v>48</v>
      </c>
      <c r="B7" s="33" t="str">
        <f>LEFT(A7,4)</f>
        <v>1989</v>
      </c>
      <c r="C7" s="33" t="str">
        <f>MID(A7,6,2)</f>
        <v>06</v>
      </c>
      <c r="D7" s="33" t="str">
        <f>MID(A7,9,2)</f>
        <v xml:space="preserve">2 </v>
      </c>
      <c r="E7" s="33" t="str">
        <f>RIGHT(A7,7)</f>
        <v>158 224</v>
      </c>
      <c r="F7" t="s">
        <v>47</v>
      </c>
      <c r="G7" s="44" t="str">
        <f>IF(D7="1","Garçon",IF(D7&gt;2,"Fille","Fille"))</f>
        <v>Fille</v>
      </c>
      <c r="H7" s="44" t="str">
        <f>IF(D7="1","G",IF(D7&gt;2,"Femme","F"))</f>
        <v>Femme</v>
      </c>
      <c r="I7" s="44" t="str">
        <f>IF(D7="1","M",IF(D7&gt;2,"F","F"))</f>
        <v>F</v>
      </c>
      <c r="J7" t="s">
        <v>49</v>
      </c>
    </row>
    <row r="10" spans="1:10" ht="15.75" thickBot="1" x14ac:dyDescent="0.3"/>
    <row r="11" spans="1:10" x14ac:dyDescent="0.25">
      <c r="A11" s="38" t="s">
        <v>29</v>
      </c>
      <c r="B11" s="39" t="s">
        <v>38</v>
      </c>
      <c r="C11" s="40" t="s">
        <v>33</v>
      </c>
      <c r="D11" s="41"/>
      <c r="E11" s="46" t="s">
        <v>37</v>
      </c>
    </row>
    <row r="12" spans="1:10" x14ac:dyDescent="0.25">
      <c r="A12" s="42" t="s">
        <v>28</v>
      </c>
      <c r="B12" s="10" t="s">
        <v>39</v>
      </c>
      <c r="C12" s="11" t="s">
        <v>43</v>
      </c>
      <c r="D12" s="43"/>
      <c r="E12" s="46" t="s">
        <v>37</v>
      </c>
    </row>
    <row r="13" spans="1:10" x14ac:dyDescent="0.25">
      <c r="A13" s="42" t="s">
        <v>30</v>
      </c>
      <c r="B13" s="10" t="s">
        <v>41</v>
      </c>
      <c r="C13" s="11" t="s">
        <v>44</v>
      </c>
      <c r="D13" s="43"/>
      <c r="E13" s="46" t="s">
        <v>37</v>
      </c>
    </row>
    <row r="14" spans="1:10" x14ac:dyDescent="0.25">
      <c r="A14" s="42" t="s">
        <v>1</v>
      </c>
      <c r="B14" s="10" t="s">
        <v>40</v>
      </c>
      <c r="C14" s="11" t="s">
        <v>45</v>
      </c>
      <c r="D14" s="43"/>
      <c r="E14" s="46" t="s">
        <v>37</v>
      </c>
    </row>
    <row r="15" spans="1:10" x14ac:dyDescent="0.25">
      <c r="A15" s="42" t="s">
        <v>32</v>
      </c>
      <c r="B15" s="10" t="s">
        <v>42</v>
      </c>
      <c r="C15" s="11" t="s">
        <v>46</v>
      </c>
      <c r="D15" s="43"/>
      <c r="E15" s="46" t="s">
        <v>37</v>
      </c>
    </row>
    <row r="16" spans="1:10" x14ac:dyDescent="0.25">
      <c r="A16" s="16"/>
      <c r="B16" s="16"/>
      <c r="C16" s="16"/>
      <c r="D16" s="16"/>
    </row>
    <row r="17" spans="1:8" x14ac:dyDescent="0.25">
      <c r="A17" s="35" t="s">
        <v>25</v>
      </c>
      <c r="B17" s="35"/>
      <c r="C17" s="35" t="s">
        <v>50</v>
      </c>
      <c r="D17" s="36" t="s">
        <v>51</v>
      </c>
      <c r="E17" s="35"/>
      <c r="F17" s="35"/>
      <c r="G17" s="46" t="s">
        <v>37</v>
      </c>
      <c r="H17" s="45"/>
    </row>
    <row r="19" spans="1:8" x14ac:dyDescent="0.25">
      <c r="A19" s="37" t="s">
        <v>27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2020-10-23T07:34:33Z</dcterms:created>
  <dcterms:modified xsi:type="dcterms:W3CDTF">2020-10-23T08:43:21Z</dcterms:modified>
</cp:coreProperties>
</file>