
<file path=[Content_Types].xml><?xml version="1.0" encoding="utf-8"?>
<Types xmlns="http://schemas.openxmlformats.org/package/2006/content-types">
  <Default Extension="png" ContentType="image/png"/>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360" yWindow="75" windowWidth="24435" windowHeight="12300"/>
  </bookViews>
  <sheets>
    <sheet name="Mots_coupes" sheetId="1" r:id="rId1"/>
    <sheet name="MOTS" sheetId="2" r:id="rId2"/>
    <sheet name="Règle_du_jeu" sheetId="4" r:id="rId3"/>
    <sheet name="Score" sheetId="3" r:id="rId4"/>
  </sheets>
  <definedNames>
    <definedName name="SEIZETROIS">Mots_coupes!$M$1:$M$16</definedName>
    <definedName name="trentetrois">Mots_coupes!$A$1:$A$33</definedName>
  </definedNames>
  <calcPr calcId="125725"/>
</workbook>
</file>

<file path=xl/calcChain.xml><?xml version="1.0" encoding="utf-8"?>
<calcChain xmlns="http://schemas.openxmlformats.org/spreadsheetml/2006/main">
  <c r="D55" i="1" a="1"/>
  <c r="D55" s="1"/>
  <c r="E55" s="1"/>
  <c r="D56" a="1"/>
  <c r="D56" s="1"/>
  <c r="E56" s="1"/>
  <c r="D57" a="1"/>
  <c r="D57" s="1"/>
  <c r="E57" s="1"/>
  <c r="D58" a="1"/>
  <c r="D58" s="1"/>
  <c r="E58" s="1"/>
  <c r="D59" a="1"/>
  <c r="D59" s="1"/>
  <c r="E59" s="1"/>
  <c r="D60" a="1"/>
  <c r="D60" s="1"/>
  <c r="E60" s="1"/>
  <c r="D54" a="1"/>
  <c r="D54" s="1"/>
  <c r="E54" s="1"/>
  <c r="D46" a="1"/>
  <c r="D46" s="1"/>
  <c r="E46" s="1"/>
  <c r="D47" a="1"/>
  <c r="D47" s="1"/>
  <c r="E47" s="1"/>
  <c r="D48" a="1"/>
  <c r="D48" s="1"/>
  <c r="E48" s="1"/>
  <c r="D49" a="1"/>
  <c r="D49" s="1"/>
  <c r="E49" s="1"/>
  <c r="D50" a="1"/>
  <c r="D50" s="1"/>
  <c r="E50" s="1"/>
  <c r="D51" a="1"/>
  <c r="D51" s="1"/>
  <c r="E51" s="1"/>
  <c r="D52" a="1"/>
  <c r="D52" s="1"/>
  <c r="E52" s="1"/>
  <c r="D53" a="1"/>
  <c r="D53" s="1"/>
  <c r="E53" s="1"/>
  <c r="D45" a="1"/>
  <c r="D45" s="1"/>
  <c r="E45" s="1"/>
  <c r="D44" a="1"/>
  <c r="D44" s="1"/>
  <c r="E44" s="1"/>
  <c r="D43" a="1"/>
  <c r="D43" s="1"/>
  <c r="E43" s="1"/>
  <c r="D42" a="1"/>
  <c r="D42" s="1"/>
  <c r="E42" s="1"/>
  <c r="D41" a="1"/>
  <c r="D41" s="1"/>
  <c r="E41" s="1"/>
  <c r="D40" a="1"/>
  <c r="D40" s="1"/>
  <c r="E40" s="1"/>
  <c r="D39" a="1"/>
  <c r="D39" s="1"/>
  <c r="E39" s="1"/>
  <c r="D38" a="1"/>
  <c r="D38" s="1"/>
  <c r="E38" s="1"/>
  <c r="D37" a="1"/>
  <c r="D37" s="1"/>
  <c r="E37" s="1"/>
  <c r="D36" a="1"/>
  <c r="D36" s="1"/>
  <c r="E36" s="1"/>
  <c r="D35" a="1"/>
  <c r="D35" s="1"/>
  <c r="E35" s="1"/>
  <c r="D34" a="1"/>
  <c r="D34" s="1"/>
  <c r="E34" s="1"/>
  <c r="D33" a="1"/>
  <c r="D33" s="1"/>
  <c r="E33" s="1"/>
  <c r="D32" a="1"/>
  <c r="D32" s="1"/>
  <c r="E32" s="1"/>
  <c r="D31" a="1"/>
  <c r="D31" s="1"/>
  <c r="E31" s="1"/>
  <c r="D30" a="1"/>
  <c r="D30" s="1"/>
  <c r="E30" s="1"/>
  <c r="D29" a="1"/>
  <c r="D29" s="1"/>
  <c r="E29" s="1"/>
  <c r="D28" a="1"/>
  <c r="D28" s="1"/>
  <c r="E28" s="1"/>
  <c r="N2" a="1"/>
  <c r="N2" s="1"/>
  <c r="N3" a="1"/>
  <c r="N3" s="1"/>
  <c r="N4" a="1"/>
  <c r="N4" s="1"/>
  <c r="N5" a="1"/>
  <c r="N5" s="1"/>
  <c r="N6" a="1"/>
  <c r="N6" s="1"/>
  <c r="N7" a="1"/>
  <c r="N7" s="1"/>
  <c r="N8" a="1"/>
  <c r="N8" s="1"/>
  <c r="N9" a="1"/>
  <c r="N9" s="1"/>
  <c r="N10" a="1"/>
  <c r="N10" s="1"/>
  <c r="N11" a="1"/>
  <c r="N11" s="1"/>
  <c r="N12" a="1"/>
  <c r="N12" s="1"/>
  <c r="N13" a="1"/>
  <c r="N13" s="1"/>
  <c r="N14" a="1"/>
  <c r="N14" s="1"/>
  <c r="N15" a="1"/>
  <c r="N15" s="1"/>
  <c r="N16" a="1"/>
  <c r="N16" s="1"/>
  <c r="N1" a="1"/>
  <c r="N1" s="1"/>
  <c r="H2" a="1"/>
  <c r="H2" s="1"/>
  <c r="C1" s="1"/>
  <c r="B2" a="1"/>
  <c r="B2"/>
  <c r="I2" s="1" a="1"/>
  <c r="I2" s="1"/>
  <c r="B3" a="1"/>
  <c r="B3" s="1"/>
  <c r="I3" s="1" a="1"/>
  <c r="I3" s="1"/>
  <c r="B4" a="1"/>
  <c r="B4"/>
  <c r="I4" s="1" a="1"/>
  <c r="I4" s="1"/>
  <c r="B5" a="1"/>
  <c r="B5" s="1"/>
  <c r="I5" s="1" a="1"/>
  <c r="I5" s="1"/>
  <c r="B6" a="1"/>
  <c r="B6"/>
  <c r="I6" s="1" a="1"/>
  <c r="I6" s="1"/>
  <c r="B7" a="1"/>
  <c r="B7" s="1"/>
  <c r="I7" s="1" a="1"/>
  <c r="I7" s="1"/>
  <c r="B8" a="1"/>
  <c r="B8"/>
  <c r="I8" s="1" a="1"/>
  <c r="I8" s="1"/>
  <c r="B9" a="1"/>
  <c r="B9" s="1"/>
  <c r="I9" s="1" a="1"/>
  <c r="I9" s="1"/>
  <c r="B10" a="1"/>
  <c r="B10"/>
  <c r="I10" s="1" a="1"/>
  <c r="I10" s="1"/>
  <c r="B11" a="1"/>
  <c r="B11" s="1"/>
  <c r="I11" s="1" a="1"/>
  <c r="I11" s="1"/>
  <c r="B12" a="1"/>
  <c r="B12"/>
  <c r="I12" s="1" a="1"/>
  <c r="I12" s="1"/>
  <c r="B13" a="1"/>
  <c r="B13" s="1"/>
  <c r="I13" s="1" a="1"/>
  <c r="I13" s="1"/>
  <c r="B14" a="1"/>
  <c r="B14"/>
  <c r="I14" s="1" a="1"/>
  <c r="I14" s="1"/>
  <c r="B15" a="1"/>
  <c r="B15" s="1"/>
  <c r="I15" s="1" a="1"/>
  <c r="I15" s="1"/>
  <c r="B16" a="1"/>
  <c r="B16"/>
  <c r="I16" s="1" a="1"/>
  <c r="I16" s="1"/>
  <c r="B17" a="1"/>
  <c r="B17" s="1"/>
  <c r="I17" s="1" a="1"/>
  <c r="I17" s="1"/>
  <c r="B18" a="1"/>
  <c r="B18"/>
  <c r="I18" s="1" a="1"/>
  <c r="I18" s="1"/>
  <c r="B19" a="1"/>
  <c r="B19" s="1"/>
  <c r="I19" s="1" a="1"/>
  <c r="I19" s="1"/>
  <c r="B20" a="1"/>
  <c r="B20"/>
  <c r="I20" s="1" a="1"/>
  <c r="I20" s="1"/>
  <c r="B21" a="1"/>
  <c r="B21" s="1"/>
  <c r="I21" s="1" a="1"/>
  <c r="I21" s="1"/>
  <c r="B22" a="1"/>
  <c r="B22"/>
  <c r="I22" s="1" a="1"/>
  <c r="I22" s="1"/>
  <c r="B23" a="1"/>
  <c r="B23" s="1"/>
  <c r="I23" s="1" a="1"/>
  <c r="I23" s="1"/>
  <c r="B24" a="1"/>
  <c r="B24"/>
  <c r="I24" s="1" a="1"/>
  <c r="I24" s="1"/>
  <c r="B25" a="1"/>
  <c r="B25" s="1"/>
  <c r="I25" s="1" a="1"/>
  <c r="I25" s="1"/>
  <c r="B26" a="1"/>
  <c r="B26"/>
  <c r="I26" s="1" a="1"/>
  <c r="I26" s="1"/>
  <c r="B27" a="1"/>
  <c r="B27" s="1"/>
  <c r="I27" s="1" a="1"/>
  <c r="I27" s="1"/>
  <c r="B28" a="1"/>
  <c r="B28"/>
  <c r="I28" s="1" a="1"/>
  <c r="I28" s="1"/>
  <c r="B29" a="1"/>
  <c r="B29" s="1"/>
  <c r="I29" s="1" a="1"/>
  <c r="I29" s="1"/>
  <c r="B30" a="1"/>
  <c r="B30"/>
  <c r="I30" s="1" a="1"/>
  <c r="I30" s="1"/>
  <c r="B31" a="1"/>
  <c r="B31" s="1"/>
  <c r="I31" s="1" a="1"/>
  <c r="I31" s="1"/>
  <c r="B32" a="1"/>
  <c r="B32"/>
  <c r="I32" s="1" a="1"/>
  <c r="I32" s="1"/>
  <c r="B33" a="1"/>
  <c r="B33" s="1"/>
  <c r="I33" s="1" a="1"/>
  <c r="I33" s="1"/>
  <c r="B1" a="1"/>
  <c r="B1" s="1"/>
  <c r="I1" s="1" a="1"/>
  <c r="I1" s="1"/>
  <c r="E25" l="1"/>
  <c r="E9" s="1"/>
  <c r="K23" a="1"/>
  <c r="K23" s="1"/>
  <c r="L23" s="1"/>
  <c r="K28" a="1"/>
  <c r="K28" s="1"/>
  <c r="L28" s="1"/>
  <c r="K24" a="1"/>
  <c r="K24" s="1"/>
  <c r="L24" s="1"/>
  <c r="K20" a="1"/>
  <c r="K20" s="1"/>
  <c r="L20" s="1"/>
  <c r="K16" a="1"/>
  <c r="K16" s="1"/>
  <c r="L16" s="1"/>
  <c r="K12" a="1"/>
  <c r="K12" s="1"/>
  <c r="L12" s="1"/>
  <c r="K8" a="1"/>
  <c r="K8" s="1"/>
  <c r="L8" s="1"/>
  <c r="K4" a="1"/>
  <c r="K4" s="1"/>
  <c r="L4" s="1"/>
  <c r="K31" a="1"/>
  <c r="K31" s="1"/>
  <c r="L31" s="1"/>
  <c r="K27" a="1"/>
  <c r="K27" s="1"/>
  <c r="L27" s="1"/>
  <c r="K19" a="1"/>
  <c r="K19" s="1"/>
  <c r="L19" s="1"/>
  <c r="K15" a="1"/>
  <c r="K15" s="1"/>
  <c r="L15" s="1"/>
  <c r="K11" a="1"/>
  <c r="K11" s="1"/>
  <c r="L11" s="1"/>
  <c r="K7" a="1"/>
  <c r="K7" s="1"/>
  <c r="L7" s="1"/>
  <c r="K3" a="1"/>
  <c r="K3" s="1"/>
  <c r="L3" s="1"/>
  <c r="K32" a="1"/>
  <c r="K32" s="1"/>
  <c r="L32" s="1"/>
  <c r="K33" a="1"/>
  <c r="K33" s="1"/>
  <c r="L33" s="1"/>
  <c r="K29" a="1"/>
  <c r="K29" s="1"/>
  <c r="L29" s="1"/>
  <c r="K25" a="1"/>
  <c r="K25" s="1"/>
  <c r="L25" s="1"/>
  <c r="K21" a="1"/>
  <c r="K21" s="1"/>
  <c r="L21" s="1"/>
  <c r="K17" a="1"/>
  <c r="K17" s="1"/>
  <c r="L17" s="1"/>
  <c r="K13" a="1"/>
  <c r="K13" s="1"/>
  <c r="L13" s="1"/>
  <c r="K9" a="1"/>
  <c r="K9" s="1"/>
  <c r="L9" s="1"/>
  <c r="K5" a="1"/>
  <c r="K5" s="1"/>
  <c r="L5" s="1"/>
  <c r="K1" a="1"/>
  <c r="K1" s="1"/>
  <c r="K30" a="1"/>
  <c r="K30" s="1"/>
  <c r="L30" s="1"/>
  <c r="K26" a="1"/>
  <c r="K26" s="1"/>
  <c r="L26" s="1"/>
  <c r="K22" a="1"/>
  <c r="K22" s="1"/>
  <c r="L22" s="1"/>
  <c r="K18" a="1"/>
  <c r="K18" s="1"/>
  <c r="L18" s="1"/>
  <c r="K14" a="1"/>
  <c r="K14" s="1"/>
  <c r="L14" s="1"/>
  <c r="K10" a="1"/>
  <c r="K10" s="1"/>
  <c r="L10" s="1"/>
  <c r="K6" a="1"/>
  <c r="K6" s="1"/>
  <c r="L6" s="1"/>
  <c r="K2" a="1"/>
  <c r="K2" s="1"/>
  <c r="L2" s="1"/>
  <c r="I34"/>
  <c r="J1"/>
  <c r="J3"/>
  <c r="J31"/>
  <c r="J27"/>
  <c r="J23"/>
  <c r="J19"/>
  <c r="J15"/>
  <c r="J11"/>
  <c r="J7"/>
  <c r="J4"/>
  <c r="J32"/>
  <c r="J28"/>
  <c r="J24"/>
  <c r="J20"/>
  <c r="J16"/>
  <c r="J12"/>
  <c r="J8"/>
  <c r="J5"/>
  <c r="J33"/>
  <c r="J29"/>
  <c r="J25"/>
  <c r="J21"/>
  <c r="J17"/>
  <c r="J13"/>
  <c r="J9"/>
  <c r="J6"/>
  <c r="J2"/>
  <c r="J30"/>
  <c r="J26"/>
  <c r="J22"/>
  <c r="J18"/>
  <c r="J14"/>
  <c r="J10"/>
  <c r="K34" l="1"/>
  <c r="L1"/>
  <c r="L34"/>
</calcChain>
</file>

<file path=xl/comments1.xml><?xml version="1.0" encoding="utf-8"?>
<comments xmlns="http://schemas.openxmlformats.org/spreadsheetml/2006/main">
  <authors>
    <author>Famille</author>
  </authors>
  <commentList>
    <comment ref="K34" authorId="0">
      <text>
        <r>
          <rPr>
            <b/>
            <sz val="9"/>
            <color indexed="81"/>
            <rFont val="Tahoma"/>
            <family val="2"/>
          </rPr>
          <t>Faux m'ajoute 1</t>
        </r>
        <r>
          <rPr>
            <sz val="9"/>
            <color indexed="81"/>
            <rFont val="Tahoma"/>
            <family val="2"/>
          </rPr>
          <t xml:space="preserve">
</t>
        </r>
      </text>
    </comment>
  </commentList>
</comments>
</file>

<file path=xl/sharedStrings.xml><?xml version="1.0" encoding="utf-8"?>
<sst xmlns="http://schemas.openxmlformats.org/spreadsheetml/2006/main" count="138" uniqueCount="89">
  <si>
    <t>CHE</t>
  </si>
  <si>
    <t>CLO</t>
  </si>
  <si>
    <t>COU</t>
  </si>
  <si>
    <t>DRA</t>
  </si>
  <si>
    <t>LER</t>
  </si>
  <si>
    <t>LOU</t>
  </si>
  <si>
    <t>MIS</t>
  </si>
  <si>
    <t>MOU</t>
  </si>
  <si>
    <t>PER</t>
  </si>
  <si>
    <t>PLE</t>
  </si>
  <si>
    <t>QUE</t>
  </si>
  <si>
    <t>RIF</t>
  </si>
  <si>
    <t>RIR</t>
  </si>
  <si>
    <t>SEL</t>
  </si>
  <si>
    <t>SOU</t>
  </si>
  <si>
    <t>TIL</t>
  </si>
  <si>
    <t>CHEQUE</t>
  </si>
  <si>
    <t>CHERIF</t>
  </si>
  <si>
    <t>CHERIR</t>
  </si>
  <si>
    <t>CLOCHE</t>
  </si>
  <si>
    <t>CLOPER</t>
  </si>
  <si>
    <t>CLOQUE</t>
  </si>
  <si>
    <t>COUCHE</t>
  </si>
  <si>
    <t>COULER</t>
  </si>
  <si>
    <t>COUPER</t>
  </si>
  <si>
    <t>COUPLE</t>
  </si>
  <si>
    <t>COUQUE</t>
  </si>
  <si>
    <t>COURIR</t>
  </si>
  <si>
    <t>COUTIL</t>
  </si>
  <si>
    <t>DRACHE</t>
  </si>
  <si>
    <t>DRAPER</t>
  </si>
  <si>
    <t>LOUCHE</t>
  </si>
  <si>
    <t>LOUPER</t>
  </si>
  <si>
    <t>MISSEL</t>
  </si>
  <si>
    <t>MOUCHE</t>
  </si>
  <si>
    <t>MOULER</t>
  </si>
  <si>
    <t>MOURIR</t>
  </si>
  <si>
    <t>PERCHE</t>
  </si>
  <si>
    <t>PERLER</t>
  </si>
  <si>
    <t>PERMIS</t>
  </si>
  <si>
    <t>QUERIR</t>
  </si>
  <si>
    <t>RIFLER</t>
  </si>
  <si>
    <t>SELLER</t>
  </si>
  <si>
    <t>SOUCHE</t>
  </si>
  <si>
    <t>SOULER</t>
  </si>
  <si>
    <t>SOUMIS</t>
  </si>
  <si>
    <t>SOUPER</t>
  </si>
  <si>
    <t>SOUPLE</t>
  </si>
  <si>
    <t>TILLER</t>
  </si>
  <si>
    <t>Dble clic gauche</t>
  </si>
  <si>
    <t>clic droit</t>
  </si>
  <si>
    <t>Mots_trouvés</t>
  </si>
  <si>
    <t>Mots_NON_trouvés</t>
  </si>
  <si>
    <t>VOS MOTS</t>
  </si>
  <si>
    <t>Somme</t>
  </si>
  <si>
    <t>D14</t>
  </si>
  <si>
    <t>D15</t>
  </si>
  <si>
    <t>D16</t>
  </si>
  <si>
    <t>D17</t>
  </si>
  <si>
    <t>D18</t>
  </si>
  <si>
    <t>D19</t>
  </si>
  <si>
    <t>D20</t>
  </si>
  <si>
    <t>D21</t>
  </si>
  <si>
    <t>E14</t>
  </si>
  <si>
    <t>E15</t>
  </si>
  <si>
    <t>E16</t>
  </si>
  <si>
    <t>E17</t>
  </si>
  <si>
    <t>E18</t>
  </si>
  <si>
    <t>E19</t>
  </si>
  <si>
    <t>E20</t>
  </si>
  <si>
    <t>E21</t>
  </si>
  <si>
    <t>E22</t>
  </si>
  <si>
    <t>F14</t>
  </si>
  <si>
    <t>F15</t>
  </si>
  <si>
    <t>F16</t>
  </si>
  <si>
    <t>F17</t>
  </si>
  <si>
    <t>F18</t>
  </si>
  <si>
    <t>F19</t>
  </si>
  <si>
    <t>F20</t>
  </si>
  <si>
    <t>F21</t>
  </si>
  <si>
    <t>F22</t>
  </si>
  <si>
    <t>G14</t>
  </si>
  <si>
    <t>G15</t>
  </si>
  <si>
    <t>G16</t>
  </si>
  <si>
    <t>G17</t>
  </si>
  <si>
    <t>G18</t>
  </si>
  <si>
    <t>G19</t>
  </si>
  <si>
    <t>G20</t>
  </si>
  <si>
    <r>
      <rPr>
        <sz val="18"/>
        <color theme="9" tint="-0.249977111117893"/>
        <rFont val="Arial"/>
        <family val="2"/>
      </rPr>
      <t xml:space="preserve">  -  </t>
    </r>
    <r>
      <rPr>
        <sz val="18"/>
        <color rgb="FF7030A0"/>
        <rFont val="Arial"/>
        <family val="2"/>
      </rPr>
      <t>33</t>
    </r>
  </si>
</sst>
</file>

<file path=xl/styles.xml><?xml version="1.0" encoding="utf-8"?>
<styleSheet xmlns="http://schemas.openxmlformats.org/spreadsheetml/2006/main">
  <fonts count="15">
    <font>
      <sz val="12"/>
      <color theme="1"/>
      <name val="Arial"/>
      <family val="2"/>
    </font>
    <font>
      <sz val="28"/>
      <color theme="1"/>
      <name val="Arial"/>
      <family val="2"/>
    </font>
    <font>
      <sz val="12"/>
      <color theme="0"/>
      <name val="Arial"/>
      <family val="2"/>
    </font>
    <font>
      <sz val="18"/>
      <color theme="1"/>
      <name val="Arial"/>
      <family val="2"/>
    </font>
    <font>
      <sz val="18"/>
      <color theme="9" tint="-0.249977111117893"/>
      <name val="Arial"/>
      <family val="2"/>
    </font>
    <font>
      <sz val="9"/>
      <color theme="1"/>
      <name val="Arial"/>
      <family val="2"/>
    </font>
    <font>
      <b/>
      <sz val="12"/>
      <color theme="1"/>
      <name val="Arial"/>
      <family val="2"/>
    </font>
    <font>
      <sz val="9"/>
      <color indexed="81"/>
      <name val="Tahoma"/>
      <family val="2"/>
    </font>
    <font>
      <b/>
      <sz val="9"/>
      <color indexed="81"/>
      <name val="Tahoma"/>
      <family val="2"/>
    </font>
    <font>
      <sz val="12"/>
      <color rgb="FFFFFF00"/>
      <name val="Arial"/>
      <family val="2"/>
    </font>
    <font>
      <sz val="12"/>
      <color indexed="39"/>
      <name val="Wingdings"/>
      <charset val="2"/>
    </font>
    <font>
      <sz val="12"/>
      <color indexed="39"/>
      <name val="Small Fonts"/>
      <family val="2"/>
    </font>
    <font>
      <b/>
      <sz val="22"/>
      <color rgb="FF92D050"/>
      <name val="Arial"/>
      <family val="2"/>
    </font>
    <font>
      <sz val="18"/>
      <color rgb="FF7030A0"/>
      <name val="Arial"/>
      <family val="2"/>
    </font>
    <font>
      <sz val="12"/>
      <color theme="3" tint="0.39997558519241921"/>
      <name val="Arial"/>
      <family val="2"/>
    </font>
  </fonts>
  <fills count="4">
    <fill>
      <patternFill patternType="none"/>
    </fill>
    <fill>
      <patternFill patternType="gray125"/>
    </fill>
    <fill>
      <patternFill patternType="solid">
        <fgColor theme="3" tint="0.39997558519241921"/>
        <bgColor indexed="64"/>
      </patternFill>
    </fill>
    <fill>
      <patternFill patternType="solid">
        <fgColor theme="6"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36">
    <xf numFmtId="0" fontId="0" fillId="0" borderId="0" xfId="0"/>
    <xf numFmtId="0" fontId="0" fillId="0" borderId="8" xfId="0" applyBorder="1"/>
    <xf numFmtId="0" fontId="0" fillId="0" borderId="9" xfId="0" applyBorder="1"/>
    <xf numFmtId="0" fontId="0" fillId="0" borderId="10" xfId="0" applyBorder="1"/>
    <xf numFmtId="0" fontId="6" fillId="0" borderId="0" xfId="0" quotePrefix="1" applyFont="1" applyAlignment="1">
      <alignment horizontal="center" vertical="center"/>
    </xf>
    <xf numFmtId="0" fontId="0" fillId="0" borderId="11" xfId="0" applyBorder="1"/>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0" xfId="0" applyFill="1" applyAlignment="1">
      <alignment horizontal="center" vertical="center"/>
    </xf>
    <xf numFmtId="0" fontId="0" fillId="2" borderId="0" xfId="0" applyFill="1"/>
    <xf numFmtId="0" fontId="5" fillId="2" borderId="0" xfId="0" applyFont="1" applyFill="1" applyAlignment="1">
      <alignment horizontal="left" textRotation="45"/>
    </xf>
    <xf numFmtId="0" fontId="0" fillId="2" borderId="0" xfId="0" applyFill="1" applyAlignment="1">
      <alignment textRotation="135"/>
    </xf>
    <xf numFmtId="0" fontId="0" fillId="2" borderId="1" xfId="0" applyFill="1" applyBorder="1" applyAlignment="1">
      <alignment horizontal="center" vertical="center"/>
    </xf>
    <xf numFmtId="0" fontId="0" fillId="2" borderId="0" xfId="0" quotePrefix="1" applyFill="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1" fillId="2" borderId="1" xfId="0" applyFont="1" applyFill="1" applyBorder="1" applyAlignment="1">
      <alignment horizontal="center" vertical="center"/>
    </xf>
    <xf numFmtId="0" fontId="0" fillId="2" borderId="1" xfId="0" applyFill="1" applyBorder="1"/>
    <xf numFmtId="0" fontId="0" fillId="2" borderId="1" xfId="0" applyFill="1"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2" fillId="2" borderId="0" xfId="0" applyFont="1" applyFill="1" applyAlignment="1">
      <alignment horizontal="center" vertical="center"/>
    </xf>
    <xf numFmtId="0" fontId="0" fillId="2" borderId="0" xfId="0" applyFill="1" applyAlignment="1">
      <alignment horizontal="center"/>
    </xf>
    <xf numFmtId="0" fontId="12" fillId="2" borderId="1" xfId="0" applyFont="1" applyFill="1" applyBorder="1" applyAlignment="1">
      <alignment horizontal="center" vertical="center"/>
    </xf>
    <xf numFmtId="0" fontId="12" fillId="2" borderId="1" xfId="0" quotePrefix="1" applyFont="1" applyFill="1" applyBorder="1" applyAlignment="1">
      <alignment horizontal="center" vertical="center"/>
    </xf>
    <xf numFmtId="0" fontId="14" fillId="2" borderId="0" xfId="0" applyFont="1" applyFill="1" applyAlignment="1">
      <alignment horizontal="center" vertical="center"/>
    </xf>
    <xf numFmtId="0" fontId="14" fillId="2" borderId="0" xfId="0" applyFont="1" applyFill="1"/>
    <xf numFmtId="1" fontId="14" fillId="2" borderId="0" xfId="0" applyNumberFormat="1" applyFont="1" applyFill="1"/>
    <xf numFmtId="1" fontId="13" fillId="2" borderId="8" xfId="0" applyNumberFormat="1" applyFont="1" applyFill="1" applyBorder="1" applyAlignment="1">
      <alignment horizontal="right" vertical="center"/>
    </xf>
    <xf numFmtId="1" fontId="13" fillId="2" borderId="9" xfId="0" applyNumberFormat="1" applyFont="1" applyFill="1" applyBorder="1" applyAlignment="1">
      <alignment horizontal="right" vertical="center"/>
    </xf>
    <xf numFmtId="1" fontId="13" fillId="2" borderId="10" xfId="0" applyNumberFormat="1" applyFont="1" applyFill="1" applyBorder="1" applyAlignment="1">
      <alignment horizontal="right" vertical="center"/>
    </xf>
    <xf numFmtId="0" fontId="9" fillId="2" borderId="1" xfId="0" applyFont="1" applyFill="1" applyBorder="1" applyAlignment="1">
      <alignment horizontal="center" vertical="center"/>
    </xf>
    <xf numFmtId="0" fontId="3" fillId="2" borderId="8" xfId="0" quotePrefix="1" applyFont="1" applyFill="1" applyBorder="1" applyAlignment="1">
      <alignment horizontal="left" vertical="center"/>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0" fillId="3" borderId="0" xfId="0" applyFill="1"/>
  </cellXfs>
  <cellStyles count="1">
    <cellStyle name="Normal" xfId="0" builtinId="0"/>
  </cellStyles>
  <dxfs count="20">
    <dxf>
      <font>
        <color rgb="FFFF0000"/>
      </font>
      <fill>
        <patternFill patternType="gray0625">
          <fgColor rgb="FFFFFF00"/>
          <bgColor rgb="FF92D050"/>
        </patternFill>
      </fill>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ill>
        <patternFill patternType="gray0625">
          <fgColor rgb="FF00B050"/>
          <bgColor rgb="FF92D050"/>
        </patternFill>
      </fill>
    </dxf>
    <dxf>
      <fill>
        <patternFill patternType="gray0625">
          <fgColor rgb="FF00B050"/>
          <bgColor rgb="FF92D050"/>
        </patternFill>
      </fill>
      <border>
        <left style="dashDotDot">
          <color auto="1"/>
        </left>
        <right style="dashDotDot">
          <color auto="1"/>
        </right>
        <top style="dashDotDot">
          <color auto="1"/>
        </top>
        <bottom style="dashDotDot">
          <color auto="1"/>
        </bottom>
      </border>
    </dxf>
    <dxf>
      <font>
        <color rgb="FF92D050"/>
      </font>
      <fill>
        <patternFill>
          <bgColor rgb="FF0070C0"/>
        </patternFill>
      </fill>
    </dxf>
    <dxf>
      <font>
        <color theme="0"/>
      </font>
      <fill>
        <patternFill patternType="gray0625">
          <fgColor theme="5" tint="0.79998168889431442"/>
          <bgColor rgb="FFFF0000"/>
        </patternFill>
      </fill>
    </dxf>
    <dxf>
      <font>
        <b/>
        <i val="0"/>
        <color theme="3" tint="-0.24994659260841701"/>
      </font>
      <fill>
        <patternFill patternType="lightGray">
          <fgColor theme="5" tint="0.79998168889431442"/>
          <bgColor rgb="FFFFC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238125</xdr:colOff>
      <xdr:row>8</xdr:row>
      <xdr:rowOff>114300</xdr:rowOff>
    </xdr:from>
    <xdr:to>
      <xdr:col>3</xdr:col>
      <xdr:colOff>790575</xdr:colOff>
      <xdr:row>11</xdr:row>
      <xdr:rowOff>180974</xdr:rowOff>
    </xdr:to>
    <xdr:sp macro="[0]!_xlnm.Data_Form" textlink="">
      <xdr:nvSpPr>
        <xdr:cNvPr id="3" name="Rectangle 2"/>
        <xdr:cNvSpPr/>
      </xdr:nvSpPr>
      <xdr:spPr>
        <a:xfrm>
          <a:off x="1676400" y="3467100"/>
          <a:ext cx="1543050" cy="647699"/>
        </a:xfrm>
        <a:prstGeom prst="rect">
          <a:avLst/>
        </a:prstGeom>
        <a:gradFill flip="none" rotWithShape="1">
          <a:gsLst>
            <a:gs pos="0">
              <a:schemeClr val="tx2">
                <a:lumMod val="75000"/>
              </a:schemeClr>
            </a:gs>
            <a:gs pos="50000">
              <a:schemeClr val="accent1">
                <a:tint val="44500"/>
                <a:satMod val="160000"/>
              </a:schemeClr>
            </a:gs>
            <a:gs pos="100000">
              <a:schemeClr val="accent1">
                <a:tint val="23500"/>
                <a:satMod val="160000"/>
              </a:schemeClr>
            </a:gs>
          </a:gsLst>
          <a:path path="rect">
            <a:fillToRect l="50000" t="50000" r="50000" b="50000"/>
          </a:path>
          <a:tileRect/>
        </a:gradFill>
        <a:effectLst>
          <a:outerShdw blurRad="76200" dist="12700" dir="2700000" sy="-23000" kx="-800400" algn="bl" rotWithShape="0">
            <a:prstClr val="black">
              <a:alpha val="20000"/>
            </a:prstClr>
          </a:outerShdw>
        </a:effectLst>
        <a:scene3d>
          <a:camera prst="perspectiveContrastingRightFacing"/>
          <a:lightRig rig="freezing" dir="t"/>
        </a:scene3d>
        <a:sp3d contourW="12700" prstMaterial="matte">
          <a:bevelT/>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2400" b="1"/>
            <a:t>Jouer</a:t>
          </a:r>
        </a:p>
      </xdr:txBody>
    </xdr:sp>
    <xdr:clientData/>
  </xdr:twoCellAnchor>
  <xdr:twoCellAnchor>
    <xdr:from>
      <xdr:col>6</xdr:col>
      <xdr:colOff>962025</xdr:colOff>
      <xdr:row>0</xdr:row>
      <xdr:rowOff>266701</xdr:rowOff>
    </xdr:from>
    <xdr:to>
      <xdr:col>7</xdr:col>
      <xdr:colOff>895350</xdr:colOff>
      <xdr:row>0</xdr:row>
      <xdr:rowOff>552451</xdr:rowOff>
    </xdr:to>
    <xdr:sp macro="" textlink="">
      <xdr:nvSpPr>
        <xdr:cNvPr id="4" name="MonChrono"/>
        <xdr:cNvSpPr txBox="1">
          <a:spLocks noChangeArrowheads="1"/>
        </xdr:cNvSpPr>
      </xdr:nvSpPr>
      <xdr:spPr bwMode="auto">
        <a:xfrm>
          <a:off x="6362700" y="266701"/>
          <a:ext cx="923925" cy="285750"/>
        </a:xfrm>
        <a:prstGeom prst="rect">
          <a:avLst/>
        </a:prstGeom>
        <a:noFill/>
        <a:ln w="0">
          <a:noFill/>
          <a:miter lim="800000"/>
          <a:headEnd/>
          <a:tailEnd/>
        </a:ln>
      </xdr:spPr>
      <xdr:txBody>
        <a:bodyPr vertOverflow="clip" wrap="square" lIns="36576" tIns="22860" rIns="0" bIns="0" anchor="t" upright="1"/>
        <a:lstStyle/>
        <a:p>
          <a:pPr algn="l" rtl="0">
            <a:defRPr sz="1000"/>
          </a:pPr>
          <a:r>
            <a:rPr lang="fr-FR" sz="1200" b="1" i="0" u="none" strike="noStrike" baseline="0">
              <a:solidFill>
                <a:schemeClr val="accent1">
                  <a:lumMod val="60000"/>
                  <a:lumOff val="40000"/>
                </a:schemeClr>
              </a:solidFill>
              <a:latin typeface="Verdana"/>
              <a:ea typeface="Verdana"/>
              <a:cs typeface="Verdana"/>
            </a:rPr>
            <a:t>00:00:01</a:t>
          </a:r>
        </a:p>
      </xdr:txBody>
    </xdr:sp>
    <xdr:clientData/>
  </xdr:twoCellAnchor>
  <xdr:twoCellAnchor>
    <xdr:from>
      <xdr:col>17</xdr:col>
      <xdr:colOff>476250</xdr:colOff>
      <xdr:row>3</xdr:row>
      <xdr:rowOff>304800</xdr:rowOff>
    </xdr:from>
    <xdr:to>
      <xdr:col>21</xdr:col>
      <xdr:colOff>38100</xdr:colOff>
      <xdr:row>12</xdr:row>
      <xdr:rowOff>95250</xdr:rowOff>
    </xdr:to>
    <xdr:sp macro="" textlink="">
      <xdr:nvSpPr>
        <xdr:cNvPr id="7" name="MonShape" descr="Bravo"/>
        <xdr:cNvSpPr>
          <a:spLocks noChangeArrowheads="1"/>
        </xdr:cNvSpPr>
      </xdr:nvSpPr>
      <xdr:spPr bwMode="auto">
        <a:xfrm>
          <a:off x="9839325" y="1857375"/>
          <a:ext cx="3524250" cy="2362200"/>
        </a:xfrm>
        <a:prstGeom prst="irregularSeal2">
          <a:avLst/>
        </a:prstGeom>
        <a:gradFill>
          <a:gsLst>
            <a:gs pos="0">
              <a:schemeClr val="accent1">
                <a:lumMod val="75000"/>
              </a:schemeClr>
            </a:gs>
            <a:gs pos="50000">
              <a:schemeClr val="accent1">
                <a:tint val="44500"/>
                <a:satMod val="160000"/>
              </a:schemeClr>
            </a:gs>
            <a:gs pos="100000">
              <a:schemeClr val="accent1">
                <a:tint val="23500"/>
                <a:satMod val="160000"/>
              </a:schemeClr>
            </a:gs>
          </a:gsLst>
          <a:lin ang="5400000" scaled="0"/>
        </a:gradFill>
        <a:ln w="9525">
          <a:solidFill>
            <a:srgbClr val="FFC000"/>
          </a:solidFill>
          <a:miter lim="800000"/>
          <a:headEnd/>
          <a:tailEnd/>
        </a:ln>
        <a:effectLst>
          <a:outerShdw blurRad="50800" dist="50800" dir="5400000" algn="ctr" rotWithShape="0">
            <a:srgbClr val="FFFF00"/>
          </a:outerShdw>
        </a:effectLst>
      </xdr:spPr>
      <xdr:txBody>
        <a:bodyPr vertOverflow="clip" wrap="square" lIns="36576" tIns="22860" rIns="0" bIns="0" anchor="ctr" upright="1"/>
        <a:lstStyle/>
        <a:p>
          <a:pPr algn="ctr" rtl="0">
            <a:defRPr sz="1000"/>
          </a:pPr>
          <a:r>
            <a:rPr lang="fr-FR" sz="2800" b="1" i="0" u="none" strike="noStrike" baseline="0">
              <a:solidFill>
                <a:srgbClr val="FFFF00"/>
              </a:solidFill>
              <a:latin typeface="Verdana"/>
              <a:ea typeface="Verdana"/>
              <a:cs typeface="Verdana"/>
            </a:rPr>
            <a:t>Bravo!</a:t>
          </a:r>
          <a:r>
            <a:rPr lang="fr-FR" sz="1000" b="1" i="0" u="none" strike="noStrike" baseline="0">
              <a:solidFill>
                <a:srgbClr val="FFFF00"/>
              </a:solidFill>
              <a:latin typeface="Verdana"/>
              <a:ea typeface="Verdana"/>
              <a:cs typeface="Verdana"/>
            </a:rPr>
            <a:t> 
</a:t>
          </a:r>
        </a:p>
      </xdr:txBody>
    </xdr:sp>
    <xdr:clientData/>
  </xdr:twoCellAnchor>
  <xdr:twoCellAnchor editAs="oneCell">
    <xdr:from>
      <xdr:col>6</xdr:col>
      <xdr:colOff>59934</xdr:colOff>
      <xdr:row>1</xdr:row>
      <xdr:rowOff>114095</xdr:rowOff>
    </xdr:from>
    <xdr:to>
      <xdr:col>6</xdr:col>
      <xdr:colOff>571458</xdr:colOff>
      <xdr:row>1</xdr:row>
      <xdr:rowOff>413232</xdr:rowOff>
    </xdr:to>
    <xdr:pic macro="[0]!EFFACE">
      <xdr:nvPicPr>
        <xdr:cNvPr id="6" name="Image 5" descr="gomme1.png"/>
        <xdr:cNvPicPr>
          <a:picLocks noChangeAspect="1"/>
        </xdr:cNvPicPr>
      </xdr:nvPicPr>
      <xdr:blipFill>
        <a:blip xmlns:r="http://schemas.openxmlformats.org/officeDocument/2006/relationships" r:embed="rId1" cstate="print"/>
        <a:stretch>
          <a:fillRect/>
        </a:stretch>
      </xdr:blipFill>
      <xdr:spPr>
        <a:xfrm rot="1923296">
          <a:off x="5460609" y="999920"/>
          <a:ext cx="511524" cy="299137"/>
        </a:xfrm>
        <a:prstGeom prst="rect">
          <a:avLst/>
        </a:prstGeom>
      </xdr:spPr>
    </xdr:pic>
    <xdr:clientData/>
  </xdr:twoCellAnchor>
  <xdr:twoCellAnchor>
    <xdr:from>
      <xdr:col>6</xdr:col>
      <xdr:colOff>142875</xdr:colOff>
      <xdr:row>21</xdr:row>
      <xdr:rowOff>85725</xdr:rowOff>
    </xdr:from>
    <xdr:to>
      <xdr:col>7</xdr:col>
      <xdr:colOff>323850</xdr:colOff>
      <xdr:row>23</xdr:row>
      <xdr:rowOff>57149</xdr:rowOff>
    </xdr:to>
    <xdr:sp macro="[0]!EffaceJUSTE" textlink="">
      <xdr:nvSpPr>
        <xdr:cNvPr id="8" name="Rectangle 7"/>
        <xdr:cNvSpPr/>
      </xdr:nvSpPr>
      <xdr:spPr>
        <a:xfrm>
          <a:off x="5543550" y="5924550"/>
          <a:ext cx="1171575" cy="352424"/>
        </a:xfrm>
        <a:prstGeom prst="rect">
          <a:avLst/>
        </a:prstGeom>
        <a:gradFill flip="none" rotWithShape="1">
          <a:gsLst>
            <a:gs pos="0">
              <a:schemeClr val="tx2">
                <a:lumMod val="75000"/>
              </a:schemeClr>
            </a:gs>
            <a:gs pos="50000">
              <a:schemeClr val="accent1">
                <a:tint val="44500"/>
                <a:satMod val="160000"/>
              </a:schemeClr>
            </a:gs>
            <a:gs pos="100000">
              <a:schemeClr val="accent1">
                <a:tint val="23500"/>
                <a:satMod val="160000"/>
              </a:schemeClr>
            </a:gs>
          </a:gsLst>
          <a:path path="rect">
            <a:fillToRect l="50000" t="50000" r="50000" b="50000"/>
          </a:path>
          <a:tileRect/>
        </a:gradFill>
        <a:effectLst>
          <a:outerShdw blurRad="76200" dist="12700" dir="2700000" sy="-23000" kx="-800400" algn="bl" rotWithShape="0">
            <a:prstClr val="black">
              <a:alpha val="20000"/>
            </a:prstClr>
          </a:outerShdw>
        </a:effectLst>
        <a:scene3d>
          <a:camera prst="perspectiveHeroicExtremeLeftFacing"/>
          <a:lightRig rig="freezing" dir="t"/>
        </a:scene3d>
        <a:sp3d contourW="12700" prstMaterial="matte">
          <a:bevelT/>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Effacer</a:t>
          </a:r>
        </a:p>
      </xdr:txBody>
    </xdr:sp>
    <xdr:clientData/>
  </xdr:twoCellAnchor>
  <xdr:twoCellAnchor>
    <xdr:from>
      <xdr:col>23</xdr:col>
      <xdr:colOff>247650</xdr:colOff>
      <xdr:row>0</xdr:row>
      <xdr:rowOff>571501</xdr:rowOff>
    </xdr:from>
    <xdr:to>
      <xdr:col>26</xdr:col>
      <xdr:colOff>933450</xdr:colOff>
      <xdr:row>17</xdr:row>
      <xdr:rowOff>180976</xdr:rowOff>
    </xdr:to>
    <xdr:sp macro="" textlink="">
      <xdr:nvSpPr>
        <xdr:cNvPr id="12" name="ParcheminV1"/>
        <xdr:cNvSpPr/>
      </xdr:nvSpPr>
      <xdr:spPr>
        <a:xfrm>
          <a:off x="7181850" y="571501"/>
          <a:ext cx="3657600" cy="4686300"/>
        </a:xfrm>
        <a:prstGeom prst="vertic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800"/>
            <a:t>Assemblez les groupes de lettres deux par deux pour former des mots de six lettres. Un groupe peut être utilisé plusieurs fois pour construire des mots différents. Seuls les noms communs au singulier, les verbes à l'infinitif et les adjectifs sont admis.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723900</xdr:colOff>
      <xdr:row>4</xdr:row>
      <xdr:rowOff>0</xdr:rowOff>
    </xdr:from>
    <xdr:to>
      <xdr:col>7</xdr:col>
      <xdr:colOff>19050</xdr:colOff>
      <xdr:row>17</xdr:row>
      <xdr:rowOff>161925</xdr:rowOff>
    </xdr:to>
    <xdr:sp macro="" textlink="">
      <xdr:nvSpPr>
        <xdr:cNvPr id="3" name="Rectangle 2"/>
        <xdr:cNvSpPr/>
      </xdr:nvSpPr>
      <xdr:spPr>
        <a:xfrm>
          <a:off x="723900" y="762000"/>
          <a:ext cx="6229350" cy="2638425"/>
        </a:xfrm>
        <a:prstGeom prst="wedgeRectCallout">
          <a:avLst>
            <a:gd name="adj1" fmla="val 53459"/>
            <a:gd name="adj2" fmla="val 107987"/>
          </a:avLst>
        </a:prstGeom>
        <a:solidFill>
          <a:schemeClr val="accent3">
            <a:lumMod val="50000"/>
          </a:schemeClr>
        </a:solidFill>
        <a:ln w="127000">
          <a:solidFill>
            <a:schemeClr val="accent3">
              <a:lumMod val="75000"/>
            </a:schemeClr>
          </a:solidFill>
        </a:ln>
        <a:scene3d>
          <a:camera prst="perspectiveContrastingRightFacing"/>
          <a:lightRig rig="threePt" dir="t"/>
        </a:scene3d>
        <a:sp3d contourW="12700">
          <a:bevelB w="165100" prst="coolSlant"/>
          <a:contourClr>
            <a:schemeClr val="accent1">
              <a:lumMod val="50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2400"/>
            <a:t>Assemblez les groupes de lettres deux par deux pour former des mots de six lettres. Un groupe peut être utilisé plusieurs fois pour construire des mots différents. Seuls les noms communs au singulier, les verbes à l'infinitif et les adjectifs sont admis.</a:t>
          </a:r>
        </a:p>
      </xdr:txBody>
    </xdr:sp>
    <xdr:clientData/>
  </xdr:twoCellAnchor>
  <xdr:twoCellAnchor>
    <xdr:from>
      <xdr:col>6</xdr:col>
      <xdr:colOff>352425</xdr:colOff>
      <xdr:row>20</xdr:row>
      <xdr:rowOff>28575</xdr:rowOff>
    </xdr:from>
    <xdr:to>
      <xdr:col>7</xdr:col>
      <xdr:colOff>495300</xdr:colOff>
      <xdr:row>25</xdr:row>
      <xdr:rowOff>66675</xdr:rowOff>
    </xdr:to>
    <xdr:sp macro="" textlink="">
      <xdr:nvSpPr>
        <xdr:cNvPr id="4" name="Sourire 3"/>
        <xdr:cNvSpPr/>
      </xdr:nvSpPr>
      <xdr:spPr>
        <a:xfrm>
          <a:off x="6296025" y="3838575"/>
          <a:ext cx="1133475" cy="990600"/>
        </a:xfrm>
        <a:prstGeom prst="smileyFace">
          <a:avLst>
            <a:gd name="adj" fmla="val 4653"/>
          </a:avLst>
        </a:prstGeom>
        <a:solidFill>
          <a:schemeClr val="accent6">
            <a:lumMod val="60000"/>
            <a:lumOff val="40000"/>
            <a:alpha val="8000"/>
          </a:schemeClr>
        </a:solidFill>
      </xdr:spPr>
      <xdr:style>
        <a:lnRef idx="1">
          <a:schemeClr val="accent4"/>
        </a:lnRef>
        <a:fillRef idx="3">
          <a:schemeClr val="accent4"/>
        </a:fillRef>
        <a:effectRef idx="2">
          <a:schemeClr val="accent4"/>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V62"/>
  <sheetViews>
    <sheetView showGridLines="0" showRowColHeaders="0" tabSelected="1" topLeftCell="C1" workbookViewId="0">
      <selection activeCell="W10" sqref="W10"/>
    </sheetView>
  </sheetViews>
  <sheetFormatPr baseColWidth="10" defaultRowHeight="15"/>
  <cols>
    <col min="1" max="1" width="0" style="8" hidden="1" customWidth="1"/>
    <col min="2" max="2" width="5.21875" style="8" hidden="1" customWidth="1"/>
    <col min="3" max="8" width="11.5546875" style="9"/>
    <col min="9" max="9" width="5" style="8" hidden="1" customWidth="1"/>
    <col min="10" max="10" width="11.5546875" style="9" hidden="1" customWidth="1"/>
    <col min="11" max="11" width="11.5546875" style="22" hidden="1" customWidth="1"/>
    <col min="12" max="15" width="11.5546875" style="8" hidden="1" customWidth="1"/>
    <col min="16" max="17" width="0" style="9" hidden="1" customWidth="1"/>
    <col min="18" max="22" width="11.5546875" style="9" hidden="1" customWidth="1"/>
    <col min="23" max="16384" width="11.5546875" style="9"/>
  </cols>
  <sheetData>
    <row r="1" spans="1:15" ht="69.75" customHeight="1">
      <c r="A1" s="6" t="s">
        <v>16</v>
      </c>
      <c r="B1" s="7">
        <f t="array" ref="B1">LEN(A1)</f>
        <v>6</v>
      </c>
      <c r="C1" s="25" t="str">
        <f>IF(ISERROR(VLOOKUP(H2,trentetrois,1,FALSE)), "-",(VLOOKUP(H2,trentetrois,1,FALSE)))</f>
        <v>-</v>
      </c>
      <c r="E1" s="10" t="s">
        <v>49</v>
      </c>
      <c r="F1" s="11" t="s">
        <v>50</v>
      </c>
      <c r="I1" s="12">
        <f t="array" ref="I1">IF(B1,1,0)</f>
        <v>1</v>
      </c>
      <c r="J1" s="9" t="str">
        <f>IF(ISERROR(VLOOKUP($H$2,A1,1,FALSE)), "0",(VLOOKUP($H$2,A1,1,FALSE)))</f>
        <v>0</v>
      </c>
      <c r="K1" s="13" t="str">
        <f t="array" ref="K1">IF(COUNTIF(A1:A36,$H$2)&gt;0,"1","0")</f>
        <v>1</v>
      </c>
      <c r="L1" s="8" t="str">
        <f>K1</f>
        <v>1</v>
      </c>
      <c r="M1" s="8" t="s">
        <v>0</v>
      </c>
      <c r="N1" s="8">
        <f t="array" ref="N1">LEN(M1)</f>
        <v>3</v>
      </c>
      <c r="O1" s="12" t="s">
        <v>16</v>
      </c>
    </row>
    <row r="2" spans="1:15" ht="37.5" customHeight="1">
      <c r="A2" s="14" t="s">
        <v>17</v>
      </c>
      <c r="B2" s="15">
        <f t="array" ref="B2">LEN(A2)</f>
        <v>6</v>
      </c>
      <c r="E2" s="16"/>
      <c r="F2" s="16"/>
      <c r="H2" s="8" t="str">
        <f t="array" ref="H2">CONCATENATE(E2, "", F2)</f>
        <v/>
      </c>
      <c r="I2" s="12">
        <f t="array" ref="I2">IF(B2,1,0)</f>
        <v>1</v>
      </c>
      <c r="J2" s="9" t="str">
        <f t="shared" ref="J2:J33" si="0">IF(ISERROR(VLOOKUP($H$2,A2,1,FALSE)), "0",(VLOOKUP($H$2,A2,1,FALSE)))</f>
        <v>0</v>
      </c>
      <c r="K2" s="13" t="str">
        <f t="array" ref="K2">IF(COUNTIF(A2:A37,$H$2)&gt;0,"1","0")</f>
        <v>1</v>
      </c>
      <c r="L2" s="8" t="str">
        <f t="shared" ref="L2:L33" si="1">K2</f>
        <v>1</v>
      </c>
      <c r="M2" s="8" t="s">
        <v>1</v>
      </c>
      <c r="N2" s="8">
        <f t="array" ref="N2">LEN(M2)</f>
        <v>3</v>
      </c>
      <c r="O2" s="12" t="s">
        <v>17</v>
      </c>
    </row>
    <row r="3" spans="1:15">
      <c r="A3" s="14" t="s">
        <v>18</v>
      </c>
      <c r="B3" s="15">
        <f t="array" ref="B3">LEN(A3)</f>
        <v>6</v>
      </c>
      <c r="I3" s="12">
        <f t="array" ref="I3">IF(B3,1,0)</f>
        <v>1</v>
      </c>
      <c r="J3" s="9" t="str">
        <f t="shared" si="0"/>
        <v>0</v>
      </c>
      <c r="K3" s="13" t="str">
        <f t="array" ref="K3">IF(COUNTIF(A3:A38,$H$2)&gt;0,"1","0")</f>
        <v>1</v>
      </c>
      <c r="L3" s="8" t="str">
        <f t="shared" si="1"/>
        <v>1</v>
      </c>
      <c r="M3" s="8" t="s">
        <v>2</v>
      </c>
      <c r="N3" s="8">
        <f t="array" ref="N3">LEN(M3)</f>
        <v>3</v>
      </c>
      <c r="O3" s="12" t="s">
        <v>18</v>
      </c>
    </row>
    <row r="4" spans="1:15" ht="32.1" customHeight="1">
      <c r="A4" s="14" t="s">
        <v>19</v>
      </c>
      <c r="B4" s="15">
        <f t="array" ref="B4">LEN(A4)</f>
        <v>6</v>
      </c>
      <c r="D4" s="23" t="s">
        <v>0</v>
      </c>
      <c r="E4" s="23" t="s">
        <v>1</v>
      </c>
      <c r="F4" s="24" t="s">
        <v>2</v>
      </c>
      <c r="G4" s="23" t="s">
        <v>3</v>
      </c>
      <c r="I4" s="12">
        <f t="array" ref="I4">IF(B4,1,0)</f>
        <v>1</v>
      </c>
      <c r="J4" s="9" t="str">
        <f t="shared" si="0"/>
        <v>0</v>
      </c>
      <c r="K4" s="13" t="str">
        <f t="array" ref="K4">IF(COUNTIF(A4:A39,$H$2)&gt;0,"1","0")</f>
        <v>1</v>
      </c>
      <c r="L4" s="8" t="str">
        <f t="shared" si="1"/>
        <v>1</v>
      </c>
      <c r="M4" s="8" t="s">
        <v>3</v>
      </c>
      <c r="N4" s="8">
        <f t="array" ref="N4">LEN(M4)</f>
        <v>3</v>
      </c>
      <c r="O4" s="12" t="s">
        <v>19</v>
      </c>
    </row>
    <row r="5" spans="1:15" ht="32.1" customHeight="1">
      <c r="A5" s="14" t="s">
        <v>20</v>
      </c>
      <c r="B5" s="15">
        <f t="array" ref="B5">LEN(A5)</f>
        <v>6</v>
      </c>
      <c r="D5" s="24" t="s">
        <v>4</v>
      </c>
      <c r="E5" s="24" t="s">
        <v>5</v>
      </c>
      <c r="F5" s="24" t="s">
        <v>6</v>
      </c>
      <c r="G5" s="24" t="s">
        <v>7</v>
      </c>
      <c r="I5" s="12">
        <f t="array" ref="I5">IF(B5,1,0)</f>
        <v>1</v>
      </c>
      <c r="J5" s="9" t="str">
        <f t="shared" si="0"/>
        <v>0</v>
      </c>
      <c r="K5" s="13" t="str">
        <f t="array" ref="K5">IF(COUNTIF(A5:A40,$H$2)&gt;0,"1","0")</f>
        <v>1</v>
      </c>
      <c r="L5" s="8" t="str">
        <f t="shared" si="1"/>
        <v>1</v>
      </c>
      <c r="M5" s="8" t="s">
        <v>4</v>
      </c>
      <c r="N5" s="8">
        <f t="array" ref="N5">LEN(M5)</f>
        <v>3</v>
      </c>
      <c r="O5" s="12" t="s">
        <v>20</v>
      </c>
    </row>
    <row r="6" spans="1:15" ht="32.1" customHeight="1">
      <c r="A6" s="14" t="s">
        <v>21</v>
      </c>
      <c r="B6" s="15">
        <f t="array" ref="B6">LEN(A6)</f>
        <v>6</v>
      </c>
      <c r="D6" s="24" t="s">
        <v>8</v>
      </c>
      <c r="E6" s="24" t="s">
        <v>9</v>
      </c>
      <c r="F6" s="24" t="s">
        <v>10</v>
      </c>
      <c r="G6" s="23" t="s">
        <v>11</v>
      </c>
      <c r="I6" s="12">
        <f t="array" ref="I6">IF(B6,1,0)</f>
        <v>1</v>
      </c>
      <c r="J6" s="9" t="str">
        <f t="shared" si="0"/>
        <v>0</v>
      </c>
      <c r="K6" s="13" t="str">
        <f t="array" ref="K6">IF(COUNTIF(A6:A41,$H$2)&gt;0,"1","0")</f>
        <v>1</v>
      </c>
      <c r="L6" s="8" t="str">
        <f t="shared" si="1"/>
        <v>1</v>
      </c>
      <c r="M6" s="8" t="s">
        <v>5</v>
      </c>
      <c r="N6" s="8">
        <f t="array" ref="N6">LEN(M6)</f>
        <v>3</v>
      </c>
      <c r="O6" s="12" t="s">
        <v>21</v>
      </c>
    </row>
    <row r="7" spans="1:15" ht="32.1" customHeight="1">
      <c r="A7" s="14" t="s">
        <v>22</v>
      </c>
      <c r="B7" s="15">
        <f t="array" ref="B7">LEN(A7)</f>
        <v>6</v>
      </c>
      <c r="D7" s="24" t="s">
        <v>12</v>
      </c>
      <c r="E7" s="24" t="s">
        <v>13</v>
      </c>
      <c r="F7" s="24" t="s">
        <v>14</v>
      </c>
      <c r="G7" s="23" t="s">
        <v>15</v>
      </c>
      <c r="I7" s="12">
        <f t="array" ref="I7">IF(B7,1,0)</f>
        <v>1</v>
      </c>
      <c r="J7" s="9" t="str">
        <f t="shared" si="0"/>
        <v>0</v>
      </c>
      <c r="K7" s="13" t="str">
        <f t="array" ref="K7">IF(COUNTIF(A7:A42,$H$2)&gt;0,"1","0")</f>
        <v>1</v>
      </c>
      <c r="L7" s="8" t="str">
        <f t="shared" si="1"/>
        <v>1</v>
      </c>
      <c r="M7" s="8" t="s">
        <v>6</v>
      </c>
      <c r="N7" s="8">
        <f t="array" ref="N7">LEN(M7)</f>
        <v>3</v>
      </c>
      <c r="O7" s="12" t="s">
        <v>22</v>
      </c>
    </row>
    <row r="8" spans="1:15" ht="15.75" thickBot="1">
      <c r="A8" s="14" t="s">
        <v>23</v>
      </c>
      <c r="B8" s="15">
        <f t="array" ref="B8">LEN(A8)</f>
        <v>6</v>
      </c>
      <c r="I8" s="12">
        <f t="array" ref="I8">IF(B8,1,0)</f>
        <v>1</v>
      </c>
      <c r="J8" s="9" t="str">
        <f t="shared" si="0"/>
        <v>0</v>
      </c>
      <c r="K8" s="13" t="str">
        <f t="array" ref="K8">IF(COUNTIF(A8:A43,$H$2)&gt;0,"1","0")</f>
        <v>1</v>
      </c>
      <c r="L8" s="8" t="str">
        <f t="shared" si="1"/>
        <v>1</v>
      </c>
      <c r="M8" s="8" t="s">
        <v>7</v>
      </c>
      <c r="N8" s="8">
        <f t="array" ref="N8">LEN(M8)</f>
        <v>3</v>
      </c>
      <c r="O8" s="12" t="s">
        <v>23</v>
      </c>
    </row>
    <row r="9" spans="1:15">
      <c r="A9" s="14" t="s">
        <v>24</v>
      </c>
      <c r="B9" s="15">
        <f t="array" ref="B9">LEN(A9)</f>
        <v>6</v>
      </c>
      <c r="E9" s="28">
        <f>E25</f>
        <v>0</v>
      </c>
      <c r="F9" s="32" t="s">
        <v>88</v>
      </c>
      <c r="I9" s="12">
        <f t="array" ref="I9">IF(B9,1,0)</f>
        <v>1</v>
      </c>
      <c r="J9" s="9" t="str">
        <f t="shared" si="0"/>
        <v>0</v>
      </c>
      <c r="K9" s="13" t="str">
        <f t="array" ref="K9">IF(COUNTIF(A9:A44,$H$2)&gt;0,"1","0")</f>
        <v>1</v>
      </c>
      <c r="L9" s="8" t="str">
        <f t="shared" si="1"/>
        <v>1</v>
      </c>
      <c r="M9" s="8" t="s">
        <v>8</v>
      </c>
      <c r="N9" s="8">
        <f t="array" ref="N9">LEN(M9)</f>
        <v>3</v>
      </c>
      <c r="O9" s="12" t="s">
        <v>24</v>
      </c>
    </row>
    <row r="10" spans="1:15">
      <c r="A10" s="14" t="s">
        <v>25</v>
      </c>
      <c r="B10" s="15">
        <f t="array" ref="B10">LEN(A10)</f>
        <v>6</v>
      </c>
      <c r="E10" s="29"/>
      <c r="F10" s="33"/>
      <c r="I10" s="12">
        <f t="array" ref="I10">IF(B10,1,0)</f>
        <v>1</v>
      </c>
      <c r="J10" s="9" t="str">
        <f t="shared" si="0"/>
        <v>0</v>
      </c>
      <c r="K10" s="13" t="str">
        <f t="array" ref="K10">IF(COUNTIF(A10:A45,$H$2)&gt;0,"1","0")</f>
        <v>1</v>
      </c>
      <c r="L10" s="8" t="str">
        <f t="shared" si="1"/>
        <v>1</v>
      </c>
      <c r="M10" s="8" t="s">
        <v>9</v>
      </c>
      <c r="N10" s="8">
        <f t="array" ref="N10">LEN(M10)</f>
        <v>3</v>
      </c>
      <c r="O10" s="12" t="s">
        <v>25</v>
      </c>
    </row>
    <row r="11" spans="1:15" ht="15.75" thickBot="1">
      <c r="A11" s="14" t="s">
        <v>26</v>
      </c>
      <c r="B11" s="15">
        <f t="array" ref="B11">LEN(A11)</f>
        <v>6</v>
      </c>
      <c r="E11" s="30"/>
      <c r="F11" s="34"/>
      <c r="I11" s="12">
        <f t="array" ref="I11">IF(B11,1,0)</f>
        <v>1</v>
      </c>
      <c r="J11" s="9" t="str">
        <f t="shared" si="0"/>
        <v>0</v>
      </c>
      <c r="K11" s="13" t="str">
        <f t="array" ref="K11">IF(COUNTIF(A11:A46,$H$2)&gt;0,"1","0")</f>
        <v>1</v>
      </c>
      <c r="L11" s="8" t="str">
        <f t="shared" si="1"/>
        <v>1</v>
      </c>
      <c r="M11" s="8" t="s">
        <v>10</v>
      </c>
      <c r="N11" s="8">
        <f t="array" ref="N11">LEN(M11)</f>
        <v>3</v>
      </c>
      <c r="O11" s="12" t="s">
        <v>26</v>
      </c>
    </row>
    <row r="12" spans="1:15">
      <c r="A12" s="14" t="s">
        <v>27</v>
      </c>
      <c r="B12" s="15">
        <f t="array" ref="B12">LEN(A12)</f>
        <v>6</v>
      </c>
      <c r="I12" s="12">
        <f t="array" ref="I12">IF(B12,1,0)</f>
        <v>1</v>
      </c>
      <c r="J12" s="9" t="str">
        <f t="shared" si="0"/>
        <v>0</v>
      </c>
      <c r="K12" s="13" t="str">
        <f t="array" ref="K12">IF(COUNTIF(A12:A47,$H$2)&gt;0,"1","0")</f>
        <v>1</v>
      </c>
      <c r="L12" s="8" t="str">
        <f t="shared" si="1"/>
        <v>1</v>
      </c>
      <c r="M12" s="8" t="s">
        <v>11</v>
      </c>
      <c r="N12" s="8">
        <f t="array" ref="N12">LEN(M12)</f>
        <v>3</v>
      </c>
      <c r="O12" s="12" t="s">
        <v>27</v>
      </c>
    </row>
    <row r="13" spans="1:15">
      <c r="A13" s="14" t="s">
        <v>28</v>
      </c>
      <c r="B13" s="15">
        <f t="array" ref="B13">LEN(A13)</f>
        <v>6</v>
      </c>
      <c r="E13" s="31" t="s">
        <v>53</v>
      </c>
      <c r="F13" s="31"/>
      <c r="I13" s="12">
        <f t="array" ref="I13">IF(B13,1,0)</f>
        <v>1</v>
      </c>
      <c r="J13" s="9" t="str">
        <f t="shared" si="0"/>
        <v>0</v>
      </c>
      <c r="K13" s="13" t="str">
        <f t="array" ref="K13">IF(COUNTIF(A13:A48,$H$2)&gt;0,"1","0")</f>
        <v>1</v>
      </c>
      <c r="L13" s="8" t="str">
        <f t="shared" si="1"/>
        <v>1</v>
      </c>
      <c r="M13" s="8" t="s">
        <v>12</v>
      </c>
      <c r="N13" s="8">
        <f t="array" ref="N13">LEN(M13)</f>
        <v>3</v>
      </c>
      <c r="O13" s="12" t="s">
        <v>28</v>
      </c>
    </row>
    <row r="14" spans="1:15">
      <c r="A14" s="14" t="s">
        <v>29</v>
      </c>
      <c r="B14" s="15">
        <f t="array" ref="B14">LEN(A14)</f>
        <v>6</v>
      </c>
      <c r="D14" s="17"/>
      <c r="E14" s="17"/>
      <c r="F14" s="17"/>
      <c r="G14" s="17"/>
      <c r="I14" s="12">
        <f t="array" ref="I14">IF(B14,1,0)</f>
        <v>1</v>
      </c>
      <c r="J14" s="9" t="str">
        <f t="shared" si="0"/>
        <v>0</v>
      </c>
      <c r="K14" s="13" t="str">
        <f t="array" ref="K14">IF(COUNTIF(A14:A49,$H$2)&gt;0,"1","0")</f>
        <v>1</v>
      </c>
      <c r="L14" s="8" t="str">
        <f t="shared" si="1"/>
        <v>1</v>
      </c>
      <c r="M14" s="8" t="s">
        <v>13</v>
      </c>
      <c r="N14" s="8">
        <f t="array" ref="N14">LEN(M14)</f>
        <v>3</v>
      </c>
      <c r="O14" s="12" t="s">
        <v>29</v>
      </c>
    </row>
    <row r="15" spans="1:15">
      <c r="A15" s="14" t="s">
        <v>30</v>
      </c>
      <c r="B15" s="15">
        <f t="array" ref="B15">LEN(A15)</f>
        <v>6</v>
      </c>
      <c r="D15" s="17"/>
      <c r="E15" s="17"/>
      <c r="F15" s="17"/>
      <c r="G15" s="17"/>
      <c r="I15" s="12">
        <f t="array" ref="I15">IF(B15,1,0)</f>
        <v>1</v>
      </c>
      <c r="J15" s="9" t="str">
        <f t="shared" si="0"/>
        <v>0</v>
      </c>
      <c r="K15" s="13" t="str">
        <f t="array" ref="K15">IF(COUNTIF(A15:A50,$H$2)&gt;0,"1","0")</f>
        <v>1</v>
      </c>
      <c r="L15" s="8" t="str">
        <f t="shared" si="1"/>
        <v>1</v>
      </c>
      <c r="M15" s="8" t="s">
        <v>14</v>
      </c>
      <c r="N15" s="8">
        <f t="array" ref="N15">LEN(M15)</f>
        <v>3</v>
      </c>
      <c r="O15" s="12" t="s">
        <v>30</v>
      </c>
    </row>
    <row r="16" spans="1:15">
      <c r="A16" s="14" t="s">
        <v>31</v>
      </c>
      <c r="B16" s="15">
        <f t="array" ref="B16">LEN(A16)</f>
        <v>6</v>
      </c>
      <c r="D16" s="17"/>
      <c r="E16" s="17"/>
      <c r="F16" s="17"/>
      <c r="G16" s="17"/>
      <c r="I16" s="12">
        <f t="array" ref="I16">IF(B16,1,0)</f>
        <v>1</v>
      </c>
      <c r="J16" s="9" t="str">
        <f t="shared" si="0"/>
        <v>0</v>
      </c>
      <c r="K16" s="13" t="str">
        <f t="array" ref="K16">IF(COUNTIF(A16:A51,$H$2)&gt;0,"1","0")</f>
        <v>1</v>
      </c>
      <c r="L16" s="8" t="str">
        <f t="shared" si="1"/>
        <v>1</v>
      </c>
      <c r="M16" s="8" t="s">
        <v>15</v>
      </c>
      <c r="N16" s="8">
        <f t="array" ref="N16">LEN(M16)</f>
        <v>3</v>
      </c>
      <c r="O16" s="12" t="s">
        <v>31</v>
      </c>
    </row>
    <row r="17" spans="1:15">
      <c r="A17" s="14" t="s">
        <v>32</v>
      </c>
      <c r="B17" s="15">
        <f t="array" ref="B17">LEN(A17)</f>
        <v>6</v>
      </c>
      <c r="D17" s="17"/>
      <c r="E17" s="17"/>
      <c r="F17" s="17"/>
      <c r="G17" s="17"/>
      <c r="I17" s="12">
        <f t="array" ref="I17">IF(B17,1,0)</f>
        <v>1</v>
      </c>
      <c r="J17" s="9" t="str">
        <f t="shared" si="0"/>
        <v>0</v>
      </c>
      <c r="K17" s="13" t="str">
        <f t="array" ref="K17">IF(COUNTIF(A17:A52,$H$2)&gt;0,"1","0")</f>
        <v>1</v>
      </c>
      <c r="L17" s="8" t="str">
        <f t="shared" si="1"/>
        <v>1</v>
      </c>
      <c r="O17" s="12" t="s">
        <v>32</v>
      </c>
    </row>
    <row r="18" spans="1:15">
      <c r="A18" s="14" t="s">
        <v>33</v>
      </c>
      <c r="B18" s="15">
        <f t="array" ref="B18">LEN(A18)</f>
        <v>6</v>
      </c>
      <c r="D18" s="17"/>
      <c r="E18" s="17"/>
      <c r="F18" s="17"/>
      <c r="G18" s="17"/>
      <c r="I18" s="12">
        <f t="array" ref="I18">IF(B18,1,0)</f>
        <v>1</v>
      </c>
      <c r="J18" s="9" t="str">
        <f t="shared" si="0"/>
        <v>0</v>
      </c>
      <c r="K18" s="13" t="str">
        <f t="array" ref="K18">IF(COUNTIF(A18:A53,$H$2)&gt;0,"1","0")</f>
        <v>1</v>
      </c>
      <c r="L18" s="8" t="str">
        <f t="shared" si="1"/>
        <v>1</v>
      </c>
      <c r="O18" s="12" t="s">
        <v>33</v>
      </c>
    </row>
    <row r="19" spans="1:15">
      <c r="A19" s="14" t="s">
        <v>34</v>
      </c>
      <c r="B19" s="15">
        <f t="array" ref="B19">LEN(A19)</f>
        <v>6</v>
      </c>
      <c r="D19" s="17"/>
      <c r="E19" s="17"/>
      <c r="F19" s="17"/>
      <c r="G19" s="17"/>
      <c r="I19" s="12">
        <f t="array" ref="I19">IF(B19,1,0)</f>
        <v>1</v>
      </c>
      <c r="J19" s="9" t="str">
        <f t="shared" si="0"/>
        <v>0</v>
      </c>
      <c r="K19" s="13" t="str">
        <f t="array" ref="K19">IF(COUNTIF(A19:A54,$H$2)&gt;0,"1","0")</f>
        <v>1</v>
      </c>
      <c r="L19" s="8" t="str">
        <f t="shared" si="1"/>
        <v>1</v>
      </c>
      <c r="O19" s="12" t="s">
        <v>34</v>
      </c>
    </row>
    <row r="20" spans="1:15">
      <c r="A20" s="14" t="s">
        <v>35</v>
      </c>
      <c r="B20" s="15">
        <f t="array" ref="B20">LEN(A20)</f>
        <v>6</v>
      </c>
      <c r="D20" s="17"/>
      <c r="E20" s="17"/>
      <c r="F20" s="17"/>
      <c r="G20" s="17"/>
      <c r="I20" s="12">
        <f t="array" ref="I20">IF(B20,1,0)</f>
        <v>1</v>
      </c>
      <c r="J20" s="9" t="str">
        <f t="shared" si="0"/>
        <v>0</v>
      </c>
      <c r="K20" s="13" t="str">
        <f t="array" ref="K20">IF(COUNTIF(A20:A55,$H$2)&gt;0,"1","0")</f>
        <v>1</v>
      </c>
      <c r="L20" s="8" t="str">
        <f t="shared" si="1"/>
        <v>1</v>
      </c>
      <c r="O20" s="12" t="s">
        <v>35</v>
      </c>
    </row>
    <row r="21" spans="1:15">
      <c r="A21" s="14" t="s">
        <v>36</v>
      </c>
      <c r="B21" s="15">
        <f t="array" ref="B21">LEN(A21)</f>
        <v>6</v>
      </c>
      <c r="D21" s="17"/>
      <c r="E21" s="17"/>
      <c r="F21" s="17"/>
      <c r="I21" s="12">
        <f t="array" ref="I21">IF(B21,1,0)</f>
        <v>1</v>
      </c>
      <c r="J21" s="9" t="str">
        <f t="shared" si="0"/>
        <v>0</v>
      </c>
      <c r="K21" s="13" t="str">
        <f t="array" ref="K21">IF(COUNTIF(A21:A56,$H$2)&gt;0,"1","0")</f>
        <v>1</v>
      </c>
      <c r="L21" s="8" t="str">
        <f t="shared" si="1"/>
        <v>1</v>
      </c>
      <c r="O21" s="12" t="s">
        <v>36</v>
      </c>
    </row>
    <row r="22" spans="1:15">
      <c r="A22" s="14" t="s">
        <v>37</v>
      </c>
      <c r="B22" s="15">
        <f t="array" ref="B22">LEN(A22)</f>
        <v>6</v>
      </c>
      <c r="E22" s="18"/>
      <c r="F22" s="18"/>
      <c r="I22" s="12">
        <f t="array" ref="I22">IF(B22,1,0)</f>
        <v>1</v>
      </c>
      <c r="J22" s="9" t="str">
        <f t="shared" si="0"/>
        <v>0</v>
      </c>
      <c r="K22" s="13" t="str">
        <f t="array" ref="K22">IF(COUNTIF(A22:A57,$H$2)&gt;0,"1","0")</f>
        <v>1</v>
      </c>
      <c r="L22" s="8" t="str">
        <f t="shared" si="1"/>
        <v>1</v>
      </c>
      <c r="O22" s="12" t="s">
        <v>37</v>
      </c>
    </row>
    <row r="23" spans="1:15">
      <c r="A23" s="14" t="s">
        <v>38</v>
      </c>
      <c r="B23" s="15">
        <f t="array" ref="B23">LEN(A23)</f>
        <v>6</v>
      </c>
      <c r="I23" s="12">
        <f t="array" ref="I23">IF(B23,1,0)</f>
        <v>1</v>
      </c>
      <c r="J23" s="9" t="str">
        <f t="shared" si="0"/>
        <v>0</v>
      </c>
      <c r="K23" s="13" t="str">
        <f t="array" ref="K23">IF(COUNTIF(A23:A58,$H$2)&gt;0,"1","0")</f>
        <v>1</v>
      </c>
      <c r="L23" s="8" t="str">
        <f t="shared" si="1"/>
        <v>1</v>
      </c>
      <c r="O23" s="12" t="s">
        <v>38</v>
      </c>
    </row>
    <row r="24" spans="1:15">
      <c r="A24" s="14" t="s">
        <v>39</v>
      </c>
      <c r="B24" s="15">
        <f t="array" ref="B24">LEN(A24)</f>
        <v>6</v>
      </c>
      <c r="I24" s="12">
        <f t="array" ref="I24">IF(B24,1,0)</f>
        <v>1</v>
      </c>
      <c r="J24" s="9" t="str">
        <f t="shared" si="0"/>
        <v>0</v>
      </c>
      <c r="K24" s="13" t="str">
        <f t="array" ref="K24">IF(COUNTIF(A24:A59,$H$2)&gt;0,"1","0")</f>
        <v>1</v>
      </c>
      <c r="L24" s="8" t="str">
        <f t="shared" si="1"/>
        <v>1</v>
      </c>
      <c r="O24" s="12" t="s">
        <v>39</v>
      </c>
    </row>
    <row r="25" spans="1:15" hidden="1">
      <c r="A25" s="14" t="s">
        <v>40</v>
      </c>
      <c r="B25" s="15">
        <f t="array" ref="B25">LEN(A25)</f>
        <v>6</v>
      </c>
      <c r="D25" s="26" t="s">
        <v>54</v>
      </c>
      <c r="E25" s="27">
        <f>SUM(E28:E60)</f>
        <v>0</v>
      </c>
      <c r="I25" s="12">
        <f t="array" ref="I25">IF(B25,1,0)</f>
        <v>1</v>
      </c>
      <c r="J25" s="9" t="str">
        <f t="shared" si="0"/>
        <v>0</v>
      </c>
      <c r="K25" s="13" t="str">
        <f t="array" ref="K25">IF(COUNTIF(A25:A60,$H$2)&gt;0,"1","0")</f>
        <v>1</v>
      </c>
      <c r="L25" s="8" t="str">
        <f t="shared" si="1"/>
        <v>1</v>
      </c>
      <c r="O25" s="12" t="s">
        <v>40</v>
      </c>
    </row>
    <row r="26" spans="1:15" hidden="1">
      <c r="A26" s="14" t="s">
        <v>41</v>
      </c>
      <c r="B26" s="15">
        <f t="array" ref="B26">LEN(A26)</f>
        <v>6</v>
      </c>
      <c r="I26" s="12">
        <f t="array" ref="I26">IF(B26,1,0)</f>
        <v>1</v>
      </c>
      <c r="J26" s="9" t="str">
        <f t="shared" si="0"/>
        <v>0</v>
      </c>
      <c r="K26" s="13" t="str">
        <f t="array" ref="K26">IF(COUNTIF(A26:A61,$H$2)&gt;0,"1","0")</f>
        <v>1</v>
      </c>
      <c r="L26" s="8" t="str">
        <f t="shared" si="1"/>
        <v>1</v>
      </c>
      <c r="O26" s="12" t="s">
        <v>41</v>
      </c>
    </row>
    <row r="27" spans="1:15" hidden="1">
      <c r="A27" s="14" t="s">
        <v>42</v>
      </c>
      <c r="B27" s="15">
        <f t="array" ref="B27">LEN(A27)</f>
        <v>6</v>
      </c>
      <c r="I27" s="12">
        <f t="array" ref="I27">IF(B27,1,0)</f>
        <v>1</v>
      </c>
      <c r="J27" s="9" t="str">
        <f t="shared" si="0"/>
        <v>0</v>
      </c>
      <c r="K27" s="13" t="str">
        <f t="array" ref="K27">IF(COUNTIF(A27:A62,$H$2)&gt;0,"1","0")</f>
        <v>1</v>
      </c>
      <c r="L27" s="8" t="str">
        <f t="shared" si="1"/>
        <v>1</v>
      </c>
      <c r="O27" s="12" t="s">
        <v>42</v>
      </c>
    </row>
    <row r="28" spans="1:15" hidden="1">
      <c r="A28" s="14" t="s">
        <v>43</v>
      </c>
      <c r="B28" s="15">
        <f t="array" ref="B28">LEN(A28)</f>
        <v>6</v>
      </c>
      <c r="D28" s="12" t="str">
        <f t="array" ref="D28">IF(D14&lt;&gt;"","1","0")</f>
        <v>0</v>
      </c>
      <c r="E28" s="9">
        <f>IF(ISBLANK(D28),"",D28-0)</f>
        <v>0</v>
      </c>
      <c r="G28" s="9" t="s">
        <v>55</v>
      </c>
      <c r="I28" s="12">
        <f t="array" ref="I28">IF(B28,1,0)</f>
        <v>1</v>
      </c>
      <c r="J28" s="9" t="str">
        <f t="shared" si="0"/>
        <v>0</v>
      </c>
      <c r="K28" s="13" t="str">
        <f t="array" ref="K28">IF(COUNTIF(A28:A63,$H$2)&gt;0,"1","0")</f>
        <v>1</v>
      </c>
      <c r="L28" s="8" t="str">
        <f t="shared" si="1"/>
        <v>1</v>
      </c>
      <c r="O28" s="12" t="s">
        <v>43</v>
      </c>
    </row>
    <row r="29" spans="1:15" hidden="1">
      <c r="A29" s="14" t="s">
        <v>44</v>
      </c>
      <c r="B29" s="15">
        <f t="array" ref="B29">LEN(A29)</f>
        <v>6</v>
      </c>
      <c r="D29" s="12" t="str">
        <f t="array" ref="D29">IF(D15&lt;&gt;"","1","0")</f>
        <v>0</v>
      </c>
      <c r="E29" s="9">
        <f t="shared" ref="E29:E60" si="2">IF(ISBLANK(D29),"",D29-0)</f>
        <v>0</v>
      </c>
      <c r="G29" s="9" t="s">
        <v>56</v>
      </c>
      <c r="I29" s="12">
        <f t="array" ref="I29">IF(B29,1,0)</f>
        <v>1</v>
      </c>
      <c r="J29" s="9" t="str">
        <f t="shared" si="0"/>
        <v>0</v>
      </c>
      <c r="K29" s="13" t="str">
        <f t="array" ref="K29">IF(COUNTIF(A29:A64,$H$2)&gt;0,"1","0")</f>
        <v>1</v>
      </c>
      <c r="L29" s="8" t="str">
        <f t="shared" si="1"/>
        <v>1</v>
      </c>
      <c r="O29" s="12" t="s">
        <v>44</v>
      </c>
    </row>
    <row r="30" spans="1:15" hidden="1">
      <c r="A30" s="14" t="s">
        <v>45</v>
      </c>
      <c r="B30" s="15">
        <f t="array" ref="B30">LEN(A30)</f>
        <v>6</v>
      </c>
      <c r="D30" s="12" t="str">
        <f t="array" ref="D30">IF(D16&lt;&gt;"","1","0")</f>
        <v>0</v>
      </c>
      <c r="E30" s="9">
        <f t="shared" si="2"/>
        <v>0</v>
      </c>
      <c r="G30" s="9" t="s">
        <v>57</v>
      </c>
      <c r="I30" s="12">
        <f t="array" ref="I30">IF(B30,1,0)</f>
        <v>1</v>
      </c>
      <c r="J30" s="9" t="str">
        <f t="shared" si="0"/>
        <v>0</v>
      </c>
      <c r="K30" s="13" t="str">
        <f t="array" ref="K30">IF(COUNTIF(A30:A65,$H$2)&gt;0,"1","0")</f>
        <v>1</v>
      </c>
      <c r="L30" s="8" t="str">
        <f t="shared" si="1"/>
        <v>1</v>
      </c>
      <c r="O30" s="12" t="s">
        <v>45</v>
      </c>
    </row>
    <row r="31" spans="1:15" hidden="1">
      <c r="A31" s="14" t="s">
        <v>46</v>
      </c>
      <c r="B31" s="15">
        <f t="array" ref="B31">LEN(A31)</f>
        <v>6</v>
      </c>
      <c r="D31" s="12" t="str">
        <f t="array" ref="D31">IF(D17&lt;&gt;"","1","0")</f>
        <v>0</v>
      </c>
      <c r="E31" s="9">
        <f t="shared" si="2"/>
        <v>0</v>
      </c>
      <c r="G31" s="9" t="s">
        <v>58</v>
      </c>
      <c r="I31" s="12">
        <f t="array" ref="I31">IF(B31,1,0)</f>
        <v>1</v>
      </c>
      <c r="J31" s="9" t="str">
        <f t="shared" si="0"/>
        <v>0</v>
      </c>
      <c r="K31" s="13" t="str">
        <f t="array" ref="K31">IF(COUNTIF(A31:A66,$H$2)&gt;0,"1","0")</f>
        <v>1</v>
      </c>
      <c r="L31" s="8" t="str">
        <f t="shared" si="1"/>
        <v>1</v>
      </c>
      <c r="O31" s="12" t="s">
        <v>46</v>
      </c>
    </row>
    <row r="32" spans="1:15" hidden="1">
      <c r="A32" s="14" t="s">
        <v>47</v>
      </c>
      <c r="B32" s="15">
        <f t="array" ref="B32">LEN(A32)</f>
        <v>6</v>
      </c>
      <c r="D32" s="12" t="str">
        <f t="array" ref="D32">IF(D18&lt;&gt;"","1","0")</f>
        <v>0</v>
      </c>
      <c r="E32" s="9">
        <f t="shared" si="2"/>
        <v>0</v>
      </c>
      <c r="G32" s="9" t="s">
        <v>59</v>
      </c>
      <c r="I32" s="12">
        <f t="array" ref="I32">IF(B32,1,0)</f>
        <v>1</v>
      </c>
      <c r="J32" s="9" t="str">
        <f t="shared" si="0"/>
        <v>0</v>
      </c>
      <c r="K32" s="13" t="str">
        <f t="array" ref="K32">IF(COUNTIF(A32:A67,$H$2)&gt;0,"1","0")</f>
        <v>1</v>
      </c>
      <c r="L32" s="8" t="str">
        <f t="shared" si="1"/>
        <v>1</v>
      </c>
      <c r="O32" s="12" t="s">
        <v>47</v>
      </c>
    </row>
    <row r="33" spans="1:15" ht="15.75" hidden="1" thickBot="1">
      <c r="A33" s="19" t="s">
        <v>48</v>
      </c>
      <c r="B33" s="20">
        <f t="array" ref="B33">LEN(A33)</f>
        <v>6</v>
      </c>
      <c r="D33" s="12" t="str">
        <f t="array" ref="D33">IF(D19&lt;&gt;"","1","0")</f>
        <v>0</v>
      </c>
      <c r="E33" s="9">
        <f t="shared" si="2"/>
        <v>0</v>
      </c>
      <c r="G33" s="9" t="s">
        <v>60</v>
      </c>
      <c r="I33" s="12">
        <f t="array" ref="I33">IF(B33,1,0)</f>
        <v>1</v>
      </c>
      <c r="J33" s="9" t="str">
        <f t="shared" si="0"/>
        <v>0</v>
      </c>
      <c r="K33" s="13" t="str">
        <f t="array" ref="K33">IF(COUNTIF(A33:A68,$H$2)&gt;0,"1","0")</f>
        <v>1</v>
      </c>
      <c r="L33" s="8" t="str">
        <f t="shared" si="1"/>
        <v>1</v>
      </c>
      <c r="O33" s="12" t="s">
        <v>48</v>
      </c>
    </row>
    <row r="34" spans="1:15" hidden="1">
      <c r="D34" s="12" t="str">
        <f t="array" ref="D34">IF(D20&lt;&gt;"","1","0")</f>
        <v>0</v>
      </c>
      <c r="E34" s="9">
        <f t="shared" si="2"/>
        <v>0</v>
      </c>
      <c r="G34" s="9" t="s">
        <v>61</v>
      </c>
      <c r="I34" s="21">
        <f>SUM(I1:I33)</f>
        <v>33</v>
      </c>
      <c r="K34" s="12">
        <f>COUNTIFS(K1:K33,"0",K1:K33,"0")</f>
        <v>0</v>
      </c>
      <c r="L34" s="12">
        <f>COUNTIFS(K1:K33,"1",K1:K33,"1")</f>
        <v>33</v>
      </c>
    </row>
    <row r="35" spans="1:15" hidden="1">
      <c r="D35" s="12" t="str">
        <f t="array" ref="D35">IF(D21&lt;&gt;"","1","0")</f>
        <v>0</v>
      </c>
      <c r="E35" s="9">
        <f t="shared" si="2"/>
        <v>0</v>
      </c>
      <c r="G35" s="9" t="s">
        <v>62</v>
      </c>
    </row>
    <row r="36" spans="1:15" hidden="1">
      <c r="D36" s="12" t="str">
        <f t="array" ref="D36">IF(E14&lt;&gt;"","1","0")</f>
        <v>0</v>
      </c>
      <c r="E36" s="9">
        <f t="shared" si="2"/>
        <v>0</v>
      </c>
      <c r="G36" s="9" t="s">
        <v>63</v>
      </c>
    </row>
    <row r="37" spans="1:15" hidden="1">
      <c r="D37" s="12" t="str">
        <f t="array" ref="D37">IF(E15&lt;&gt;"","1","0")</f>
        <v>0</v>
      </c>
      <c r="E37" s="9">
        <f t="shared" si="2"/>
        <v>0</v>
      </c>
      <c r="G37" s="9" t="s">
        <v>64</v>
      </c>
    </row>
    <row r="38" spans="1:15" hidden="1">
      <c r="D38" s="12" t="str">
        <f t="array" ref="D38">IF(E16&lt;&gt;"","1","0")</f>
        <v>0</v>
      </c>
      <c r="E38" s="9">
        <f t="shared" si="2"/>
        <v>0</v>
      </c>
      <c r="G38" s="9" t="s">
        <v>65</v>
      </c>
    </row>
    <row r="39" spans="1:15" hidden="1">
      <c r="D39" s="12" t="str">
        <f t="array" ref="D39">IF(E17&lt;&gt;"","1","0")</f>
        <v>0</v>
      </c>
      <c r="E39" s="9">
        <f t="shared" si="2"/>
        <v>0</v>
      </c>
      <c r="G39" s="9" t="s">
        <v>66</v>
      </c>
    </row>
    <row r="40" spans="1:15" hidden="1">
      <c r="D40" s="12" t="str">
        <f t="array" ref="D40">IF(E18&lt;&gt;"","1","0")</f>
        <v>0</v>
      </c>
      <c r="E40" s="9">
        <f t="shared" si="2"/>
        <v>0</v>
      </c>
      <c r="G40" s="9" t="s">
        <v>67</v>
      </c>
    </row>
    <row r="41" spans="1:15" hidden="1">
      <c r="D41" s="12" t="str">
        <f t="array" ref="D41">IF(E19&lt;&gt;"","1","0")</f>
        <v>0</v>
      </c>
      <c r="E41" s="9">
        <f t="shared" si="2"/>
        <v>0</v>
      </c>
      <c r="G41" s="9" t="s">
        <v>68</v>
      </c>
    </row>
    <row r="42" spans="1:15" hidden="1">
      <c r="D42" s="12" t="str">
        <f t="array" ref="D42">IF(E20&lt;&gt;"","1","0")</f>
        <v>0</v>
      </c>
      <c r="E42" s="9">
        <f t="shared" si="2"/>
        <v>0</v>
      </c>
      <c r="G42" s="9" t="s">
        <v>69</v>
      </c>
    </row>
    <row r="43" spans="1:15" hidden="1">
      <c r="D43" s="12" t="str">
        <f t="array" ref="D43">IF(E21&lt;&gt;"","1","0")</f>
        <v>0</v>
      </c>
      <c r="E43" s="9">
        <f t="shared" si="2"/>
        <v>0</v>
      </c>
      <c r="G43" s="9" t="s">
        <v>70</v>
      </c>
    </row>
    <row r="44" spans="1:15" hidden="1">
      <c r="D44" s="12" t="str">
        <f t="array" ref="D44">IF(E22&lt;&gt;"","1","0")</f>
        <v>0</v>
      </c>
      <c r="E44" s="9">
        <f t="shared" si="2"/>
        <v>0</v>
      </c>
      <c r="G44" s="9" t="s">
        <v>71</v>
      </c>
    </row>
    <row r="45" spans="1:15" hidden="1">
      <c r="D45" s="12" t="str">
        <f t="array" ref="D45">IF(F14&lt;&gt;"","1","0")</f>
        <v>0</v>
      </c>
      <c r="E45" s="9">
        <f t="shared" si="2"/>
        <v>0</v>
      </c>
      <c r="G45" s="9" t="s">
        <v>72</v>
      </c>
    </row>
    <row r="46" spans="1:15" hidden="1">
      <c r="D46" s="12" t="str">
        <f t="array" ref="D46">IF(F15&lt;&gt;"","1","0")</f>
        <v>0</v>
      </c>
      <c r="E46" s="9">
        <f t="shared" si="2"/>
        <v>0</v>
      </c>
      <c r="G46" s="9" t="s">
        <v>73</v>
      </c>
    </row>
    <row r="47" spans="1:15" hidden="1">
      <c r="D47" s="12" t="str">
        <f t="array" ref="D47">IF(F16&lt;&gt;"","1","0")</f>
        <v>0</v>
      </c>
      <c r="E47" s="9">
        <f t="shared" si="2"/>
        <v>0</v>
      </c>
      <c r="G47" s="9" t="s">
        <v>74</v>
      </c>
    </row>
    <row r="48" spans="1:15" hidden="1">
      <c r="D48" s="12" t="str">
        <f t="array" ref="D48">IF(F17&lt;&gt;"","1","0")</f>
        <v>0</v>
      </c>
      <c r="E48" s="9">
        <f t="shared" si="2"/>
        <v>0</v>
      </c>
      <c r="G48" s="9" t="s">
        <v>75</v>
      </c>
    </row>
    <row r="49" spans="4:7" hidden="1">
      <c r="D49" s="12" t="str">
        <f t="array" ref="D49">IF(F18&lt;&gt;"","1","0")</f>
        <v>0</v>
      </c>
      <c r="E49" s="9">
        <f t="shared" si="2"/>
        <v>0</v>
      </c>
      <c r="G49" s="9" t="s">
        <v>76</v>
      </c>
    </row>
    <row r="50" spans="4:7" hidden="1">
      <c r="D50" s="12" t="str">
        <f t="array" ref="D50">IF(F19&lt;&gt;"","1","0")</f>
        <v>0</v>
      </c>
      <c r="E50" s="9">
        <f t="shared" si="2"/>
        <v>0</v>
      </c>
      <c r="G50" s="9" t="s">
        <v>77</v>
      </c>
    </row>
    <row r="51" spans="4:7" hidden="1">
      <c r="D51" s="12" t="str">
        <f t="array" ref="D51">IF(F20&lt;&gt;"","1","0")</f>
        <v>0</v>
      </c>
      <c r="E51" s="9">
        <f t="shared" si="2"/>
        <v>0</v>
      </c>
      <c r="G51" s="9" t="s">
        <v>78</v>
      </c>
    </row>
    <row r="52" spans="4:7" hidden="1">
      <c r="D52" s="12" t="str">
        <f t="array" ref="D52">IF(F21&lt;&gt;"","1","0")</f>
        <v>0</v>
      </c>
      <c r="E52" s="9">
        <f t="shared" si="2"/>
        <v>0</v>
      </c>
      <c r="G52" s="9" t="s">
        <v>79</v>
      </c>
    </row>
    <row r="53" spans="4:7" hidden="1">
      <c r="D53" s="12" t="str">
        <f t="array" ref="D53">IF(F22&lt;&gt;"","1","0")</f>
        <v>0</v>
      </c>
      <c r="E53" s="9">
        <f t="shared" si="2"/>
        <v>0</v>
      </c>
      <c r="G53" s="9" t="s">
        <v>80</v>
      </c>
    </row>
    <row r="54" spans="4:7" hidden="1">
      <c r="D54" s="12" t="str">
        <f t="array" ref="D54">IF(G14&lt;&gt;"","1","0")</f>
        <v>0</v>
      </c>
      <c r="E54" s="9">
        <f t="shared" si="2"/>
        <v>0</v>
      </c>
      <c r="G54" s="9" t="s">
        <v>81</v>
      </c>
    </row>
    <row r="55" spans="4:7" hidden="1">
      <c r="D55" s="12" t="str">
        <f t="array" ref="D55">IF(G15&lt;&gt;"","1","0")</f>
        <v>0</v>
      </c>
      <c r="E55" s="9">
        <f t="shared" si="2"/>
        <v>0</v>
      </c>
      <c r="G55" s="9" t="s">
        <v>82</v>
      </c>
    </row>
    <row r="56" spans="4:7" hidden="1">
      <c r="D56" s="12" t="str">
        <f t="array" ref="D56">IF(G16&lt;&gt;"","1","0")</f>
        <v>0</v>
      </c>
      <c r="E56" s="9">
        <f t="shared" si="2"/>
        <v>0</v>
      </c>
      <c r="G56" s="9" t="s">
        <v>83</v>
      </c>
    </row>
    <row r="57" spans="4:7" hidden="1">
      <c r="D57" s="12" t="str">
        <f t="array" ref="D57">IF(G17&lt;&gt;"","1","0")</f>
        <v>0</v>
      </c>
      <c r="E57" s="9">
        <f t="shared" si="2"/>
        <v>0</v>
      </c>
      <c r="G57" s="9" t="s">
        <v>84</v>
      </c>
    </row>
    <row r="58" spans="4:7" hidden="1">
      <c r="D58" s="12" t="str">
        <f t="array" ref="D58">IF(G18&lt;&gt;"","1","0")</f>
        <v>0</v>
      </c>
      <c r="E58" s="9">
        <f t="shared" si="2"/>
        <v>0</v>
      </c>
      <c r="G58" s="9" t="s">
        <v>85</v>
      </c>
    </row>
    <row r="59" spans="4:7" hidden="1">
      <c r="D59" s="12" t="str">
        <f t="array" ref="D59">IF(G19&lt;&gt;"","1","0")</f>
        <v>0</v>
      </c>
      <c r="E59" s="9">
        <f t="shared" si="2"/>
        <v>0</v>
      </c>
      <c r="G59" s="9" t="s">
        <v>86</v>
      </c>
    </row>
    <row r="60" spans="4:7" hidden="1">
      <c r="D60" s="12" t="str">
        <f t="array" ref="D60">IF(G20&lt;&gt;"","1","0")</f>
        <v>0</v>
      </c>
      <c r="E60" s="9">
        <f t="shared" si="2"/>
        <v>0</v>
      </c>
      <c r="G60" s="9" t="s">
        <v>87</v>
      </c>
    </row>
    <row r="61" spans="4:7" hidden="1"/>
    <row r="62" spans="4:7" hidden="1"/>
  </sheetData>
  <mergeCells count="3">
    <mergeCell ref="F9:F11"/>
    <mergeCell ref="E9:E11"/>
    <mergeCell ref="E13:F13"/>
  </mergeCells>
  <conditionalFormatting sqref="A1:A1048576">
    <cfRule type="duplicateValues" dxfId="19" priority="28"/>
  </conditionalFormatting>
  <conditionalFormatting sqref="B1:B1048576">
    <cfRule type="cellIs" dxfId="18" priority="27" operator="between">
      <formula>1</formula>
      <formula>5</formula>
    </cfRule>
  </conditionalFormatting>
  <conditionalFormatting sqref="E2:F2">
    <cfRule type="containsBlanks" dxfId="17" priority="29">
      <formula>LEN(TRIM(E2))=0</formula>
    </cfRule>
  </conditionalFormatting>
  <conditionalFormatting sqref="M1">
    <cfRule type="containsText" dxfId="16" priority="24" operator="containsText" text="CHE">
      <formula>NOT(ISERROR(SEARCH("CHE",M1)))</formula>
    </cfRule>
  </conditionalFormatting>
  <conditionalFormatting sqref="M2">
    <cfRule type="containsText" dxfId="15" priority="23" operator="containsText" text="CLO">
      <formula>NOT(ISERROR(SEARCH("CLO",M2)))</formula>
    </cfRule>
  </conditionalFormatting>
  <conditionalFormatting sqref="M3">
    <cfRule type="containsText" dxfId="14" priority="19" operator="containsText" text="COU">
      <formula>NOT(ISERROR(SEARCH("COU",M3)))</formula>
    </cfRule>
  </conditionalFormatting>
  <conditionalFormatting sqref="M4">
    <cfRule type="containsText" dxfId="13" priority="17" operator="containsText" text="DRA">
      <formula>NOT(ISERROR(SEARCH("DRA",M4)))</formula>
    </cfRule>
  </conditionalFormatting>
  <conditionalFormatting sqref="M5">
    <cfRule type="containsText" dxfId="12" priority="14" operator="containsText" text="LER">
      <formula>NOT(ISERROR(SEARCH("LER",M5)))</formula>
    </cfRule>
  </conditionalFormatting>
  <conditionalFormatting sqref="M6">
    <cfRule type="containsText" dxfId="11" priority="13" operator="containsText" text="LOU">
      <formula>NOT(ISERROR(SEARCH("LOU",M6)))</formula>
    </cfRule>
  </conditionalFormatting>
  <conditionalFormatting sqref="M7">
    <cfRule type="containsText" dxfId="10" priority="12" operator="containsText" text="MIS">
      <formula>NOT(ISERROR(SEARCH("MIS",M7)))</formula>
    </cfRule>
  </conditionalFormatting>
  <conditionalFormatting sqref="M8">
    <cfRule type="containsText" dxfId="9" priority="11" operator="containsText" text="MOU">
      <formula>NOT(ISERROR(SEARCH("MOU",M8)))</formula>
    </cfRule>
  </conditionalFormatting>
  <conditionalFormatting sqref="M9">
    <cfRule type="containsText" dxfId="8" priority="10" operator="containsText" text="PER">
      <formula>NOT(ISERROR(SEARCH("PER",M9)))</formula>
    </cfRule>
  </conditionalFormatting>
  <conditionalFormatting sqref="M10">
    <cfRule type="containsText" dxfId="7" priority="9" operator="containsText" text="PLE">
      <formula>NOT(ISERROR(SEARCH("PLE",M10)))</formula>
    </cfRule>
  </conditionalFormatting>
  <conditionalFormatting sqref="M12">
    <cfRule type="containsText" dxfId="6" priority="8" operator="containsText" text="RIF">
      <formula>NOT(ISERROR(SEARCH("RIF",M12)))</formula>
    </cfRule>
  </conditionalFormatting>
  <conditionalFormatting sqref="M11">
    <cfRule type="containsText" dxfId="5" priority="7" operator="containsText" text="QUE">
      <formula>NOT(ISERROR(SEARCH("QUE",M11)))</formula>
    </cfRule>
  </conditionalFormatting>
  <conditionalFormatting sqref="M13">
    <cfRule type="containsText" dxfId="4" priority="6" operator="containsText" text="RIR">
      <formula>NOT(ISERROR(SEARCH("RIR",M13)))</formula>
    </cfRule>
  </conditionalFormatting>
  <conditionalFormatting sqref="M14">
    <cfRule type="containsText" dxfId="3" priority="5" operator="containsText" text="SEL">
      <formula>NOT(ISERROR(SEARCH("SEL",M14)))</formula>
    </cfRule>
  </conditionalFormatting>
  <conditionalFormatting sqref="M15">
    <cfRule type="containsText" dxfId="2" priority="4" operator="containsText" text="SOU">
      <formula>NOT(ISERROR(SEARCH("SOU",M15)))</formula>
    </cfRule>
  </conditionalFormatting>
  <conditionalFormatting sqref="M16">
    <cfRule type="containsText" dxfId="1" priority="3" operator="containsText" text="TIL">
      <formula>NOT(ISERROR(SEARCH("TIL",M16)))</formula>
    </cfRule>
  </conditionalFormatting>
  <conditionalFormatting sqref="H2">
    <cfRule type="cellIs" dxfId="0" priority="2" operator="equal">
      <formula>$C$1</formula>
    </cfRule>
  </conditionalFormatting>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2"/>
  <dimension ref="A1:B34"/>
  <sheetViews>
    <sheetView workbookViewId="0">
      <selection activeCell="C4" sqref="C4"/>
    </sheetView>
  </sheetViews>
  <sheetFormatPr baseColWidth="10" defaultRowHeight="15"/>
  <cols>
    <col min="1" max="1" width="50.6640625" customWidth="1"/>
    <col min="2" max="2" width="51.77734375" customWidth="1"/>
  </cols>
  <sheetData>
    <row r="1" spans="1:2" ht="16.5" thickBot="1">
      <c r="A1" s="4" t="s">
        <v>51</v>
      </c>
      <c r="B1" s="4" t="s">
        <v>52</v>
      </c>
    </row>
    <row r="2" spans="1:2">
      <c r="A2" s="5"/>
      <c r="B2" s="1"/>
    </row>
    <row r="3" spans="1:2">
      <c r="A3" s="5"/>
      <c r="B3" s="2"/>
    </row>
    <row r="4" spans="1:2">
      <c r="A4" s="5"/>
      <c r="B4" s="2"/>
    </row>
    <row r="5" spans="1:2">
      <c r="A5" s="5"/>
      <c r="B5" s="2"/>
    </row>
    <row r="6" spans="1:2">
      <c r="A6" s="5"/>
      <c r="B6" s="2"/>
    </row>
    <row r="7" spans="1:2">
      <c r="A7" s="5"/>
      <c r="B7" s="2"/>
    </row>
    <row r="8" spans="1:2">
      <c r="A8" s="5"/>
      <c r="B8" s="2"/>
    </row>
    <row r="9" spans="1:2">
      <c r="A9" s="5"/>
      <c r="B9" s="2"/>
    </row>
    <row r="10" spans="1:2">
      <c r="A10" s="5"/>
      <c r="B10" s="2"/>
    </row>
    <row r="11" spans="1:2">
      <c r="A11" s="5"/>
      <c r="B11" s="2"/>
    </row>
    <row r="12" spans="1:2">
      <c r="A12" s="5"/>
      <c r="B12" s="2"/>
    </row>
    <row r="13" spans="1:2">
      <c r="A13" s="5"/>
      <c r="B13" s="2"/>
    </row>
    <row r="14" spans="1:2">
      <c r="A14" s="5"/>
      <c r="B14" s="2"/>
    </row>
    <row r="15" spans="1:2">
      <c r="A15" s="5"/>
      <c r="B15" s="2"/>
    </row>
    <row r="16" spans="1:2">
      <c r="A16" s="5"/>
      <c r="B16" s="2"/>
    </row>
    <row r="17" spans="1:2">
      <c r="A17" s="5"/>
      <c r="B17" s="2"/>
    </row>
    <row r="18" spans="1:2">
      <c r="A18" s="5"/>
      <c r="B18" s="2"/>
    </row>
    <row r="19" spans="1:2">
      <c r="A19" s="5"/>
      <c r="B19" s="2"/>
    </row>
    <row r="20" spans="1:2">
      <c r="A20" s="5"/>
      <c r="B20" s="2"/>
    </row>
    <row r="21" spans="1:2">
      <c r="A21" s="5"/>
      <c r="B21" s="2"/>
    </row>
    <row r="22" spans="1:2">
      <c r="A22" s="5"/>
      <c r="B22" s="2"/>
    </row>
    <row r="23" spans="1:2">
      <c r="A23" s="5"/>
      <c r="B23" s="2"/>
    </row>
    <row r="24" spans="1:2">
      <c r="A24" s="5"/>
      <c r="B24" s="2"/>
    </row>
    <row r="25" spans="1:2">
      <c r="A25" s="5"/>
      <c r="B25" s="2"/>
    </row>
    <row r="26" spans="1:2">
      <c r="A26" s="5"/>
      <c r="B26" s="2"/>
    </row>
    <row r="27" spans="1:2">
      <c r="A27" s="5"/>
      <c r="B27" s="2"/>
    </row>
    <row r="28" spans="1:2">
      <c r="A28" s="5"/>
      <c r="B28" s="2"/>
    </row>
    <row r="29" spans="1:2">
      <c r="A29" s="5"/>
      <c r="B29" s="2"/>
    </row>
    <row r="30" spans="1:2">
      <c r="A30" s="5"/>
      <c r="B30" s="2"/>
    </row>
    <row r="31" spans="1:2">
      <c r="A31" s="5"/>
      <c r="B31" s="2"/>
    </row>
    <row r="32" spans="1:2">
      <c r="A32" s="5"/>
      <c r="B32" s="2"/>
    </row>
    <row r="33" spans="1:2">
      <c r="A33" s="5"/>
      <c r="B33" s="2"/>
    </row>
    <row r="34" spans="1:2" ht="15.75" thickBot="1">
      <c r="A34" s="5"/>
      <c r="B34"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dimension ref="A1"/>
  <sheetViews>
    <sheetView workbookViewId="0">
      <selection activeCell="C31" sqref="C31"/>
    </sheetView>
  </sheetViews>
  <sheetFormatPr baseColWidth="10" defaultRowHeight="15"/>
  <cols>
    <col min="1" max="16384" width="11.5546875" style="35"/>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Mots_coupes</vt:lpstr>
      <vt:lpstr>MOTS</vt:lpstr>
      <vt:lpstr>Règle_du_jeu</vt:lpstr>
      <vt:lpstr>Score</vt:lpstr>
      <vt:lpstr>SEIZETROIS</vt:lpstr>
      <vt:lpstr>trentetrois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Famille</dc:creator>
  <cp:lastModifiedBy>Famille</cp:lastModifiedBy>
  <dcterms:created xsi:type="dcterms:W3CDTF">2017-08-13T16:34:44Z</dcterms:created>
  <dcterms:modified xsi:type="dcterms:W3CDTF">2017-08-16T15:15:31Z</dcterms:modified>
</cp:coreProperties>
</file>