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 activeTab="1"/>
  </bookViews>
  <sheets>
    <sheet name="MENU" sheetId="1" r:id="rId1"/>
    <sheet name="BDD" sheetId="2" r:id="rId2"/>
    <sheet name="Feuil1" sheetId="4" r:id="rId3"/>
    <sheet name="BDD (2)" sheetId="7" r:id="rId4"/>
  </sheets>
  <functionGroups builtInGroupCount="18"/>
  <definedNames>
    <definedName name="VOYELLES" localSheetId="3">'BDD (2)'!$T$2:$T$7</definedName>
    <definedName name="VOYELLES">BDD!$T$2:$T$7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" i="2" l="1"/>
  <c r="J2" i="2"/>
  <c r="M2" i="2"/>
  <c r="I2" i="2"/>
  <c r="H2" i="2"/>
  <c r="G2" i="2"/>
  <c r="F2" i="2"/>
  <c r="E2" i="2"/>
  <c r="D2" i="2"/>
  <c r="C2" i="2"/>
  <c r="B2" i="2"/>
  <c r="O2" i="2" s="1"/>
  <c r="J3" i="2"/>
  <c r="J4" i="2"/>
  <c r="J7" i="2"/>
  <c r="J8" i="2"/>
  <c r="J10" i="2"/>
  <c r="J11" i="2"/>
  <c r="J12" i="2"/>
  <c r="J13" i="2"/>
  <c r="J14" i="2"/>
  <c r="J15" i="2"/>
  <c r="J17" i="2"/>
  <c r="J18" i="2"/>
  <c r="J19" i="2"/>
  <c r="J20" i="2"/>
  <c r="J23" i="2"/>
  <c r="J24" i="2"/>
  <c r="J27" i="2"/>
  <c r="J28" i="2"/>
  <c r="J29" i="2"/>
  <c r="J31" i="2"/>
  <c r="J32" i="2"/>
  <c r="J26" i="2"/>
  <c r="J25" i="2"/>
  <c r="J30" i="2"/>
  <c r="J9" i="2"/>
  <c r="J22" i="2"/>
  <c r="J21" i="2"/>
  <c r="J6" i="2"/>
  <c r="J5" i="2"/>
  <c r="J16" i="2"/>
  <c r="M3" i="2"/>
  <c r="M4" i="2"/>
  <c r="M7" i="2"/>
  <c r="M8" i="2"/>
  <c r="M10" i="2"/>
  <c r="M11" i="2"/>
  <c r="M12" i="2"/>
  <c r="M13" i="2"/>
  <c r="M14" i="2"/>
  <c r="M15" i="2"/>
  <c r="M17" i="2"/>
  <c r="M18" i="2"/>
  <c r="M19" i="2"/>
  <c r="M20" i="2"/>
  <c r="M23" i="2"/>
  <c r="M24" i="2"/>
  <c r="M27" i="2"/>
  <c r="M28" i="2"/>
  <c r="M29" i="2"/>
  <c r="M31" i="2"/>
  <c r="M32" i="2"/>
  <c r="M26" i="2"/>
  <c r="M25" i="2"/>
  <c r="M30" i="2"/>
  <c r="M9" i="2"/>
  <c r="M22" i="2"/>
  <c r="M21" i="2"/>
  <c r="M6" i="2"/>
  <c r="M5" i="2"/>
  <c r="M16" i="2"/>
  <c r="I3" i="2"/>
  <c r="I4" i="2"/>
  <c r="I7" i="2"/>
  <c r="I8" i="2"/>
  <c r="I10" i="2"/>
  <c r="I11" i="2"/>
  <c r="I12" i="2"/>
  <c r="I13" i="2"/>
  <c r="I14" i="2"/>
  <c r="I15" i="2"/>
  <c r="I17" i="2"/>
  <c r="I18" i="2"/>
  <c r="I19" i="2"/>
  <c r="I20" i="2"/>
  <c r="I23" i="2"/>
  <c r="I24" i="2"/>
  <c r="I27" i="2"/>
  <c r="I28" i="2"/>
  <c r="I29" i="2"/>
  <c r="I31" i="2"/>
  <c r="I32" i="2"/>
  <c r="I26" i="2"/>
  <c r="I25" i="2"/>
  <c r="I30" i="2"/>
  <c r="I9" i="2"/>
  <c r="I22" i="2"/>
  <c r="I21" i="2"/>
  <c r="I6" i="2"/>
  <c r="I5" i="2"/>
  <c r="I16" i="2"/>
  <c r="H3" i="2"/>
  <c r="H4" i="2"/>
  <c r="H7" i="2"/>
  <c r="H8" i="2"/>
  <c r="H10" i="2"/>
  <c r="H11" i="2"/>
  <c r="H12" i="2"/>
  <c r="H13" i="2"/>
  <c r="H14" i="2"/>
  <c r="H15" i="2"/>
  <c r="H17" i="2"/>
  <c r="H18" i="2"/>
  <c r="H19" i="2"/>
  <c r="H20" i="2"/>
  <c r="H23" i="2"/>
  <c r="H24" i="2"/>
  <c r="H27" i="2"/>
  <c r="H28" i="2"/>
  <c r="H29" i="2"/>
  <c r="H31" i="2"/>
  <c r="H32" i="2"/>
  <c r="H26" i="2"/>
  <c r="H25" i="2"/>
  <c r="H30" i="2"/>
  <c r="H9" i="2"/>
  <c r="H22" i="2"/>
  <c r="H21" i="2"/>
  <c r="H6" i="2"/>
  <c r="H5" i="2"/>
  <c r="H16" i="2"/>
  <c r="G3" i="2"/>
  <c r="G4" i="2"/>
  <c r="G7" i="2"/>
  <c r="G8" i="2"/>
  <c r="G10" i="2"/>
  <c r="G11" i="2"/>
  <c r="G12" i="2"/>
  <c r="G13" i="2"/>
  <c r="G14" i="2"/>
  <c r="G15" i="2"/>
  <c r="G17" i="2"/>
  <c r="G18" i="2"/>
  <c r="G19" i="2"/>
  <c r="G20" i="2"/>
  <c r="G23" i="2"/>
  <c r="G24" i="2"/>
  <c r="G27" i="2"/>
  <c r="G28" i="2"/>
  <c r="G29" i="2"/>
  <c r="G31" i="2"/>
  <c r="G32" i="2"/>
  <c r="G26" i="2"/>
  <c r="G25" i="2"/>
  <c r="G30" i="2"/>
  <c r="G9" i="2"/>
  <c r="G22" i="2"/>
  <c r="G21" i="2"/>
  <c r="G6" i="2"/>
  <c r="G5" i="2"/>
  <c r="G16" i="2"/>
  <c r="F3" i="2"/>
  <c r="F4" i="2"/>
  <c r="F7" i="2"/>
  <c r="F8" i="2"/>
  <c r="F10" i="2"/>
  <c r="F11" i="2"/>
  <c r="F12" i="2"/>
  <c r="F13" i="2"/>
  <c r="F14" i="2"/>
  <c r="F15" i="2"/>
  <c r="F17" i="2"/>
  <c r="F18" i="2"/>
  <c r="F19" i="2"/>
  <c r="F20" i="2"/>
  <c r="F23" i="2"/>
  <c r="F24" i="2"/>
  <c r="F27" i="2"/>
  <c r="F28" i="2"/>
  <c r="F29" i="2"/>
  <c r="F31" i="2"/>
  <c r="F32" i="2"/>
  <c r="F26" i="2"/>
  <c r="F25" i="2"/>
  <c r="F30" i="2"/>
  <c r="F9" i="2"/>
  <c r="F22" i="2"/>
  <c r="F21" i="2"/>
  <c r="F6" i="2"/>
  <c r="F5" i="2"/>
  <c r="F16" i="2"/>
  <c r="E3" i="2"/>
  <c r="E4" i="2"/>
  <c r="E7" i="2"/>
  <c r="E8" i="2"/>
  <c r="E10" i="2"/>
  <c r="E11" i="2"/>
  <c r="E12" i="2"/>
  <c r="E13" i="2"/>
  <c r="E14" i="2"/>
  <c r="E15" i="2"/>
  <c r="E17" i="2"/>
  <c r="E18" i="2"/>
  <c r="E19" i="2"/>
  <c r="E20" i="2"/>
  <c r="E23" i="2"/>
  <c r="E24" i="2"/>
  <c r="E27" i="2"/>
  <c r="E28" i="2"/>
  <c r="E29" i="2"/>
  <c r="E31" i="2"/>
  <c r="E32" i="2"/>
  <c r="E26" i="2"/>
  <c r="E25" i="2"/>
  <c r="E30" i="2"/>
  <c r="E9" i="2"/>
  <c r="E22" i="2"/>
  <c r="E21" i="2"/>
  <c r="E6" i="2"/>
  <c r="E5" i="2"/>
  <c r="E16" i="2"/>
  <c r="D3" i="2"/>
  <c r="D4" i="2"/>
  <c r="D7" i="2"/>
  <c r="D8" i="2"/>
  <c r="D10" i="2"/>
  <c r="D11" i="2"/>
  <c r="D12" i="2"/>
  <c r="D13" i="2"/>
  <c r="D14" i="2"/>
  <c r="D15" i="2"/>
  <c r="D17" i="2"/>
  <c r="D18" i="2"/>
  <c r="D19" i="2"/>
  <c r="D20" i="2"/>
  <c r="D23" i="2"/>
  <c r="D24" i="2"/>
  <c r="D27" i="2"/>
  <c r="D28" i="2"/>
  <c r="D29" i="2"/>
  <c r="D31" i="2"/>
  <c r="D32" i="2"/>
  <c r="D26" i="2"/>
  <c r="D25" i="2"/>
  <c r="D30" i="2"/>
  <c r="D9" i="2"/>
  <c r="D22" i="2"/>
  <c r="D21" i="2"/>
  <c r="D6" i="2"/>
  <c r="D5" i="2"/>
  <c r="D16" i="2"/>
  <c r="C3" i="2"/>
  <c r="C4" i="2"/>
  <c r="C7" i="2"/>
  <c r="C8" i="2"/>
  <c r="C10" i="2"/>
  <c r="C11" i="2"/>
  <c r="C12" i="2"/>
  <c r="C13" i="2"/>
  <c r="C14" i="2"/>
  <c r="C15" i="2"/>
  <c r="C17" i="2"/>
  <c r="C18" i="2"/>
  <c r="C19" i="2"/>
  <c r="C20" i="2"/>
  <c r="C23" i="2"/>
  <c r="C24" i="2"/>
  <c r="C27" i="2"/>
  <c r="C28" i="2"/>
  <c r="C29" i="2"/>
  <c r="C31" i="2"/>
  <c r="C32" i="2"/>
  <c r="C26" i="2"/>
  <c r="C25" i="2"/>
  <c r="C30" i="2"/>
  <c r="C9" i="2"/>
  <c r="C22" i="2"/>
  <c r="C21" i="2"/>
  <c r="C6" i="2"/>
  <c r="C5" i="2"/>
  <c r="C16" i="2"/>
  <c r="B3" i="2"/>
  <c r="B4" i="2"/>
  <c r="B7" i="2"/>
  <c r="O5" i="2" s="1"/>
  <c r="B8" i="2"/>
  <c r="B10" i="2"/>
  <c r="B11" i="2"/>
  <c r="B12" i="2"/>
  <c r="O9" i="2" s="1"/>
  <c r="B13" i="2"/>
  <c r="B14" i="2"/>
  <c r="B15" i="2"/>
  <c r="B17" i="2"/>
  <c r="O13" i="2" s="1"/>
  <c r="B18" i="2"/>
  <c r="B19" i="2"/>
  <c r="B20" i="2"/>
  <c r="B23" i="2"/>
  <c r="O17" i="2" s="1"/>
  <c r="B24" i="2"/>
  <c r="B27" i="2"/>
  <c r="B28" i="2"/>
  <c r="B29" i="2"/>
  <c r="B31" i="2"/>
  <c r="B32" i="2"/>
  <c r="B26" i="2"/>
  <c r="B25" i="2"/>
  <c r="O25" i="2" s="1"/>
  <c r="B30" i="2"/>
  <c r="B9" i="2"/>
  <c r="B22" i="2"/>
  <c r="B21" i="2"/>
  <c r="O29" i="2" s="1"/>
  <c r="B6" i="2"/>
  <c r="B5" i="2"/>
  <c r="B16" i="2"/>
  <c r="AG2" i="2"/>
  <c r="AD2" i="2"/>
  <c r="AC2" i="2"/>
  <c r="AB2" i="2"/>
  <c r="AA2" i="2"/>
  <c r="Z2" i="2"/>
  <c r="Y2" i="2"/>
  <c r="X2" i="2"/>
  <c r="W2" i="2"/>
  <c r="V2" i="2"/>
  <c r="AI2" i="2" s="1"/>
  <c r="N10" i="2"/>
  <c r="N26" i="2"/>
  <c r="N29" i="2"/>
  <c r="N15" i="2"/>
  <c r="N31" i="2"/>
  <c r="N12" i="2"/>
  <c r="N28" i="2"/>
  <c r="N25" i="2"/>
  <c r="N32" i="2"/>
  <c r="AH2" i="2"/>
  <c r="N18" i="2"/>
  <c r="N5" i="2"/>
  <c r="N23" i="2"/>
  <c r="N4" i="2"/>
  <c r="N13" i="2"/>
  <c r="N22" i="2"/>
  <c r="N21" i="2"/>
  <c r="N27" i="2"/>
  <c r="N24" i="2"/>
  <c r="N17" i="2"/>
  <c r="N14" i="2"/>
  <c r="N30" i="2"/>
  <c r="N3" i="2"/>
  <c r="N19" i="2"/>
  <c r="N9" i="2"/>
  <c r="N16" i="2"/>
  <c r="N2" i="2"/>
  <c r="N7" i="2"/>
  <c r="N20" i="2"/>
  <c r="N6" i="2"/>
  <c r="N11" i="2"/>
  <c r="N8" i="2"/>
  <c r="O21" i="2" l="1"/>
  <c r="O30" i="2"/>
  <c r="O26" i="2"/>
  <c r="O22" i="2"/>
  <c r="O18" i="2"/>
  <c r="O14" i="2"/>
  <c r="O10" i="2"/>
  <c r="O6" i="2"/>
  <c r="K2" i="2"/>
  <c r="L2" i="2" s="1"/>
  <c r="O28" i="2"/>
  <c r="O20" i="2"/>
  <c r="O12" i="2"/>
  <c r="O8" i="2"/>
  <c r="O4" i="2"/>
  <c r="O32" i="2"/>
  <c r="O24" i="2"/>
  <c r="O16" i="2"/>
  <c r="O31" i="2"/>
  <c r="O27" i="2"/>
  <c r="O23" i="2"/>
  <c r="O19" i="2"/>
  <c r="O15" i="2"/>
  <c r="O11" i="2"/>
  <c r="O7" i="2"/>
  <c r="O3" i="2"/>
  <c r="K9" i="2"/>
  <c r="L9" i="2" s="1"/>
  <c r="K5" i="2"/>
  <c r="L5" i="2" s="1"/>
  <c r="K32" i="2"/>
  <c r="L32" i="2" s="1"/>
  <c r="K14" i="2"/>
  <c r="L14" i="2" s="1"/>
  <c r="K10" i="2"/>
  <c r="L10" i="2" s="1"/>
  <c r="K30" i="2"/>
  <c r="L30" i="2" s="1"/>
  <c r="K24" i="2"/>
  <c r="L24" i="2" s="1"/>
  <c r="K18" i="2"/>
  <c r="L18" i="2" s="1"/>
  <c r="K8" i="2"/>
  <c r="L8" i="2" s="1"/>
  <c r="K21" i="2"/>
  <c r="L21" i="2" s="1"/>
  <c r="K25" i="2"/>
  <c r="L25" i="2" s="1"/>
  <c r="K29" i="2"/>
  <c r="L29" i="2" s="1"/>
  <c r="K23" i="2"/>
  <c r="L23" i="2" s="1"/>
  <c r="K17" i="2"/>
  <c r="L17" i="2" s="1"/>
  <c r="K12" i="2"/>
  <c r="L12" i="2" s="1"/>
  <c r="K7" i="2"/>
  <c r="L7" i="2" s="1"/>
  <c r="K27" i="2"/>
  <c r="L27" i="2" s="1"/>
  <c r="K19" i="2"/>
  <c r="L19" i="2" s="1"/>
  <c r="K3" i="2"/>
  <c r="L3" i="2" s="1"/>
  <c r="K6" i="2"/>
  <c r="L6" i="2" s="1"/>
  <c r="K31" i="2"/>
  <c r="L31" i="2" s="1"/>
  <c r="K13" i="2"/>
  <c r="L13" i="2" s="1"/>
  <c r="K16" i="2"/>
  <c r="L16" i="2" s="1"/>
  <c r="K22" i="2"/>
  <c r="L22" i="2" s="1"/>
  <c r="K26" i="2"/>
  <c r="L26" i="2" s="1"/>
  <c r="K28" i="2"/>
  <c r="L28" i="2" s="1"/>
  <c r="K20" i="2"/>
  <c r="L20" i="2" s="1"/>
  <c r="K15" i="2"/>
  <c r="L15" i="2" s="1"/>
  <c r="K11" i="2"/>
  <c r="L11" i="2" s="1"/>
  <c r="K4" i="2"/>
  <c r="L4" i="2" s="1"/>
  <c r="N9" i="1"/>
  <c r="M32" i="7"/>
  <c r="J32" i="7"/>
  <c r="I32" i="7"/>
  <c r="H32" i="7"/>
  <c r="G32" i="7"/>
  <c r="F32" i="7"/>
  <c r="E32" i="7"/>
  <c r="D32" i="7"/>
  <c r="C32" i="7"/>
  <c r="B32" i="7"/>
  <c r="O32" i="7" s="1"/>
  <c r="M31" i="7"/>
  <c r="J31" i="7"/>
  <c r="I31" i="7"/>
  <c r="H31" i="7"/>
  <c r="G31" i="7"/>
  <c r="F31" i="7"/>
  <c r="E31" i="7"/>
  <c r="D31" i="7"/>
  <c r="C31" i="7"/>
  <c r="B31" i="7"/>
  <c r="O31" i="7" s="1"/>
  <c r="M30" i="7"/>
  <c r="J30" i="7"/>
  <c r="I30" i="7"/>
  <c r="H30" i="7"/>
  <c r="G30" i="7"/>
  <c r="F30" i="7"/>
  <c r="E30" i="7"/>
  <c r="D30" i="7"/>
  <c r="C30" i="7"/>
  <c r="O30" i="7" s="1"/>
  <c r="B30" i="7"/>
  <c r="M29" i="7"/>
  <c r="J29" i="7"/>
  <c r="I29" i="7"/>
  <c r="H29" i="7"/>
  <c r="G29" i="7"/>
  <c r="F29" i="7"/>
  <c r="E29" i="7"/>
  <c r="D29" i="7"/>
  <c r="C29" i="7"/>
  <c r="B29" i="7"/>
  <c r="O29" i="7" s="1"/>
  <c r="M28" i="7"/>
  <c r="J28" i="7"/>
  <c r="I28" i="7"/>
  <c r="H28" i="7"/>
  <c r="G28" i="7"/>
  <c r="F28" i="7"/>
  <c r="E28" i="7"/>
  <c r="D28" i="7"/>
  <c r="C28" i="7"/>
  <c r="O28" i="7" s="1"/>
  <c r="B28" i="7"/>
  <c r="M27" i="7"/>
  <c r="J27" i="7"/>
  <c r="I27" i="7"/>
  <c r="H27" i="7"/>
  <c r="G27" i="7"/>
  <c r="F27" i="7"/>
  <c r="E27" i="7"/>
  <c r="D27" i="7"/>
  <c r="C27" i="7"/>
  <c r="B27" i="7"/>
  <c r="O27" i="7" s="1"/>
  <c r="M26" i="7"/>
  <c r="J26" i="7"/>
  <c r="I26" i="7"/>
  <c r="H26" i="7"/>
  <c r="G26" i="7"/>
  <c r="F26" i="7"/>
  <c r="E26" i="7"/>
  <c r="D26" i="7"/>
  <c r="C26" i="7"/>
  <c r="O26" i="7" s="1"/>
  <c r="B26" i="7"/>
  <c r="M25" i="7"/>
  <c r="J25" i="7"/>
  <c r="I25" i="7"/>
  <c r="H25" i="7"/>
  <c r="G25" i="7"/>
  <c r="F25" i="7"/>
  <c r="E25" i="7"/>
  <c r="D25" i="7"/>
  <c r="C25" i="7"/>
  <c r="B25" i="7"/>
  <c r="O25" i="7" s="1"/>
  <c r="M24" i="7"/>
  <c r="J24" i="7"/>
  <c r="I24" i="7"/>
  <c r="H24" i="7"/>
  <c r="G24" i="7"/>
  <c r="F24" i="7"/>
  <c r="E24" i="7"/>
  <c r="D24" i="7"/>
  <c r="C24" i="7"/>
  <c r="O24" i="7" s="1"/>
  <c r="B24" i="7"/>
  <c r="M23" i="7"/>
  <c r="J23" i="7"/>
  <c r="I23" i="7"/>
  <c r="H23" i="7"/>
  <c r="G23" i="7"/>
  <c r="F23" i="7"/>
  <c r="E23" i="7"/>
  <c r="D23" i="7"/>
  <c r="C23" i="7"/>
  <c r="B23" i="7"/>
  <c r="O23" i="7" s="1"/>
  <c r="M22" i="7"/>
  <c r="J22" i="7"/>
  <c r="I22" i="7"/>
  <c r="H22" i="7"/>
  <c r="G22" i="7"/>
  <c r="F22" i="7"/>
  <c r="E22" i="7"/>
  <c r="D22" i="7"/>
  <c r="C22" i="7"/>
  <c r="O22" i="7" s="1"/>
  <c r="B22" i="7"/>
  <c r="M21" i="7"/>
  <c r="J21" i="7"/>
  <c r="I21" i="7"/>
  <c r="H21" i="7"/>
  <c r="G21" i="7"/>
  <c r="F21" i="7"/>
  <c r="E21" i="7"/>
  <c r="D21" i="7"/>
  <c r="C21" i="7"/>
  <c r="B21" i="7"/>
  <c r="O21" i="7" s="1"/>
  <c r="M20" i="7"/>
  <c r="J20" i="7"/>
  <c r="I20" i="7"/>
  <c r="H20" i="7"/>
  <c r="G20" i="7"/>
  <c r="F20" i="7"/>
  <c r="E20" i="7"/>
  <c r="D20" i="7"/>
  <c r="C20" i="7"/>
  <c r="O20" i="7" s="1"/>
  <c r="B20" i="7"/>
  <c r="M19" i="7"/>
  <c r="J19" i="7"/>
  <c r="I19" i="7"/>
  <c r="H19" i="7"/>
  <c r="G19" i="7"/>
  <c r="F19" i="7"/>
  <c r="E19" i="7"/>
  <c r="D19" i="7"/>
  <c r="C19" i="7"/>
  <c r="B19" i="7"/>
  <c r="O19" i="7" s="1"/>
  <c r="M18" i="7"/>
  <c r="J18" i="7"/>
  <c r="I18" i="7"/>
  <c r="H18" i="7"/>
  <c r="G18" i="7"/>
  <c r="F18" i="7"/>
  <c r="E18" i="7"/>
  <c r="D18" i="7"/>
  <c r="C18" i="7"/>
  <c r="O18" i="7" s="1"/>
  <c r="B18" i="7"/>
  <c r="M17" i="7"/>
  <c r="J17" i="7"/>
  <c r="I17" i="7"/>
  <c r="H17" i="7"/>
  <c r="G17" i="7"/>
  <c r="F17" i="7"/>
  <c r="E17" i="7"/>
  <c r="D17" i="7"/>
  <c r="C17" i="7"/>
  <c r="B17" i="7"/>
  <c r="O17" i="7" s="1"/>
  <c r="M16" i="7"/>
  <c r="J16" i="7"/>
  <c r="I16" i="7"/>
  <c r="H16" i="7"/>
  <c r="G16" i="7"/>
  <c r="F16" i="7"/>
  <c r="E16" i="7"/>
  <c r="D16" i="7"/>
  <c r="C16" i="7"/>
  <c r="O16" i="7" s="1"/>
  <c r="B16" i="7"/>
  <c r="M15" i="7"/>
  <c r="J15" i="7"/>
  <c r="I15" i="7"/>
  <c r="H15" i="7"/>
  <c r="G15" i="7"/>
  <c r="F15" i="7"/>
  <c r="E15" i="7"/>
  <c r="D15" i="7"/>
  <c r="C15" i="7"/>
  <c r="B15" i="7"/>
  <c r="O15" i="7" s="1"/>
  <c r="M14" i="7"/>
  <c r="J14" i="7"/>
  <c r="I14" i="7"/>
  <c r="H14" i="7"/>
  <c r="G14" i="7"/>
  <c r="F14" i="7"/>
  <c r="E14" i="7"/>
  <c r="D14" i="7"/>
  <c r="C14" i="7"/>
  <c r="O14" i="7" s="1"/>
  <c r="B14" i="7"/>
  <c r="M13" i="7"/>
  <c r="J13" i="7"/>
  <c r="I13" i="7"/>
  <c r="H13" i="7"/>
  <c r="G13" i="7"/>
  <c r="F13" i="7"/>
  <c r="E13" i="7"/>
  <c r="D13" i="7"/>
  <c r="C13" i="7"/>
  <c r="B13" i="7"/>
  <c r="O13" i="7" s="1"/>
  <c r="M12" i="7"/>
  <c r="J12" i="7"/>
  <c r="I12" i="7"/>
  <c r="H12" i="7"/>
  <c r="G12" i="7"/>
  <c r="F12" i="7"/>
  <c r="E12" i="7"/>
  <c r="D12" i="7"/>
  <c r="C12" i="7"/>
  <c r="O12" i="7" s="1"/>
  <c r="B12" i="7"/>
  <c r="M11" i="7"/>
  <c r="J11" i="7"/>
  <c r="I11" i="7"/>
  <c r="H11" i="7"/>
  <c r="G11" i="7"/>
  <c r="F11" i="7"/>
  <c r="E11" i="7"/>
  <c r="D11" i="7"/>
  <c r="C11" i="7"/>
  <c r="B11" i="7"/>
  <c r="O11" i="7" s="1"/>
  <c r="M10" i="7"/>
  <c r="J10" i="7"/>
  <c r="I10" i="7"/>
  <c r="H10" i="7"/>
  <c r="G10" i="7"/>
  <c r="F10" i="7"/>
  <c r="E10" i="7"/>
  <c r="D10" i="7"/>
  <c r="C10" i="7"/>
  <c r="O10" i="7" s="1"/>
  <c r="B10" i="7"/>
  <c r="M9" i="7"/>
  <c r="J9" i="7"/>
  <c r="I9" i="7"/>
  <c r="H9" i="7"/>
  <c r="G9" i="7"/>
  <c r="F9" i="7"/>
  <c r="E9" i="7"/>
  <c r="D9" i="7"/>
  <c r="C9" i="7"/>
  <c r="B9" i="7"/>
  <c r="O9" i="7" s="1"/>
  <c r="M8" i="7"/>
  <c r="J8" i="7"/>
  <c r="I8" i="7"/>
  <c r="H8" i="7"/>
  <c r="G8" i="7"/>
  <c r="F8" i="7"/>
  <c r="E8" i="7"/>
  <c r="D8" i="7"/>
  <c r="C8" i="7"/>
  <c r="O8" i="7" s="1"/>
  <c r="B8" i="7"/>
  <c r="M7" i="7"/>
  <c r="J7" i="7"/>
  <c r="I7" i="7"/>
  <c r="H7" i="7"/>
  <c r="G7" i="7"/>
  <c r="F7" i="7"/>
  <c r="E7" i="7"/>
  <c r="D7" i="7"/>
  <c r="C7" i="7"/>
  <c r="B7" i="7"/>
  <c r="O7" i="7" s="1"/>
  <c r="M6" i="7"/>
  <c r="J6" i="7"/>
  <c r="I6" i="7"/>
  <c r="H6" i="7"/>
  <c r="G6" i="7"/>
  <c r="F6" i="7"/>
  <c r="E6" i="7"/>
  <c r="D6" i="7"/>
  <c r="C6" i="7"/>
  <c r="O6" i="7" s="1"/>
  <c r="B6" i="7"/>
  <c r="M5" i="7"/>
  <c r="J5" i="7"/>
  <c r="I5" i="7"/>
  <c r="H5" i="7"/>
  <c r="G5" i="7"/>
  <c r="F5" i="7"/>
  <c r="E5" i="7"/>
  <c r="D5" i="7"/>
  <c r="C5" i="7"/>
  <c r="B5" i="7"/>
  <c r="O5" i="7" s="1"/>
  <c r="M4" i="7"/>
  <c r="J4" i="7"/>
  <c r="I4" i="7"/>
  <c r="H4" i="7"/>
  <c r="G4" i="7"/>
  <c r="F4" i="7"/>
  <c r="E4" i="7"/>
  <c r="D4" i="7"/>
  <c r="C4" i="7"/>
  <c r="O4" i="7" s="1"/>
  <c r="B4" i="7"/>
  <c r="M3" i="7"/>
  <c r="J3" i="7"/>
  <c r="I3" i="7"/>
  <c r="H3" i="7"/>
  <c r="G3" i="7"/>
  <c r="F3" i="7"/>
  <c r="E3" i="7"/>
  <c r="D3" i="7"/>
  <c r="C3" i="7"/>
  <c r="B3" i="7"/>
  <c r="O3" i="7" s="1"/>
  <c r="M2" i="7"/>
  <c r="J2" i="7"/>
  <c r="I2" i="7"/>
  <c r="H2" i="7"/>
  <c r="G2" i="7"/>
  <c r="F2" i="7"/>
  <c r="E2" i="7"/>
  <c r="D2" i="7"/>
  <c r="C2" i="7"/>
  <c r="O2" i="7" s="1"/>
  <c r="B2" i="7"/>
  <c r="P1" i="7"/>
  <c r="N24" i="7"/>
  <c r="N17" i="7"/>
  <c r="N19" i="7"/>
  <c r="N22" i="7"/>
  <c r="N7" i="7"/>
  <c r="N15" i="7"/>
  <c r="N4" i="7"/>
  <c r="N26" i="7"/>
  <c r="N16" i="7"/>
  <c r="N27" i="7"/>
  <c r="N11" i="7"/>
  <c r="N14" i="7"/>
  <c r="N9" i="7"/>
  <c r="N28" i="7"/>
  <c r="N21" i="7"/>
  <c r="N2" i="7"/>
  <c r="N8" i="7"/>
  <c r="N23" i="7"/>
  <c r="N25" i="7"/>
  <c r="N6" i="7"/>
  <c r="N10" i="7"/>
  <c r="N20" i="7"/>
  <c r="N5" i="7"/>
  <c r="N32" i="7"/>
  <c r="N31" i="7"/>
  <c r="N18" i="7"/>
  <c r="N30" i="7"/>
  <c r="N29" i="7"/>
  <c r="N3" i="7"/>
  <c r="N12" i="7"/>
  <c r="N13" i="7"/>
  <c r="AE2" i="2" l="1"/>
  <c r="AF2" i="2" s="1"/>
  <c r="K6" i="7"/>
  <c r="L6" i="7" s="1"/>
  <c r="K5" i="7"/>
  <c r="L5" i="7" s="1"/>
  <c r="K32" i="7"/>
  <c r="L32" i="7" s="1"/>
  <c r="K7" i="7"/>
  <c r="L7" i="7" s="1"/>
  <c r="K9" i="7"/>
  <c r="L9" i="7" s="1"/>
  <c r="K11" i="7"/>
  <c r="L11" i="7" s="1"/>
  <c r="K13" i="7"/>
  <c r="L13" i="7" s="1"/>
  <c r="K15" i="7"/>
  <c r="L15" i="7" s="1"/>
  <c r="K17" i="7"/>
  <c r="L17" i="7" s="1"/>
  <c r="K19" i="7"/>
  <c r="L19" i="7" s="1"/>
  <c r="K21" i="7"/>
  <c r="L21" i="7" s="1"/>
  <c r="K23" i="7"/>
  <c r="L23" i="7" s="1"/>
  <c r="K25" i="7"/>
  <c r="L25" i="7" s="1"/>
  <c r="K27" i="7"/>
  <c r="L27" i="7" s="1"/>
  <c r="K29" i="7"/>
  <c r="L29" i="7" s="1"/>
  <c r="K31" i="7"/>
  <c r="L31" i="7" s="1"/>
  <c r="K3" i="7"/>
  <c r="L3" i="7" s="1"/>
  <c r="K2" i="7"/>
  <c r="L2" i="7" s="1"/>
  <c r="K4" i="7"/>
  <c r="L4" i="7" s="1"/>
  <c r="K8" i="7"/>
  <c r="L8" i="7" s="1"/>
  <c r="K10" i="7"/>
  <c r="L10" i="7" s="1"/>
  <c r="K12" i="7"/>
  <c r="L12" i="7" s="1"/>
  <c r="K14" i="7"/>
  <c r="L14" i="7" s="1"/>
  <c r="K16" i="7"/>
  <c r="L16" i="7" s="1"/>
  <c r="K18" i="7"/>
  <c r="L18" i="7" s="1"/>
  <c r="K20" i="7"/>
  <c r="L20" i="7" s="1"/>
  <c r="K22" i="7"/>
  <c r="L22" i="7" s="1"/>
  <c r="K24" i="7"/>
  <c r="L24" i="7" s="1"/>
  <c r="K26" i="7"/>
  <c r="L26" i="7" s="1"/>
  <c r="K28" i="7"/>
  <c r="L28" i="7" s="1"/>
  <c r="K30" i="7"/>
  <c r="L30" i="7" s="1"/>
  <c r="M1" i="1" l="1"/>
  <c r="B3" i="4" l="1"/>
  <c r="B4" i="4"/>
  <c r="B5" i="4"/>
  <c r="B6" i="4"/>
  <c r="B7" i="4"/>
  <c r="B8" i="4"/>
  <c r="B9" i="4"/>
  <c r="B2" i="4"/>
  <c r="C9" i="4" l="1"/>
  <c r="C5" i="4"/>
  <c r="C3" i="4"/>
  <c r="C7" i="4"/>
  <c r="C6" i="4"/>
  <c r="C2" i="4"/>
  <c r="C8" i="4"/>
  <c r="C4" i="4"/>
  <c r="D5" i="4" l="1"/>
  <c r="E5" i="4"/>
  <c r="D6" i="4"/>
  <c r="E6" i="4"/>
  <c r="D9" i="4"/>
  <c r="E9" i="4"/>
  <c r="D7" i="4"/>
  <c r="E7" i="4"/>
  <c r="D4" i="4"/>
  <c r="E4" i="4"/>
  <c r="D8" i="4"/>
  <c r="E8" i="4"/>
  <c r="D3" i="4"/>
  <c r="E3" i="4"/>
  <c r="D2" i="4"/>
  <c r="E2" i="4"/>
</calcChain>
</file>

<file path=xl/sharedStrings.xml><?xml version="1.0" encoding="utf-8"?>
<sst xmlns="http://schemas.openxmlformats.org/spreadsheetml/2006/main" count="109" uniqueCount="58">
  <si>
    <t>7lettres</t>
  </si>
  <si>
    <t>CALCULS</t>
  </si>
  <si>
    <t>test</t>
  </si>
  <si>
    <t>essai</t>
  </si>
  <si>
    <t>lol</t>
  </si>
  <si>
    <t>REF</t>
  </si>
  <si>
    <t>ROUND</t>
  </si>
  <si>
    <t>P1</t>
  </si>
  <si>
    <t>P2</t>
  </si>
  <si>
    <t>FORMATS</t>
  </si>
  <si>
    <t>A</t>
  </si>
  <si>
    <t>E</t>
  </si>
  <si>
    <t>I</t>
  </si>
  <si>
    <t>O</t>
  </si>
  <si>
    <t>U</t>
  </si>
  <si>
    <t>Y</t>
  </si>
  <si>
    <t>VOYELLES</t>
  </si>
  <si>
    <r>
      <t>SOURC</t>
    </r>
    <r>
      <rPr>
        <sz val="11"/>
        <color rgb="FF00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S</t>
    </r>
  </si>
  <si>
    <r>
      <t>F</t>
    </r>
    <r>
      <rPr>
        <sz val="11"/>
        <color rgb="FF000000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CH</t>
    </r>
    <r>
      <rPr>
        <sz val="11"/>
        <color rgb="FF000000"/>
        <rFont val="Calibri"/>
        <family val="2"/>
        <scheme val="minor"/>
      </rPr>
      <t>IE</t>
    </r>
    <r>
      <rPr>
        <sz val="11"/>
        <color theme="1"/>
        <rFont val="Calibri"/>
        <family val="2"/>
        <scheme val="minor"/>
      </rPr>
      <t>R</t>
    </r>
  </si>
  <si>
    <r>
      <t>F</t>
    </r>
    <r>
      <rPr>
        <sz val="11"/>
        <color rgb="FF00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U</t>
    </r>
    <r>
      <rPr>
        <sz val="11"/>
        <color rgb="FF000000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LL</t>
    </r>
    <r>
      <rPr>
        <sz val="11"/>
        <color rgb="FF000000"/>
        <rFont val="Calibri"/>
        <family val="2"/>
        <scheme val="minor"/>
      </rPr>
      <t>E</t>
    </r>
  </si>
  <si>
    <r>
      <t>COUL</t>
    </r>
    <r>
      <rPr>
        <sz val="11"/>
        <color rgb="FF00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UR</t>
    </r>
  </si>
  <si>
    <r>
      <t>CLAV</t>
    </r>
    <r>
      <rPr>
        <sz val="11"/>
        <color rgb="FF000000"/>
        <rFont val="Calibri"/>
        <family val="2"/>
        <scheme val="minor"/>
      </rPr>
      <t>IE</t>
    </r>
    <r>
      <rPr>
        <sz val="11"/>
        <color theme="1"/>
        <rFont val="Calibri"/>
        <family val="2"/>
        <scheme val="minor"/>
      </rPr>
      <t>R</t>
    </r>
  </si>
  <si>
    <r>
      <t>CASQU</t>
    </r>
    <r>
      <rPr>
        <sz val="11"/>
        <color rgb="FF00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S</t>
    </r>
  </si>
  <si>
    <r>
      <t>DONN</t>
    </r>
    <r>
      <rPr>
        <sz val="11"/>
        <color rgb="FF000000"/>
        <rFont val="Calibri"/>
        <family val="2"/>
        <scheme val="minor"/>
      </rPr>
      <t>ÉE</t>
    </r>
    <r>
      <rPr>
        <sz val="11"/>
        <color theme="1"/>
        <rFont val="Calibri"/>
        <family val="2"/>
        <scheme val="minor"/>
      </rPr>
      <t>S</t>
    </r>
  </si>
  <si>
    <r>
      <t>I</t>
    </r>
    <r>
      <rPr>
        <sz val="11"/>
        <color theme="1"/>
        <rFont val="Calibri"/>
        <family val="2"/>
        <scheme val="minor"/>
      </rPr>
      <t>NS</t>
    </r>
    <r>
      <rPr>
        <sz val="11"/>
        <color rgb="FF000000"/>
        <rFont val="Calibri"/>
        <family val="2"/>
        <scheme val="minor"/>
      </rPr>
      <t>É</t>
    </r>
    <r>
      <rPr>
        <sz val="11"/>
        <color theme="1"/>
        <rFont val="Calibri"/>
        <family val="2"/>
        <scheme val="minor"/>
      </rPr>
      <t>R</t>
    </r>
    <r>
      <rPr>
        <sz val="11"/>
        <color rgb="FF00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R</t>
    </r>
  </si>
  <si>
    <t>FLÈCHES</t>
  </si>
  <si>
    <t>Nbre. voyelle(s) JEU</t>
  </si>
  <si>
    <t>NUMÉROS</t>
  </si>
  <si>
    <t>PANNEAU</t>
  </si>
  <si>
    <t>STYLETS</t>
  </si>
  <si>
    <t>IMPORTS</t>
  </si>
  <si>
    <t>EXPORTS</t>
  </si>
  <si>
    <t>'=NBVOY(A2)</t>
  </si>
  <si>
    <t>Nb. Car</t>
  </si>
  <si>
    <t>"=RANDBETWEEN(1,100000)+ROW()/100000"</t>
  </si>
  <si>
    <t>VACANCE</t>
  </si>
  <si>
    <t xml:space="preserve">Nbre. voyelle(s) </t>
  </si>
  <si>
    <t>WEBMAIL</t>
  </si>
  <si>
    <t>LETTRES</t>
  </si>
  <si>
    <t>SYMBOLE</t>
  </si>
  <si>
    <t>INCLURE</t>
  </si>
  <si>
    <t>ACTIVER</t>
  </si>
  <si>
    <t>=RANG(J2;$J$2:$J$14) 'RANK</t>
  </si>
  <si>
    <t>=NBVAL(A2:A10000) -1 ' COUNTA</t>
  </si>
  <si>
    <t>PLATEAU</t>
  </si>
  <si>
    <t>PAPIERS</t>
  </si>
  <si>
    <t>TAILLES</t>
  </si>
  <si>
    <t>CROISÉS</t>
  </si>
  <si>
    <t>MODULES</t>
  </si>
  <si>
    <t>MODÈLES</t>
  </si>
  <si>
    <t>CHANGER</t>
  </si>
  <si>
    <t>CENTRER</t>
  </si>
  <si>
    <t>HÉRITÉS</t>
  </si>
  <si>
    <t>Base comprenant :</t>
  </si>
  <si>
    <t>mots</t>
  </si>
  <si>
    <t>Nbre. voyelle(s) 2</t>
  </si>
  <si>
    <t>voy ok</t>
  </si>
  <si>
    <t>TOUCHER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</si>
</sst>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4"/>
      <color rgb="FF333333"/>
      <name val="Arial"/>
      <family val="2"/>
    </font>
    <font>
      <sz val="8"/>
      <color theme="1"/>
      <name val="Calibri"/>
      <family val="2"/>
      <scheme val="minor"/>
    </font>
    <font>
      <sz val="36"/>
      <color rgb="FF32F82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48"/>
      <color rgb="FF32F82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double">
        <color rgb="FFFFFF00"/>
      </left>
      <right style="double">
        <color rgb="FFFFFF00"/>
      </right>
      <top style="double">
        <color rgb="FFFFFF00"/>
      </top>
      <bottom style="double">
        <color rgb="FFFFFF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6" fillId="0" borderId="0" xfId="0" applyFont="1"/>
    <xf numFmtId="0" fontId="0" fillId="0" borderId="0" xfId="0" applyFont="1"/>
    <xf numFmtId="0" fontId="2" fillId="0" borderId="0" xfId="0" applyFont="1" applyAlignment="1">
      <alignment horizontal="center" wrapText="1"/>
    </xf>
    <xf numFmtId="0" fontId="0" fillId="0" borderId="0" xfId="0" quotePrefix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0" fillId="0" borderId="0" xfId="0" quotePrefix="1"/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2F8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57150</xdr:rowOff>
        </xdr:from>
        <xdr:to>
          <xdr:col>0</xdr:col>
          <xdr:colOff>561975</xdr:colOff>
          <xdr:row>0</xdr:row>
          <xdr:rowOff>428625</xdr:rowOff>
        </xdr:to>
        <xdr:sp macro="" textlink="">
          <xdr:nvSpPr>
            <xdr:cNvPr id="4097" name="Bouton2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76200</xdr:colOff>
          <xdr:row>0</xdr:row>
          <xdr:rowOff>47625</xdr:rowOff>
        </xdr:from>
        <xdr:to>
          <xdr:col>18</xdr:col>
          <xdr:colOff>476250</xdr:colOff>
          <xdr:row>0</xdr:row>
          <xdr:rowOff>295275</xdr:rowOff>
        </xdr:to>
        <xdr:sp macro="" textlink="">
          <xdr:nvSpPr>
            <xdr:cNvPr id="2050" name="Bou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0</xdr:row>
          <xdr:rowOff>28575</xdr:rowOff>
        </xdr:from>
        <xdr:to>
          <xdr:col>0</xdr:col>
          <xdr:colOff>333375</xdr:colOff>
          <xdr:row>0</xdr:row>
          <xdr:rowOff>304800</xdr:rowOff>
        </xdr:to>
        <xdr:sp macro="" textlink="">
          <xdr:nvSpPr>
            <xdr:cNvPr id="2051" name="GO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542925</xdr:colOff>
          <xdr:row>0</xdr:row>
          <xdr:rowOff>47625</xdr:rowOff>
        </xdr:from>
        <xdr:to>
          <xdr:col>18</xdr:col>
          <xdr:colOff>1066800</xdr:colOff>
          <xdr:row>0</xdr:row>
          <xdr:rowOff>266700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533400</xdr:colOff>
          <xdr:row>0</xdr:row>
          <xdr:rowOff>285750</xdr:rowOff>
        </xdr:from>
        <xdr:to>
          <xdr:col>18</xdr:col>
          <xdr:colOff>1076325</xdr:colOff>
          <xdr:row>0</xdr:row>
          <xdr:rowOff>552450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ZA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1095375</xdr:colOff>
          <xdr:row>0</xdr:row>
          <xdr:rowOff>57150</xdr:rowOff>
        </xdr:from>
        <xdr:to>
          <xdr:col>18</xdr:col>
          <xdr:colOff>1895475</xdr:colOff>
          <xdr:row>0</xdr:row>
          <xdr:rowOff>314325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unprotect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1095375</xdr:colOff>
          <xdr:row>0</xdr:row>
          <xdr:rowOff>304800</xdr:rowOff>
        </xdr:from>
        <xdr:to>
          <xdr:col>18</xdr:col>
          <xdr:colOff>1895475</xdr:colOff>
          <xdr:row>0</xdr:row>
          <xdr:rowOff>561975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333375</xdr:rowOff>
        </xdr:from>
        <xdr:to>
          <xdr:col>0</xdr:col>
          <xdr:colOff>514350</xdr:colOff>
          <xdr:row>0</xdr:row>
          <xdr:rowOff>571500</xdr:rowOff>
        </xdr:to>
        <xdr:sp macro="" textlink="">
          <xdr:nvSpPr>
            <xdr:cNvPr id="2059" name="CmdAJOUTligne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0</xdr:row>
          <xdr:rowOff>19050</xdr:rowOff>
        </xdr:from>
        <xdr:to>
          <xdr:col>0</xdr:col>
          <xdr:colOff>733425</xdr:colOff>
          <xdr:row>0</xdr:row>
          <xdr:rowOff>295275</xdr:rowOff>
        </xdr:to>
        <xdr:sp macro="" textlink="">
          <xdr:nvSpPr>
            <xdr:cNvPr id="2060" name="CommandButton1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76200</xdr:colOff>
          <xdr:row>0</xdr:row>
          <xdr:rowOff>47625</xdr:rowOff>
        </xdr:from>
        <xdr:to>
          <xdr:col>18</xdr:col>
          <xdr:colOff>476250</xdr:colOff>
          <xdr:row>0</xdr:row>
          <xdr:rowOff>295275</xdr:rowOff>
        </xdr:to>
        <xdr:sp macro="" textlink="">
          <xdr:nvSpPr>
            <xdr:cNvPr id="11265" name="Bouton2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47625</xdr:rowOff>
        </xdr:from>
        <xdr:to>
          <xdr:col>0</xdr:col>
          <xdr:colOff>619125</xdr:colOff>
          <xdr:row>0</xdr:row>
          <xdr:rowOff>323850</xdr:rowOff>
        </xdr:to>
        <xdr:sp macro="" textlink="">
          <xdr:nvSpPr>
            <xdr:cNvPr id="11266" name="GO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542925</xdr:colOff>
          <xdr:row>0</xdr:row>
          <xdr:rowOff>47625</xdr:rowOff>
        </xdr:from>
        <xdr:to>
          <xdr:col>18</xdr:col>
          <xdr:colOff>1066800</xdr:colOff>
          <xdr:row>0</xdr:row>
          <xdr:rowOff>266700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533400</xdr:colOff>
          <xdr:row>0</xdr:row>
          <xdr:rowOff>285750</xdr:rowOff>
        </xdr:from>
        <xdr:to>
          <xdr:col>18</xdr:col>
          <xdr:colOff>1076325</xdr:colOff>
          <xdr:row>0</xdr:row>
          <xdr:rowOff>552450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ZA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1095375</xdr:colOff>
          <xdr:row>0</xdr:row>
          <xdr:rowOff>57150</xdr:rowOff>
        </xdr:from>
        <xdr:to>
          <xdr:col>18</xdr:col>
          <xdr:colOff>1895475</xdr:colOff>
          <xdr:row>0</xdr:row>
          <xdr:rowOff>314325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unprotect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1095375</xdr:colOff>
          <xdr:row>0</xdr:row>
          <xdr:rowOff>304800</xdr:rowOff>
        </xdr:from>
        <xdr:to>
          <xdr:col>18</xdr:col>
          <xdr:colOff>1895475</xdr:colOff>
          <xdr:row>0</xdr:row>
          <xdr:rowOff>561975</xdr:rowOff>
        </xdr:to>
        <xdr:sp macro="" textlink="">
          <xdr:nvSpPr>
            <xdr:cNvPr id="11270" name="Button 6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5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3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2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image" Target="../media/image4.emf"/><Relationship Id="rId10" Type="http://schemas.openxmlformats.org/officeDocument/2006/relationships/ctrlProp" Target="../ctrlProps/ctrlProp11.xml"/><Relationship Id="rId4" Type="http://schemas.openxmlformats.org/officeDocument/2006/relationships/control" Target="../activeX/activeX4.xml"/><Relationship Id="rId9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L1:O10"/>
  <sheetViews>
    <sheetView showGridLines="0" workbookViewId="0">
      <selection activeCell="B1" sqref="B1"/>
    </sheetView>
  </sheetViews>
  <sheetFormatPr baseColWidth="10" defaultRowHeight="15" x14ac:dyDescent="0.25"/>
  <cols>
    <col min="2" max="2" width="4.7109375" customWidth="1"/>
    <col min="3" max="3" width="4.5703125" customWidth="1"/>
    <col min="4" max="4" width="3.5703125" customWidth="1"/>
    <col min="5" max="11" width="3.42578125" customWidth="1"/>
    <col min="12" max="12" width="4.140625" customWidth="1"/>
    <col min="13" max="13" width="64.28515625" customWidth="1"/>
    <col min="14" max="14" width="12.85546875" customWidth="1"/>
    <col min="15" max="16" width="21.7109375" customWidth="1"/>
  </cols>
  <sheetData>
    <row r="1" spans="12:15" ht="110.25" customHeight="1" x14ac:dyDescent="0.25">
      <c r="L1" s="6"/>
      <c r="M1" s="13" t="str">
        <f ca="1">BDD!$L$2</f>
        <v>CROISÉS</v>
      </c>
    </row>
    <row r="2" spans="12:15" ht="41.25" customHeight="1" x14ac:dyDescent="0.25">
      <c r="L2" s="6"/>
    </row>
    <row r="5" spans="12:15" ht="7.5" customHeight="1" thickBot="1" x14ac:dyDescent="0.3"/>
    <row r="6" spans="12:15" ht="15.75" hidden="1" thickBot="1" x14ac:dyDescent="0.3"/>
    <row r="7" spans="12:15" ht="48" thickTop="1" thickBot="1" x14ac:dyDescent="0.3">
      <c r="M7" s="5"/>
    </row>
    <row r="8" spans="12:15" ht="15.75" thickTop="1" x14ac:dyDescent="0.25"/>
    <row r="9" spans="12:15" ht="18.75" x14ac:dyDescent="0.25">
      <c r="M9" s="17" t="s">
        <v>53</v>
      </c>
      <c r="N9" s="19">
        <f>COUNTA(BDD!A:A)-1</f>
        <v>33</v>
      </c>
      <c r="O9" t="s">
        <v>54</v>
      </c>
    </row>
    <row r="10" spans="12:15" x14ac:dyDescent="0.25">
      <c r="M10" s="17"/>
    </row>
  </sheetData>
  <sortState ref="A2:M10">
    <sortCondition ref="A1"/>
  </sortState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outon2">
              <controlPr defaultSize="0" print="0" autoFill="0" autoPict="0" macro="[0]!tri_AZraffraichir">
                <anchor moveWithCells="1" sizeWithCells="1">
                  <from>
                    <xdr:col>0</xdr:col>
                    <xdr:colOff>180975</xdr:colOff>
                    <xdr:row>0</xdr:row>
                    <xdr:rowOff>57150</xdr:rowOff>
                  </from>
                  <to>
                    <xdr:col>0</xdr:col>
                    <xdr:colOff>561975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I1048576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P9" sqref="P9"/>
    </sheetView>
  </sheetViews>
  <sheetFormatPr baseColWidth="10" defaultRowHeight="15" x14ac:dyDescent="0.25"/>
  <cols>
    <col min="1" max="1" width="11.7109375" customWidth="1"/>
    <col min="2" max="8" width="4.7109375" style="1" customWidth="1"/>
    <col min="9" max="10" width="11.42578125" style="4" customWidth="1"/>
    <col min="11" max="11" width="4.7109375" style="1" customWidth="1"/>
    <col min="12" max="12" width="11.7109375" style="1" customWidth="1"/>
    <col min="13" max="13" width="3.7109375" style="1" customWidth="1"/>
    <col min="14" max="15" width="11.7109375" style="1" customWidth="1"/>
    <col min="16" max="16" width="14.7109375" style="1" customWidth="1"/>
    <col min="17" max="17" width="4.85546875" style="1" customWidth="1"/>
    <col min="18" max="18" width="4.28515625" style="1" customWidth="1"/>
    <col min="19" max="19" width="29" customWidth="1"/>
    <col min="20" max="20" width="9.42578125" style="1" customWidth="1"/>
  </cols>
  <sheetData>
    <row r="1" spans="1:35" ht="58.5" customHeight="1" x14ac:dyDescent="0.25">
      <c r="A1" s="3" t="s">
        <v>0</v>
      </c>
      <c r="B1" s="7">
        <v>1</v>
      </c>
      <c r="C1" s="7">
        <v>2</v>
      </c>
      <c r="D1" s="7">
        <v>3</v>
      </c>
      <c r="E1" s="7">
        <v>4</v>
      </c>
      <c r="F1" s="7">
        <v>5</v>
      </c>
      <c r="G1" s="7">
        <v>6</v>
      </c>
      <c r="H1" s="7">
        <v>7</v>
      </c>
      <c r="I1" s="7" t="s">
        <v>7</v>
      </c>
      <c r="J1" s="7" t="s">
        <v>8</v>
      </c>
      <c r="K1" s="7" t="s">
        <v>5</v>
      </c>
      <c r="L1" s="7" t="s">
        <v>6</v>
      </c>
      <c r="M1" s="15" t="s">
        <v>33</v>
      </c>
      <c r="N1" s="15" t="s">
        <v>36</v>
      </c>
      <c r="O1" s="11" t="s">
        <v>55</v>
      </c>
      <c r="P1" s="16" t="str">
        <f>COUNTA($A$2:$A$10000) &amp; " mots"</f>
        <v>31 mots</v>
      </c>
      <c r="Q1" s="16" t="s">
        <v>56</v>
      </c>
      <c r="R1" s="11"/>
      <c r="T1" s="7" t="s">
        <v>16</v>
      </c>
      <c r="U1" s="11"/>
    </row>
    <row r="2" spans="1:35" x14ac:dyDescent="0.25">
      <c r="A2" s="10" t="s">
        <v>41</v>
      </c>
      <c r="B2" s="7" t="str">
        <f>UPPER(MID(A2,1,1))</f>
        <v>A</v>
      </c>
      <c r="C2" s="7" t="str">
        <f>UPPER(MID(A2,2,1))</f>
        <v>C</v>
      </c>
      <c r="D2" s="7" t="str">
        <f>UPPER(MID(A2,3,1))</f>
        <v>T</v>
      </c>
      <c r="E2" s="7" t="str">
        <f>UPPER(MID(A2,4,1))</f>
        <v>I</v>
      </c>
      <c r="F2" s="7" t="str">
        <f>UPPER(MID(A2,5,1))</f>
        <v>V</v>
      </c>
      <c r="G2" s="7" t="str">
        <f>UPPER(MID(A2,6,1))</f>
        <v>E</v>
      </c>
      <c r="H2" s="7" t="str">
        <f>UPPER(MID(A2,7,1))</f>
        <v>R</v>
      </c>
      <c r="I2" s="7">
        <f ca="1">RAND()</f>
        <v>0.57805460611292603</v>
      </c>
      <c r="J2" s="7">
        <f ca="1">RANDBETWEEN(1,100000)+ROW()/100000</f>
        <v>72975.000020000007</v>
      </c>
      <c r="K2" s="7">
        <f ca="1">RANK(J2,$J$2:$J$10000)</f>
        <v>8</v>
      </c>
      <c r="L2" s="7" t="str">
        <f ca="1">INDEX($A$2:$A$10000,K2)</f>
        <v>CROISÉS</v>
      </c>
      <c r="M2" s="15">
        <f>LEN(A2)</f>
        <v>7</v>
      </c>
      <c r="N2" s="15">
        <f ca="1">NBVOY(A2)</f>
        <v>3</v>
      </c>
      <c r="O2" s="11">
        <f>COUNTIF(B2:H2,"A")+COUNTIF(B2:H2,"E")+COUNTIF(B2:H2,"I")+COUNTIF(B2:H2,"O")+COUNTIF(B2:H2,"U")+COUNTIF(B2:H2,"Y")+COUNTIF(B2:H2,"É")+COUNTIF(B2:H2,"È")</f>
        <v>3</v>
      </c>
      <c r="P2" s="12"/>
      <c r="Q2" s="12"/>
      <c r="T2" s="8" t="s">
        <v>10</v>
      </c>
      <c r="U2" s="10" t="s">
        <v>41</v>
      </c>
      <c r="V2" s="1" t="str">
        <f>UPPER(MID(U2,1,1))</f>
        <v>A</v>
      </c>
      <c r="W2" s="1" t="str">
        <f>UPPER(MID(U2,2,1))</f>
        <v>C</v>
      </c>
      <c r="X2" s="1" t="str">
        <f>UPPER(MID(U2,3,1))</f>
        <v>T</v>
      </c>
      <c r="Y2" s="1" t="str">
        <f>UPPER(MID(U2,4,1))</f>
        <v>I</v>
      </c>
      <c r="Z2" s="1" t="str">
        <f>UPPER(MID(U2,5,1))</f>
        <v>V</v>
      </c>
      <c r="AA2" s="1" t="str">
        <f>UPPER(MID(U2,6,1))</f>
        <v>E</v>
      </c>
      <c r="AB2" s="1" t="str">
        <f>UPPER(MID(U2,7,1))</f>
        <v>R</v>
      </c>
      <c r="AC2" s="4">
        <f ca="1">RAND()</f>
        <v>0.15554395306051549</v>
      </c>
      <c r="AD2" s="4">
        <f ca="1">RANDBETWEEN(1,100000)+ROW()/100000</f>
        <v>23574.000019999999</v>
      </c>
      <c r="AE2" s="1" t="e">
        <f ca="1">RANK(AD2,$J$2:$J$10000)</f>
        <v>#N/A</v>
      </c>
      <c r="AF2" s="18" t="e">
        <f ca="1">INDEX($A$2:$A$10000,AE2)</f>
        <v>#N/A</v>
      </c>
      <c r="AG2" s="1">
        <f>LEN(U2)</f>
        <v>7</v>
      </c>
      <c r="AH2" s="1">
        <f ca="1">NBVOY(U2)</f>
        <v>3</v>
      </c>
      <c r="AI2" s="1">
        <f>COUNTIF(V2:AB2,"A")+COUNTIF(V2:AB2,"E")+COUNTIF(V2:AB2,"I")+COUNTIF(V2:AB2,"O")+COUNTIF(V2:AB2,"U")+COUNTIF(V2:AB2,"Y")+COUNTIF(V2:AB2,"É")+COUNTIF(V2:AB2,"È")</f>
        <v>3</v>
      </c>
    </row>
    <row r="3" spans="1:35" x14ac:dyDescent="0.25">
      <c r="A3" s="10" t="s">
        <v>1</v>
      </c>
      <c r="B3" s="7" t="str">
        <f>UPPER(MID(A3,1,1))</f>
        <v>C</v>
      </c>
      <c r="C3" s="7" t="str">
        <f>UPPER(MID(A3,2,1))</f>
        <v>A</v>
      </c>
      <c r="D3" s="7" t="str">
        <f>UPPER(MID(A3,3,1))</f>
        <v>L</v>
      </c>
      <c r="E3" s="7" t="str">
        <f>UPPER(MID(A3,4,1))</f>
        <v>C</v>
      </c>
      <c r="F3" s="7" t="str">
        <f>UPPER(MID(A3,5,1))</f>
        <v>U</v>
      </c>
      <c r="G3" s="7" t="str">
        <f>UPPER(MID(A3,6,1))</f>
        <v>L</v>
      </c>
      <c r="H3" s="7" t="str">
        <f>UPPER(MID(A3,7,1))</f>
        <v>S</v>
      </c>
      <c r="I3" s="7">
        <f ca="1">RAND()</f>
        <v>0.37839180642744519</v>
      </c>
      <c r="J3" s="7">
        <f ca="1">RANDBETWEEN(1,100000)+ROW()/100000</f>
        <v>36973.000030000003</v>
      </c>
      <c r="K3" s="7">
        <f ca="1">RANK(J3,$J$2:$J$9999)</f>
        <v>19</v>
      </c>
      <c r="L3" s="7" t="str">
        <f ca="1">INDEX($A$2:$A$9999,K3)</f>
        <v>LETTRES</v>
      </c>
      <c r="M3" s="15">
        <f>LEN(A3)</f>
        <v>7</v>
      </c>
      <c r="N3" s="15">
        <f t="shared" ref="N3:N32" ca="1" si="0">NBVOY(A3)</f>
        <v>2</v>
      </c>
      <c r="O3" s="11">
        <f t="shared" ref="O3:O32" si="1">COUNTIF(B3:H3,"A")+COUNTIF(B3:H3,"E")+COUNTIF(B3:H3,"I")+COUNTIF(B3:H3,"O")+COUNTIF(B3:H3,"U")+COUNTIF(B3:H3,"Y")+COUNTIF(B3:H3,"É")+COUNTIF(B3:H3,"È")</f>
        <v>2</v>
      </c>
      <c r="P3" s="12"/>
      <c r="Q3" s="12"/>
      <c r="S3" t="s">
        <v>32</v>
      </c>
      <c r="T3" s="8" t="s">
        <v>11</v>
      </c>
    </row>
    <row r="4" spans="1:35" x14ac:dyDescent="0.25">
      <c r="A4" s="10" t="s">
        <v>22</v>
      </c>
      <c r="B4" s="7" t="str">
        <f>UPPER(MID(A4,1,1))</f>
        <v>C</v>
      </c>
      <c r="C4" s="7" t="str">
        <f>UPPER(MID(A4,2,1))</f>
        <v>A</v>
      </c>
      <c r="D4" s="7" t="str">
        <f>UPPER(MID(A4,3,1))</f>
        <v>S</v>
      </c>
      <c r="E4" s="7" t="str">
        <f>UPPER(MID(A4,4,1))</f>
        <v>Q</v>
      </c>
      <c r="F4" s="7" t="str">
        <f>UPPER(MID(A4,5,1))</f>
        <v>U</v>
      </c>
      <c r="G4" s="7" t="str">
        <f>UPPER(MID(A4,6,1))</f>
        <v>E</v>
      </c>
      <c r="H4" s="7" t="str">
        <f>UPPER(MID(A4,7,1))</f>
        <v>S</v>
      </c>
      <c r="I4" s="7">
        <f ca="1">RAND()</f>
        <v>0.16998677365961856</v>
      </c>
      <c r="J4" s="7">
        <f ca="1">RANDBETWEEN(1,100000)+ROW()/100000</f>
        <v>99744.000039999999</v>
      </c>
      <c r="K4" s="7">
        <f ca="1">RANK(J4,$J$2:$J$9999)</f>
        <v>1</v>
      </c>
      <c r="L4" s="7" t="str">
        <f ca="1">INDEX($A$2:$A$9999,K4)</f>
        <v>ACTIVER</v>
      </c>
      <c r="M4" s="15">
        <f>LEN(A4)</f>
        <v>7</v>
      </c>
      <c r="N4" s="15">
        <f t="shared" ca="1" si="0"/>
        <v>3</v>
      </c>
      <c r="O4" s="11">
        <f t="shared" si="1"/>
        <v>3</v>
      </c>
      <c r="P4" s="12"/>
      <c r="Q4" s="12"/>
      <c r="S4" s="14" t="s">
        <v>42</v>
      </c>
      <c r="T4" s="8" t="s">
        <v>12</v>
      </c>
    </row>
    <row r="5" spans="1:35" x14ac:dyDescent="0.25">
      <c r="A5" s="10" t="s">
        <v>51</v>
      </c>
      <c r="B5" s="7" t="str">
        <f>UPPER(MID(A5,1,1))</f>
        <v>C</v>
      </c>
      <c r="C5" s="7" t="str">
        <f>UPPER(MID(A5,2,1))</f>
        <v>E</v>
      </c>
      <c r="D5" s="7" t="str">
        <f>UPPER(MID(A5,3,1))</f>
        <v>N</v>
      </c>
      <c r="E5" s="7" t="str">
        <f>UPPER(MID(A5,4,1))</f>
        <v>T</v>
      </c>
      <c r="F5" s="7" t="str">
        <f>UPPER(MID(A5,5,1))</f>
        <v>R</v>
      </c>
      <c r="G5" s="7" t="str">
        <f>UPPER(MID(A5,6,1))</f>
        <v>E</v>
      </c>
      <c r="H5" s="7" t="str">
        <f>UPPER(MID(A5,7,1))</f>
        <v>R</v>
      </c>
      <c r="I5" s="7">
        <f ca="1">RAND()</f>
        <v>0.47300548632433514</v>
      </c>
      <c r="J5" s="7">
        <f ca="1">RANDBETWEEN(1,100000)+ROW()/100000</f>
        <v>82682.000050000002</v>
      </c>
      <c r="K5" s="7">
        <f ca="1">RANK(J5,$J$2:$J$9999)</f>
        <v>6</v>
      </c>
      <c r="L5" s="7" t="str">
        <f ca="1">INDEX($A$2:$A$9999,K5)</f>
        <v>CLAVIER</v>
      </c>
      <c r="M5" s="15">
        <f>LEN(A5)</f>
        <v>7</v>
      </c>
      <c r="N5" s="15">
        <f t="shared" ca="1" si="0"/>
        <v>2</v>
      </c>
      <c r="O5" s="11">
        <f t="shared" si="1"/>
        <v>2</v>
      </c>
      <c r="P5" s="12"/>
      <c r="Q5" s="12"/>
      <c r="S5" s="14" t="s">
        <v>34</v>
      </c>
      <c r="T5" s="8" t="s">
        <v>13</v>
      </c>
    </row>
    <row r="6" spans="1:35" x14ac:dyDescent="0.25">
      <c r="A6" s="10" t="s">
        <v>50</v>
      </c>
      <c r="B6" s="7" t="str">
        <f>UPPER(MID(A6,1,1))</f>
        <v>C</v>
      </c>
      <c r="C6" s="7" t="str">
        <f>UPPER(MID(A6,2,1))</f>
        <v>H</v>
      </c>
      <c r="D6" s="7" t="str">
        <f>UPPER(MID(A6,3,1))</f>
        <v>A</v>
      </c>
      <c r="E6" s="7" t="str">
        <f>UPPER(MID(A6,4,1))</f>
        <v>N</v>
      </c>
      <c r="F6" s="7" t="str">
        <f>UPPER(MID(A6,5,1))</f>
        <v>G</v>
      </c>
      <c r="G6" s="7" t="str">
        <f>UPPER(MID(A6,6,1))</f>
        <v>E</v>
      </c>
      <c r="H6" s="7" t="str">
        <f>UPPER(MID(A6,7,1))</f>
        <v>R</v>
      </c>
      <c r="I6" s="7">
        <f ca="1">RAND()</f>
        <v>0.52489430368791867</v>
      </c>
      <c r="J6" s="7">
        <f ca="1">RANDBETWEEN(1,100000)+ROW()/100000</f>
        <v>61602.000059999998</v>
      </c>
      <c r="K6" s="7">
        <f ca="1">RANK(J6,$J$2:$J$9999)</f>
        <v>12</v>
      </c>
      <c r="L6" s="7" t="str">
        <f ca="1">INDEX($A$2:$A$9999,K6)</f>
        <v>FICHIER</v>
      </c>
      <c r="M6" s="15">
        <f>LEN(A6)</f>
        <v>7</v>
      </c>
      <c r="N6" s="15">
        <f t="shared" ca="1" si="0"/>
        <v>2</v>
      </c>
      <c r="O6" s="11">
        <f t="shared" si="1"/>
        <v>2</v>
      </c>
      <c r="P6" s="12"/>
      <c r="Q6" s="12"/>
      <c r="S6" s="14" t="s">
        <v>43</v>
      </c>
      <c r="T6" s="8" t="s">
        <v>14</v>
      </c>
    </row>
    <row r="7" spans="1:35" x14ac:dyDescent="0.25">
      <c r="A7" s="10" t="s">
        <v>21</v>
      </c>
      <c r="B7" s="7" t="str">
        <f>UPPER(MID(A7,1,1))</f>
        <v>C</v>
      </c>
      <c r="C7" s="7" t="str">
        <f>UPPER(MID(A7,2,1))</f>
        <v>L</v>
      </c>
      <c r="D7" s="7" t="str">
        <f>UPPER(MID(A7,3,1))</f>
        <v>A</v>
      </c>
      <c r="E7" s="7" t="str">
        <f>UPPER(MID(A7,4,1))</f>
        <v>V</v>
      </c>
      <c r="F7" s="7" t="str">
        <f>UPPER(MID(A7,5,1))</f>
        <v>I</v>
      </c>
      <c r="G7" s="7" t="str">
        <f>UPPER(MID(A7,6,1))</f>
        <v>E</v>
      </c>
      <c r="H7" s="7" t="str">
        <f>UPPER(MID(A7,7,1))</f>
        <v>R</v>
      </c>
      <c r="I7" s="7">
        <f ca="1">RAND()</f>
        <v>0.88197727092409506</v>
      </c>
      <c r="J7" s="7">
        <f ca="1">RANDBETWEEN(1,100000)+ROW()/100000</f>
        <v>29176.000069999998</v>
      </c>
      <c r="K7" s="7">
        <f ca="1">RANK(J7,$J$2:$J$9999)</f>
        <v>21</v>
      </c>
      <c r="L7" s="7" t="str">
        <f ca="1">INDEX($A$2:$A$9999,K7)</f>
        <v>MODULES</v>
      </c>
      <c r="M7" s="15">
        <f>LEN(A7)</f>
        <v>7</v>
      </c>
      <c r="N7" s="15">
        <f t="shared" ca="1" si="0"/>
        <v>3</v>
      </c>
      <c r="O7" s="11">
        <f t="shared" si="1"/>
        <v>3</v>
      </c>
      <c r="P7" s="12"/>
      <c r="Q7" s="12"/>
      <c r="T7" s="8" t="s">
        <v>15</v>
      </c>
    </row>
    <row r="8" spans="1:35" x14ac:dyDescent="0.25">
      <c r="A8" s="10" t="s">
        <v>20</v>
      </c>
      <c r="B8" s="7" t="str">
        <f>UPPER(MID(A8,1,1))</f>
        <v>C</v>
      </c>
      <c r="C8" s="7" t="str">
        <f>UPPER(MID(A8,2,1))</f>
        <v>O</v>
      </c>
      <c r="D8" s="7" t="str">
        <f>UPPER(MID(A8,3,1))</f>
        <v>U</v>
      </c>
      <c r="E8" s="7" t="str">
        <f>UPPER(MID(A8,4,1))</f>
        <v>L</v>
      </c>
      <c r="F8" s="7" t="str">
        <f>UPPER(MID(A8,5,1))</f>
        <v>E</v>
      </c>
      <c r="G8" s="7" t="str">
        <f>UPPER(MID(A8,6,1))</f>
        <v>U</v>
      </c>
      <c r="H8" s="7" t="str">
        <f>UPPER(MID(A8,7,1))</f>
        <v>R</v>
      </c>
      <c r="I8" s="7">
        <f ca="1">RAND()</f>
        <v>0.42643260339149014</v>
      </c>
      <c r="J8" s="7">
        <f ca="1">RANDBETWEEN(1,100000)+ROW()/100000</f>
        <v>11140.00008</v>
      </c>
      <c r="K8" s="7">
        <f ca="1">RANK(J8,$J$2:$J$9999)</f>
        <v>23</v>
      </c>
      <c r="L8" s="7" t="str">
        <f ca="1">INDEX($A$2:$A$9999,K8)</f>
        <v>PANNEAU</v>
      </c>
      <c r="M8" s="15">
        <f>LEN(A8)</f>
        <v>7</v>
      </c>
      <c r="N8" s="15">
        <f t="shared" ca="1" si="0"/>
        <v>4</v>
      </c>
      <c r="O8" s="11">
        <f t="shared" si="1"/>
        <v>4</v>
      </c>
      <c r="P8" s="12"/>
      <c r="Q8" s="12"/>
    </row>
    <row r="9" spans="1:35" x14ac:dyDescent="0.25">
      <c r="A9" s="10" t="s">
        <v>47</v>
      </c>
      <c r="B9" s="7" t="str">
        <f>UPPER(MID(A9,1,1))</f>
        <v>C</v>
      </c>
      <c r="C9" s="7" t="str">
        <f>UPPER(MID(A9,2,1))</f>
        <v>R</v>
      </c>
      <c r="D9" s="7" t="str">
        <f>UPPER(MID(A9,3,1))</f>
        <v>O</v>
      </c>
      <c r="E9" s="7" t="str">
        <f>UPPER(MID(A9,4,1))</f>
        <v>I</v>
      </c>
      <c r="F9" s="7" t="str">
        <f>UPPER(MID(A9,5,1))</f>
        <v>S</v>
      </c>
      <c r="G9" s="7" t="str">
        <f>UPPER(MID(A9,6,1))</f>
        <v>É</v>
      </c>
      <c r="H9" s="7" t="str">
        <f>UPPER(MID(A9,7,1))</f>
        <v>S</v>
      </c>
      <c r="I9" s="7">
        <f ca="1">RAND()</f>
        <v>0.4483001926447735</v>
      </c>
      <c r="J9" s="7">
        <f ca="1">RANDBETWEEN(1,100000)+ROW()/100000</f>
        <v>71399.000090000001</v>
      </c>
      <c r="K9" s="7">
        <f ca="1">RANK(J9,$J$2:$J$9999)</f>
        <v>9</v>
      </c>
      <c r="L9" s="7" t="str">
        <f ca="1">INDEX($A$2:$A$9999,K9)</f>
        <v>DONNÉES</v>
      </c>
      <c r="M9" s="15">
        <f>LEN(A9)</f>
        <v>7</v>
      </c>
      <c r="N9" s="15">
        <f t="shared" ca="1" si="0"/>
        <v>3</v>
      </c>
      <c r="O9" s="11">
        <f t="shared" si="1"/>
        <v>3</v>
      </c>
      <c r="P9" s="12"/>
      <c r="Q9" s="12"/>
    </row>
    <row r="10" spans="1:35" x14ac:dyDescent="0.25">
      <c r="A10" s="10" t="s">
        <v>23</v>
      </c>
      <c r="B10" s="7" t="str">
        <f>UPPER(MID(A10,1,1))</f>
        <v>D</v>
      </c>
      <c r="C10" s="7" t="str">
        <f>UPPER(MID(A10,2,1))</f>
        <v>O</v>
      </c>
      <c r="D10" s="7" t="str">
        <f>UPPER(MID(A10,3,1))</f>
        <v>N</v>
      </c>
      <c r="E10" s="7" t="str">
        <f>UPPER(MID(A10,4,1))</f>
        <v>N</v>
      </c>
      <c r="F10" s="7" t="str">
        <f>UPPER(MID(A10,5,1))</f>
        <v>É</v>
      </c>
      <c r="G10" s="7" t="str">
        <f>UPPER(MID(A10,6,1))</f>
        <v>E</v>
      </c>
      <c r="H10" s="7" t="str">
        <f>UPPER(MID(A10,7,1))</f>
        <v>S</v>
      </c>
      <c r="I10" s="7">
        <f ca="1">RAND()</f>
        <v>0.65450060395210186</v>
      </c>
      <c r="J10" s="7">
        <f ca="1">RANDBETWEEN(1,100000)+ROW()/100000</f>
        <v>2798.0001000000002</v>
      </c>
      <c r="K10" s="7">
        <f ca="1">RANK(J10,$J$2:$J$9999)</f>
        <v>28</v>
      </c>
      <c r="L10" s="7" t="str">
        <f ca="1">INDEX($A$2:$A$9999,K10)</f>
        <v>SYMBOLE</v>
      </c>
      <c r="M10" s="15">
        <f>LEN(A10)</f>
        <v>7</v>
      </c>
      <c r="N10" s="15">
        <f t="shared" ca="1" si="0"/>
        <v>3</v>
      </c>
      <c r="O10" s="11">
        <f t="shared" si="1"/>
        <v>3</v>
      </c>
      <c r="P10" s="12"/>
      <c r="Q10" s="12"/>
    </row>
    <row r="11" spans="1:35" x14ac:dyDescent="0.25">
      <c r="A11" s="10" t="s">
        <v>31</v>
      </c>
      <c r="B11" s="7" t="str">
        <f>UPPER(MID(A11,1,1))</f>
        <v>E</v>
      </c>
      <c r="C11" s="7" t="str">
        <f>UPPER(MID(A11,2,1))</f>
        <v>X</v>
      </c>
      <c r="D11" s="7" t="str">
        <f>UPPER(MID(A11,3,1))</f>
        <v>P</v>
      </c>
      <c r="E11" s="7" t="str">
        <f>UPPER(MID(A11,4,1))</f>
        <v>O</v>
      </c>
      <c r="F11" s="7" t="str">
        <f>UPPER(MID(A11,5,1))</f>
        <v>R</v>
      </c>
      <c r="G11" s="7" t="str">
        <f>UPPER(MID(A11,6,1))</f>
        <v>T</v>
      </c>
      <c r="H11" s="7" t="str">
        <f>UPPER(MID(A11,7,1))</f>
        <v>S</v>
      </c>
      <c r="I11" s="7">
        <f ca="1">RAND()</f>
        <v>0.88637831857030125</v>
      </c>
      <c r="J11" s="7">
        <f ca="1">RANDBETWEEN(1,100000)+ROW()/100000</f>
        <v>56755.000110000001</v>
      </c>
      <c r="K11" s="7">
        <f ca="1">RANK(J11,$J$2:$J$9999)</f>
        <v>13</v>
      </c>
      <c r="L11" s="7" t="str">
        <f ca="1">INDEX($A$2:$A$9999,K11)</f>
        <v>FLÈCHES</v>
      </c>
      <c r="M11" s="15">
        <f>LEN(A11)</f>
        <v>7</v>
      </c>
      <c r="N11" s="15">
        <f t="shared" ca="1" si="0"/>
        <v>2</v>
      </c>
      <c r="O11" s="11">
        <f t="shared" si="1"/>
        <v>2</v>
      </c>
      <c r="P11" s="12"/>
      <c r="Q11" s="12"/>
    </row>
    <row r="12" spans="1:35" x14ac:dyDescent="0.25">
      <c r="A12" s="10" t="s">
        <v>19</v>
      </c>
      <c r="B12" s="7" t="str">
        <f>UPPER(MID(A12,1,1))</f>
        <v>F</v>
      </c>
      <c r="C12" s="7" t="str">
        <f>UPPER(MID(A12,2,1))</f>
        <v>E</v>
      </c>
      <c r="D12" s="7" t="str">
        <f>UPPER(MID(A12,3,1))</f>
        <v>U</v>
      </c>
      <c r="E12" s="7" t="str">
        <f>UPPER(MID(A12,4,1))</f>
        <v>I</v>
      </c>
      <c r="F12" s="7" t="str">
        <f>UPPER(MID(A12,5,1))</f>
        <v>L</v>
      </c>
      <c r="G12" s="7" t="str">
        <f>UPPER(MID(A12,6,1))</f>
        <v>L</v>
      </c>
      <c r="H12" s="7" t="str">
        <f>UPPER(MID(A12,7,1))</f>
        <v>E</v>
      </c>
      <c r="I12" s="7">
        <f ca="1">RAND()</f>
        <v>0.5144843740932924</v>
      </c>
      <c r="J12" s="7">
        <f ca="1">RANDBETWEEN(1,100000)+ROW()/100000</f>
        <v>95882.000119999997</v>
      </c>
      <c r="K12" s="7">
        <f ca="1">RANK(J12,$J$2:$J$9999)</f>
        <v>2</v>
      </c>
      <c r="L12" s="7" t="str">
        <f ca="1">INDEX($A$2:$A$9999,K12)</f>
        <v>CALCULS</v>
      </c>
      <c r="M12" s="15">
        <f>LEN(A12)</f>
        <v>7</v>
      </c>
      <c r="N12" s="15">
        <f t="shared" ca="1" si="0"/>
        <v>4</v>
      </c>
      <c r="O12" s="11">
        <f t="shared" si="1"/>
        <v>4</v>
      </c>
      <c r="P12" s="12"/>
      <c r="Q12" s="12"/>
    </row>
    <row r="13" spans="1:35" x14ac:dyDescent="0.25">
      <c r="A13" s="10" t="s">
        <v>18</v>
      </c>
      <c r="B13" s="7" t="str">
        <f>UPPER(MID(A13,1,1))</f>
        <v>F</v>
      </c>
      <c r="C13" s="7" t="str">
        <f>UPPER(MID(A13,2,1))</f>
        <v>I</v>
      </c>
      <c r="D13" s="7" t="str">
        <f>UPPER(MID(A13,3,1))</f>
        <v>C</v>
      </c>
      <c r="E13" s="7" t="str">
        <f>UPPER(MID(A13,4,1))</f>
        <v>H</v>
      </c>
      <c r="F13" s="7" t="str">
        <f>UPPER(MID(A13,5,1))</f>
        <v>I</v>
      </c>
      <c r="G13" s="7" t="str">
        <f>UPPER(MID(A13,6,1))</f>
        <v>E</v>
      </c>
      <c r="H13" s="7" t="str">
        <f>UPPER(MID(A13,7,1))</f>
        <v>R</v>
      </c>
      <c r="I13" s="7">
        <f ca="1">RAND()</f>
        <v>0.97580087723195252</v>
      </c>
      <c r="J13" s="7">
        <f ca="1">RANDBETWEEN(1,100000)+ROW()/100000</f>
        <v>93505.00013</v>
      </c>
      <c r="K13" s="7">
        <f ca="1">RANK(J13,$J$2:$J$9999)</f>
        <v>4</v>
      </c>
      <c r="L13" s="7" t="str">
        <f ca="1">INDEX($A$2:$A$9999,K13)</f>
        <v>CENTRER</v>
      </c>
      <c r="M13" s="15">
        <f>LEN(A13)</f>
        <v>7</v>
      </c>
      <c r="N13" s="15">
        <f t="shared" ca="1" si="0"/>
        <v>3</v>
      </c>
      <c r="O13" s="11">
        <f t="shared" si="1"/>
        <v>3</v>
      </c>
      <c r="P13" s="12"/>
      <c r="Q13" s="12"/>
    </row>
    <row r="14" spans="1:35" x14ac:dyDescent="0.25">
      <c r="A14" s="10" t="s">
        <v>25</v>
      </c>
      <c r="B14" s="7" t="str">
        <f>UPPER(MID(A14,1,1))</f>
        <v>F</v>
      </c>
      <c r="C14" s="7" t="str">
        <f>UPPER(MID(A14,2,1))</f>
        <v>L</v>
      </c>
      <c r="D14" s="7" t="str">
        <f>UPPER(MID(A14,3,1))</f>
        <v>È</v>
      </c>
      <c r="E14" s="7" t="str">
        <f>UPPER(MID(A14,4,1))</f>
        <v>C</v>
      </c>
      <c r="F14" s="7" t="str">
        <f>UPPER(MID(A14,5,1))</f>
        <v>H</v>
      </c>
      <c r="G14" s="7" t="str">
        <f>UPPER(MID(A14,6,1))</f>
        <v>E</v>
      </c>
      <c r="H14" s="7" t="str">
        <f>UPPER(MID(A14,7,1))</f>
        <v>S</v>
      </c>
      <c r="I14" s="7">
        <f ca="1">RAND()</f>
        <v>0.8438800759163827</v>
      </c>
      <c r="J14" s="7">
        <f ca="1">RANDBETWEEN(1,100000)+ROW()/100000</f>
        <v>8641.0001400000001</v>
      </c>
      <c r="K14" s="7">
        <f ca="1">RANK(J14,$J$2:$J$9999)</f>
        <v>25</v>
      </c>
      <c r="L14" s="7" t="str">
        <f ca="1">INDEX($A$2:$A$9999,K14)</f>
        <v>PLATEAU</v>
      </c>
      <c r="M14" s="15">
        <f>LEN(A14)</f>
        <v>7</v>
      </c>
      <c r="N14" s="15">
        <f t="shared" ca="1" si="0"/>
        <v>2</v>
      </c>
      <c r="O14" s="11">
        <f t="shared" si="1"/>
        <v>2</v>
      </c>
      <c r="P14" s="12"/>
      <c r="Q14" s="12"/>
    </row>
    <row r="15" spans="1:35" x14ac:dyDescent="0.25">
      <c r="A15" s="10" t="s">
        <v>9</v>
      </c>
      <c r="B15" s="7" t="str">
        <f>UPPER(MID(A15,1,1))</f>
        <v>F</v>
      </c>
      <c r="C15" s="7" t="str">
        <f>UPPER(MID(A15,2,1))</f>
        <v>O</v>
      </c>
      <c r="D15" s="7" t="str">
        <f>UPPER(MID(A15,3,1))</f>
        <v>R</v>
      </c>
      <c r="E15" s="7" t="str">
        <f>UPPER(MID(A15,4,1))</f>
        <v>M</v>
      </c>
      <c r="F15" s="7" t="str">
        <f>UPPER(MID(A15,5,1))</f>
        <v>A</v>
      </c>
      <c r="G15" s="7" t="str">
        <f>UPPER(MID(A15,6,1))</f>
        <v>T</v>
      </c>
      <c r="H15" s="7" t="str">
        <f>UPPER(MID(A15,7,1))</f>
        <v>S</v>
      </c>
      <c r="I15" s="7">
        <f ca="1">RAND()</f>
        <v>0.67173509407665133</v>
      </c>
      <c r="J15" s="7">
        <f ca="1">RANDBETWEEN(1,100000)+ROW()/100000</f>
        <v>8215.0001499999998</v>
      </c>
      <c r="K15" s="7">
        <f ca="1">RANK(J15,$J$2:$J$9999)</f>
        <v>26</v>
      </c>
      <c r="L15" s="7" t="str">
        <f ca="1">INDEX($A$2:$A$9999,K15)</f>
        <v>SOURCES</v>
      </c>
      <c r="M15" s="15">
        <f>LEN(A15)</f>
        <v>7</v>
      </c>
      <c r="N15" s="15">
        <f t="shared" ca="1" si="0"/>
        <v>2</v>
      </c>
      <c r="O15" s="11">
        <f t="shared" si="1"/>
        <v>2</v>
      </c>
      <c r="P15" s="12"/>
      <c r="Q15" s="12"/>
    </row>
    <row r="16" spans="1:35" x14ac:dyDescent="0.25">
      <c r="A16" s="10" t="s">
        <v>52</v>
      </c>
      <c r="B16" s="7" t="str">
        <f>UPPER(MID(A16,1,1))</f>
        <v>H</v>
      </c>
      <c r="C16" s="7" t="str">
        <f>UPPER(MID(A16,2,1))</f>
        <v>É</v>
      </c>
      <c r="D16" s="7" t="str">
        <f>UPPER(MID(A16,3,1))</f>
        <v>R</v>
      </c>
      <c r="E16" s="7" t="str">
        <f>UPPER(MID(A16,4,1))</f>
        <v>I</v>
      </c>
      <c r="F16" s="7" t="str">
        <f>UPPER(MID(A16,5,1))</f>
        <v>T</v>
      </c>
      <c r="G16" s="7" t="str">
        <f>UPPER(MID(A16,6,1))</f>
        <v>É</v>
      </c>
      <c r="H16" s="7" t="str">
        <f>UPPER(MID(A16,7,1))</f>
        <v>S</v>
      </c>
      <c r="I16" s="7">
        <f ca="1">RAND()</f>
        <v>0.48939373372598871</v>
      </c>
      <c r="J16" s="7">
        <f ca="1">RANDBETWEEN(1,100000)+ROW()/100000</f>
        <v>75752.000159999996</v>
      </c>
      <c r="K16" s="7">
        <f ca="1">RANK(J16,$J$2:$J$9999)</f>
        <v>7</v>
      </c>
      <c r="L16" s="7" t="str">
        <f ca="1">INDEX($A$2:$A$9999,K16)</f>
        <v>COULEUR</v>
      </c>
      <c r="M16" s="15">
        <f>LEN(A16)</f>
        <v>7</v>
      </c>
      <c r="N16" s="15">
        <f t="shared" ca="1" si="0"/>
        <v>3</v>
      </c>
      <c r="O16" s="11">
        <f t="shared" si="1"/>
        <v>3</v>
      </c>
      <c r="P16" s="12"/>
      <c r="Q16" s="12"/>
    </row>
    <row r="17" spans="1:17" x14ac:dyDescent="0.25">
      <c r="A17" s="10" t="s">
        <v>30</v>
      </c>
      <c r="B17" s="7" t="str">
        <f>UPPER(MID(A17,1,1))</f>
        <v>I</v>
      </c>
      <c r="C17" s="7" t="str">
        <f>UPPER(MID(A17,2,1))</f>
        <v>M</v>
      </c>
      <c r="D17" s="7" t="str">
        <f>UPPER(MID(A17,3,1))</f>
        <v>P</v>
      </c>
      <c r="E17" s="7" t="str">
        <f>UPPER(MID(A17,4,1))</f>
        <v>O</v>
      </c>
      <c r="F17" s="7" t="str">
        <f>UPPER(MID(A17,5,1))</f>
        <v>R</v>
      </c>
      <c r="G17" s="7" t="str">
        <f>UPPER(MID(A17,6,1))</f>
        <v>T</v>
      </c>
      <c r="H17" s="7" t="str">
        <f>UPPER(MID(A17,7,1))</f>
        <v>S</v>
      </c>
      <c r="I17" s="7">
        <f ca="1">RAND()</f>
        <v>0.61698316946542986</v>
      </c>
      <c r="J17" s="7">
        <f ca="1">RANDBETWEEN(1,100000)+ROW()/100000</f>
        <v>48924.000169999999</v>
      </c>
      <c r="K17" s="7">
        <f ca="1">RANK(J17,$J$2:$J$9999)</f>
        <v>15</v>
      </c>
      <c r="L17" s="7" t="str">
        <f ca="1">INDEX($A$2:$A$9999,K17)</f>
        <v>HÉRITÉS</v>
      </c>
      <c r="M17" s="15">
        <f>LEN(A17)</f>
        <v>7</v>
      </c>
      <c r="N17" s="15">
        <f t="shared" ca="1" si="0"/>
        <v>2</v>
      </c>
      <c r="O17" s="11">
        <f t="shared" si="1"/>
        <v>2</v>
      </c>
      <c r="P17" s="12"/>
      <c r="Q17" s="12"/>
    </row>
    <row r="18" spans="1:17" x14ac:dyDescent="0.25">
      <c r="A18" s="10" t="s">
        <v>40</v>
      </c>
      <c r="B18" s="7" t="str">
        <f>UPPER(MID(A18,1,1))</f>
        <v>I</v>
      </c>
      <c r="C18" s="7" t="str">
        <f>UPPER(MID(A18,2,1))</f>
        <v>N</v>
      </c>
      <c r="D18" s="7" t="str">
        <f>UPPER(MID(A18,3,1))</f>
        <v>C</v>
      </c>
      <c r="E18" s="7" t="str">
        <f>UPPER(MID(A18,4,1))</f>
        <v>L</v>
      </c>
      <c r="F18" s="7" t="str">
        <f>UPPER(MID(A18,5,1))</f>
        <v>U</v>
      </c>
      <c r="G18" s="7" t="str">
        <f>UPPER(MID(A18,6,1))</f>
        <v>R</v>
      </c>
      <c r="H18" s="7" t="str">
        <f>UPPER(MID(A18,7,1))</f>
        <v>E</v>
      </c>
      <c r="I18" s="7">
        <f ca="1">RAND()</f>
        <v>0.88844947308949296</v>
      </c>
      <c r="J18" s="7">
        <f ca="1">RANDBETWEEN(1,100000)+ROW()/100000</f>
        <v>2725.00018</v>
      </c>
      <c r="K18" s="7">
        <f ca="1">RANK(J18,$J$2:$J$9999)</f>
        <v>30</v>
      </c>
      <c r="L18" s="7" t="str">
        <f ca="1">INDEX($A$2:$A$9999,K18)</f>
        <v>VACANCE</v>
      </c>
      <c r="M18" s="15">
        <f>LEN(A18)</f>
        <v>7</v>
      </c>
      <c r="N18" s="15">
        <f t="shared" ca="1" si="0"/>
        <v>3</v>
      </c>
      <c r="O18" s="11">
        <f t="shared" si="1"/>
        <v>3</v>
      </c>
      <c r="P18" s="12"/>
      <c r="Q18" s="12"/>
    </row>
    <row r="19" spans="1:17" x14ac:dyDescent="0.25">
      <c r="A19" s="9" t="s">
        <v>24</v>
      </c>
      <c r="B19" s="7" t="str">
        <f>UPPER(MID(A19,1,1))</f>
        <v>I</v>
      </c>
      <c r="C19" s="7" t="str">
        <f>UPPER(MID(A19,2,1))</f>
        <v>N</v>
      </c>
      <c r="D19" s="7" t="str">
        <f>UPPER(MID(A19,3,1))</f>
        <v>S</v>
      </c>
      <c r="E19" s="7" t="str">
        <f>UPPER(MID(A19,4,1))</f>
        <v>É</v>
      </c>
      <c r="F19" s="7" t="str">
        <f>UPPER(MID(A19,5,1))</f>
        <v>R</v>
      </c>
      <c r="G19" s="7" t="str">
        <f>UPPER(MID(A19,6,1))</f>
        <v>E</v>
      </c>
      <c r="H19" s="7" t="str">
        <f>UPPER(MID(A19,7,1))</f>
        <v>R</v>
      </c>
      <c r="I19" s="7">
        <f ca="1">RAND()</f>
        <v>0.56806719349909018</v>
      </c>
      <c r="J19" s="7">
        <f ca="1">RANDBETWEEN(1,100000)+ROW()/100000</f>
        <v>88510.000190000006</v>
      </c>
      <c r="K19" s="7">
        <f ca="1">RANK(J19,$J$2:$J$9999)</f>
        <v>5</v>
      </c>
      <c r="L19" s="7" t="str">
        <f ca="1">INDEX($A$2:$A$9999,K19)</f>
        <v>CHANGER</v>
      </c>
      <c r="M19" s="15">
        <f>LEN(A19)</f>
        <v>7</v>
      </c>
      <c r="N19" s="15">
        <f t="shared" ca="1" si="0"/>
        <v>3</v>
      </c>
      <c r="O19" s="11">
        <f t="shared" si="1"/>
        <v>3</v>
      </c>
      <c r="P19" s="12"/>
      <c r="Q19" s="12"/>
    </row>
    <row r="20" spans="1:17" x14ac:dyDescent="0.25">
      <c r="A20" s="10" t="s">
        <v>38</v>
      </c>
      <c r="B20" s="7" t="str">
        <f>UPPER(MID(A20,1,1))</f>
        <v>L</v>
      </c>
      <c r="C20" s="7" t="str">
        <f>UPPER(MID(A20,2,1))</f>
        <v>E</v>
      </c>
      <c r="D20" s="7" t="str">
        <f>UPPER(MID(A20,3,1))</f>
        <v>T</v>
      </c>
      <c r="E20" s="7" t="str">
        <f>UPPER(MID(A20,4,1))</f>
        <v>T</v>
      </c>
      <c r="F20" s="7" t="str">
        <f>UPPER(MID(A20,5,1))</f>
        <v>R</v>
      </c>
      <c r="G20" s="7" t="str">
        <f>UPPER(MID(A20,6,1))</f>
        <v>E</v>
      </c>
      <c r="H20" s="7" t="str">
        <f>UPPER(MID(A20,7,1))</f>
        <v>S</v>
      </c>
      <c r="I20" s="7">
        <f ca="1">RAND()</f>
        <v>0.39740678646016458</v>
      </c>
      <c r="J20" s="7">
        <f ca="1">RANDBETWEEN(1,100000)+ROW()/100000</f>
        <v>93579.000199999995</v>
      </c>
      <c r="K20" s="7">
        <f ca="1">RANK(J20,$J$2:$J$9999)</f>
        <v>3</v>
      </c>
      <c r="L20" s="7" t="str">
        <f ca="1">INDEX($A$2:$A$9999,K20)</f>
        <v>CASQUES</v>
      </c>
      <c r="M20" s="15">
        <f>LEN(A20)</f>
        <v>7</v>
      </c>
      <c r="N20" s="15">
        <f t="shared" ca="1" si="0"/>
        <v>2</v>
      </c>
      <c r="O20" s="11">
        <f t="shared" si="1"/>
        <v>2</v>
      </c>
      <c r="P20" s="12"/>
      <c r="Q20" s="12"/>
    </row>
    <row r="21" spans="1:17" x14ac:dyDescent="0.25">
      <c r="A21" s="10" t="s">
        <v>49</v>
      </c>
      <c r="B21" s="7" t="str">
        <f>UPPER(MID(A21,1,1))</f>
        <v>M</v>
      </c>
      <c r="C21" s="7" t="str">
        <f>UPPER(MID(A21,2,1))</f>
        <v>O</v>
      </c>
      <c r="D21" s="7" t="str">
        <f>UPPER(MID(A21,3,1))</f>
        <v>D</v>
      </c>
      <c r="E21" s="7" t="str">
        <f>UPPER(MID(A21,4,1))</f>
        <v>È</v>
      </c>
      <c r="F21" s="7" t="str">
        <f>UPPER(MID(A21,5,1))</f>
        <v>L</v>
      </c>
      <c r="G21" s="7" t="str">
        <f>UPPER(MID(A21,6,1))</f>
        <v>E</v>
      </c>
      <c r="H21" s="7" t="str">
        <f>UPPER(MID(A21,7,1))</f>
        <v>S</v>
      </c>
      <c r="I21" s="7">
        <f ca="1">RAND()</f>
        <v>0.81132820887315471</v>
      </c>
      <c r="J21" s="7">
        <f ca="1">RANDBETWEEN(1,100000)+ROW()/100000</f>
        <v>8839.0002100000002</v>
      </c>
      <c r="K21" s="7">
        <f ca="1">RANK(J21,$J$2:$J$9999)</f>
        <v>24</v>
      </c>
      <c r="L21" s="7" t="str">
        <f ca="1">INDEX($A$2:$A$9999,K21)</f>
        <v>PAPIERS</v>
      </c>
      <c r="M21" s="15">
        <f>LEN(A21)</f>
        <v>7</v>
      </c>
      <c r="N21" s="15">
        <f t="shared" ca="1" si="0"/>
        <v>3</v>
      </c>
      <c r="O21" s="11">
        <f t="shared" si="1"/>
        <v>3</v>
      </c>
      <c r="P21" s="12"/>
      <c r="Q21" s="12"/>
    </row>
    <row r="22" spans="1:17" x14ac:dyDescent="0.25">
      <c r="A22" s="10" t="s">
        <v>48</v>
      </c>
      <c r="B22" s="7" t="str">
        <f>UPPER(MID(A22,1,1))</f>
        <v>M</v>
      </c>
      <c r="C22" s="7" t="str">
        <f>UPPER(MID(A22,2,1))</f>
        <v>O</v>
      </c>
      <c r="D22" s="7" t="str">
        <f>UPPER(MID(A22,3,1))</f>
        <v>D</v>
      </c>
      <c r="E22" s="7" t="str">
        <f>UPPER(MID(A22,4,1))</f>
        <v>U</v>
      </c>
      <c r="F22" s="7" t="str">
        <f>UPPER(MID(A22,5,1))</f>
        <v>L</v>
      </c>
      <c r="G22" s="7" t="str">
        <f>UPPER(MID(A22,6,1))</f>
        <v>E</v>
      </c>
      <c r="H22" s="7" t="str">
        <f>UPPER(MID(A22,7,1))</f>
        <v>S</v>
      </c>
      <c r="I22" s="7">
        <f ca="1">RAND()</f>
        <v>0.16835993014708861</v>
      </c>
      <c r="J22" s="7">
        <f ca="1">RANDBETWEEN(1,100000)+ROW()/100000</f>
        <v>2774.0002199999999</v>
      </c>
      <c r="K22" s="7">
        <f ca="1">RANK(J22,$J$2:$J$9999)</f>
        <v>29</v>
      </c>
      <c r="L22" s="7" t="str">
        <f ca="1">INDEX($A$2:$A$9999,K22)</f>
        <v>TAILLES</v>
      </c>
      <c r="M22" s="15">
        <f>LEN(A22)</f>
        <v>7</v>
      </c>
      <c r="N22" s="15">
        <f t="shared" ca="1" si="0"/>
        <v>3</v>
      </c>
      <c r="O22" s="11">
        <f t="shared" si="1"/>
        <v>3</v>
      </c>
      <c r="P22" s="12"/>
      <c r="Q22" s="12"/>
    </row>
    <row r="23" spans="1:17" x14ac:dyDescent="0.25">
      <c r="A23" s="10" t="s">
        <v>27</v>
      </c>
      <c r="B23" s="7" t="str">
        <f>UPPER(MID(A23,1,1))</f>
        <v>N</v>
      </c>
      <c r="C23" s="7" t="str">
        <f>UPPER(MID(A23,2,1))</f>
        <v>U</v>
      </c>
      <c r="D23" s="7" t="str">
        <f>UPPER(MID(A23,3,1))</f>
        <v>M</v>
      </c>
      <c r="E23" s="7" t="str">
        <f>UPPER(MID(A23,4,1))</f>
        <v>É</v>
      </c>
      <c r="F23" s="7" t="str">
        <f>UPPER(MID(A23,5,1))</f>
        <v>R</v>
      </c>
      <c r="G23" s="7" t="str">
        <f>UPPER(MID(A23,6,1))</f>
        <v>O</v>
      </c>
      <c r="H23" s="7" t="str">
        <f>UPPER(MID(A23,7,1))</f>
        <v>S</v>
      </c>
      <c r="I23" s="7">
        <f ca="1">RAND()</f>
        <v>0.25609209925708898</v>
      </c>
      <c r="J23" s="7">
        <f ca="1">RANDBETWEEN(1,100000)+ROW()/100000</f>
        <v>31968.000230000001</v>
      </c>
      <c r="K23" s="7">
        <f ca="1">RANK(J23,$J$2:$J$9999)</f>
        <v>20</v>
      </c>
      <c r="L23" s="7" t="str">
        <f ca="1">INDEX($A$2:$A$9999,K23)</f>
        <v>MODÈLES</v>
      </c>
      <c r="M23" s="15">
        <f>LEN(A23)</f>
        <v>7</v>
      </c>
      <c r="N23" s="15">
        <f t="shared" ca="1" si="0"/>
        <v>3</v>
      </c>
      <c r="O23" s="11">
        <f t="shared" si="1"/>
        <v>3</v>
      </c>
      <c r="P23" s="12"/>
      <c r="Q23" s="12"/>
    </row>
    <row r="24" spans="1:17" x14ac:dyDescent="0.25">
      <c r="A24" s="10" t="s">
        <v>28</v>
      </c>
      <c r="B24" s="7" t="str">
        <f>UPPER(MID(A24,1,1))</f>
        <v>P</v>
      </c>
      <c r="C24" s="7" t="str">
        <f>UPPER(MID(A24,2,1))</f>
        <v>A</v>
      </c>
      <c r="D24" s="7" t="str">
        <f>UPPER(MID(A24,3,1))</f>
        <v>N</v>
      </c>
      <c r="E24" s="7" t="str">
        <f>UPPER(MID(A24,4,1))</f>
        <v>N</v>
      </c>
      <c r="F24" s="7" t="str">
        <f>UPPER(MID(A24,5,1))</f>
        <v>E</v>
      </c>
      <c r="G24" s="7" t="str">
        <f>UPPER(MID(A24,6,1))</f>
        <v>A</v>
      </c>
      <c r="H24" s="7" t="str">
        <f>UPPER(MID(A24,7,1))</f>
        <v>U</v>
      </c>
      <c r="I24" s="7">
        <f ca="1">RAND()</f>
        <v>0.17302546798388663</v>
      </c>
      <c r="J24" s="7">
        <f ca="1">RANDBETWEEN(1,100000)+ROW()/100000</f>
        <v>67856.000239999994</v>
      </c>
      <c r="K24" s="7">
        <f ca="1">RANK(J24,$J$2:$J$9999)</f>
        <v>10</v>
      </c>
      <c r="L24" s="7" t="str">
        <f ca="1">INDEX($A$2:$A$9999,K24)</f>
        <v>EXPORTS</v>
      </c>
      <c r="M24" s="15">
        <f>LEN(A24)</f>
        <v>7</v>
      </c>
      <c r="N24" s="15">
        <f t="shared" ca="1" si="0"/>
        <v>4</v>
      </c>
      <c r="O24" s="11">
        <f t="shared" si="1"/>
        <v>4</v>
      </c>
    </row>
    <row r="25" spans="1:17" x14ac:dyDescent="0.25">
      <c r="A25" s="10" t="s">
        <v>45</v>
      </c>
      <c r="B25" s="7" t="str">
        <f>UPPER(MID(A25,1,1))</f>
        <v>P</v>
      </c>
      <c r="C25" s="7" t="str">
        <f>UPPER(MID(A25,2,1))</f>
        <v>A</v>
      </c>
      <c r="D25" s="7" t="str">
        <f>UPPER(MID(A25,3,1))</f>
        <v>P</v>
      </c>
      <c r="E25" s="7" t="str">
        <f>UPPER(MID(A25,4,1))</f>
        <v>I</v>
      </c>
      <c r="F25" s="7" t="str">
        <f>UPPER(MID(A25,5,1))</f>
        <v>E</v>
      </c>
      <c r="G25" s="7" t="str">
        <f>UPPER(MID(A25,6,1))</f>
        <v>R</v>
      </c>
      <c r="H25" s="7" t="str">
        <f>UPPER(MID(A25,7,1))</f>
        <v>S</v>
      </c>
      <c r="I25" s="7">
        <f ca="1">RAND()</f>
        <v>0.45128890984896952</v>
      </c>
      <c r="J25" s="7">
        <f ca="1">RANDBETWEEN(1,100000)+ROW()/100000</f>
        <v>54468.000249999997</v>
      </c>
      <c r="K25" s="7">
        <f ca="1">RANK(J25,$J$2:$J$9999)</f>
        <v>14</v>
      </c>
      <c r="L25" s="7" t="str">
        <f ca="1">INDEX($A$2:$A$9999,K25)</f>
        <v>FORMATS</v>
      </c>
      <c r="M25" s="15">
        <f>LEN(A25)</f>
        <v>7</v>
      </c>
      <c r="N25" s="15">
        <f t="shared" ca="1" si="0"/>
        <v>3</v>
      </c>
      <c r="O25" s="11">
        <f t="shared" si="1"/>
        <v>3</v>
      </c>
    </row>
    <row r="26" spans="1:17" x14ac:dyDescent="0.25">
      <c r="A26" s="10" t="s">
        <v>44</v>
      </c>
      <c r="B26" s="7" t="str">
        <f>UPPER(MID(A26,1,1))</f>
        <v>P</v>
      </c>
      <c r="C26" s="7" t="str">
        <f>UPPER(MID(A26,2,1))</f>
        <v>L</v>
      </c>
      <c r="D26" s="7" t="str">
        <f>UPPER(MID(A26,3,1))</f>
        <v>A</v>
      </c>
      <c r="E26" s="7" t="str">
        <f>UPPER(MID(A26,4,1))</f>
        <v>T</v>
      </c>
      <c r="F26" s="7" t="str">
        <f>UPPER(MID(A26,5,1))</f>
        <v>E</v>
      </c>
      <c r="G26" s="7" t="str">
        <f>UPPER(MID(A26,6,1))</f>
        <v>A</v>
      </c>
      <c r="H26" s="7" t="str">
        <f>UPPER(MID(A26,7,1))</f>
        <v>U</v>
      </c>
      <c r="I26" s="7">
        <f ca="1">RAND()</f>
        <v>0.29109971423074377</v>
      </c>
      <c r="J26" s="7">
        <f ca="1">RANDBETWEEN(1,100000)+ROW()/100000</f>
        <v>25760.000260000001</v>
      </c>
      <c r="K26" s="7">
        <f ca="1">RANK(J26,$J$2:$J$9999)</f>
        <v>22</v>
      </c>
      <c r="L26" s="7" t="str">
        <f ca="1">INDEX($A$2:$A$9999,K26)</f>
        <v>NUMÉROS</v>
      </c>
      <c r="M26" s="15">
        <f>LEN(A26)</f>
        <v>7</v>
      </c>
      <c r="N26" s="15">
        <f t="shared" ca="1" si="0"/>
        <v>4</v>
      </c>
      <c r="O26" s="11">
        <f t="shared" si="1"/>
        <v>4</v>
      </c>
    </row>
    <row r="27" spans="1:17" x14ac:dyDescent="0.25">
      <c r="A27" s="10" t="s">
        <v>17</v>
      </c>
      <c r="B27" s="7" t="str">
        <f>UPPER(MID(A27,1,1))</f>
        <v>S</v>
      </c>
      <c r="C27" s="7" t="str">
        <f>UPPER(MID(A27,2,1))</f>
        <v>O</v>
      </c>
      <c r="D27" s="7" t="str">
        <f>UPPER(MID(A27,3,1))</f>
        <v>U</v>
      </c>
      <c r="E27" s="7" t="str">
        <f>UPPER(MID(A27,4,1))</f>
        <v>R</v>
      </c>
      <c r="F27" s="7" t="str">
        <f>UPPER(MID(A27,5,1))</f>
        <v>C</v>
      </c>
      <c r="G27" s="7" t="str">
        <f>UPPER(MID(A27,6,1))</f>
        <v>E</v>
      </c>
      <c r="H27" s="7" t="str">
        <f>UPPER(MID(A27,7,1))</f>
        <v>S</v>
      </c>
      <c r="I27" s="7">
        <f ca="1">RAND()</f>
        <v>0.54012956164918857</v>
      </c>
      <c r="J27" s="7">
        <f ca="1">RANDBETWEEN(1,100000)+ROW()/100000</f>
        <v>43122.000269999997</v>
      </c>
      <c r="K27" s="7">
        <f ca="1">RANK(J27,$J$2:$J$9999)</f>
        <v>18</v>
      </c>
      <c r="L27" s="7" t="str">
        <f ca="1">INDEX($A$2:$A$9999,K27)</f>
        <v>INSÉRER</v>
      </c>
      <c r="M27" s="15">
        <f>LEN(A27)</f>
        <v>7</v>
      </c>
      <c r="N27" s="15">
        <f t="shared" ca="1" si="0"/>
        <v>3</v>
      </c>
      <c r="O27" s="11">
        <f t="shared" si="1"/>
        <v>3</v>
      </c>
    </row>
    <row r="28" spans="1:17" x14ac:dyDescent="0.25">
      <c r="A28" s="10" t="s">
        <v>29</v>
      </c>
      <c r="B28" s="7" t="str">
        <f>UPPER(MID(A28,1,1))</f>
        <v>S</v>
      </c>
      <c r="C28" s="7" t="str">
        <f>UPPER(MID(A28,2,1))</f>
        <v>T</v>
      </c>
      <c r="D28" s="7" t="str">
        <f>UPPER(MID(A28,3,1))</f>
        <v>Y</v>
      </c>
      <c r="E28" s="7" t="str">
        <f>UPPER(MID(A28,4,1))</f>
        <v>L</v>
      </c>
      <c r="F28" s="7" t="str">
        <f>UPPER(MID(A28,5,1))</f>
        <v>E</v>
      </c>
      <c r="G28" s="7" t="str">
        <f>UPPER(MID(A28,6,1))</f>
        <v>T</v>
      </c>
      <c r="H28" s="7" t="str">
        <f>UPPER(MID(A28,7,1))</f>
        <v>S</v>
      </c>
      <c r="I28" s="7">
        <f ca="1">RAND()</f>
        <v>0.34117001765057264</v>
      </c>
      <c r="J28" s="7">
        <f ca="1">RANDBETWEEN(1,100000)+ROW()/100000</f>
        <v>46223.00028</v>
      </c>
      <c r="K28" s="7">
        <f ca="1">RANK(J28,$J$2:$J$9999)</f>
        <v>16</v>
      </c>
      <c r="L28" s="7" t="str">
        <f ca="1">INDEX($A$2:$A$9999,K28)</f>
        <v>IMPORTS</v>
      </c>
      <c r="M28" s="15">
        <f>LEN(A28)</f>
        <v>7</v>
      </c>
      <c r="N28" s="15">
        <f t="shared" ca="1" si="0"/>
        <v>2</v>
      </c>
      <c r="O28" s="11">
        <f t="shared" si="1"/>
        <v>2</v>
      </c>
    </row>
    <row r="29" spans="1:17" x14ac:dyDescent="0.25">
      <c r="A29" s="10" t="s">
        <v>39</v>
      </c>
      <c r="B29" s="7" t="str">
        <f>UPPER(MID(A29,1,1))</f>
        <v>S</v>
      </c>
      <c r="C29" s="7" t="str">
        <f>UPPER(MID(A29,2,1))</f>
        <v>Y</v>
      </c>
      <c r="D29" s="7" t="str">
        <f>UPPER(MID(A29,3,1))</f>
        <v>M</v>
      </c>
      <c r="E29" s="7" t="str">
        <f>UPPER(MID(A29,4,1))</f>
        <v>B</v>
      </c>
      <c r="F29" s="7" t="str">
        <f>UPPER(MID(A29,5,1))</f>
        <v>O</v>
      </c>
      <c r="G29" s="7" t="str">
        <f>UPPER(MID(A29,6,1))</f>
        <v>L</v>
      </c>
      <c r="H29" s="7" t="str">
        <f>UPPER(MID(A29,7,1))</f>
        <v>E</v>
      </c>
      <c r="I29" s="7">
        <f ca="1">RAND()</f>
        <v>0.67128020628067897</v>
      </c>
      <c r="J29" s="7">
        <f ca="1">RANDBETWEEN(1,100000)+ROW()/100000</f>
        <v>549.00028999999995</v>
      </c>
      <c r="K29" s="7">
        <f ca="1">RANK(J29,$J$2:$J$9999)</f>
        <v>31</v>
      </c>
      <c r="L29" s="7" t="str">
        <f ca="1">INDEX($A$2:$A$9999,K29)</f>
        <v>WEBMAIL</v>
      </c>
      <c r="M29" s="15">
        <f>LEN(A29)</f>
        <v>7</v>
      </c>
      <c r="N29" s="15">
        <f t="shared" ca="1" si="0"/>
        <v>3</v>
      </c>
      <c r="O29" s="11">
        <f t="shared" si="1"/>
        <v>3</v>
      </c>
    </row>
    <row r="30" spans="1:17" x14ac:dyDescent="0.25">
      <c r="A30" s="10" t="s">
        <v>46</v>
      </c>
      <c r="B30" s="7" t="str">
        <f>UPPER(MID(A30,1,1))</f>
        <v>T</v>
      </c>
      <c r="C30" s="7" t="str">
        <f>UPPER(MID(A30,2,1))</f>
        <v>A</v>
      </c>
      <c r="D30" s="7" t="str">
        <f>UPPER(MID(A30,3,1))</f>
        <v>I</v>
      </c>
      <c r="E30" s="7" t="str">
        <f>UPPER(MID(A30,4,1))</f>
        <v>L</v>
      </c>
      <c r="F30" s="7" t="str">
        <f>UPPER(MID(A30,5,1))</f>
        <v>L</v>
      </c>
      <c r="G30" s="7" t="str">
        <f>UPPER(MID(A30,6,1))</f>
        <v>E</v>
      </c>
      <c r="H30" s="7" t="str">
        <f>UPPER(MID(A30,7,1))</f>
        <v>S</v>
      </c>
      <c r="I30" s="7">
        <f ca="1">RAND()</f>
        <v>8.3236770001295923E-3</v>
      </c>
      <c r="J30" s="7">
        <f ca="1">RANDBETWEEN(1,100000)+ROW()/100000</f>
        <v>64315.0003</v>
      </c>
      <c r="K30" s="7">
        <f ca="1">RANK(J30,$J$2:$J$9999)</f>
        <v>11</v>
      </c>
      <c r="L30" s="7" t="str">
        <f ca="1">INDEX($A$2:$A$9999,K30)</f>
        <v>FEUILLE</v>
      </c>
      <c r="M30" s="15">
        <f>LEN(A30)</f>
        <v>7</v>
      </c>
      <c r="N30" s="15">
        <f t="shared" ca="1" si="0"/>
        <v>3</v>
      </c>
      <c r="O30" s="11">
        <f t="shared" si="1"/>
        <v>3</v>
      </c>
    </row>
    <row r="31" spans="1:17" x14ac:dyDescent="0.25">
      <c r="A31" s="10" t="s">
        <v>35</v>
      </c>
      <c r="B31" s="7" t="str">
        <f>UPPER(MID(A31,1,1))</f>
        <v>V</v>
      </c>
      <c r="C31" s="7" t="str">
        <f>UPPER(MID(A31,2,1))</f>
        <v>A</v>
      </c>
      <c r="D31" s="7" t="str">
        <f>UPPER(MID(A31,3,1))</f>
        <v>C</v>
      </c>
      <c r="E31" s="7" t="str">
        <f>UPPER(MID(A31,4,1))</f>
        <v>A</v>
      </c>
      <c r="F31" s="7" t="str">
        <f>UPPER(MID(A31,5,1))</f>
        <v>N</v>
      </c>
      <c r="G31" s="7" t="str">
        <f>UPPER(MID(A31,6,1))</f>
        <v>C</v>
      </c>
      <c r="H31" s="7" t="str">
        <f>UPPER(MID(A31,7,1))</f>
        <v>E</v>
      </c>
      <c r="I31" s="7">
        <f ca="1">RAND()</f>
        <v>0.76841551001201813</v>
      </c>
      <c r="J31" s="7">
        <f ca="1">RANDBETWEEN(1,100000)+ROW()/100000</f>
        <v>43327.000310000003</v>
      </c>
      <c r="K31" s="7">
        <f ca="1">RANK(J31,$J$2:$J$9999)</f>
        <v>17</v>
      </c>
      <c r="L31" s="7" t="str">
        <f ca="1">INDEX($A$2:$A$9999,K31)</f>
        <v>INCLURE</v>
      </c>
      <c r="M31" s="15">
        <f>LEN(A31)</f>
        <v>7</v>
      </c>
      <c r="N31" s="15">
        <f t="shared" ca="1" si="0"/>
        <v>3</v>
      </c>
      <c r="O31" s="11">
        <f t="shared" si="1"/>
        <v>3</v>
      </c>
    </row>
    <row r="32" spans="1:17" x14ac:dyDescent="0.25">
      <c r="A32" s="10" t="s">
        <v>37</v>
      </c>
      <c r="B32" s="7" t="str">
        <f>UPPER(MID(A32,1,1))</f>
        <v>W</v>
      </c>
      <c r="C32" s="7" t="str">
        <f>UPPER(MID(A32,2,1))</f>
        <v>E</v>
      </c>
      <c r="D32" s="7" t="str">
        <f>UPPER(MID(A32,3,1))</f>
        <v>B</v>
      </c>
      <c r="E32" s="7" t="str">
        <f>UPPER(MID(A32,4,1))</f>
        <v>M</v>
      </c>
      <c r="F32" s="7" t="str">
        <f>UPPER(MID(A32,5,1))</f>
        <v>A</v>
      </c>
      <c r="G32" s="7" t="str">
        <f>UPPER(MID(A32,6,1))</f>
        <v>I</v>
      </c>
      <c r="H32" s="7" t="str">
        <f>UPPER(MID(A32,7,1))</f>
        <v>L</v>
      </c>
      <c r="I32" s="7">
        <f ca="1">RAND()</f>
        <v>0.30715011023820116</v>
      </c>
      <c r="J32" s="7">
        <f ca="1">RANDBETWEEN(1,100000)+ROW()/100000</f>
        <v>5887.0003200000001</v>
      </c>
      <c r="K32" s="7">
        <f ca="1">RANK(J32,$J$2:$J$9999)</f>
        <v>27</v>
      </c>
      <c r="L32" s="7" t="str">
        <f ca="1">INDEX($A$2:$A$9999,K32)</f>
        <v>STYLETS</v>
      </c>
      <c r="M32" s="15">
        <f>LEN(A32)</f>
        <v>7</v>
      </c>
      <c r="N32" s="15">
        <f t="shared" ca="1" si="0"/>
        <v>3</v>
      </c>
      <c r="O32" s="11">
        <f t="shared" si="1"/>
        <v>3</v>
      </c>
    </row>
    <row r="1048575" spans="1:1" x14ac:dyDescent="0.25">
      <c r="A1048575" t="s">
        <v>1</v>
      </c>
    </row>
    <row r="1048576" spans="1:1" x14ac:dyDescent="0.25">
      <c r="A1048576" t="s">
        <v>57</v>
      </c>
    </row>
  </sheetData>
  <sortState ref="A2:M202">
    <sortCondition ref="A1"/>
  </sortState>
  <conditionalFormatting sqref="A1 A33:A1048576">
    <cfRule type="duplicateValues" dxfId="3" priority="3"/>
  </conditionalFormatting>
  <conditionalFormatting sqref="U2">
    <cfRule type="duplicateValues" dxfId="2" priority="2"/>
  </conditionalFormatting>
  <conditionalFormatting sqref="A2:A32">
    <cfRule type="duplicateValues" dxfId="1" priority="1"/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51" r:id="rId4" name="GO">
          <controlPr defaultSize="0" autoLine="0" autoPict="0" r:id="rId5">
            <anchor moveWithCells="1">
              <from>
                <xdr:col>0</xdr:col>
                <xdr:colOff>57150</xdr:colOff>
                <xdr:row>0</xdr:row>
                <xdr:rowOff>28575</xdr:rowOff>
              </from>
              <to>
                <xdr:col>0</xdr:col>
                <xdr:colOff>333375</xdr:colOff>
                <xdr:row>0</xdr:row>
                <xdr:rowOff>304800</xdr:rowOff>
              </to>
            </anchor>
          </controlPr>
        </control>
      </mc:Choice>
      <mc:Fallback>
        <control shapeId="2051" r:id="rId4" name="GO"/>
      </mc:Fallback>
    </mc:AlternateContent>
    <mc:AlternateContent xmlns:mc="http://schemas.openxmlformats.org/markup-compatibility/2006">
      <mc:Choice Requires="x14">
        <control shapeId="2059" r:id="rId6" name="CmdAJOUTligne">
          <controlPr defaultSize="0" autoLine="0" autoPict="0" r:id="rId7">
            <anchor moveWithCells="1">
              <from>
                <xdr:col>0</xdr:col>
                <xdr:colOff>66675</xdr:colOff>
                <xdr:row>0</xdr:row>
                <xdr:rowOff>333375</xdr:rowOff>
              </from>
              <to>
                <xdr:col>0</xdr:col>
                <xdr:colOff>514350</xdr:colOff>
                <xdr:row>0</xdr:row>
                <xdr:rowOff>571500</xdr:rowOff>
              </to>
            </anchor>
          </controlPr>
        </control>
      </mc:Choice>
      <mc:Fallback>
        <control shapeId="2059" r:id="rId6" name="CmdAJOUTligne"/>
      </mc:Fallback>
    </mc:AlternateContent>
    <mc:AlternateContent xmlns:mc="http://schemas.openxmlformats.org/markup-compatibility/2006">
      <mc:Choice Requires="x14">
        <control shapeId="2060" r:id="rId8" name="CommandButton1">
          <controlPr defaultSize="0" autoLine="0" autoPict="0" r:id="rId9">
            <anchor moveWithCells="1">
              <from>
                <xdr:col>0</xdr:col>
                <xdr:colOff>361950</xdr:colOff>
                <xdr:row>0</xdr:row>
                <xdr:rowOff>19050</xdr:rowOff>
              </from>
              <to>
                <xdr:col>0</xdr:col>
                <xdr:colOff>733425</xdr:colOff>
                <xdr:row>0</xdr:row>
                <xdr:rowOff>295275</xdr:rowOff>
              </to>
            </anchor>
          </controlPr>
        </control>
      </mc:Choice>
      <mc:Fallback>
        <control shapeId="2060" r:id="rId8" name="CommandButton1"/>
      </mc:Fallback>
    </mc:AlternateContent>
    <mc:AlternateContent xmlns:mc="http://schemas.openxmlformats.org/markup-compatibility/2006">
      <mc:Choice Requires="x14">
        <control shapeId="2050" r:id="rId10" name="Bouton2">
          <controlPr defaultSize="0" print="0" autoFill="0" autoPict="0" macro="[0]!appliquer_formule">
            <anchor moveWithCells="1" sizeWithCells="1">
              <from>
                <xdr:col>18</xdr:col>
                <xdr:colOff>76200</xdr:colOff>
                <xdr:row>0</xdr:row>
                <xdr:rowOff>47625</xdr:rowOff>
              </from>
              <to>
                <xdr:col>18</xdr:col>
                <xdr:colOff>476250</xdr:colOff>
                <xdr:row>0</xdr:row>
                <xdr:rowOff>295275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11" name="Button 4">
          <controlPr defaultSize="0" print="0" autoFill="0" autoPict="0" macro="[0]!tri_AZ">
            <anchor moveWithCells="1" sizeWithCells="1">
              <from>
                <xdr:col>18</xdr:col>
                <xdr:colOff>542925</xdr:colOff>
                <xdr:row>0</xdr:row>
                <xdr:rowOff>47625</xdr:rowOff>
              </from>
              <to>
                <xdr:col>18</xdr:col>
                <xdr:colOff>1066800</xdr:colOff>
                <xdr:row>0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12" name="Button 5">
          <controlPr defaultSize="0" print="0" autoFill="0" autoPict="0" macro="[0]!tri_ZA">
            <anchor moveWithCells="1" sizeWithCells="1">
              <from>
                <xdr:col>18</xdr:col>
                <xdr:colOff>533400</xdr:colOff>
                <xdr:row>0</xdr:row>
                <xdr:rowOff>285750</xdr:rowOff>
              </from>
              <to>
                <xdr:col>18</xdr:col>
                <xdr:colOff>1076325</xdr:colOff>
                <xdr:row>0</xdr:row>
                <xdr:rowOff>552450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13" name="Button 6">
          <controlPr defaultSize="0" print="0" autoFill="0" autoPict="0" macro="[0]!Deprotegerfeuil_Cliquer">
            <anchor moveWithCells="1" sizeWithCells="1">
              <from>
                <xdr:col>18</xdr:col>
                <xdr:colOff>1095375</xdr:colOff>
                <xdr:row>0</xdr:row>
                <xdr:rowOff>57150</xdr:rowOff>
              </from>
              <to>
                <xdr:col>18</xdr:col>
                <xdr:colOff>1895475</xdr:colOff>
                <xdr:row>0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8" r:id="rId14" name="Button 10">
          <controlPr defaultSize="0" print="0" autoFill="0" autoPict="0" macro="[0]!protegerfeuil_Cliquer">
            <anchor moveWithCells="1" sizeWithCells="1">
              <from>
                <xdr:col>18</xdr:col>
                <xdr:colOff>1095375</xdr:colOff>
                <xdr:row>0</xdr:row>
                <xdr:rowOff>304800</xdr:rowOff>
              </from>
              <to>
                <xdr:col>18</xdr:col>
                <xdr:colOff>1895475</xdr:colOff>
                <xdr:row>0</xdr:row>
                <xdr:rowOff>561975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E9"/>
  <sheetViews>
    <sheetView workbookViewId="0">
      <selection activeCell="E2" sqref="E2:E9"/>
    </sheetView>
  </sheetViews>
  <sheetFormatPr baseColWidth="10" defaultRowHeight="15" x14ac:dyDescent="0.25"/>
  <sheetData>
    <row r="2" spans="1:5" ht="18" x14ac:dyDescent="0.25">
      <c r="A2" t="s">
        <v>2</v>
      </c>
      <c r="B2" s="2">
        <f ca="1">RANDBETWEEN(1,100000)+ROW()/100000</f>
        <v>86383.000020000007</v>
      </c>
      <c r="C2">
        <f t="shared" ref="C2:C9" ca="1" si="0">RANK(B2,$B$2:$B$9)</f>
        <v>4</v>
      </c>
      <c r="D2">
        <f t="shared" ref="D2:D9" ca="1" si="1">INDEX($A$2:$A$9,C2)</f>
        <v>0</v>
      </c>
      <c r="E2">
        <f ca="1">INDEX($A$2:$A$9,C2)</f>
        <v>0</v>
      </c>
    </row>
    <row r="3" spans="1:5" ht="18" x14ac:dyDescent="0.25">
      <c r="A3" t="s">
        <v>3</v>
      </c>
      <c r="B3" s="2">
        <f t="shared" ref="B3:B9" ca="1" si="2">RANDBETWEEN(1,100000)+ROW()/100000</f>
        <v>93273.000029999996</v>
      </c>
      <c r="C3">
        <f t="shared" ca="1" si="0"/>
        <v>2</v>
      </c>
      <c r="D3" t="str">
        <f t="shared" ca="1" si="1"/>
        <v>essai</v>
      </c>
      <c r="E3" t="str">
        <f t="shared" ref="E3:E9" ca="1" si="3">INDEX($A$2:$A$9,C3)</f>
        <v>essai</v>
      </c>
    </row>
    <row r="4" spans="1:5" ht="18" x14ac:dyDescent="0.25">
      <c r="A4" t="s">
        <v>4</v>
      </c>
      <c r="B4" s="2">
        <f t="shared" ca="1" si="2"/>
        <v>95599.000039999999</v>
      </c>
      <c r="C4">
        <f t="shared" ca="1" si="0"/>
        <v>1</v>
      </c>
      <c r="D4" t="str">
        <f t="shared" ca="1" si="1"/>
        <v>test</v>
      </c>
      <c r="E4" t="str">
        <f t="shared" ca="1" si="3"/>
        <v>test</v>
      </c>
    </row>
    <row r="5" spans="1:5" ht="18" x14ac:dyDescent="0.25">
      <c r="B5" s="2">
        <f t="shared" ca="1" si="2"/>
        <v>81879.000050000002</v>
      </c>
      <c r="C5">
        <f t="shared" ca="1" si="0"/>
        <v>5</v>
      </c>
      <c r="D5">
        <f t="shared" ca="1" si="1"/>
        <v>0</v>
      </c>
      <c r="E5">
        <f t="shared" ca="1" si="3"/>
        <v>0</v>
      </c>
    </row>
    <row r="6" spans="1:5" ht="18" x14ac:dyDescent="0.25">
      <c r="B6" s="2">
        <f t="shared" ca="1" si="2"/>
        <v>42042.000059999998</v>
      </c>
      <c r="C6">
        <f t="shared" ca="1" si="0"/>
        <v>7</v>
      </c>
      <c r="D6">
        <f t="shared" ca="1" si="1"/>
        <v>0</v>
      </c>
      <c r="E6">
        <f t="shared" ca="1" si="3"/>
        <v>0</v>
      </c>
    </row>
    <row r="7" spans="1:5" ht="18" x14ac:dyDescent="0.25">
      <c r="B7" s="2">
        <f t="shared" ca="1" si="2"/>
        <v>6969.0000700000001</v>
      </c>
      <c r="C7">
        <f t="shared" ca="1" si="0"/>
        <v>8</v>
      </c>
      <c r="D7">
        <f t="shared" ca="1" si="1"/>
        <v>0</v>
      </c>
      <c r="E7">
        <f t="shared" ca="1" si="3"/>
        <v>0</v>
      </c>
    </row>
    <row r="8" spans="1:5" ht="18" x14ac:dyDescent="0.25">
      <c r="B8" s="2">
        <f t="shared" ca="1" si="2"/>
        <v>86577.000079999998</v>
      </c>
      <c r="C8">
        <f t="shared" ca="1" si="0"/>
        <v>3</v>
      </c>
      <c r="D8" t="str">
        <f t="shared" ca="1" si="1"/>
        <v>lol</v>
      </c>
      <c r="E8" t="str">
        <f t="shared" ca="1" si="3"/>
        <v>lol</v>
      </c>
    </row>
    <row r="9" spans="1:5" ht="18" x14ac:dyDescent="0.25">
      <c r="B9" s="2">
        <f t="shared" ca="1" si="2"/>
        <v>57397.000090000001</v>
      </c>
      <c r="C9">
        <f t="shared" ca="1" si="0"/>
        <v>6</v>
      </c>
      <c r="D9">
        <f t="shared" ca="1" si="1"/>
        <v>0</v>
      </c>
      <c r="E9">
        <f t="shared" ca="1" si="3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U3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A32"/>
    </sheetView>
  </sheetViews>
  <sheetFormatPr baseColWidth="10" defaultRowHeight="15" x14ac:dyDescent="0.25"/>
  <cols>
    <col min="1" max="1" width="11.7109375" customWidth="1"/>
    <col min="2" max="8" width="4.7109375" style="1" customWidth="1"/>
    <col min="9" max="10" width="11.42578125" style="4" customWidth="1"/>
    <col min="11" max="11" width="4.7109375" style="1" customWidth="1"/>
    <col min="12" max="12" width="11.7109375" style="1" customWidth="1"/>
    <col min="13" max="13" width="3.7109375" style="1" customWidth="1"/>
    <col min="14" max="15" width="11.7109375" style="1" customWidth="1"/>
    <col min="16" max="16" width="14.7109375" style="1" customWidth="1"/>
    <col min="17" max="17" width="4.85546875" style="1" customWidth="1"/>
    <col min="18" max="18" width="4.28515625" style="1" customWidth="1"/>
    <col min="19" max="19" width="29" customWidth="1"/>
    <col min="20" max="20" width="9.42578125" style="1" customWidth="1"/>
  </cols>
  <sheetData>
    <row r="1" spans="1:21" ht="45" customHeight="1" x14ac:dyDescent="0.25">
      <c r="A1" s="3" t="s">
        <v>0</v>
      </c>
      <c r="B1" s="7">
        <v>1</v>
      </c>
      <c r="C1" s="7">
        <v>2</v>
      </c>
      <c r="D1" s="7">
        <v>3</v>
      </c>
      <c r="E1" s="7">
        <v>4</v>
      </c>
      <c r="F1" s="7">
        <v>5</v>
      </c>
      <c r="G1" s="7">
        <v>6</v>
      </c>
      <c r="H1" s="7">
        <v>7</v>
      </c>
      <c r="I1" s="7" t="s">
        <v>7</v>
      </c>
      <c r="J1" s="7" t="s">
        <v>8</v>
      </c>
      <c r="K1" s="7" t="s">
        <v>5</v>
      </c>
      <c r="L1" s="7" t="s">
        <v>6</v>
      </c>
      <c r="M1" s="15" t="s">
        <v>33</v>
      </c>
      <c r="N1" s="15" t="s">
        <v>36</v>
      </c>
      <c r="O1" s="11" t="s">
        <v>26</v>
      </c>
      <c r="P1" s="16" t="str">
        <f>COUNTA($A$2:$A$10000,O1)-1 &amp; " mots"</f>
        <v>31 mots</v>
      </c>
      <c r="Q1" s="16"/>
      <c r="R1" s="11"/>
      <c r="T1" s="7" t="s">
        <v>16</v>
      </c>
      <c r="U1" s="11"/>
    </row>
    <row r="2" spans="1:21" x14ac:dyDescent="0.25">
      <c r="A2" s="10" t="s">
        <v>41</v>
      </c>
      <c r="B2" s="1" t="str">
        <f>UPPER(MID(A2,1,1))</f>
        <v>A</v>
      </c>
      <c r="C2" s="1" t="str">
        <f>UPPER(MID(A2,2,1))</f>
        <v>C</v>
      </c>
      <c r="D2" s="1" t="str">
        <f>UPPER(MID(A2,3,1))</f>
        <v>T</v>
      </c>
      <c r="E2" s="1" t="str">
        <f>UPPER(MID(A2,4,1))</f>
        <v>I</v>
      </c>
      <c r="F2" s="1" t="str">
        <f>UPPER(MID(A2,5,1))</f>
        <v>V</v>
      </c>
      <c r="G2" s="1" t="str">
        <f>UPPER(MID(A2,6,1))</f>
        <v>E</v>
      </c>
      <c r="H2" s="1" t="str">
        <f>UPPER(MID(A2,7,1))</f>
        <v>R</v>
      </c>
      <c r="I2" s="4">
        <f ca="1">RAND()</f>
        <v>0.86692536378127416</v>
      </c>
      <c r="J2" s="4">
        <f ca="1">RANDBETWEEN(1,100000)+ROW()/100000</f>
        <v>31681.000019999999</v>
      </c>
      <c r="K2" s="1">
        <f ca="1">RANK(J2,$J$2:$J$10000)</f>
        <v>24</v>
      </c>
      <c r="L2" s="1" t="str">
        <f ca="1">INDEX($A$2:$A$10000,K2)</f>
        <v>PAPIERS</v>
      </c>
      <c r="M2" s="1">
        <f>LEN(A2)</f>
        <v>7</v>
      </c>
      <c r="N2" s="1">
        <f ca="1">NBVOY(A2)</f>
        <v>3</v>
      </c>
      <c r="O2" s="1">
        <f>COUNTIF(B2:H2,"A")+COUNTIF(B2:H2,"E")+COUNTIF(B2:H2,"I")+COUNTIF(B2:H2,"O")+COUNTIF(B2:H2,"U")+COUNTIF(B2:H2,"Y")+COUNTIF(B2:H2,"É")+COUNTIF(B2:H2,"È")</f>
        <v>3</v>
      </c>
      <c r="P2" s="12"/>
      <c r="Q2" s="12"/>
      <c r="T2" s="8" t="s">
        <v>10</v>
      </c>
    </row>
    <row r="3" spans="1:21" x14ac:dyDescent="0.25">
      <c r="A3" s="10" t="s">
        <v>1</v>
      </c>
      <c r="B3" s="1" t="str">
        <f t="shared" ref="B3:B32" si="0">UPPER(MID(A3,1,1))</f>
        <v>C</v>
      </c>
      <c r="C3" s="1" t="str">
        <f t="shared" ref="C3:C32" si="1">UPPER(MID(A3,2,1))</f>
        <v>A</v>
      </c>
      <c r="D3" s="1" t="str">
        <f t="shared" ref="D3:D32" si="2">UPPER(MID(A3,3,1))</f>
        <v>L</v>
      </c>
      <c r="E3" s="1" t="str">
        <f t="shared" ref="E3:E32" si="3">UPPER(MID(A3,4,1))</f>
        <v>C</v>
      </c>
      <c r="F3" s="1" t="str">
        <f t="shared" ref="F3:F32" si="4">UPPER(MID(A3,5,1))</f>
        <v>U</v>
      </c>
      <c r="G3" s="1" t="str">
        <f t="shared" ref="G3:G32" si="5">UPPER(MID(A3,6,1))</f>
        <v>L</v>
      </c>
      <c r="H3" s="1" t="str">
        <f t="shared" ref="H3:H32" si="6">UPPER(MID(A3,7,1))</f>
        <v>S</v>
      </c>
      <c r="I3" s="4">
        <f t="shared" ref="I3:I32" ca="1" si="7">RAND()</f>
        <v>0.53179491899019982</v>
      </c>
      <c r="J3" s="4">
        <f t="shared" ref="J3:J32" ca="1" si="8">RANDBETWEEN(1,100000)+ROW()/100000</f>
        <v>66261.000029999996</v>
      </c>
      <c r="K3" s="1">
        <f t="shared" ref="K3:K32" ca="1" si="9">RANK(J3,$J$2:$J$10000)</f>
        <v>9</v>
      </c>
      <c r="L3" s="1" t="str">
        <f t="shared" ref="L3:L32" ca="1" si="10">INDEX($A$2:$A$10000,K3)</f>
        <v>FICHIER</v>
      </c>
      <c r="M3" s="1">
        <f t="shared" ref="M3:M32" si="11">LEN(A3)</f>
        <v>7</v>
      </c>
      <c r="N3" s="1">
        <f t="shared" ref="N3:N32" ca="1" si="12">NBVOY(A3)</f>
        <v>2</v>
      </c>
      <c r="O3" s="1">
        <f t="shared" ref="O3:O32" si="13">COUNTIF(B3:H3,"A")+COUNTIF(B3:H3,"E")+COUNTIF(B3:H3,"I")+COUNTIF(B3:H3,"O")+COUNTIF(B3:H3,"U")+COUNTIF(B3:H3,"Y")+COUNTIF(B3:H3,"É")+COUNTIF(B3:H3,"È")</f>
        <v>2</v>
      </c>
      <c r="P3" s="12"/>
      <c r="Q3" s="12"/>
      <c r="S3" t="s">
        <v>32</v>
      </c>
      <c r="T3" s="8" t="s">
        <v>11</v>
      </c>
    </row>
    <row r="4" spans="1:21" x14ac:dyDescent="0.25">
      <c r="A4" s="10" t="s">
        <v>22</v>
      </c>
      <c r="B4" s="1" t="str">
        <f t="shared" si="0"/>
        <v>C</v>
      </c>
      <c r="C4" s="1" t="str">
        <f t="shared" si="1"/>
        <v>A</v>
      </c>
      <c r="D4" s="1" t="str">
        <f t="shared" si="2"/>
        <v>S</v>
      </c>
      <c r="E4" s="1" t="str">
        <f t="shared" si="3"/>
        <v>Q</v>
      </c>
      <c r="F4" s="1" t="str">
        <f t="shared" si="4"/>
        <v>U</v>
      </c>
      <c r="G4" s="1" t="str">
        <f t="shared" si="5"/>
        <v>E</v>
      </c>
      <c r="H4" s="1" t="str">
        <f t="shared" si="6"/>
        <v>S</v>
      </c>
      <c r="I4" s="4">
        <f t="shared" ca="1" si="7"/>
        <v>3.4353620069416002E-2</v>
      </c>
      <c r="J4" s="4">
        <f t="shared" ca="1" si="8"/>
        <v>52278.000039999999</v>
      </c>
      <c r="K4" s="1">
        <f t="shared" ca="1" si="9"/>
        <v>14</v>
      </c>
      <c r="L4" s="1" t="str">
        <f t="shared" ca="1" si="10"/>
        <v>INSÉRER</v>
      </c>
      <c r="M4" s="1">
        <f t="shared" si="11"/>
        <v>7</v>
      </c>
      <c r="N4" s="1">
        <f t="shared" ca="1" si="12"/>
        <v>3</v>
      </c>
      <c r="O4" s="1">
        <f t="shared" si="13"/>
        <v>3</v>
      </c>
      <c r="P4" s="12"/>
      <c r="Q4" s="12"/>
      <c r="S4" s="14" t="s">
        <v>42</v>
      </c>
      <c r="T4" s="8" t="s">
        <v>12</v>
      </c>
    </row>
    <row r="5" spans="1:21" x14ac:dyDescent="0.25">
      <c r="A5" s="10" t="s">
        <v>21</v>
      </c>
      <c r="B5" s="1" t="str">
        <f t="shared" si="0"/>
        <v>C</v>
      </c>
      <c r="C5" s="1" t="str">
        <f t="shared" si="1"/>
        <v>L</v>
      </c>
      <c r="D5" s="1" t="str">
        <f t="shared" si="2"/>
        <v>A</v>
      </c>
      <c r="E5" s="1" t="str">
        <f t="shared" si="3"/>
        <v>V</v>
      </c>
      <c r="F5" s="1" t="str">
        <f t="shared" si="4"/>
        <v>I</v>
      </c>
      <c r="G5" s="1" t="str">
        <f t="shared" si="5"/>
        <v>E</v>
      </c>
      <c r="H5" s="1" t="str">
        <f t="shared" si="6"/>
        <v>R</v>
      </c>
      <c r="I5" s="4">
        <f t="shared" ca="1" si="7"/>
        <v>0.7382560315448371</v>
      </c>
      <c r="J5" s="4">
        <f t="shared" ca="1" si="8"/>
        <v>39517.000050000002</v>
      </c>
      <c r="K5" s="1">
        <f t="shared" ca="1" si="9"/>
        <v>18</v>
      </c>
      <c r="L5" s="1" t="str">
        <f t="shared" ca="1" si="10"/>
        <v>SOURCES</v>
      </c>
      <c r="M5" s="1">
        <f t="shared" si="11"/>
        <v>7</v>
      </c>
      <c r="N5" s="1">
        <f t="shared" ca="1" si="12"/>
        <v>3</v>
      </c>
      <c r="O5" s="1">
        <f t="shared" si="13"/>
        <v>3</v>
      </c>
      <c r="P5" s="12"/>
      <c r="Q5" s="12"/>
      <c r="S5" s="14" t="s">
        <v>34</v>
      </c>
      <c r="T5" s="8" t="s">
        <v>13</v>
      </c>
    </row>
    <row r="6" spans="1:21" x14ac:dyDescent="0.25">
      <c r="A6" s="10" t="s">
        <v>20</v>
      </c>
      <c r="B6" s="1" t="str">
        <f t="shared" si="0"/>
        <v>C</v>
      </c>
      <c r="C6" s="1" t="str">
        <f t="shared" si="1"/>
        <v>O</v>
      </c>
      <c r="D6" s="1" t="str">
        <f t="shared" si="2"/>
        <v>U</v>
      </c>
      <c r="E6" s="1" t="str">
        <f t="shared" si="3"/>
        <v>L</v>
      </c>
      <c r="F6" s="1" t="str">
        <f t="shared" si="4"/>
        <v>E</v>
      </c>
      <c r="G6" s="1" t="str">
        <f t="shared" si="5"/>
        <v>U</v>
      </c>
      <c r="H6" s="1" t="str">
        <f t="shared" si="6"/>
        <v>R</v>
      </c>
      <c r="I6" s="4">
        <f t="shared" ca="1" si="7"/>
        <v>0.16695846194794794</v>
      </c>
      <c r="J6" s="4">
        <f t="shared" ca="1" si="8"/>
        <v>75380.000060000006</v>
      </c>
      <c r="K6" s="1">
        <f t="shared" ca="1" si="9"/>
        <v>7</v>
      </c>
      <c r="L6" s="1" t="str">
        <f t="shared" ca="1" si="10"/>
        <v>EXPORTS</v>
      </c>
      <c r="M6" s="1">
        <f t="shared" si="11"/>
        <v>7</v>
      </c>
      <c r="N6" s="1">
        <f t="shared" ca="1" si="12"/>
        <v>4</v>
      </c>
      <c r="O6" s="1">
        <f t="shared" si="13"/>
        <v>4</v>
      </c>
      <c r="P6" s="12"/>
      <c r="Q6" s="12"/>
      <c r="S6" s="14" t="s">
        <v>43</v>
      </c>
      <c r="T6" s="8" t="s">
        <v>14</v>
      </c>
    </row>
    <row r="7" spans="1:21" x14ac:dyDescent="0.25">
      <c r="A7" s="10" t="s">
        <v>23</v>
      </c>
      <c r="B7" s="1" t="str">
        <f t="shared" si="0"/>
        <v>D</v>
      </c>
      <c r="C7" s="1" t="str">
        <f t="shared" si="1"/>
        <v>O</v>
      </c>
      <c r="D7" s="1" t="str">
        <f t="shared" si="2"/>
        <v>N</v>
      </c>
      <c r="E7" s="1" t="str">
        <f t="shared" si="3"/>
        <v>N</v>
      </c>
      <c r="F7" s="1" t="str">
        <f t="shared" si="4"/>
        <v>É</v>
      </c>
      <c r="G7" s="1" t="str">
        <f t="shared" si="5"/>
        <v>E</v>
      </c>
      <c r="H7" s="1" t="str">
        <f t="shared" si="6"/>
        <v>S</v>
      </c>
      <c r="I7" s="4">
        <f t="shared" ca="1" si="7"/>
        <v>0.90391129579312379</v>
      </c>
      <c r="J7" s="4">
        <f t="shared" ca="1" si="8"/>
        <v>16392.000069999998</v>
      </c>
      <c r="K7" s="1">
        <f t="shared" ca="1" si="9"/>
        <v>26</v>
      </c>
      <c r="L7" s="1" t="str">
        <f t="shared" ca="1" si="10"/>
        <v>CROISÉS</v>
      </c>
      <c r="M7" s="1">
        <f t="shared" si="11"/>
        <v>7</v>
      </c>
      <c r="N7" s="1">
        <f t="shared" ca="1" si="12"/>
        <v>3</v>
      </c>
      <c r="O7" s="1">
        <f t="shared" si="13"/>
        <v>3</v>
      </c>
      <c r="P7" s="12"/>
      <c r="Q7" s="12"/>
      <c r="T7" s="8" t="s">
        <v>15</v>
      </c>
    </row>
    <row r="8" spans="1:21" x14ac:dyDescent="0.25">
      <c r="A8" s="10" t="s">
        <v>31</v>
      </c>
      <c r="B8" s="1" t="str">
        <f t="shared" si="0"/>
        <v>E</v>
      </c>
      <c r="C8" s="1" t="str">
        <f t="shared" si="1"/>
        <v>X</v>
      </c>
      <c r="D8" s="1" t="str">
        <f t="shared" si="2"/>
        <v>P</v>
      </c>
      <c r="E8" s="1" t="str">
        <f t="shared" si="3"/>
        <v>O</v>
      </c>
      <c r="F8" s="1" t="str">
        <f t="shared" si="4"/>
        <v>R</v>
      </c>
      <c r="G8" s="1" t="str">
        <f t="shared" si="5"/>
        <v>T</v>
      </c>
      <c r="H8" s="1" t="str">
        <f t="shared" si="6"/>
        <v>S</v>
      </c>
      <c r="I8" s="4">
        <f t="shared" ca="1" si="7"/>
        <v>0.11812376764244159</v>
      </c>
      <c r="J8" s="4">
        <f t="shared" ca="1" si="8"/>
        <v>89348.000079999998</v>
      </c>
      <c r="K8" s="1">
        <f t="shared" ca="1" si="9"/>
        <v>1</v>
      </c>
      <c r="L8" s="1" t="str">
        <f t="shared" ca="1" si="10"/>
        <v>ACTIVER</v>
      </c>
      <c r="M8" s="1">
        <f t="shared" si="11"/>
        <v>7</v>
      </c>
      <c r="N8" s="1">
        <f t="shared" ca="1" si="12"/>
        <v>2</v>
      </c>
      <c r="O8" s="1">
        <f t="shared" si="13"/>
        <v>2</v>
      </c>
      <c r="P8" s="12"/>
      <c r="Q8" s="12"/>
    </row>
    <row r="9" spans="1:21" x14ac:dyDescent="0.25">
      <c r="A9" s="10" t="s">
        <v>19</v>
      </c>
      <c r="B9" s="1" t="str">
        <f t="shared" si="0"/>
        <v>F</v>
      </c>
      <c r="C9" s="1" t="str">
        <f t="shared" si="1"/>
        <v>E</v>
      </c>
      <c r="D9" s="1" t="str">
        <f t="shared" si="2"/>
        <v>U</v>
      </c>
      <c r="E9" s="1" t="str">
        <f t="shared" si="3"/>
        <v>I</v>
      </c>
      <c r="F9" s="1" t="str">
        <f t="shared" si="4"/>
        <v>L</v>
      </c>
      <c r="G9" s="1" t="str">
        <f t="shared" si="5"/>
        <v>L</v>
      </c>
      <c r="H9" s="1" t="str">
        <f t="shared" si="6"/>
        <v>E</v>
      </c>
      <c r="I9" s="4">
        <f t="shared" ca="1" si="7"/>
        <v>0.86286739494687725</v>
      </c>
      <c r="J9" s="4">
        <f t="shared" ca="1" si="8"/>
        <v>76682.000090000001</v>
      </c>
      <c r="K9" s="1">
        <f t="shared" ca="1" si="9"/>
        <v>5</v>
      </c>
      <c r="L9" s="1" t="str">
        <f t="shared" ca="1" si="10"/>
        <v>COULEUR</v>
      </c>
      <c r="M9" s="1">
        <f t="shared" si="11"/>
        <v>7</v>
      </c>
      <c r="N9" s="1">
        <f t="shared" ca="1" si="12"/>
        <v>4</v>
      </c>
      <c r="O9" s="1">
        <f t="shared" si="13"/>
        <v>4</v>
      </c>
      <c r="P9" s="12"/>
      <c r="Q9" s="12"/>
    </row>
    <row r="10" spans="1:21" x14ac:dyDescent="0.25">
      <c r="A10" s="10" t="s">
        <v>18</v>
      </c>
      <c r="B10" s="1" t="str">
        <f t="shared" si="0"/>
        <v>F</v>
      </c>
      <c r="C10" s="1" t="str">
        <f t="shared" si="1"/>
        <v>I</v>
      </c>
      <c r="D10" s="1" t="str">
        <f t="shared" si="2"/>
        <v>C</v>
      </c>
      <c r="E10" s="1" t="str">
        <f t="shared" si="3"/>
        <v>H</v>
      </c>
      <c r="F10" s="1" t="str">
        <f t="shared" si="4"/>
        <v>I</v>
      </c>
      <c r="G10" s="1" t="str">
        <f t="shared" si="5"/>
        <v>E</v>
      </c>
      <c r="H10" s="1" t="str">
        <f t="shared" si="6"/>
        <v>R</v>
      </c>
      <c r="I10" s="4">
        <f t="shared" ca="1" si="7"/>
        <v>0.26856083141350651</v>
      </c>
      <c r="J10" s="4">
        <f t="shared" ca="1" si="8"/>
        <v>52717.000099999997</v>
      </c>
      <c r="K10" s="1">
        <f t="shared" ca="1" si="9"/>
        <v>13</v>
      </c>
      <c r="L10" s="1" t="str">
        <f t="shared" ca="1" si="10"/>
        <v>INCLURE</v>
      </c>
      <c r="M10" s="1">
        <f t="shared" si="11"/>
        <v>7</v>
      </c>
      <c r="N10" s="1">
        <f t="shared" ca="1" si="12"/>
        <v>3</v>
      </c>
      <c r="O10" s="1">
        <f t="shared" si="13"/>
        <v>3</v>
      </c>
      <c r="P10" s="12"/>
      <c r="Q10" s="12"/>
    </row>
    <row r="11" spans="1:21" x14ac:dyDescent="0.25">
      <c r="A11" s="10" t="s">
        <v>25</v>
      </c>
      <c r="B11" s="1" t="str">
        <f t="shared" si="0"/>
        <v>F</v>
      </c>
      <c r="C11" s="1" t="str">
        <f t="shared" si="1"/>
        <v>L</v>
      </c>
      <c r="D11" s="1" t="str">
        <f t="shared" si="2"/>
        <v>È</v>
      </c>
      <c r="E11" s="1" t="str">
        <f t="shared" si="3"/>
        <v>C</v>
      </c>
      <c r="F11" s="1" t="str">
        <f t="shared" si="4"/>
        <v>H</v>
      </c>
      <c r="G11" s="1" t="str">
        <f t="shared" si="5"/>
        <v>E</v>
      </c>
      <c r="H11" s="1" t="str">
        <f t="shared" si="6"/>
        <v>S</v>
      </c>
      <c r="I11" s="4">
        <f t="shared" ca="1" si="7"/>
        <v>0.78694263902590755</v>
      </c>
      <c r="J11" s="4">
        <f t="shared" ca="1" si="8"/>
        <v>36613.000110000001</v>
      </c>
      <c r="K11" s="1">
        <f t="shared" ca="1" si="9"/>
        <v>21</v>
      </c>
      <c r="L11" s="1" t="str">
        <f t="shared" ca="1" si="10"/>
        <v>VACANCE</v>
      </c>
      <c r="M11" s="1">
        <f t="shared" si="11"/>
        <v>7</v>
      </c>
      <c r="N11" s="1">
        <f t="shared" ca="1" si="12"/>
        <v>2</v>
      </c>
      <c r="O11" s="1">
        <f t="shared" si="13"/>
        <v>2</v>
      </c>
      <c r="P11" s="12"/>
      <c r="Q11" s="12"/>
    </row>
    <row r="12" spans="1:21" x14ac:dyDescent="0.25">
      <c r="A12" s="10" t="s">
        <v>9</v>
      </c>
      <c r="B12" s="1" t="str">
        <f t="shared" si="0"/>
        <v>F</v>
      </c>
      <c r="C12" s="1" t="str">
        <f t="shared" si="1"/>
        <v>O</v>
      </c>
      <c r="D12" s="1" t="str">
        <f t="shared" si="2"/>
        <v>R</v>
      </c>
      <c r="E12" s="1" t="str">
        <f t="shared" si="3"/>
        <v>M</v>
      </c>
      <c r="F12" s="1" t="str">
        <f t="shared" si="4"/>
        <v>A</v>
      </c>
      <c r="G12" s="1" t="str">
        <f t="shared" si="5"/>
        <v>T</v>
      </c>
      <c r="H12" s="1" t="str">
        <f t="shared" si="6"/>
        <v>S</v>
      </c>
      <c r="I12" s="4">
        <f t="shared" ca="1" si="7"/>
        <v>0.4506106132352512</v>
      </c>
      <c r="J12" s="4">
        <f t="shared" ca="1" si="8"/>
        <v>35559.000119999997</v>
      </c>
      <c r="K12" s="1">
        <f t="shared" ca="1" si="9"/>
        <v>22</v>
      </c>
      <c r="L12" s="1" t="str">
        <f t="shared" ca="1" si="10"/>
        <v>WEBMAIL</v>
      </c>
      <c r="M12" s="1">
        <f t="shared" si="11"/>
        <v>7</v>
      </c>
      <c r="N12" s="1">
        <f t="shared" ca="1" si="12"/>
        <v>2</v>
      </c>
      <c r="O12" s="1">
        <f t="shared" si="13"/>
        <v>2</v>
      </c>
      <c r="P12" s="12"/>
      <c r="Q12" s="12"/>
    </row>
    <row r="13" spans="1:21" x14ac:dyDescent="0.25">
      <c r="A13" s="10" t="s">
        <v>30</v>
      </c>
      <c r="B13" s="1" t="str">
        <f t="shared" si="0"/>
        <v>I</v>
      </c>
      <c r="C13" s="1" t="str">
        <f t="shared" si="1"/>
        <v>M</v>
      </c>
      <c r="D13" s="1" t="str">
        <f t="shared" si="2"/>
        <v>P</v>
      </c>
      <c r="E13" s="1" t="str">
        <f t="shared" si="3"/>
        <v>O</v>
      </c>
      <c r="F13" s="1" t="str">
        <f t="shared" si="4"/>
        <v>R</v>
      </c>
      <c r="G13" s="1" t="str">
        <f t="shared" si="5"/>
        <v>T</v>
      </c>
      <c r="H13" s="1" t="str">
        <f t="shared" si="6"/>
        <v>S</v>
      </c>
      <c r="I13" s="4">
        <f t="shared" ca="1" si="7"/>
        <v>0.63892746246644661</v>
      </c>
      <c r="J13" s="4">
        <f t="shared" ca="1" si="8"/>
        <v>60358.00013</v>
      </c>
      <c r="K13" s="1">
        <f t="shared" ca="1" si="9"/>
        <v>12</v>
      </c>
      <c r="L13" s="1" t="str">
        <f t="shared" ca="1" si="10"/>
        <v>IMPORTS</v>
      </c>
      <c r="M13" s="1">
        <f t="shared" si="11"/>
        <v>7</v>
      </c>
      <c r="N13" s="1">
        <f t="shared" ca="1" si="12"/>
        <v>2</v>
      </c>
      <c r="O13" s="1">
        <f t="shared" si="13"/>
        <v>2</v>
      </c>
      <c r="P13" s="12"/>
      <c r="Q13" s="12"/>
    </row>
    <row r="14" spans="1:21" x14ac:dyDescent="0.25">
      <c r="A14" s="10" t="s">
        <v>40</v>
      </c>
      <c r="B14" s="1" t="str">
        <f t="shared" si="0"/>
        <v>I</v>
      </c>
      <c r="C14" s="1" t="str">
        <f t="shared" si="1"/>
        <v>N</v>
      </c>
      <c r="D14" s="1" t="str">
        <f t="shared" si="2"/>
        <v>C</v>
      </c>
      <c r="E14" s="1" t="str">
        <f t="shared" si="3"/>
        <v>L</v>
      </c>
      <c r="F14" s="1" t="str">
        <f t="shared" si="4"/>
        <v>U</v>
      </c>
      <c r="G14" s="1" t="str">
        <f t="shared" si="5"/>
        <v>R</v>
      </c>
      <c r="H14" s="1" t="str">
        <f t="shared" si="6"/>
        <v>E</v>
      </c>
      <c r="I14" s="4">
        <f t="shared" ca="1" si="7"/>
        <v>0.9844526231721068</v>
      </c>
      <c r="J14" s="4">
        <f t="shared" ca="1" si="8"/>
        <v>8776.0001400000001</v>
      </c>
      <c r="K14" s="1">
        <f t="shared" ca="1" si="9"/>
        <v>29</v>
      </c>
      <c r="L14" s="1" t="str">
        <f t="shared" ca="1" si="10"/>
        <v>CHANGER</v>
      </c>
      <c r="M14" s="1">
        <f t="shared" si="11"/>
        <v>7</v>
      </c>
      <c r="N14" s="1">
        <f t="shared" ca="1" si="12"/>
        <v>3</v>
      </c>
      <c r="O14" s="1">
        <f t="shared" si="13"/>
        <v>3</v>
      </c>
      <c r="P14" s="12"/>
      <c r="Q14" s="12"/>
    </row>
    <row r="15" spans="1:21" x14ac:dyDescent="0.25">
      <c r="A15" s="9" t="s">
        <v>24</v>
      </c>
      <c r="B15" s="1" t="str">
        <f t="shared" si="0"/>
        <v>I</v>
      </c>
      <c r="C15" s="1" t="str">
        <f t="shared" si="1"/>
        <v>N</v>
      </c>
      <c r="D15" s="1" t="str">
        <f t="shared" si="2"/>
        <v>S</v>
      </c>
      <c r="E15" s="1" t="str">
        <f t="shared" si="3"/>
        <v>É</v>
      </c>
      <c r="F15" s="1" t="str">
        <f t="shared" si="4"/>
        <v>R</v>
      </c>
      <c r="G15" s="1" t="str">
        <f t="shared" si="5"/>
        <v>E</v>
      </c>
      <c r="H15" s="1" t="str">
        <f t="shared" si="6"/>
        <v>R</v>
      </c>
      <c r="I15" s="4">
        <f t="shared" ca="1" si="7"/>
        <v>0.29395802796098702</v>
      </c>
      <c r="J15" s="4">
        <f t="shared" ca="1" si="8"/>
        <v>86206.000150000007</v>
      </c>
      <c r="K15" s="1">
        <f t="shared" ca="1" si="9"/>
        <v>3</v>
      </c>
      <c r="L15" s="1" t="str">
        <f t="shared" ca="1" si="10"/>
        <v>CASQUES</v>
      </c>
      <c r="M15" s="1">
        <f t="shared" si="11"/>
        <v>7</v>
      </c>
      <c r="N15" s="1">
        <f t="shared" ca="1" si="12"/>
        <v>3</v>
      </c>
      <c r="O15" s="1">
        <f t="shared" si="13"/>
        <v>3</v>
      </c>
      <c r="P15" s="12"/>
      <c r="Q15" s="12"/>
    </row>
    <row r="16" spans="1:21" x14ac:dyDescent="0.25">
      <c r="A16" s="10" t="s">
        <v>38</v>
      </c>
      <c r="B16" s="1" t="str">
        <f t="shared" si="0"/>
        <v>L</v>
      </c>
      <c r="C16" s="1" t="str">
        <f t="shared" si="1"/>
        <v>E</v>
      </c>
      <c r="D16" s="1" t="str">
        <f t="shared" si="2"/>
        <v>T</v>
      </c>
      <c r="E16" s="1" t="str">
        <f t="shared" si="3"/>
        <v>T</v>
      </c>
      <c r="F16" s="1" t="str">
        <f t="shared" si="4"/>
        <v>R</v>
      </c>
      <c r="G16" s="1" t="str">
        <f t="shared" si="5"/>
        <v>E</v>
      </c>
      <c r="H16" s="1" t="str">
        <f t="shared" si="6"/>
        <v>S</v>
      </c>
      <c r="I16" s="4">
        <f t="shared" ca="1" si="7"/>
        <v>0.71928527048783564</v>
      </c>
      <c r="J16" s="4">
        <f t="shared" ca="1" si="8"/>
        <v>16804.00016</v>
      </c>
      <c r="K16" s="1">
        <f t="shared" ca="1" si="9"/>
        <v>25</v>
      </c>
      <c r="L16" s="1" t="str">
        <f t="shared" ca="1" si="10"/>
        <v>TAILLES</v>
      </c>
      <c r="M16" s="1">
        <f t="shared" si="11"/>
        <v>7</v>
      </c>
      <c r="N16" s="1">
        <f t="shared" ca="1" si="12"/>
        <v>2</v>
      </c>
      <c r="O16" s="1">
        <f t="shared" si="13"/>
        <v>2</v>
      </c>
      <c r="P16" s="12"/>
      <c r="Q16" s="12"/>
    </row>
    <row r="17" spans="1:17" x14ac:dyDescent="0.25">
      <c r="A17" s="10" t="s">
        <v>27</v>
      </c>
      <c r="B17" s="1" t="str">
        <f t="shared" si="0"/>
        <v>N</v>
      </c>
      <c r="C17" s="1" t="str">
        <f t="shared" si="1"/>
        <v>U</v>
      </c>
      <c r="D17" s="1" t="str">
        <f t="shared" si="2"/>
        <v>M</v>
      </c>
      <c r="E17" s="1" t="str">
        <f t="shared" si="3"/>
        <v>É</v>
      </c>
      <c r="F17" s="1" t="str">
        <f t="shared" si="4"/>
        <v>R</v>
      </c>
      <c r="G17" s="1" t="str">
        <f t="shared" si="5"/>
        <v>O</v>
      </c>
      <c r="H17" s="1" t="str">
        <f t="shared" si="6"/>
        <v>S</v>
      </c>
      <c r="I17" s="4">
        <f t="shared" ca="1" si="7"/>
        <v>0.98316790175325486</v>
      </c>
      <c r="J17" s="4">
        <f t="shared" ca="1" si="8"/>
        <v>61917.000169999999</v>
      </c>
      <c r="K17" s="1">
        <f t="shared" ca="1" si="9"/>
        <v>11</v>
      </c>
      <c r="L17" s="1" t="str">
        <f t="shared" ca="1" si="10"/>
        <v>FORMATS</v>
      </c>
      <c r="M17" s="1">
        <f t="shared" si="11"/>
        <v>7</v>
      </c>
      <c r="N17" s="1">
        <f t="shared" ca="1" si="12"/>
        <v>3</v>
      </c>
      <c r="O17" s="1">
        <f t="shared" si="13"/>
        <v>3</v>
      </c>
      <c r="P17" s="12"/>
      <c r="Q17" s="12"/>
    </row>
    <row r="18" spans="1:17" x14ac:dyDescent="0.25">
      <c r="A18" s="10" t="s">
        <v>28</v>
      </c>
      <c r="B18" s="1" t="str">
        <f t="shared" si="0"/>
        <v>P</v>
      </c>
      <c r="C18" s="1" t="str">
        <f t="shared" si="1"/>
        <v>A</v>
      </c>
      <c r="D18" s="1" t="str">
        <f t="shared" si="2"/>
        <v>N</v>
      </c>
      <c r="E18" s="1" t="str">
        <f t="shared" si="3"/>
        <v>N</v>
      </c>
      <c r="F18" s="1" t="str">
        <f t="shared" si="4"/>
        <v>E</v>
      </c>
      <c r="G18" s="1" t="str">
        <f t="shared" si="5"/>
        <v>A</v>
      </c>
      <c r="H18" s="1" t="str">
        <f t="shared" si="6"/>
        <v>U</v>
      </c>
      <c r="I18" s="4">
        <f t="shared" ca="1" si="7"/>
        <v>0.55984452068769419</v>
      </c>
      <c r="J18" s="4">
        <f t="shared" ca="1" si="8"/>
        <v>37245.000180000003</v>
      </c>
      <c r="K18" s="1">
        <f t="shared" ca="1" si="9"/>
        <v>20</v>
      </c>
      <c r="L18" s="1" t="str">
        <f t="shared" ca="1" si="10"/>
        <v>SYMBOLE</v>
      </c>
      <c r="M18" s="1">
        <f t="shared" si="11"/>
        <v>7</v>
      </c>
      <c r="N18" s="1">
        <f t="shared" ca="1" si="12"/>
        <v>4</v>
      </c>
      <c r="O18" s="1">
        <f t="shared" si="13"/>
        <v>4</v>
      </c>
      <c r="P18" s="12"/>
      <c r="Q18" s="12"/>
    </row>
    <row r="19" spans="1:17" x14ac:dyDescent="0.25">
      <c r="A19" s="10" t="s">
        <v>17</v>
      </c>
      <c r="B19" s="1" t="str">
        <f t="shared" si="0"/>
        <v>S</v>
      </c>
      <c r="C19" s="1" t="str">
        <f t="shared" si="1"/>
        <v>O</v>
      </c>
      <c r="D19" s="1" t="str">
        <f t="shared" si="2"/>
        <v>U</v>
      </c>
      <c r="E19" s="1" t="str">
        <f t="shared" si="3"/>
        <v>R</v>
      </c>
      <c r="F19" s="1" t="str">
        <f t="shared" si="4"/>
        <v>C</v>
      </c>
      <c r="G19" s="1" t="str">
        <f t="shared" si="5"/>
        <v>E</v>
      </c>
      <c r="H19" s="1" t="str">
        <f t="shared" si="6"/>
        <v>S</v>
      </c>
      <c r="I19" s="4">
        <f t="shared" ca="1" si="7"/>
        <v>0.45264650090073921</v>
      </c>
      <c r="J19" s="4">
        <f t="shared" ca="1" si="8"/>
        <v>34219.000189999999</v>
      </c>
      <c r="K19" s="1">
        <f t="shared" ca="1" si="9"/>
        <v>23</v>
      </c>
      <c r="L19" s="1" t="str">
        <f t="shared" ca="1" si="10"/>
        <v>PLATEAU</v>
      </c>
      <c r="M19" s="1">
        <f t="shared" si="11"/>
        <v>7</v>
      </c>
      <c r="N19" s="1">
        <f t="shared" ca="1" si="12"/>
        <v>3</v>
      </c>
      <c r="O19" s="1">
        <f t="shared" si="13"/>
        <v>3</v>
      </c>
      <c r="P19" s="12"/>
      <c r="Q19" s="12"/>
    </row>
    <row r="20" spans="1:17" x14ac:dyDescent="0.25">
      <c r="A20" s="10" t="s">
        <v>29</v>
      </c>
      <c r="B20" s="1" t="str">
        <f t="shared" si="0"/>
        <v>S</v>
      </c>
      <c r="C20" s="1" t="str">
        <f t="shared" si="1"/>
        <v>T</v>
      </c>
      <c r="D20" s="1" t="str">
        <f t="shared" si="2"/>
        <v>Y</v>
      </c>
      <c r="E20" s="1" t="str">
        <f t="shared" si="3"/>
        <v>L</v>
      </c>
      <c r="F20" s="1" t="str">
        <f t="shared" si="4"/>
        <v>E</v>
      </c>
      <c r="G20" s="1" t="str">
        <f t="shared" si="5"/>
        <v>T</v>
      </c>
      <c r="H20" s="1" t="str">
        <f t="shared" si="6"/>
        <v>S</v>
      </c>
      <c r="I20" s="4">
        <f t="shared" ca="1" si="7"/>
        <v>0.70658605145489761</v>
      </c>
      <c r="J20" s="4">
        <f t="shared" ca="1" si="8"/>
        <v>37366.000200000002</v>
      </c>
      <c r="K20" s="1">
        <f t="shared" ca="1" si="9"/>
        <v>19</v>
      </c>
      <c r="L20" s="1" t="str">
        <f t="shared" ca="1" si="10"/>
        <v>STYLETS</v>
      </c>
      <c r="M20" s="1">
        <f t="shared" si="11"/>
        <v>7</v>
      </c>
      <c r="N20" s="1">
        <f t="shared" ca="1" si="12"/>
        <v>2</v>
      </c>
      <c r="O20" s="1">
        <f t="shared" si="13"/>
        <v>2</v>
      </c>
      <c r="P20" s="12"/>
      <c r="Q20" s="12"/>
    </row>
    <row r="21" spans="1:17" x14ac:dyDescent="0.25">
      <c r="A21" s="10" t="s">
        <v>39</v>
      </c>
      <c r="B21" s="1" t="str">
        <f t="shared" si="0"/>
        <v>S</v>
      </c>
      <c r="C21" s="1" t="str">
        <f t="shared" si="1"/>
        <v>Y</v>
      </c>
      <c r="D21" s="1" t="str">
        <f t="shared" si="2"/>
        <v>M</v>
      </c>
      <c r="E21" s="1" t="str">
        <f t="shared" si="3"/>
        <v>B</v>
      </c>
      <c r="F21" s="1" t="str">
        <f t="shared" si="4"/>
        <v>O</v>
      </c>
      <c r="G21" s="1" t="str">
        <f t="shared" si="5"/>
        <v>L</v>
      </c>
      <c r="H21" s="1" t="str">
        <f t="shared" si="6"/>
        <v>E</v>
      </c>
      <c r="I21" s="4">
        <f t="shared" ca="1" si="7"/>
        <v>0.99845849772605499</v>
      </c>
      <c r="J21" s="4">
        <f t="shared" ca="1" si="8"/>
        <v>76644.000209999998</v>
      </c>
      <c r="K21" s="1">
        <f t="shared" ca="1" si="9"/>
        <v>6</v>
      </c>
      <c r="L21" s="1" t="str">
        <f t="shared" ca="1" si="10"/>
        <v>DONNÉES</v>
      </c>
      <c r="M21" s="1">
        <f t="shared" si="11"/>
        <v>7</v>
      </c>
      <c r="N21" s="1">
        <f t="shared" ca="1" si="12"/>
        <v>3</v>
      </c>
      <c r="O21" s="1">
        <f t="shared" si="13"/>
        <v>3</v>
      </c>
      <c r="P21" s="12"/>
      <c r="Q21" s="12"/>
    </row>
    <row r="22" spans="1:17" x14ac:dyDescent="0.25">
      <c r="A22" s="10" t="s">
        <v>35</v>
      </c>
      <c r="B22" s="1" t="str">
        <f t="shared" si="0"/>
        <v>V</v>
      </c>
      <c r="C22" s="1" t="str">
        <f t="shared" si="1"/>
        <v>A</v>
      </c>
      <c r="D22" s="1" t="str">
        <f t="shared" si="2"/>
        <v>C</v>
      </c>
      <c r="E22" s="1" t="str">
        <f t="shared" si="3"/>
        <v>A</v>
      </c>
      <c r="F22" s="1" t="str">
        <f t="shared" si="4"/>
        <v>N</v>
      </c>
      <c r="G22" s="1" t="str">
        <f t="shared" si="5"/>
        <v>C</v>
      </c>
      <c r="H22" s="1" t="str">
        <f t="shared" si="6"/>
        <v>E</v>
      </c>
      <c r="I22" s="4">
        <f t="shared" ca="1" si="7"/>
        <v>0.90045413743301861</v>
      </c>
      <c r="J22" s="4">
        <f t="shared" ca="1" si="8"/>
        <v>86608.000220000002</v>
      </c>
      <c r="K22" s="1">
        <f t="shared" ca="1" si="9"/>
        <v>2</v>
      </c>
      <c r="L22" s="1" t="str">
        <f t="shared" ca="1" si="10"/>
        <v>CALCULS</v>
      </c>
      <c r="M22" s="1">
        <f t="shared" si="11"/>
        <v>7</v>
      </c>
      <c r="N22" s="1">
        <f t="shared" ca="1" si="12"/>
        <v>3</v>
      </c>
      <c r="O22" s="1">
        <f t="shared" si="13"/>
        <v>3</v>
      </c>
      <c r="P22" s="12"/>
      <c r="Q22" s="12"/>
    </row>
    <row r="23" spans="1:17" x14ac:dyDescent="0.25">
      <c r="A23" s="10" t="s">
        <v>37</v>
      </c>
      <c r="B23" s="1" t="str">
        <f t="shared" si="0"/>
        <v>W</v>
      </c>
      <c r="C23" s="1" t="str">
        <f t="shared" si="1"/>
        <v>E</v>
      </c>
      <c r="D23" s="1" t="str">
        <f t="shared" si="2"/>
        <v>B</v>
      </c>
      <c r="E23" s="1" t="str">
        <f t="shared" si="3"/>
        <v>M</v>
      </c>
      <c r="F23" s="1" t="str">
        <f t="shared" si="4"/>
        <v>A</v>
      </c>
      <c r="G23" s="1" t="str">
        <f t="shared" si="5"/>
        <v>I</v>
      </c>
      <c r="H23" s="1" t="str">
        <f t="shared" si="6"/>
        <v>L</v>
      </c>
      <c r="I23" s="4">
        <f t="shared" ca="1" si="7"/>
        <v>0.11475076561043629</v>
      </c>
      <c r="J23" s="4">
        <f t="shared" ca="1" si="8"/>
        <v>73313.000230000005</v>
      </c>
      <c r="K23" s="1">
        <f t="shared" ca="1" si="9"/>
        <v>8</v>
      </c>
      <c r="L23" s="1" t="str">
        <f t="shared" ca="1" si="10"/>
        <v>FEUILLE</v>
      </c>
      <c r="M23" s="1">
        <f t="shared" si="11"/>
        <v>7</v>
      </c>
      <c r="N23" s="1">
        <f t="shared" ca="1" si="12"/>
        <v>3</v>
      </c>
      <c r="O23" s="1">
        <f t="shared" si="13"/>
        <v>3</v>
      </c>
      <c r="P23" s="12"/>
      <c r="Q23" s="12"/>
    </row>
    <row r="24" spans="1:17" x14ac:dyDescent="0.25">
      <c r="A24" s="10" t="s">
        <v>44</v>
      </c>
      <c r="B24" s="1" t="str">
        <f t="shared" si="0"/>
        <v>P</v>
      </c>
      <c r="C24" s="1" t="str">
        <f t="shared" si="1"/>
        <v>L</v>
      </c>
      <c r="D24" s="1" t="str">
        <f t="shared" si="2"/>
        <v>A</v>
      </c>
      <c r="E24" s="1" t="str">
        <f t="shared" si="3"/>
        <v>T</v>
      </c>
      <c r="F24" s="1" t="str">
        <f t="shared" si="4"/>
        <v>E</v>
      </c>
      <c r="G24" s="1" t="str">
        <f t="shared" si="5"/>
        <v>A</v>
      </c>
      <c r="H24" s="1" t="str">
        <f t="shared" si="6"/>
        <v>U</v>
      </c>
      <c r="I24" s="4">
        <f t="shared" ca="1" si="7"/>
        <v>0.69613649237529907</v>
      </c>
      <c r="J24" s="4">
        <f t="shared" ca="1" si="8"/>
        <v>7887.0002400000003</v>
      </c>
      <c r="K24" s="1">
        <f t="shared" ca="1" si="9"/>
        <v>30</v>
      </c>
      <c r="L24" s="1" t="str">
        <f t="shared" ca="1" si="10"/>
        <v>CENTRER</v>
      </c>
      <c r="M24" s="1">
        <f t="shared" si="11"/>
        <v>7</v>
      </c>
      <c r="N24" s="1">
        <f t="shared" ca="1" si="12"/>
        <v>4</v>
      </c>
      <c r="O24" s="1">
        <f t="shared" si="13"/>
        <v>4</v>
      </c>
    </row>
    <row r="25" spans="1:17" x14ac:dyDescent="0.25">
      <c r="A25" s="10" t="s">
        <v>45</v>
      </c>
      <c r="B25" s="1" t="str">
        <f t="shared" si="0"/>
        <v>P</v>
      </c>
      <c r="C25" s="1" t="str">
        <f t="shared" si="1"/>
        <v>A</v>
      </c>
      <c r="D25" s="1" t="str">
        <f t="shared" si="2"/>
        <v>P</v>
      </c>
      <c r="E25" s="1" t="str">
        <f t="shared" si="3"/>
        <v>I</v>
      </c>
      <c r="F25" s="1" t="str">
        <f t="shared" si="4"/>
        <v>E</v>
      </c>
      <c r="G25" s="1" t="str">
        <f t="shared" si="5"/>
        <v>R</v>
      </c>
      <c r="H25" s="1" t="str">
        <f t="shared" si="6"/>
        <v>S</v>
      </c>
      <c r="I25" s="4">
        <f t="shared" ca="1" si="7"/>
        <v>0.2824517703537881</v>
      </c>
      <c r="J25" s="4">
        <f t="shared" ca="1" si="8"/>
        <v>62999.000249999997</v>
      </c>
      <c r="K25" s="1">
        <f t="shared" ca="1" si="9"/>
        <v>10</v>
      </c>
      <c r="L25" s="1" t="str">
        <f t="shared" ca="1" si="10"/>
        <v>FLÈCHES</v>
      </c>
      <c r="M25" s="1">
        <f t="shared" si="11"/>
        <v>7</v>
      </c>
      <c r="N25" s="1">
        <f t="shared" ca="1" si="12"/>
        <v>3</v>
      </c>
      <c r="O25" s="1">
        <f t="shared" si="13"/>
        <v>3</v>
      </c>
    </row>
    <row r="26" spans="1:17" x14ac:dyDescent="0.25">
      <c r="A26" s="10" t="s">
        <v>46</v>
      </c>
      <c r="B26" s="1" t="str">
        <f t="shared" si="0"/>
        <v>T</v>
      </c>
      <c r="C26" s="1" t="str">
        <f t="shared" si="1"/>
        <v>A</v>
      </c>
      <c r="D26" s="1" t="str">
        <f t="shared" si="2"/>
        <v>I</v>
      </c>
      <c r="E26" s="1" t="str">
        <f t="shared" si="3"/>
        <v>L</v>
      </c>
      <c r="F26" s="1" t="str">
        <f t="shared" si="4"/>
        <v>L</v>
      </c>
      <c r="G26" s="1" t="str">
        <f t="shared" si="5"/>
        <v>E</v>
      </c>
      <c r="H26" s="1" t="str">
        <f t="shared" si="6"/>
        <v>S</v>
      </c>
      <c r="I26" s="4">
        <f t="shared" ca="1" si="7"/>
        <v>0.84503984279710898</v>
      </c>
      <c r="J26" s="4">
        <f t="shared" ca="1" si="8"/>
        <v>50963.000260000001</v>
      </c>
      <c r="K26" s="1">
        <f t="shared" ca="1" si="9"/>
        <v>15</v>
      </c>
      <c r="L26" s="1" t="str">
        <f t="shared" ca="1" si="10"/>
        <v>LETTRES</v>
      </c>
      <c r="M26" s="1">
        <f t="shared" si="11"/>
        <v>7</v>
      </c>
      <c r="N26" s="1">
        <f t="shared" ca="1" si="12"/>
        <v>3</v>
      </c>
      <c r="O26" s="1">
        <f t="shared" si="13"/>
        <v>3</v>
      </c>
    </row>
    <row r="27" spans="1:17" x14ac:dyDescent="0.25">
      <c r="A27" s="10" t="s">
        <v>47</v>
      </c>
      <c r="B27" s="1" t="str">
        <f t="shared" si="0"/>
        <v>C</v>
      </c>
      <c r="C27" s="1" t="str">
        <f t="shared" si="1"/>
        <v>R</v>
      </c>
      <c r="D27" s="1" t="str">
        <f t="shared" si="2"/>
        <v>O</v>
      </c>
      <c r="E27" s="1" t="str">
        <f t="shared" si="3"/>
        <v>I</v>
      </c>
      <c r="F27" s="1" t="str">
        <f t="shared" si="4"/>
        <v>S</v>
      </c>
      <c r="G27" s="1" t="str">
        <f t="shared" si="5"/>
        <v>É</v>
      </c>
      <c r="H27" s="1" t="str">
        <f t="shared" si="6"/>
        <v>S</v>
      </c>
      <c r="I27" s="4">
        <f t="shared" ca="1" si="7"/>
        <v>0.66441952473146593</v>
      </c>
      <c r="J27" s="4">
        <f t="shared" ca="1" si="8"/>
        <v>5647.0002699999995</v>
      </c>
      <c r="K27" s="1">
        <f t="shared" ca="1" si="9"/>
        <v>31</v>
      </c>
      <c r="L27" s="1" t="str">
        <f t="shared" ca="1" si="10"/>
        <v>HÉRITÉS</v>
      </c>
      <c r="M27" s="1">
        <f t="shared" si="11"/>
        <v>7</v>
      </c>
      <c r="N27" s="1">
        <f t="shared" ca="1" si="12"/>
        <v>3</v>
      </c>
      <c r="O27" s="1">
        <f t="shared" si="13"/>
        <v>3</v>
      </c>
    </row>
    <row r="28" spans="1:17" x14ac:dyDescent="0.25">
      <c r="A28" s="10" t="s">
        <v>48</v>
      </c>
      <c r="B28" s="1" t="str">
        <f t="shared" si="0"/>
        <v>M</v>
      </c>
      <c r="C28" s="1" t="str">
        <f t="shared" si="1"/>
        <v>O</v>
      </c>
      <c r="D28" s="1" t="str">
        <f t="shared" si="2"/>
        <v>D</v>
      </c>
      <c r="E28" s="1" t="str">
        <f t="shared" si="3"/>
        <v>U</v>
      </c>
      <c r="F28" s="1" t="str">
        <f t="shared" si="4"/>
        <v>L</v>
      </c>
      <c r="G28" s="1" t="str">
        <f t="shared" si="5"/>
        <v>E</v>
      </c>
      <c r="H28" s="1" t="str">
        <f t="shared" si="6"/>
        <v>S</v>
      </c>
      <c r="I28" s="4">
        <f t="shared" ca="1" si="7"/>
        <v>0.58965376180582907</v>
      </c>
      <c r="J28" s="4">
        <f t="shared" ca="1" si="8"/>
        <v>49576.00028</v>
      </c>
      <c r="K28" s="1">
        <f t="shared" ca="1" si="9"/>
        <v>16</v>
      </c>
      <c r="L28" s="1" t="str">
        <f t="shared" ca="1" si="10"/>
        <v>NUMÉROS</v>
      </c>
      <c r="M28" s="1">
        <f t="shared" si="11"/>
        <v>7</v>
      </c>
      <c r="N28" s="1">
        <f t="shared" ca="1" si="12"/>
        <v>3</v>
      </c>
      <c r="O28" s="1">
        <f t="shared" si="13"/>
        <v>3</v>
      </c>
    </row>
    <row r="29" spans="1:17" x14ac:dyDescent="0.25">
      <c r="A29" s="10" t="s">
        <v>49</v>
      </c>
      <c r="B29" s="1" t="str">
        <f t="shared" si="0"/>
        <v>M</v>
      </c>
      <c r="C29" s="1" t="str">
        <f t="shared" si="1"/>
        <v>O</v>
      </c>
      <c r="D29" s="1" t="str">
        <f t="shared" si="2"/>
        <v>D</v>
      </c>
      <c r="E29" s="1" t="str">
        <f t="shared" si="3"/>
        <v>È</v>
      </c>
      <c r="F29" s="1" t="str">
        <f t="shared" si="4"/>
        <v>L</v>
      </c>
      <c r="G29" s="1" t="str">
        <f t="shared" si="5"/>
        <v>E</v>
      </c>
      <c r="H29" s="1" t="str">
        <f t="shared" si="6"/>
        <v>S</v>
      </c>
      <c r="I29" s="4">
        <f t="shared" ca="1" si="7"/>
        <v>0.23936589107376338</v>
      </c>
      <c r="J29" s="4">
        <f t="shared" ca="1" si="8"/>
        <v>13074.00029</v>
      </c>
      <c r="K29" s="1">
        <f t="shared" ca="1" si="9"/>
        <v>28</v>
      </c>
      <c r="L29" s="1" t="str">
        <f t="shared" ca="1" si="10"/>
        <v>MODÈLES</v>
      </c>
      <c r="M29" s="1">
        <f t="shared" si="11"/>
        <v>7</v>
      </c>
      <c r="N29" s="1">
        <f t="shared" ca="1" si="12"/>
        <v>3</v>
      </c>
      <c r="O29" s="1">
        <f t="shared" si="13"/>
        <v>3</v>
      </c>
    </row>
    <row r="30" spans="1:17" x14ac:dyDescent="0.25">
      <c r="A30" s="10" t="s">
        <v>50</v>
      </c>
      <c r="B30" s="1" t="str">
        <f t="shared" si="0"/>
        <v>C</v>
      </c>
      <c r="C30" s="1" t="str">
        <f t="shared" si="1"/>
        <v>H</v>
      </c>
      <c r="D30" s="1" t="str">
        <f t="shared" si="2"/>
        <v>A</v>
      </c>
      <c r="E30" s="1" t="str">
        <f t="shared" si="3"/>
        <v>N</v>
      </c>
      <c r="F30" s="1" t="str">
        <f t="shared" si="4"/>
        <v>G</v>
      </c>
      <c r="G30" s="1" t="str">
        <f t="shared" si="5"/>
        <v>E</v>
      </c>
      <c r="H30" s="1" t="str">
        <f t="shared" si="6"/>
        <v>R</v>
      </c>
      <c r="I30" s="4">
        <f t="shared" ca="1" si="7"/>
        <v>0.68737799130616695</v>
      </c>
      <c r="J30" s="4">
        <f t="shared" ca="1" si="8"/>
        <v>46701.0003</v>
      </c>
      <c r="K30" s="1">
        <f t="shared" ca="1" si="9"/>
        <v>17</v>
      </c>
      <c r="L30" s="1" t="str">
        <f t="shared" ca="1" si="10"/>
        <v>PANNEAU</v>
      </c>
      <c r="M30" s="1">
        <f t="shared" si="11"/>
        <v>7</v>
      </c>
      <c r="N30" s="1">
        <f t="shared" ca="1" si="12"/>
        <v>2</v>
      </c>
      <c r="O30" s="1">
        <f t="shared" si="13"/>
        <v>2</v>
      </c>
    </row>
    <row r="31" spans="1:17" x14ac:dyDescent="0.25">
      <c r="A31" s="10" t="s">
        <v>51</v>
      </c>
      <c r="B31" s="1" t="str">
        <f t="shared" si="0"/>
        <v>C</v>
      </c>
      <c r="C31" s="1" t="str">
        <f t="shared" si="1"/>
        <v>E</v>
      </c>
      <c r="D31" s="1" t="str">
        <f t="shared" si="2"/>
        <v>N</v>
      </c>
      <c r="E31" s="1" t="str">
        <f t="shared" si="3"/>
        <v>T</v>
      </c>
      <c r="F31" s="1" t="str">
        <f t="shared" si="4"/>
        <v>R</v>
      </c>
      <c r="G31" s="1" t="str">
        <f t="shared" si="5"/>
        <v>E</v>
      </c>
      <c r="H31" s="1" t="str">
        <f t="shared" si="6"/>
        <v>R</v>
      </c>
      <c r="I31" s="4">
        <f t="shared" ca="1" si="7"/>
        <v>0.42548800390161357</v>
      </c>
      <c r="J31" s="4">
        <f t="shared" ca="1" si="8"/>
        <v>76777.000310000003</v>
      </c>
      <c r="K31" s="1">
        <f t="shared" ca="1" si="9"/>
        <v>4</v>
      </c>
      <c r="L31" s="1" t="str">
        <f t="shared" ca="1" si="10"/>
        <v>CLAVIER</v>
      </c>
      <c r="M31" s="1">
        <f t="shared" si="11"/>
        <v>7</v>
      </c>
      <c r="N31" s="1">
        <f t="shared" ca="1" si="12"/>
        <v>2</v>
      </c>
      <c r="O31" s="1">
        <f t="shared" si="13"/>
        <v>2</v>
      </c>
    </row>
    <row r="32" spans="1:17" x14ac:dyDescent="0.25">
      <c r="A32" s="10" t="s">
        <v>52</v>
      </c>
      <c r="B32" s="1" t="str">
        <f t="shared" si="0"/>
        <v>H</v>
      </c>
      <c r="C32" s="1" t="str">
        <f t="shared" si="1"/>
        <v>É</v>
      </c>
      <c r="D32" s="1" t="str">
        <f t="shared" si="2"/>
        <v>R</v>
      </c>
      <c r="E32" s="1" t="str">
        <f t="shared" si="3"/>
        <v>I</v>
      </c>
      <c r="F32" s="1" t="str">
        <f t="shared" si="4"/>
        <v>T</v>
      </c>
      <c r="G32" s="1" t="str">
        <f t="shared" si="5"/>
        <v>É</v>
      </c>
      <c r="H32" s="1" t="str">
        <f t="shared" si="6"/>
        <v>S</v>
      </c>
      <c r="I32" s="4">
        <f t="shared" ca="1" si="7"/>
        <v>0.62937347268570887</v>
      </c>
      <c r="J32" s="4">
        <f t="shared" ca="1" si="8"/>
        <v>13920.000319999999</v>
      </c>
      <c r="K32" s="1">
        <f t="shared" ca="1" si="9"/>
        <v>27</v>
      </c>
      <c r="L32" s="1" t="str">
        <f t="shared" ca="1" si="10"/>
        <v>MODULES</v>
      </c>
      <c r="M32" s="1">
        <f t="shared" si="11"/>
        <v>7</v>
      </c>
      <c r="N32" s="1">
        <f t="shared" ca="1" si="12"/>
        <v>3</v>
      </c>
      <c r="O32" s="1">
        <f t="shared" si="13"/>
        <v>3</v>
      </c>
    </row>
  </sheetData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1266" r:id="rId4" name="GO">
          <controlPr defaultSize="0" autoLine="0" r:id="rId5">
            <anchor moveWithCells="1">
              <from>
                <xdr:col>0</xdr:col>
                <xdr:colOff>171450</xdr:colOff>
                <xdr:row>0</xdr:row>
                <xdr:rowOff>47625</xdr:rowOff>
              </from>
              <to>
                <xdr:col>0</xdr:col>
                <xdr:colOff>619125</xdr:colOff>
                <xdr:row>0</xdr:row>
                <xdr:rowOff>323850</xdr:rowOff>
              </to>
            </anchor>
          </controlPr>
        </control>
      </mc:Choice>
      <mc:Fallback>
        <control shapeId="11266" r:id="rId4" name="GO"/>
      </mc:Fallback>
    </mc:AlternateContent>
    <mc:AlternateContent xmlns:mc="http://schemas.openxmlformats.org/markup-compatibility/2006">
      <mc:Choice Requires="x14">
        <control shapeId="11265" r:id="rId6" name="Bouton2">
          <controlPr defaultSize="0" print="0" autoFill="0" autoPict="0" macro="[0]!appliquer_formule">
            <anchor moveWithCells="1" sizeWithCells="1">
              <from>
                <xdr:col>18</xdr:col>
                <xdr:colOff>76200</xdr:colOff>
                <xdr:row>0</xdr:row>
                <xdr:rowOff>47625</xdr:rowOff>
              </from>
              <to>
                <xdr:col>18</xdr:col>
                <xdr:colOff>476250</xdr:colOff>
                <xdr:row>0</xdr:row>
                <xdr:rowOff>295275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7" r:id="rId7" name="Button 3">
          <controlPr defaultSize="0" print="0" autoFill="0" autoPict="0" macro="[0]!tri_AZ">
            <anchor moveWithCells="1" sizeWithCells="1">
              <from>
                <xdr:col>18</xdr:col>
                <xdr:colOff>542925</xdr:colOff>
                <xdr:row>0</xdr:row>
                <xdr:rowOff>47625</xdr:rowOff>
              </from>
              <to>
                <xdr:col>18</xdr:col>
                <xdr:colOff>1066800</xdr:colOff>
                <xdr:row>0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8" r:id="rId8" name="Button 4">
          <controlPr defaultSize="0" print="0" autoFill="0" autoPict="0" macro="[0]!tri_ZA">
            <anchor moveWithCells="1" sizeWithCells="1">
              <from>
                <xdr:col>18</xdr:col>
                <xdr:colOff>533400</xdr:colOff>
                <xdr:row>0</xdr:row>
                <xdr:rowOff>285750</xdr:rowOff>
              </from>
              <to>
                <xdr:col>18</xdr:col>
                <xdr:colOff>1076325</xdr:colOff>
                <xdr:row>0</xdr:row>
                <xdr:rowOff>552450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9" r:id="rId9" name="Button 5">
          <controlPr defaultSize="0" print="0" autoFill="0" autoPict="0" macro="[0]!Deprotegerfeuil_Cliquer">
            <anchor moveWithCells="1" sizeWithCells="1">
              <from>
                <xdr:col>18</xdr:col>
                <xdr:colOff>1095375</xdr:colOff>
                <xdr:row>0</xdr:row>
                <xdr:rowOff>57150</xdr:rowOff>
              </from>
              <to>
                <xdr:col>18</xdr:col>
                <xdr:colOff>1895475</xdr:colOff>
                <xdr:row>0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70" r:id="rId10" name="Button 6">
          <controlPr defaultSize="0" print="0" autoFill="0" autoPict="0" macro="[0]!protegerfeuil_Cliquer">
            <anchor moveWithCells="1" sizeWithCells="1">
              <from>
                <xdr:col>18</xdr:col>
                <xdr:colOff>1095375</xdr:colOff>
                <xdr:row>0</xdr:row>
                <xdr:rowOff>304800</xdr:rowOff>
              </from>
              <to>
                <xdr:col>18</xdr:col>
                <xdr:colOff>1895475</xdr:colOff>
                <xdr:row>0</xdr:row>
                <xdr:rowOff>561975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MENU</vt:lpstr>
      <vt:lpstr>BDD</vt:lpstr>
      <vt:lpstr>Feuil1</vt:lpstr>
      <vt:lpstr>BDD (2)</vt:lpstr>
      <vt:lpstr>'BDD (2)'!VOYELLES</vt:lpstr>
      <vt:lpstr>VOYELLES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2019-08-30T14:40:38Z</dcterms:created>
  <dcterms:modified xsi:type="dcterms:W3CDTF">2019-09-01T13:58:38Z</dcterms:modified>
</cp:coreProperties>
</file>