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2300"/>
  </bookViews>
  <sheets>
    <sheet name="Feuil1" sheetId="1" r:id="rId1"/>
    <sheet name="Utilisation" sheetId="2" r:id="rId2"/>
    <sheet name="Feuil3" sheetId="3" r:id="rId3"/>
  </sheets>
  <definedNames>
    <definedName name="ALPHA">Feuil1!$B$3:$AA$3</definedName>
    <definedName name="BASE1">Feuil1!$B$6:$Q$21</definedName>
    <definedName name="CHIFFRES">Feuil1!$B$2:$AA$2</definedName>
    <definedName name="GRILLE2">Feuil1!$S$6:$AH$21</definedName>
    <definedName name="LETTRE1">Feuil1!$S$4</definedName>
    <definedName name="matriciel1">Feuil1!$B$2:$AA$3</definedName>
    <definedName name="noirblanc">Feuil1!$AC$2:$AD$2</definedName>
  </definedNames>
  <calcPr calcId="125725"/>
</workbook>
</file>

<file path=xl/calcChain.xml><?xml version="1.0" encoding="utf-8"?>
<calcChain xmlns="http://schemas.openxmlformats.org/spreadsheetml/2006/main">
  <c r="BF6" i="1"/>
  <c r="BE7"/>
  <c r="BE8"/>
  <c r="BE9"/>
  <c r="BE10"/>
  <c r="BE11"/>
  <c r="BE12"/>
  <c r="BE13"/>
  <c r="BE14"/>
  <c r="BE15"/>
  <c r="BE16"/>
  <c r="BE17"/>
  <c r="BE18"/>
  <c r="BE19"/>
  <c r="BE20"/>
  <c r="BE21"/>
  <c r="BE6"/>
  <c r="AH38"/>
  <c r="AG38"/>
  <c r="AF38"/>
  <c r="AE38"/>
  <c r="AD38"/>
  <c r="AC38"/>
  <c r="AB38"/>
  <c r="AA38"/>
  <c r="Z38"/>
  <c r="Y38"/>
  <c r="X38"/>
  <c r="W38"/>
  <c r="V38"/>
  <c r="U38"/>
  <c r="T38"/>
  <c r="S38"/>
  <c r="AH37"/>
  <c r="AG37"/>
  <c r="AF37"/>
  <c r="AE37"/>
  <c r="AD37"/>
  <c r="AC37"/>
  <c r="AB37"/>
  <c r="AA37"/>
  <c r="Z37"/>
  <c r="Y37"/>
  <c r="X37"/>
  <c r="W37"/>
  <c r="V37"/>
  <c r="U37"/>
  <c r="T37"/>
  <c r="S37"/>
  <c r="AH36"/>
  <c r="AG36"/>
  <c r="AF36"/>
  <c r="AE36"/>
  <c r="AD36"/>
  <c r="AC36"/>
  <c r="AB36"/>
  <c r="AA36"/>
  <c r="Z36"/>
  <c r="Y36"/>
  <c r="X36"/>
  <c r="W36"/>
  <c r="V36"/>
  <c r="U36"/>
  <c r="T36"/>
  <c r="S36"/>
  <c r="AH35"/>
  <c r="AG35"/>
  <c r="AF35"/>
  <c r="AE35"/>
  <c r="AD35"/>
  <c r="AC35"/>
  <c r="AB35"/>
  <c r="AA35"/>
  <c r="Z35"/>
  <c r="Y35"/>
  <c r="X35"/>
  <c r="W35"/>
  <c r="V35"/>
  <c r="U35"/>
  <c r="T35"/>
  <c r="S35"/>
  <c r="AH34"/>
  <c r="AG34"/>
  <c r="AF34"/>
  <c r="AE34"/>
  <c r="AD34"/>
  <c r="AC34"/>
  <c r="AB34"/>
  <c r="AA34"/>
  <c r="Z34"/>
  <c r="Y34"/>
  <c r="X34"/>
  <c r="W34"/>
  <c r="V34"/>
  <c r="U34"/>
  <c r="T34"/>
  <c r="S34"/>
  <c r="AH33"/>
  <c r="AG33"/>
  <c r="AF33"/>
  <c r="AE33"/>
  <c r="AD33"/>
  <c r="AC33"/>
  <c r="AB33"/>
  <c r="AA33"/>
  <c r="Z33"/>
  <c r="Y33"/>
  <c r="X33"/>
  <c r="W33"/>
  <c r="V33"/>
  <c r="U33"/>
  <c r="T33"/>
  <c r="S33"/>
  <c r="AH32"/>
  <c r="AG32"/>
  <c r="AF32"/>
  <c r="AE32"/>
  <c r="AD32"/>
  <c r="AC32"/>
  <c r="AB32"/>
  <c r="AA32"/>
  <c r="Z32"/>
  <c r="Y32"/>
  <c r="X32"/>
  <c r="W32"/>
  <c r="V32"/>
  <c r="U32"/>
  <c r="T32"/>
  <c r="S32"/>
  <c r="AH31"/>
  <c r="AG31"/>
  <c r="AF31"/>
  <c r="AE31"/>
  <c r="AD31"/>
  <c r="AC31"/>
  <c r="AB31"/>
  <c r="AA31"/>
  <c r="Z31"/>
  <c r="Y31"/>
  <c r="X31"/>
  <c r="W31"/>
  <c r="V31"/>
  <c r="U31"/>
  <c r="T31"/>
  <c r="S31"/>
  <c r="AH30"/>
  <c r="AG30"/>
  <c r="AF30"/>
  <c r="AE30"/>
  <c r="AD30"/>
  <c r="AC30"/>
  <c r="AB30"/>
  <c r="AA30"/>
  <c r="Z30"/>
  <c r="Y30"/>
  <c r="X30"/>
  <c r="W30"/>
  <c r="V30"/>
  <c r="U30"/>
  <c r="T30"/>
  <c r="S30"/>
  <c r="AH29"/>
  <c r="AG29"/>
  <c r="AF29"/>
  <c r="AE29"/>
  <c r="AD29"/>
  <c r="AC29"/>
  <c r="AB29"/>
  <c r="AA29"/>
  <c r="Z29"/>
  <c r="Y29"/>
  <c r="X29"/>
  <c r="W29"/>
  <c r="V29"/>
  <c r="U29"/>
  <c r="T29"/>
  <c r="S29"/>
  <c r="AH28"/>
  <c r="AG28"/>
  <c r="AF28"/>
  <c r="AE28"/>
  <c r="AD28"/>
  <c r="AC28"/>
  <c r="AB28"/>
  <c r="AA28"/>
  <c r="Z28"/>
  <c r="Y28"/>
  <c r="X28"/>
  <c r="W28"/>
  <c r="V28"/>
  <c r="U28"/>
  <c r="T28"/>
  <c r="S28"/>
  <c r="BD27"/>
  <c r="AH27"/>
  <c r="AG27"/>
  <c r="AF27"/>
  <c r="AE27"/>
  <c r="AD27"/>
  <c r="AC27"/>
  <c r="AB27"/>
  <c r="AA27"/>
  <c r="Z27"/>
  <c r="Y27"/>
  <c r="X27"/>
  <c r="W27"/>
  <c r="V27"/>
  <c r="U27"/>
  <c r="T27"/>
  <c r="S27"/>
  <c r="A27"/>
  <c r="BD26"/>
  <c r="AH26"/>
  <c r="AG26"/>
  <c r="AF26"/>
  <c r="AE26"/>
  <c r="AD26"/>
  <c r="AC26"/>
  <c r="AB26"/>
  <c r="AA26"/>
  <c r="Z26"/>
  <c r="Y26"/>
  <c r="X26"/>
  <c r="W26"/>
  <c r="V26"/>
  <c r="U26"/>
  <c r="T26"/>
  <c r="S26"/>
  <c r="A26"/>
  <c r="BD25"/>
  <c r="AH25"/>
  <c r="AG25"/>
  <c r="AF25"/>
  <c r="AE25"/>
  <c r="AD25"/>
  <c r="AC25"/>
  <c r="AB25"/>
  <c r="AA25"/>
  <c r="Z25"/>
  <c r="Y25"/>
  <c r="X25"/>
  <c r="W25"/>
  <c r="V25"/>
  <c r="U25"/>
  <c r="T25"/>
  <c r="S25"/>
  <c r="A25"/>
  <c r="BD24"/>
  <c r="AH24"/>
  <c r="AG24"/>
  <c r="AF24"/>
  <c r="AE24"/>
  <c r="AD24"/>
  <c r="AC24"/>
  <c r="AB24"/>
  <c r="AA24"/>
  <c r="Z24"/>
  <c r="Y24"/>
  <c r="X24"/>
  <c r="W24"/>
  <c r="V24"/>
  <c r="U24"/>
  <c r="T24"/>
  <c r="S24"/>
  <c r="A24"/>
  <c r="BD23"/>
  <c r="AH23"/>
  <c r="AG23"/>
  <c r="AF23"/>
  <c r="AE23"/>
  <c r="AD23"/>
  <c r="AC23"/>
  <c r="AB23"/>
  <c r="AA23"/>
  <c r="Z23"/>
  <c r="Y23"/>
  <c r="X23"/>
  <c r="W23"/>
  <c r="V23"/>
  <c r="U23"/>
  <c r="T23"/>
  <c r="S23"/>
  <c r="A23"/>
  <c r="BD22"/>
  <c r="A22"/>
  <c r="BD21"/>
  <c r="BA21"/>
  <c r="AZ21"/>
  <c r="AY21"/>
  <c r="AX21"/>
  <c r="AW21"/>
  <c r="AV21"/>
  <c r="AU21"/>
  <c r="AT21"/>
  <c r="AS21"/>
  <c r="AR21"/>
  <c r="AQ21"/>
  <c r="AP21"/>
  <c r="AO21"/>
  <c r="AN21"/>
  <c r="AM21"/>
  <c r="AL21"/>
  <c r="AH21"/>
  <c r="AG21"/>
  <c r="AF21"/>
  <c r="AE21"/>
  <c r="AD21"/>
  <c r="AC21"/>
  <c r="AB21"/>
  <c r="AA21"/>
  <c r="Z21"/>
  <c r="Y21"/>
  <c r="X21"/>
  <c r="W21"/>
  <c r="V21"/>
  <c r="U21"/>
  <c r="T21"/>
  <c r="S21"/>
  <c r="A21"/>
  <c r="BD20"/>
  <c r="BA20"/>
  <c r="AZ20"/>
  <c r="AY20"/>
  <c r="AX20"/>
  <c r="AW20"/>
  <c r="AV20"/>
  <c r="AU20"/>
  <c r="AT20"/>
  <c r="AS20"/>
  <c r="AR20"/>
  <c r="AQ20"/>
  <c r="AP20"/>
  <c r="AO20"/>
  <c r="AN20"/>
  <c r="AM20"/>
  <c r="AL20"/>
  <c r="AH20"/>
  <c r="AG20"/>
  <c r="AF20"/>
  <c r="AE20"/>
  <c r="AD20"/>
  <c r="AC20"/>
  <c r="AB20"/>
  <c r="AA20"/>
  <c r="Z20"/>
  <c r="Y20"/>
  <c r="X20"/>
  <c r="W20"/>
  <c r="V20"/>
  <c r="U20"/>
  <c r="T20"/>
  <c r="S20"/>
  <c r="A20"/>
  <c r="BD19"/>
  <c r="BA19"/>
  <c r="AZ19"/>
  <c r="AY19"/>
  <c r="AX19"/>
  <c r="AW19"/>
  <c r="AV19"/>
  <c r="AU19"/>
  <c r="AT19"/>
  <c r="AS19"/>
  <c r="AR19"/>
  <c r="AQ19"/>
  <c r="AP19"/>
  <c r="AO19"/>
  <c r="AN19"/>
  <c r="AM19"/>
  <c r="AL19"/>
  <c r="AH19"/>
  <c r="AG19"/>
  <c r="AF19"/>
  <c r="AE19"/>
  <c r="AD19"/>
  <c r="AC19"/>
  <c r="AB19"/>
  <c r="AA19"/>
  <c r="Z19"/>
  <c r="Y19"/>
  <c r="X19"/>
  <c r="W19"/>
  <c r="V19"/>
  <c r="U19"/>
  <c r="T19"/>
  <c r="S19"/>
  <c r="A19"/>
  <c r="BD18"/>
  <c r="BA18"/>
  <c r="AZ18"/>
  <c r="AY18"/>
  <c r="AX18"/>
  <c r="AW18"/>
  <c r="AV18"/>
  <c r="AU18"/>
  <c r="AT18"/>
  <c r="AS18"/>
  <c r="AR18"/>
  <c r="AQ18"/>
  <c r="AP18"/>
  <c r="AO18"/>
  <c r="AN18"/>
  <c r="AM18"/>
  <c r="AL18"/>
  <c r="AH18"/>
  <c r="AG18"/>
  <c r="AF18"/>
  <c r="AE18"/>
  <c r="AD18"/>
  <c r="AC18"/>
  <c r="AB18"/>
  <c r="AA18"/>
  <c r="Z18"/>
  <c r="Y18"/>
  <c r="X18"/>
  <c r="W18"/>
  <c r="V18"/>
  <c r="U18"/>
  <c r="T18"/>
  <c r="S18"/>
  <c r="A18"/>
  <c r="BD17"/>
  <c r="BA17"/>
  <c r="AZ17"/>
  <c r="AY17"/>
  <c r="AX17"/>
  <c r="AW17"/>
  <c r="AV17"/>
  <c r="AU17"/>
  <c r="AT17"/>
  <c r="AS17"/>
  <c r="AR17"/>
  <c r="AQ17"/>
  <c r="AP17"/>
  <c r="AO17"/>
  <c r="AN17"/>
  <c r="AM17"/>
  <c r="AL17"/>
  <c r="AH17"/>
  <c r="AG17"/>
  <c r="AF17"/>
  <c r="AE17"/>
  <c r="AD17"/>
  <c r="AC17"/>
  <c r="AB17"/>
  <c r="AA17"/>
  <c r="Z17"/>
  <c r="Y17"/>
  <c r="X17"/>
  <c r="W17"/>
  <c r="V17"/>
  <c r="U17"/>
  <c r="T17"/>
  <c r="S17"/>
  <c r="A17"/>
  <c r="BD16"/>
  <c r="BA16"/>
  <c r="AZ16"/>
  <c r="AY16"/>
  <c r="AX16"/>
  <c r="AW16"/>
  <c r="AV16"/>
  <c r="AU16"/>
  <c r="AT16"/>
  <c r="AS16"/>
  <c r="AR16"/>
  <c r="AQ16"/>
  <c r="AP16"/>
  <c r="AO16"/>
  <c r="AN16"/>
  <c r="AM16"/>
  <c r="AL16"/>
  <c r="AH16"/>
  <c r="AG16"/>
  <c r="AF16"/>
  <c r="AE16"/>
  <c r="AD16"/>
  <c r="AC16"/>
  <c r="AB16"/>
  <c r="AA16"/>
  <c r="Z16"/>
  <c r="Y16"/>
  <c r="X16"/>
  <c r="W16"/>
  <c r="V16"/>
  <c r="U16"/>
  <c r="T16"/>
  <c r="S16"/>
  <c r="A16"/>
  <c r="BD15"/>
  <c r="BA15"/>
  <c r="AZ15"/>
  <c r="AY15"/>
  <c r="AX15"/>
  <c r="AW15"/>
  <c r="AV15"/>
  <c r="AU15"/>
  <c r="AT15"/>
  <c r="AS15"/>
  <c r="AR15"/>
  <c r="AQ15"/>
  <c r="AP15"/>
  <c r="AO15"/>
  <c r="AN15"/>
  <c r="AM15"/>
  <c r="AL15"/>
  <c r="AH15"/>
  <c r="AG15"/>
  <c r="AF15"/>
  <c r="AE15"/>
  <c r="AD15"/>
  <c r="AC15"/>
  <c r="AB15"/>
  <c r="AA15"/>
  <c r="Z15"/>
  <c r="Y15"/>
  <c r="X15"/>
  <c r="W15"/>
  <c r="V15"/>
  <c r="U15"/>
  <c r="T15"/>
  <c r="S15"/>
  <c r="A15"/>
  <c r="BD14"/>
  <c r="BA14"/>
  <c r="AZ14"/>
  <c r="AY14"/>
  <c r="AX14"/>
  <c r="AW14"/>
  <c r="AV14"/>
  <c r="AU14"/>
  <c r="AT14"/>
  <c r="AS14"/>
  <c r="AR14"/>
  <c r="AQ14"/>
  <c r="AP14"/>
  <c r="AO14"/>
  <c r="AN14"/>
  <c r="AM14"/>
  <c r="AL14"/>
  <c r="AH14"/>
  <c r="AG14"/>
  <c r="AF14"/>
  <c r="AE14"/>
  <c r="AD14"/>
  <c r="AC14"/>
  <c r="AB14"/>
  <c r="AA14"/>
  <c r="Z14"/>
  <c r="Y14"/>
  <c r="X14"/>
  <c r="W14"/>
  <c r="V14"/>
  <c r="U14"/>
  <c r="T14"/>
  <c r="S14"/>
  <c r="A14"/>
  <c r="BD13"/>
  <c r="BA13"/>
  <c r="AZ13"/>
  <c r="AY13"/>
  <c r="AX13"/>
  <c r="AW13"/>
  <c r="AV13"/>
  <c r="AU13"/>
  <c r="AT13"/>
  <c r="AS13"/>
  <c r="AR13"/>
  <c r="AQ13"/>
  <c r="AP13"/>
  <c r="AO13"/>
  <c r="AN13"/>
  <c r="AM13"/>
  <c r="AL13"/>
  <c r="AH13"/>
  <c r="AG13"/>
  <c r="AF13"/>
  <c r="AE13"/>
  <c r="AD13"/>
  <c r="AC13"/>
  <c r="AB13"/>
  <c r="AA13"/>
  <c r="Z13"/>
  <c r="Y13"/>
  <c r="X13"/>
  <c r="W13"/>
  <c r="V13"/>
  <c r="U13"/>
  <c r="T13"/>
  <c r="S13"/>
  <c r="A13"/>
  <c r="BD12"/>
  <c r="BA12"/>
  <c r="AZ12"/>
  <c r="AY12"/>
  <c r="AX12"/>
  <c r="AW12"/>
  <c r="AV12"/>
  <c r="AU12"/>
  <c r="AT12"/>
  <c r="AS12"/>
  <c r="AR12"/>
  <c r="AQ12"/>
  <c r="AP12"/>
  <c r="AO12"/>
  <c r="AN12"/>
  <c r="AM12"/>
  <c r="AL12"/>
  <c r="AH12"/>
  <c r="AG12"/>
  <c r="AF12"/>
  <c r="AE12"/>
  <c r="AD12"/>
  <c r="AC12"/>
  <c r="AB12"/>
  <c r="AA12"/>
  <c r="Z12"/>
  <c r="Y12"/>
  <c r="X12"/>
  <c r="W12"/>
  <c r="V12"/>
  <c r="U12"/>
  <c r="T12"/>
  <c r="S12"/>
  <c r="A12"/>
  <c r="BD11"/>
  <c r="BA11"/>
  <c r="AZ11"/>
  <c r="AY11"/>
  <c r="AX11"/>
  <c r="AW11"/>
  <c r="AV11"/>
  <c r="AU11"/>
  <c r="AT11"/>
  <c r="AS11"/>
  <c r="AR11"/>
  <c r="AQ11"/>
  <c r="AP11"/>
  <c r="AO11"/>
  <c r="AN11"/>
  <c r="AM11"/>
  <c r="AL11"/>
  <c r="AH11"/>
  <c r="AG11"/>
  <c r="AF11"/>
  <c r="AE11"/>
  <c r="AD11"/>
  <c r="AC11"/>
  <c r="AB11"/>
  <c r="AA11"/>
  <c r="Z11"/>
  <c r="Y11"/>
  <c r="X11"/>
  <c r="W11"/>
  <c r="V11"/>
  <c r="U11"/>
  <c r="T11"/>
  <c r="S11"/>
  <c r="A11"/>
  <c r="BD10"/>
  <c r="BA10"/>
  <c r="AZ10"/>
  <c r="AY10"/>
  <c r="AX10"/>
  <c r="AW10"/>
  <c r="AV10"/>
  <c r="AU10"/>
  <c r="AT10"/>
  <c r="AS10"/>
  <c r="AR10"/>
  <c r="AQ10"/>
  <c r="AP10"/>
  <c r="AO10"/>
  <c r="AN10"/>
  <c r="AM10"/>
  <c r="AL10"/>
  <c r="AH10"/>
  <c r="AG10"/>
  <c r="AF10"/>
  <c r="AE10"/>
  <c r="AD10"/>
  <c r="AC10"/>
  <c r="AB10"/>
  <c r="AA10"/>
  <c r="Z10"/>
  <c r="Y10"/>
  <c r="X10"/>
  <c r="W10"/>
  <c r="V10"/>
  <c r="U10"/>
  <c r="T10"/>
  <c r="S10"/>
  <c r="A10"/>
  <c r="BD9"/>
  <c r="BA9"/>
  <c r="AZ9"/>
  <c r="AY9"/>
  <c r="AX9"/>
  <c r="AW9"/>
  <c r="AV9"/>
  <c r="AU9"/>
  <c r="AT9"/>
  <c r="AS9"/>
  <c r="AR9"/>
  <c r="AQ9"/>
  <c r="AP9"/>
  <c r="AO9"/>
  <c r="AN9"/>
  <c r="AM9"/>
  <c r="AL9"/>
  <c r="AH9"/>
  <c r="AG9"/>
  <c r="AF9"/>
  <c r="AE9"/>
  <c r="AD9"/>
  <c r="AC9"/>
  <c r="AB9"/>
  <c r="AA9"/>
  <c r="Z9"/>
  <c r="Y9"/>
  <c r="X9"/>
  <c r="W9"/>
  <c r="V9"/>
  <c r="U9"/>
  <c r="T9"/>
  <c r="S9"/>
  <c r="A9"/>
  <c r="BD8"/>
  <c r="BA8"/>
  <c r="AZ8"/>
  <c r="AY8"/>
  <c r="AX8"/>
  <c r="AW8"/>
  <c r="AV8"/>
  <c r="AU8"/>
  <c r="AT8"/>
  <c r="AS8"/>
  <c r="AR8"/>
  <c r="AQ8"/>
  <c r="AP8"/>
  <c r="AO8"/>
  <c r="AN8"/>
  <c r="AM8"/>
  <c r="AL8"/>
  <c r="AH8"/>
  <c r="AG8"/>
  <c r="AF8"/>
  <c r="AE8"/>
  <c r="AD8"/>
  <c r="AC8"/>
  <c r="AB8"/>
  <c r="AA8"/>
  <c r="Z8"/>
  <c r="Y8"/>
  <c r="X8"/>
  <c r="W8"/>
  <c r="V8"/>
  <c r="U8"/>
  <c r="T8"/>
  <c r="S8"/>
  <c r="A8"/>
  <c r="BD7"/>
  <c r="BA7"/>
  <c r="AZ7"/>
  <c r="AY7"/>
  <c r="AX7"/>
  <c r="AW7"/>
  <c r="AV7"/>
  <c r="AU7"/>
  <c r="AT7"/>
  <c r="AS7"/>
  <c r="AR7"/>
  <c r="AQ7"/>
  <c r="AP7"/>
  <c r="AO7"/>
  <c r="AN7"/>
  <c r="AM7"/>
  <c r="AL7"/>
  <c r="AH7"/>
  <c r="AG7"/>
  <c r="AF7"/>
  <c r="AE7"/>
  <c r="AD7"/>
  <c r="AC7"/>
  <c r="AB7"/>
  <c r="AA7"/>
  <c r="Z7"/>
  <c r="Y7"/>
  <c r="X7"/>
  <c r="W7"/>
  <c r="V7"/>
  <c r="U7"/>
  <c r="T7"/>
  <c r="S7"/>
  <c r="A7"/>
  <c r="BD6"/>
  <c r="BA6"/>
  <c r="AZ6"/>
  <c r="AY6"/>
  <c r="AX6"/>
  <c r="AW6"/>
  <c r="AV6"/>
  <c r="AU6"/>
  <c r="AT6"/>
  <c r="AS6"/>
  <c r="AR6"/>
  <c r="AQ6"/>
  <c r="AP6"/>
  <c r="AO6"/>
  <c r="AN6"/>
  <c r="AM6"/>
  <c r="AL6" s="1"/>
  <c r="AK11"/>
  <c r="AK10"/>
  <c r="AH6" l="1"/>
  <c r="AG6"/>
  <c r="AF6"/>
  <c r="AE6"/>
  <c r="AD6"/>
  <c r="AC6"/>
  <c r="AB6"/>
  <c r="AA6"/>
  <c r="Z6"/>
  <c r="Y6"/>
  <c r="X6"/>
  <c r="W6"/>
  <c r="V6"/>
  <c r="U6"/>
  <c r="T6"/>
  <c r="S6"/>
  <c r="A6"/>
  <c r="BD5"/>
  <c r="A5"/>
  <c r="BD4"/>
  <c r="AF4"/>
  <c r="AK4" s="1"/>
  <c r="AJ4" s="1"/>
  <c r="U4"/>
  <c r="I4"/>
  <c r="A4"/>
  <c r="BD3"/>
  <c r="A3"/>
  <c r="BD2"/>
  <c r="A2"/>
  <c r="AK6" l="1"/>
  <c r="AK7" s="1"/>
  <c r="AK9" s="1"/>
</calcChain>
</file>

<file path=xl/comments1.xml><?xml version="1.0" encoding="utf-8"?>
<comments xmlns="http://schemas.openxmlformats.org/spreadsheetml/2006/main">
  <authors>
    <author>Famille</author>
  </authors>
  <commentList>
    <comment ref="AJ7" authorId="0">
      <text>
        <r>
          <rPr>
            <b/>
            <sz val="9"/>
            <color indexed="81"/>
            <rFont val="Tahoma"/>
            <family val="2"/>
          </rPr>
          <t>Nombre de cellule vide de la grille numéro 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8" authorId="0">
      <text>
        <r>
          <rPr>
            <b/>
            <sz val="9"/>
            <color indexed="81"/>
            <rFont val="Tahoma"/>
            <family val="2"/>
          </rPr>
          <t>Nombre de cellules de la grille numéro 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Famille</author>
  </authors>
  <commentList>
    <comment ref="A29" authorId="0">
      <text>
        <r>
          <rPr>
            <b/>
            <sz val="9"/>
            <color indexed="81"/>
            <rFont val="Tahoma"/>
            <family val="2"/>
          </rPr>
          <t>ALPHA =  pour les lettres de l'alphabet</t>
        </r>
      </text>
    </comment>
  </commentList>
</comments>
</file>

<file path=xl/sharedStrings.xml><?xml version="1.0" encoding="utf-8"?>
<sst xmlns="http://schemas.openxmlformats.org/spreadsheetml/2006/main" count="58" uniqueCount="55">
  <si>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</si>
  <si>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</si>
  <si>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</si>
  <si>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</si>
  <si>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</si>
  <si>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</si>
  <si>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</si>
  <si>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</si>
  <si>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</si>
  <si>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</si>
  <si>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</si>
  <si>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</si>
  <si>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</si>
  <si>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</si>
  <si>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</si>
  <si>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</si>
  <si>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</si>
  <si>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</si>
  <si>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</si>
  <si>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</si>
  <si>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</si>
  <si>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</si>
  <si>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</si>
  <si>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</si>
  <si>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</si>
  <si>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</si>
  <si>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Grille de base</t>
  </si>
  <si>
    <t>&lt;&gt;</t>
  </si>
  <si>
    <t>Lettre :</t>
  </si>
  <si>
    <t>Numéro :</t>
  </si>
  <si>
    <t>Nbre. dans la grille :</t>
  </si>
  <si>
    <t>Nbre. restant</t>
  </si>
  <si>
    <t>Andre13</t>
  </si>
  <si>
    <t>Nbre.voyelle(s)</t>
  </si>
  <si>
    <t>Nbre.consonne(s)</t>
  </si>
  <si>
    <t>Nbre. cell. pleine :</t>
  </si>
  <si>
    <t>Nbre. cell. vide :</t>
  </si>
  <si>
    <t>Grille 2</t>
  </si>
  <si>
    <t>Recherche :</t>
  </si>
  <si>
    <t>Private Sub Worksheet_Change(ByVal Target As Range)</t>
  </si>
  <si>
    <t xml:space="preserve">    Dim codeA$, codeB$, p%, temp</t>
  </si>
  <si>
    <t xml:space="preserve">    If Target.Count &gt; 1 Then Exit Sub</t>
  </si>
  <si>
    <t xml:space="preserve">    If Not Intersect(Target, Union([ALPHA], Union([LETTRE1], [GRILLE2]))) Is Nothing Then</t>
  </si>
  <si>
    <t xml:space="preserve">        codeA = "ÉÈÊËÔéèêëàâçùôûïî"</t>
  </si>
  <si>
    <t xml:space="preserve">        codeB = "EEEEOeeeeaacuouii"</t>
  </si>
  <si>
    <t xml:space="preserve">        temp = Target</t>
  </si>
  <si>
    <t xml:space="preserve">        For i = 1 To Len(temp)</t>
  </si>
  <si>
    <t xml:space="preserve">            p = InStr(codeA, Mid(temp, i, 1))</t>
  </si>
  <si>
    <t xml:space="preserve">            If p &gt; 0 Then Mid(temp, i, 1) = Mid(codeB, p, 1)</t>
  </si>
  <si>
    <t xml:space="preserve">        Next i</t>
  </si>
  <si>
    <t xml:space="preserve">        Application.EnableEvents = False</t>
  </si>
  <si>
    <t xml:space="preserve">        Target = UCase(temp)</t>
  </si>
  <si>
    <t xml:space="preserve">        Application.EnableEvents = True</t>
  </si>
  <si>
    <t xml:space="preserve">    End If</t>
  </si>
  <si>
    <t>End Sub</t>
  </si>
</sst>
</file>

<file path=xl/styles.xml><?xml version="1.0" encoding="utf-8"?>
<styleSheet xmlns="http://schemas.openxmlformats.org/spreadsheetml/2006/main">
  <fonts count="14">
    <font>
      <sz val="12"/>
      <color theme="1"/>
      <name val="Arial"/>
      <family val="2"/>
    </font>
    <font>
      <b/>
      <sz val="12"/>
      <color theme="1"/>
      <name val="Arial"/>
      <family val="2"/>
    </font>
    <font>
      <sz val="18"/>
      <color theme="1"/>
      <name val="Arial"/>
      <family val="2"/>
    </font>
    <font>
      <sz val="12"/>
      <color theme="0" tint="-4.9989318521683403E-2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8"/>
      <color theme="0"/>
      <name val="Arial"/>
      <family val="2"/>
    </font>
    <font>
      <sz val="9"/>
      <color theme="0"/>
      <name val="Arial"/>
      <family val="2"/>
    </font>
    <font>
      <sz val="10"/>
      <color theme="0"/>
      <name val="Arial"/>
      <family val="2"/>
    </font>
    <font>
      <sz val="12"/>
      <color theme="3" tint="0.39997558519241921"/>
      <name val="Arial"/>
      <family val="2"/>
    </font>
    <font>
      <b/>
      <sz val="12"/>
      <color theme="3" tint="0.3999755851924192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FF0000"/>
      </right>
      <top/>
      <bottom style="medium">
        <color indexed="64"/>
      </bottom>
      <diagonal/>
    </border>
    <border>
      <left style="thin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/>
      <bottom style="thin">
        <color rgb="FFFF0000"/>
      </bottom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0" fillId="0" borderId="0" xfId="0"/>
    <xf numFmtId="0" fontId="0" fillId="0" borderId="16" xfId="0" applyBorder="1"/>
    <xf numFmtId="0" fontId="0" fillId="0" borderId="14" xfId="0" applyBorder="1"/>
    <xf numFmtId="0" fontId="0" fillId="5" borderId="19" xfId="0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2" fontId="4" fillId="4" borderId="21" xfId="0" applyNumberFormat="1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1" fontId="4" fillId="2" borderId="23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top"/>
    </xf>
    <xf numFmtId="0" fontId="3" fillId="6" borderId="0" xfId="0" applyNumberFormat="1" applyFont="1" applyFill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" fillId="7" borderId="32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9" borderId="0" xfId="0" applyFill="1"/>
    <xf numFmtId="0" fontId="0" fillId="9" borderId="0" xfId="0" applyFill="1" applyAlignment="1"/>
  </cellXfs>
  <cellStyles count="1">
    <cellStyle name="Normal" xfId="0" builtinId="0"/>
  </cellStyles>
  <dxfs count="3">
    <dxf>
      <fill>
        <patternFill>
          <bgColor theme="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 patternType="darkGray">
          <fgColor theme="1"/>
          <bgColor theme="1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358466</xdr:colOff>
      <xdr:row>0</xdr:row>
      <xdr:rowOff>122904</xdr:rowOff>
    </xdr:from>
    <xdr:ext cx="5763015" cy="610521"/>
    <xdr:sp macro="" textlink="">
      <xdr:nvSpPr>
        <xdr:cNvPr id="2" name="Rectangle 1"/>
        <xdr:cNvSpPr/>
      </xdr:nvSpPr>
      <xdr:spPr>
        <a:xfrm>
          <a:off x="11010079" y="122904"/>
          <a:ext cx="5763015" cy="61052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Lettres  COdées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200025</xdr:colOff>
      <xdr:row>0</xdr:row>
      <xdr:rowOff>161925</xdr:rowOff>
    </xdr:from>
    <xdr:ext cx="5763015" cy="610521"/>
    <xdr:sp macro="" textlink="">
      <xdr:nvSpPr>
        <xdr:cNvPr id="2" name="Rectangle 1"/>
        <xdr:cNvSpPr/>
      </xdr:nvSpPr>
      <xdr:spPr>
        <a:xfrm>
          <a:off x="200025" y="161925"/>
          <a:ext cx="5763015" cy="61052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Lettres  COdées</a:t>
          </a:r>
        </a:p>
      </xdr:txBody>
    </xdr:sp>
    <xdr:clientData/>
  </xdr:oneCellAnchor>
  <xdr:twoCellAnchor>
    <xdr:from>
      <xdr:col>0</xdr:col>
      <xdr:colOff>685800</xdr:colOff>
      <xdr:row>6</xdr:row>
      <xdr:rowOff>95250</xdr:rowOff>
    </xdr:from>
    <xdr:to>
      <xdr:col>10</xdr:col>
      <xdr:colOff>323850</xdr:colOff>
      <xdr:row>27</xdr:row>
      <xdr:rowOff>66675</xdr:rowOff>
    </xdr:to>
    <xdr:sp macro="" textlink="">
      <xdr:nvSpPr>
        <xdr:cNvPr id="3" name="ZoneTexte 2"/>
        <xdr:cNvSpPr txBox="1"/>
      </xdr:nvSpPr>
      <xdr:spPr>
        <a:xfrm>
          <a:off x="685800" y="1238250"/>
          <a:ext cx="9544050" cy="3971925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NOTE : VU SUR LE SITE</a:t>
          </a:r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 Excel Pratique</a:t>
          </a:r>
        </a:p>
        <a:p>
          <a:r>
            <a:rPr lang="fr-FR" sz="1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https://www.excel-pratique.com/fr/telechargements/jeux-c10-p2.php</a:t>
          </a:r>
        </a:p>
        <a:p>
          <a:endParaRPr lang="fr-FR" sz="1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endParaRPr lang="fr-FR" sz="1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endParaRPr lang="fr-FR" sz="1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r>
            <a:rPr lang="fr-FR" sz="1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UTILISATION</a:t>
          </a:r>
        </a:p>
        <a:p>
          <a:r>
            <a:rPr lang="fr-FR" sz="1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Afin d'utiliser correctement, lettres codées</a:t>
          </a:r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il est fortement conseillé  la grille debase que cela se passe mais, vous pouvez utiliser les listes déroulantes sur fond vert ( pour retrouver la combinaison d'une lettre et/ou  d'u n chiffre</a:t>
          </a: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vous pouvez modifier la combinaison des lettres de l'alphabet</a:t>
          </a: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Attention toutefois la grille de base lorsque vous effecturez un clic gauche cela vous effacera le contenu de la grille de base (c'est un bouton avec une macro)</a:t>
          </a: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- des colonnes ont été masqués, merci de ne pas les supprimés</a:t>
          </a: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- les grilles ont chacune des une mises en forme conditionnelle (mfc)</a:t>
          </a: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- sur la grille de base vous pouvez saisir au clavier des chiffres ou utiliser la liste déroulante de chaque cellule</a:t>
          </a:r>
        </a:p>
        <a:p>
          <a:endParaRPr lang="fr-FR" sz="1400" b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endParaRPr lang="fr-FR" sz="1400" b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merci à l'équipe excel-pratique,com</a:t>
          </a:r>
        </a:p>
        <a:p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bon jeu</a:t>
          </a:r>
        </a:p>
        <a:p>
          <a:endParaRPr lang="fr-FR" sz="1400" b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endParaRPr lang="fr-FR" sz="1100" b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endParaRPr lang="fr-FR" sz="1100" b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  <a:p>
          <a:endParaRPr lang="fr-FR" sz="11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F43"/>
  <sheetViews>
    <sheetView showGridLines="0" tabSelected="1" topLeftCell="B1" zoomScale="93" zoomScaleNormal="93" workbookViewId="0">
      <selection activeCell="AJ13" sqref="AJ13"/>
    </sheetView>
  </sheetViews>
  <sheetFormatPr baseColWidth="10" defaultRowHeight="15"/>
  <cols>
    <col min="1" max="1" width="0" hidden="1" customWidth="1"/>
    <col min="2" max="34" width="4.77734375" customWidth="1"/>
    <col min="35" max="35" width="2.5546875" customWidth="1"/>
    <col min="36" max="36" width="14" customWidth="1"/>
    <col min="37" max="37" width="4.6640625" customWidth="1"/>
    <col min="38" max="55" width="4.77734375" hidden="1" customWidth="1"/>
    <col min="56" max="56" width="0" hidden="1" customWidth="1"/>
    <col min="57" max="57" width="13.6640625" hidden="1" customWidth="1"/>
    <col min="58" max="58" width="0" hidden="1" customWidth="1"/>
  </cols>
  <sheetData>
    <row r="1" spans="1:58">
      <c r="B1" s="39" t="s">
        <v>32</v>
      </c>
      <c r="AA1" s="19"/>
    </row>
    <row r="2" spans="1:58" ht="30" customHeight="1">
      <c r="A2" t="str">
        <f>CONCATENATE(B2,B3)&amp;"     "&amp;CONCATENATE(B3,B2)</f>
        <v>1A     A1</v>
      </c>
      <c r="B2" s="30">
        <v>1</v>
      </c>
      <c r="C2" s="28">
        <v>2</v>
      </c>
      <c r="D2" s="28">
        <v>3</v>
      </c>
      <c r="E2" s="28">
        <v>4</v>
      </c>
      <c r="F2" s="28">
        <v>5</v>
      </c>
      <c r="G2" s="28">
        <v>6</v>
      </c>
      <c r="H2" s="28">
        <v>7</v>
      </c>
      <c r="I2" s="28">
        <v>8</v>
      </c>
      <c r="J2" s="28">
        <v>9</v>
      </c>
      <c r="K2" s="28">
        <v>10</v>
      </c>
      <c r="L2" s="28">
        <v>11</v>
      </c>
      <c r="M2" s="28">
        <v>12</v>
      </c>
      <c r="N2" s="28">
        <v>13</v>
      </c>
      <c r="O2" s="28">
        <v>14</v>
      </c>
      <c r="P2" s="28">
        <v>15</v>
      </c>
      <c r="Q2" s="28">
        <v>16</v>
      </c>
      <c r="R2" s="28">
        <v>17</v>
      </c>
      <c r="S2" s="28">
        <v>18</v>
      </c>
      <c r="T2" s="28">
        <v>19</v>
      </c>
      <c r="U2" s="30">
        <v>20</v>
      </c>
      <c r="V2" s="28">
        <v>21</v>
      </c>
      <c r="W2" s="28">
        <v>22</v>
      </c>
      <c r="X2" s="28">
        <v>23</v>
      </c>
      <c r="Y2" s="28">
        <v>24</v>
      </c>
      <c r="Z2" s="30">
        <v>25</v>
      </c>
      <c r="AA2" s="28">
        <v>26</v>
      </c>
      <c r="AB2" s="20"/>
      <c r="AC2" s="35"/>
      <c r="BD2" t="str">
        <f>CONCATENATE(B3,B2)</f>
        <v>A1</v>
      </c>
    </row>
    <row r="3" spans="1:58" ht="30" customHeight="1" thickBot="1">
      <c r="A3" t="str">
        <f>CONCATENATE(C2,C3)&amp;"     "&amp;CONCATENATE(C3,C2)</f>
        <v>2B     B2</v>
      </c>
      <c r="B3" s="31" t="s">
        <v>0</v>
      </c>
      <c r="C3" s="32" t="s">
        <v>1</v>
      </c>
      <c r="D3" s="30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29" t="s">
        <v>7</v>
      </c>
      <c r="J3" s="29" t="s">
        <v>8</v>
      </c>
      <c r="K3" s="27" t="s">
        <v>9</v>
      </c>
      <c r="L3" s="26" t="s">
        <v>10</v>
      </c>
      <c r="M3" s="29" t="s">
        <v>11</v>
      </c>
      <c r="N3" s="29" t="s">
        <v>12</v>
      </c>
      <c r="O3" s="29" t="s">
        <v>13</v>
      </c>
      <c r="P3" s="29" t="s">
        <v>14</v>
      </c>
      <c r="Q3" s="29" t="s">
        <v>15</v>
      </c>
      <c r="R3" s="29" t="s">
        <v>16</v>
      </c>
      <c r="S3" s="29" t="s">
        <v>17</v>
      </c>
      <c r="T3" s="29" t="s">
        <v>18</v>
      </c>
      <c r="U3" s="31" t="s">
        <v>19</v>
      </c>
      <c r="V3" s="29" t="s">
        <v>20</v>
      </c>
      <c r="W3" s="29" t="s">
        <v>21</v>
      </c>
      <c r="X3" s="29" t="s">
        <v>22</v>
      </c>
      <c r="Y3" s="29" t="s">
        <v>23</v>
      </c>
      <c r="Z3" s="31" t="s">
        <v>24</v>
      </c>
      <c r="AA3" s="33" t="s">
        <v>25</v>
      </c>
      <c r="AB3" s="20"/>
      <c r="AD3" s="18"/>
      <c r="AE3" s="18"/>
      <c r="AF3" s="18"/>
      <c r="BD3" t="str">
        <f>CONCATENATE(C3,C2)</f>
        <v>B2</v>
      </c>
    </row>
    <row r="4" spans="1:58" ht="30" customHeight="1" thickBot="1">
      <c r="A4" t="str">
        <f>CONCATENATE(D2,D3)&amp;"     "&amp;CONCATENATE(D3,D2)</f>
        <v>3C     C3</v>
      </c>
      <c r="G4" s="48" t="s">
        <v>38</v>
      </c>
      <c r="H4" s="51"/>
      <c r="I4" s="50" t="str">
        <f>IF(ISNA(INDEX(A$2:A$27,SUM(L$4:L4))),"",INDEX(A$2:A$27,SUM(L$4:L4)))</f>
        <v>12L     L12</v>
      </c>
      <c r="J4" s="50"/>
      <c r="K4" s="21" t="s">
        <v>27</v>
      </c>
      <c r="L4" s="22">
        <v>12</v>
      </c>
      <c r="Q4" s="48" t="s">
        <v>28</v>
      </c>
      <c r="R4" s="49"/>
      <c r="S4" s="23" t="s">
        <v>8</v>
      </c>
      <c r="T4" s="24" t="s">
        <v>27</v>
      </c>
      <c r="U4" s="25">
        <f>MATCH(S4,BD2:BD27,1)+1</f>
        <v>9</v>
      </c>
      <c r="V4" s="20"/>
      <c r="AA4" s="45" t="s">
        <v>29</v>
      </c>
      <c r="AB4" s="46"/>
      <c r="AC4" s="47"/>
      <c r="AD4" s="15">
        <v>24</v>
      </c>
      <c r="AE4" s="14" t="s">
        <v>27</v>
      </c>
      <c r="AF4" s="17" t="str">
        <f>IF(AD4="","",IF(HLOOKUP(AD4,$B$2:$AA$3,2)=0,AD4,HLOOKUP(AD4,$B$2:$AA$3,2)))</f>
        <v>X</v>
      </c>
      <c r="AG4" s="16"/>
      <c r="AJ4" s="1" t="str">
        <f>CONCATENATE(AF4&amp;AD4)</f>
        <v>X24</v>
      </c>
      <c r="AK4" s="1" t="str">
        <f>CONCATENATE(AD4&amp;AF4)</f>
        <v>24X</v>
      </c>
      <c r="BD4" t="str">
        <f>CONCATENATE(D3,D2)</f>
        <v>C3</v>
      </c>
    </row>
    <row r="5" spans="1:58" ht="30" customHeight="1" thickBot="1">
      <c r="A5" t="str">
        <f>CONCATENATE(E2,E3)&amp;"     "&amp;CONCATENATE(E3,E2)</f>
        <v>4D     D4</v>
      </c>
      <c r="D5" s="2"/>
      <c r="E5" s="53" t="s">
        <v>26</v>
      </c>
      <c r="F5" s="1"/>
      <c r="V5" s="52" t="s">
        <v>37</v>
      </c>
      <c r="BD5" t="str">
        <f>CONCATENATE(E3,E2)</f>
        <v>D4</v>
      </c>
    </row>
    <row r="6" spans="1:58" ht="30" customHeight="1" thickBot="1">
      <c r="A6" t="str">
        <f>CONCATENATE(F2,F3)&amp;"     "&amp;CONCATENATE(F3,F2)</f>
        <v>5E     E5</v>
      </c>
      <c r="B6" s="34"/>
      <c r="C6" s="34"/>
      <c r="D6" s="34"/>
      <c r="E6" s="34"/>
      <c r="F6" s="34"/>
      <c r="G6" s="34"/>
      <c r="H6" s="34"/>
      <c r="I6" s="34"/>
      <c r="J6" s="34">
        <v>13</v>
      </c>
      <c r="K6" s="34"/>
      <c r="L6" s="34"/>
      <c r="M6" s="34"/>
      <c r="N6" s="34">
        <v>1</v>
      </c>
      <c r="O6" s="34">
        <v>3</v>
      </c>
      <c r="P6" s="34">
        <v>15</v>
      </c>
      <c r="Q6" s="34">
        <v>19</v>
      </c>
      <c r="S6" s="5" t="str">
        <f t="shared" ref="S6:AG6" si="0">IF(B6="","",IF(HLOOKUP(B6,$B$2:$AA$3,2)=0,B6,HLOOKUP(B6,$B$2:$AA$3,2)))</f>
        <v/>
      </c>
      <c r="T6" s="6" t="str">
        <f t="shared" si="0"/>
        <v/>
      </c>
      <c r="U6" s="6" t="str">
        <f t="shared" si="0"/>
        <v/>
      </c>
      <c r="V6" s="6" t="str">
        <f t="shared" si="0"/>
        <v/>
      </c>
      <c r="W6" s="6" t="str">
        <f t="shared" si="0"/>
        <v/>
      </c>
      <c r="X6" s="6" t="str">
        <f t="shared" si="0"/>
        <v/>
      </c>
      <c r="Y6" s="6" t="str">
        <f t="shared" si="0"/>
        <v/>
      </c>
      <c r="Z6" s="6" t="str">
        <f t="shared" si="0"/>
        <v/>
      </c>
      <c r="AA6" s="6" t="str">
        <f t="shared" si="0"/>
        <v>M</v>
      </c>
      <c r="AB6" s="6" t="str">
        <f t="shared" si="0"/>
        <v/>
      </c>
      <c r="AC6" s="6" t="str">
        <f t="shared" si="0"/>
        <v/>
      </c>
      <c r="AD6" s="6" t="str">
        <f t="shared" si="0"/>
        <v/>
      </c>
      <c r="AE6" s="6" t="str">
        <f t="shared" si="0"/>
        <v>A</v>
      </c>
      <c r="AF6" s="6" t="str">
        <f t="shared" si="0"/>
        <v>C</v>
      </c>
      <c r="AG6" s="6" t="str">
        <f t="shared" si="0"/>
        <v>O</v>
      </c>
      <c r="AH6" s="7" t="str">
        <f t="shared" ref="T6:AH9" si="1">IF(Q6="","",IF(HLOOKUP(Q6,$B$2:$AA$3,2)=0,Q6,HLOOKUP(Q6,$B$2:$AA$3,2)))</f>
        <v>S</v>
      </c>
      <c r="AJ6" s="37" t="s">
        <v>35</v>
      </c>
      <c r="AK6" s="42">
        <f>SUMPRODUCT(LEN(GRILLE2))</f>
        <v>118</v>
      </c>
      <c r="AL6" s="36" t="str">
        <f>CONCATENATE(S6&amp;B6)</f>
        <v/>
      </c>
      <c r="AM6" s="3">
        <f t="shared" ref="AM6:BA6" si="2">C23</f>
        <v>0</v>
      </c>
      <c r="AN6" s="3">
        <f t="shared" si="2"/>
        <v>0</v>
      </c>
      <c r="AO6" s="3">
        <f t="shared" si="2"/>
        <v>0</v>
      </c>
      <c r="AP6" s="3">
        <f t="shared" si="2"/>
        <v>0</v>
      </c>
      <c r="AQ6" s="3">
        <f t="shared" si="2"/>
        <v>0</v>
      </c>
      <c r="AR6" s="3">
        <f t="shared" si="2"/>
        <v>0</v>
      </c>
      <c r="AS6" s="3">
        <f t="shared" si="2"/>
        <v>0</v>
      </c>
      <c r="AT6" s="3">
        <f t="shared" si="2"/>
        <v>0</v>
      </c>
      <c r="AU6" s="3">
        <f t="shared" si="2"/>
        <v>0</v>
      </c>
      <c r="AV6" s="3">
        <f t="shared" si="2"/>
        <v>0</v>
      </c>
      <c r="AW6" s="3">
        <f t="shared" si="2"/>
        <v>0</v>
      </c>
      <c r="AX6" s="3">
        <f t="shared" si="2"/>
        <v>0</v>
      </c>
      <c r="AY6" s="3">
        <f t="shared" si="2"/>
        <v>0</v>
      </c>
      <c r="AZ6" s="3">
        <f t="shared" si="2"/>
        <v>0</v>
      </c>
      <c r="BA6" s="3">
        <f t="shared" si="2"/>
        <v>0</v>
      </c>
      <c r="BD6" t="str">
        <f>CONCATENATE(F3,F2)</f>
        <v>E5</v>
      </c>
      <c r="BE6" s="40" t="str">
        <f>CONCATENATE(S6,T6,U6,V6,W6,X6,Y6,Z6,AA6,AB6,AC6,AD6,AE6,AF6,AG6,AH6)</f>
        <v>MACOS</v>
      </c>
      <c r="BF6" s="41" t="str">
        <f>CONCATENATE(BE6,BE7,BE8,BE9,BE10,BE11,BE12,BE13,BE14,BE15,BE16,BE17,BE18,BE19,BE20,BE21)</f>
        <v>MACOSAMENBIDOMATRICESRNDIFVCECETRISMISEISTXTDLTTERLTYPEASOMMEARLIUBETETEXCELSGAUCHEEQUIVRUMAANDNBCARLNUUDCELLULEDECALE</v>
      </c>
    </row>
    <row r="7" spans="1:58" ht="30" customHeight="1" thickBot="1">
      <c r="A7" t="str">
        <f>CONCATENATE(G2,G3)&amp;"     "&amp;CONCATENATE(G3,G2)</f>
        <v>6F     F6</v>
      </c>
      <c r="B7" s="34">
        <v>1</v>
      </c>
      <c r="C7" s="34"/>
      <c r="D7" s="34">
        <v>13</v>
      </c>
      <c r="E7" s="34"/>
      <c r="F7" s="34"/>
      <c r="G7" s="34"/>
      <c r="H7" s="34"/>
      <c r="I7" s="34"/>
      <c r="J7" s="34">
        <v>5</v>
      </c>
      <c r="K7" s="34">
        <v>14</v>
      </c>
      <c r="L7" s="34"/>
      <c r="M7" s="34"/>
      <c r="N7" s="34">
        <v>2</v>
      </c>
      <c r="O7" s="34"/>
      <c r="P7" s="34"/>
      <c r="Q7" s="34">
        <v>9</v>
      </c>
      <c r="S7" s="8" t="str">
        <f t="shared" ref="S7:S21" si="3">IF(B7="","",IF(HLOOKUP(B7,$B$2:$AA$3,2)=0,B7,HLOOKUP(B7,$B$2:$AA$3,2)))</f>
        <v>A</v>
      </c>
      <c r="T7" s="4" t="str">
        <f t="shared" si="1"/>
        <v/>
      </c>
      <c r="U7" s="4" t="str">
        <f t="shared" si="1"/>
        <v>M</v>
      </c>
      <c r="V7" s="4" t="str">
        <f t="shared" si="1"/>
        <v/>
      </c>
      <c r="W7" s="4" t="str">
        <f t="shared" si="1"/>
        <v/>
      </c>
      <c r="X7" s="4" t="str">
        <f t="shared" si="1"/>
        <v/>
      </c>
      <c r="Y7" s="4" t="str">
        <f t="shared" si="1"/>
        <v/>
      </c>
      <c r="Z7" s="4" t="str">
        <f t="shared" si="1"/>
        <v/>
      </c>
      <c r="AA7" s="4" t="str">
        <f t="shared" si="1"/>
        <v>E</v>
      </c>
      <c r="AB7" s="4" t="str">
        <f t="shared" si="1"/>
        <v>N</v>
      </c>
      <c r="AC7" s="4" t="str">
        <f t="shared" si="1"/>
        <v/>
      </c>
      <c r="AD7" s="4" t="str">
        <f t="shared" si="1"/>
        <v/>
      </c>
      <c r="AE7" s="4" t="str">
        <f t="shared" si="1"/>
        <v>B</v>
      </c>
      <c r="AF7" s="4" t="str">
        <f t="shared" si="1"/>
        <v/>
      </c>
      <c r="AG7" s="4" t="str">
        <f t="shared" si="1"/>
        <v/>
      </c>
      <c r="AH7" s="9" t="str">
        <f t="shared" si="1"/>
        <v>I</v>
      </c>
      <c r="AJ7" s="37" t="s">
        <v>36</v>
      </c>
      <c r="AK7" s="43">
        <f>SUM(AK8-AK6)</f>
        <v>138</v>
      </c>
      <c r="AL7" s="3">
        <f t="shared" ref="AL7:AL21" si="4">B24</f>
        <v>0</v>
      </c>
      <c r="AM7" s="3">
        <f t="shared" ref="AM7:AM21" si="5">C24</f>
        <v>0</v>
      </c>
      <c r="AN7" s="3">
        <f t="shared" ref="AN7:AN21" si="6">D24</f>
        <v>0</v>
      </c>
      <c r="AO7" s="3">
        <f t="shared" ref="AO7:AO21" si="7">E24</f>
        <v>0</v>
      </c>
      <c r="AP7" s="3">
        <f t="shared" ref="AP7:AP21" si="8">F24</f>
        <v>0</v>
      </c>
      <c r="AQ7" s="3">
        <f t="shared" ref="AQ7:AQ21" si="9">G24</f>
        <v>0</v>
      </c>
      <c r="AR7" s="3">
        <f t="shared" ref="AR7:AR21" si="10">H24</f>
        <v>0</v>
      </c>
      <c r="AS7" s="3">
        <f t="shared" ref="AS7:AS21" si="11">I24</f>
        <v>0</v>
      </c>
      <c r="AT7" s="3">
        <f t="shared" ref="AT7:AT21" si="12">J24</f>
        <v>0</v>
      </c>
      <c r="AU7" s="3">
        <f t="shared" ref="AU7:AU21" si="13">K24</f>
        <v>0</v>
      </c>
      <c r="AV7" s="3">
        <f t="shared" ref="AV7:AV21" si="14">L24</f>
        <v>0</v>
      </c>
      <c r="AW7" s="3">
        <f t="shared" ref="AW7:AW21" si="15">M24</f>
        <v>0</v>
      </c>
      <c r="AX7" s="3">
        <f t="shared" ref="AX7:AX21" si="16">N24</f>
        <v>0</v>
      </c>
      <c r="AY7" s="3">
        <f t="shared" ref="AY7:AY21" si="17">O24</f>
        <v>0</v>
      </c>
      <c r="AZ7" s="3">
        <f t="shared" ref="AZ7:AZ21" si="18">P24</f>
        <v>0</v>
      </c>
      <c r="BA7" s="3">
        <f t="shared" ref="BA7:BA21" si="19">Q24</f>
        <v>0</v>
      </c>
      <c r="BD7" t="str">
        <f>CONCATENATE(G3,G2)</f>
        <v>F6</v>
      </c>
      <c r="BE7" s="40" t="str">
        <f t="shared" ref="BE7:BE21" si="20">CONCATENATE(S7,T7,U7,V7,W7,X7,Y7,Z7,AA7,AB7,AC7,AD7,AE7,AF7,AG7,AH7)</f>
        <v>AMENBI</v>
      </c>
    </row>
    <row r="8" spans="1:58" ht="30" customHeight="1" thickBot="1">
      <c r="A8" t="str">
        <f>CONCATENATE(H2,H3)&amp;"     "&amp;CONCATENATE(H3,H2)</f>
        <v>7G     G7</v>
      </c>
      <c r="B8" s="34">
        <v>4</v>
      </c>
      <c r="C8" s="34"/>
      <c r="D8" s="34">
        <v>15</v>
      </c>
      <c r="E8" s="34"/>
      <c r="F8" s="34"/>
      <c r="G8" s="34">
        <v>13</v>
      </c>
      <c r="H8" s="34">
        <v>1</v>
      </c>
      <c r="I8" s="34">
        <v>20</v>
      </c>
      <c r="J8" s="34">
        <v>18</v>
      </c>
      <c r="K8" s="34">
        <v>9</v>
      </c>
      <c r="L8" s="34">
        <v>3</v>
      </c>
      <c r="M8" s="34">
        <v>5</v>
      </c>
      <c r="N8" s="34">
        <v>19</v>
      </c>
      <c r="O8" s="34"/>
      <c r="P8" s="34"/>
      <c r="Q8" s="34"/>
      <c r="S8" s="8" t="str">
        <f t="shared" si="3"/>
        <v>D</v>
      </c>
      <c r="T8" s="4" t="str">
        <f t="shared" si="1"/>
        <v/>
      </c>
      <c r="U8" s="4" t="str">
        <f t="shared" si="1"/>
        <v>O</v>
      </c>
      <c r="V8" s="4" t="str">
        <f t="shared" si="1"/>
        <v/>
      </c>
      <c r="W8" s="4" t="str">
        <f t="shared" si="1"/>
        <v/>
      </c>
      <c r="X8" s="4" t="str">
        <f t="shared" si="1"/>
        <v>M</v>
      </c>
      <c r="Y8" s="4" t="str">
        <f t="shared" si="1"/>
        <v>A</v>
      </c>
      <c r="Z8" s="4" t="str">
        <f t="shared" si="1"/>
        <v>T</v>
      </c>
      <c r="AA8" s="4" t="str">
        <f t="shared" si="1"/>
        <v>R</v>
      </c>
      <c r="AB8" s="4" t="str">
        <f t="shared" si="1"/>
        <v>I</v>
      </c>
      <c r="AC8" s="4" t="str">
        <f t="shared" si="1"/>
        <v>C</v>
      </c>
      <c r="AD8" s="4" t="str">
        <f t="shared" si="1"/>
        <v>E</v>
      </c>
      <c r="AE8" s="4" t="str">
        <f t="shared" si="1"/>
        <v>S</v>
      </c>
      <c r="AF8" s="4" t="str">
        <f t="shared" si="1"/>
        <v/>
      </c>
      <c r="AG8" s="4" t="str">
        <f t="shared" si="1"/>
        <v/>
      </c>
      <c r="AH8" s="9" t="str">
        <f t="shared" si="1"/>
        <v/>
      </c>
      <c r="AJ8" s="37" t="s">
        <v>30</v>
      </c>
      <c r="AK8" s="44">
        <v>256</v>
      </c>
      <c r="AL8" s="3">
        <f t="shared" si="4"/>
        <v>0</v>
      </c>
      <c r="AM8" s="3">
        <f t="shared" si="5"/>
        <v>0</v>
      </c>
      <c r="AN8" s="3">
        <f t="shared" si="6"/>
        <v>0</v>
      </c>
      <c r="AO8" s="3">
        <f t="shared" si="7"/>
        <v>0</v>
      </c>
      <c r="AP8" s="3">
        <f t="shared" si="8"/>
        <v>0</v>
      </c>
      <c r="AQ8" s="3">
        <f t="shared" si="9"/>
        <v>0</v>
      </c>
      <c r="AR8" s="3">
        <f t="shared" si="10"/>
        <v>0</v>
      </c>
      <c r="AS8" s="3">
        <f t="shared" si="11"/>
        <v>0</v>
      </c>
      <c r="AT8" s="3">
        <f t="shared" si="12"/>
        <v>0</v>
      </c>
      <c r="AU8" s="3">
        <f t="shared" si="13"/>
        <v>0</v>
      </c>
      <c r="AV8" s="3">
        <f t="shared" si="14"/>
        <v>0</v>
      </c>
      <c r="AW8" s="3">
        <f t="shared" si="15"/>
        <v>0</v>
      </c>
      <c r="AX8" s="3">
        <f t="shared" si="16"/>
        <v>0</v>
      </c>
      <c r="AY8" s="3">
        <f t="shared" si="17"/>
        <v>0</v>
      </c>
      <c r="AZ8" s="3">
        <f t="shared" si="18"/>
        <v>0</v>
      </c>
      <c r="BA8" s="3">
        <f t="shared" si="19"/>
        <v>0</v>
      </c>
      <c r="BD8" t="str">
        <f>CONCATENATE(H3,H2)</f>
        <v>G7</v>
      </c>
      <c r="BE8" s="40" t="str">
        <f t="shared" si="20"/>
        <v>DOMATRICES</v>
      </c>
    </row>
    <row r="9" spans="1:58" ht="30" customHeight="1" thickBot="1">
      <c r="A9" t="str">
        <f>CONCATENATE(I2,I3)&amp;"     "&amp;CONCATENATE(I3,I2)</f>
        <v>8H     H8</v>
      </c>
      <c r="B9" s="34">
        <v>18</v>
      </c>
      <c r="C9" s="34">
        <v>14</v>
      </c>
      <c r="D9" s="34">
        <v>4</v>
      </c>
      <c r="E9" s="34"/>
      <c r="F9" s="34">
        <v>9</v>
      </c>
      <c r="G9" s="34">
        <v>6</v>
      </c>
      <c r="H9" s="34"/>
      <c r="I9" s="34"/>
      <c r="J9" s="34">
        <v>22</v>
      </c>
      <c r="K9" s="34"/>
      <c r="L9" s="34"/>
      <c r="M9" s="34"/>
      <c r="N9" s="34"/>
      <c r="O9" s="34"/>
      <c r="P9" s="34">
        <v>3</v>
      </c>
      <c r="Q9" s="34"/>
      <c r="S9" s="8" t="str">
        <f t="shared" si="3"/>
        <v>R</v>
      </c>
      <c r="T9" s="4" t="str">
        <f t="shared" si="1"/>
        <v>N</v>
      </c>
      <c r="U9" s="4" t="str">
        <f t="shared" si="1"/>
        <v>D</v>
      </c>
      <c r="V9" s="4" t="str">
        <f t="shared" si="1"/>
        <v/>
      </c>
      <c r="W9" s="4" t="str">
        <f t="shared" si="1"/>
        <v>I</v>
      </c>
      <c r="X9" s="4" t="str">
        <f t="shared" si="1"/>
        <v>F</v>
      </c>
      <c r="Y9" s="4" t="str">
        <f t="shared" si="1"/>
        <v/>
      </c>
      <c r="Z9" s="4" t="str">
        <f t="shared" si="1"/>
        <v/>
      </c>
      <c r="AA9" s="4" t="str">
        <f t="shared" si="1"/>
        <v>V</v>
      </c>
      <c r="AB9" s="4" t="str">
        <f t="shared" si="1"/>
        <v/>
      </c>
      <c r="AC9" s="4" t="str">
        <f t="shared" si="1"/>
        <v/>
      </c>
      <c r="AD9" s="4" t="str">
        <f t="shared" si="1"/>
        <v/>
      </c>
      <c r="AE9" s="4" t="str">
        <f t="shared" si="1"/>
        <v/>
      </c>
      <c r="AF9" s="4" t="str">
        <f t="shared" si="1"/>
        <v/>
      </c>
      <c r="AG9" s="4" t="str">
        <f t="shared" si="1"/>
        <v>C</v>
      </c>
      <c r="AH9" s="9" t="str">
        <f t="shared" si="1"/>
        <v/>
      </c>
      <c r="AJ9" s="37" t="s">
        <v>31</v>
      </c>
      <c r="AK9" s="38">
        <f>SUM(AK7)</f>
        <v>138</v>
      </c>
      <c r="AL9" s="3">
        <f t="shared" si="4"/>
        <v>0</v>
      </c>
      <c r="AM9" s="3">
        <f t="shared" si="5"/>
        <v>0</v>
      </c>
      <c r="AN9" s="3">
        <f t="shared" si="6"/>
        <v>0</v>
      </c>
      <c r="AO9" s="3">
        <f t="shared" si="7"/>
        <v>0</v>
      </c>
      <c r="AP9" s="3">
        <f t="shared" si="8"/>
        <v>0</v>
      </c>
      <c r="AQ9" s="3">
        <f t="shared" si="9"/>
        <v>0</v>
      </c>
      <c r="AR9" s="3">
        <f t="shared" si="10"/>
        <v>0</v>
      </c>
      <c r="AS9" s="3">
        <f t="shared" si="11"/>
        <v>0</v>
      </c>
      <c r="AT9" s="3">
        <f t="shared" si="12"/>
        <v>0</v>
      </c>
      <c r="AU9" s="3">
        <f t="shared" si="13"/>
        <v>0</v>
      </c>
      <c r="AV9" s="3">
        <f t="shared" si="14"/>
        <v>0</v>
      </c>
      <c r="AW9" s="3">
        <f t="shared" si="15"/>
        <v>0</v>
      </c>
      <c r="AX9" s="3">
        <f t="shared" si="16"/>
        <v>0</v>
      </c>
      <c r="AY9" s="3">
        <f t="shared" si="17"/>
        <v>0</v>
      </c>
      <c r="AZ9" s="3">
        <f t="shared" si="18"/>
        <v>0</v>
      </c>
      <c r="BA9" s="3">
        <f t="shared" si="19"/>
        <v>0</v>
      </c>
      <c r="BD9" t="str">
        <f>CONCATENATE(I3,I2)</f>
        <v>H8</v>
      </c>
      <c r="BE9" s="40" t="str">
        <f t="shared" si="20"/>
        <v>RNDIFVC</v>
      </c>
    </row>
    <row r="10" spans="1:58" ht="30" customHeight="1" thickBot="1">
      <c r="A10" t="str">
        <f>CONCATENATE(J2,J3)&amp;"     "&amp;CONCATENATE(J3,J2)</f>
        <v>9I     I9</v>
      </c>
      <c r="B10" s="34">
        <v>5</v>
      </c>
      <c r="C10" s="34"/>
      <c r="D10" s="34"/>
      <c r="E10" s="34"/>
      <c r="F10" s="34"/>
      <c r="G10" s="34">
        <v>3</v>
      </c>
      <c r="H10" s="34"/>
      <c r="I10" s="34"/>
      <c r="J10" s="34">
        <v>5</v>
      </c>
      <c r="K10" s="34"/>
      <c r="L10" s="34"/>
      <c r="M10" s="34"/>
      <c r="N10" s="34"/>
      <c r="O10" s="34">
        <v>20</v>
      </c>
      <c r="P10" s="34">
        <v>18</v>
      </c>
      <c r="Q10" s="34">
        <v>9</v>
      </c>
      <c r="S10" s="8" t="str">
        <f t="shared" si="3"/>
        <v>E</v>
      </c>
      <c r="T10" s="4" t="str">
        <f t="shared" ref="T10:T21" si="21">IF(C10="","",IF(HLOOKUP(C10,$B$2:$AA$3,2)=0,C10,HLOOKUP(C10,$B$2:$AA$3,2)))</f>
        <v/>
      </c>
      <c r="U10" s="4" t="str">
        <f t="shared" ref="U10:U21" si="22">IF(D10="","",IF(HLOOKUP(D10,$B$2:$AA$3,2)=0,D10,HLOOKUP(D10,$B$2:$AA$3,2)))</f>
        <v/>
      </c>
      <c r="V10" s="4" t="str">
        <f t="shared" ref="V10:V21" si="23">IF(E10="","",IF(HLOOKUP(E10,$B$2:$AA$3,2)=0,E10,HLOOKUP(E10,$B$2:$AA$3,2)))</f>
        <v/>
      </c>
      <c r="W10" s="4" t="str">
        <f t="shared" ref="W10:W21" si="24">IF(F10="","",IF(HLOOKUP(F10,$B$2:$AA$3,2)=0,F10,HLOOKUP(F10,$B$2:$AA$3,2)))</f>
        <v/>
      </c>
      <c r="X10" s="4" t="str">
        <f t="shared" ref="X10:X21" si="25">IF(G10="","",IF(HLOOKUP(G10,$B$2:$AA$3,2)=0,G10,HLOOKUP(G10,$B$2:$AA$3,2)))</f>
        <v>C</v>
      </c>
      <c r="Y10" s="4" t="str">
        <f t="shared" ref="Y10:Y21" si="26">IF(H10="","",IF(HLOOKUP(H10,$B$2:$AA$3,2)=0,H10,HLOOKUP(H10,$B$2:$AA$3,2)))</f>
        <v/>
      </c>
      <c r="Z10" s="4" t="str">
        <f t="shared" ref="Z10:Z21" si="27">IF(I10="","",IF(HLOOKUP(I10,$B$2:$AA$3,2)=0,I10,HLOOKUP(I10,$B$2:$AA$3,2)))</f>
        <v/>
      </c>
      <c r="AA10" s="4" t="str">
        <f t="shared" ref="AA10:AA21" si="28">IF(J10="","",IF(HLOOKUP(J10,$B$2:$AA$3,2)=0,J10,HLOOKUP(J10,$B$2:$AA$3,2)))</f>
        <v>E</v>
      </c>
      <c r="AB10" s="4" t="str">
        <f t="shared" ref="AB10:AB21" si="29">IF(K10="","",IF(HLOOKUP(K10,$B$2:$AA$3,2)=0,K10,HLOOKUP(K10,$B$2:$AA$3,2)))</f>
        <v/>
      </c>
      <c r="AC10" s="4" t="str">
        <f t="shared" ref="AC10:AC21" si="30">IF(L10="","",IF(HLOOKUP(L10,$B$2:$AA$3,2)=0,L10,HLOOKUP(L10,$B$2:$AA$3,2)))</f>
        <v/>
      </c>
      <c r="AD10" s="4" t="str">
        <f t="shared" ref="AD10:AD21" si="31">IF(M10="","",IF(HLOOKUP(M10,$B$2:$AA$3,2)=0,M10,HLOOKUP(M10,$B$2:$AA$3,2)))</f>
        <v/>
      </c>
      <c r="AE10" s="4" t="str">
        <f t="shared" ref="AE10:AE21" si="32">IF(N10="","",IF(HLOOKUP(N10,$B$2:$AA$3,2)=0,N10,HLOOKUP(N10,$B$2:$AA$3,2)))</f>
        <v/>
      </c>
      <c r="AF10" s="4" t="str">
        <f t="shared" ref="AF10:AF21" si="33">IF(O10="","",IF(HLOOKUP(O10,$B$2:$AA$3,2)=0,O10,HLOOKUP(O10,$B$2:$AA$3,2)))</f>
        <v>T</v>
      </c>
      <c r="AG10" s="4" t="str">
        <f t="shared" ref="AG10:AG21" si="34">IF(P10="","",IF(HLOOKUP(P10,$B$2:$AA$3,2)=0,P10,HLOOKUP(P10,$B$2:$AA$3,2)))</f>
        <v>R</v>
      </c>
      <c r="AH10" s="9" t="str">
        <f t="shared" ref="AH10:AH21" si="35">IF(Q10="","",IF(HLOOKUP(Q10,$B$2:$AA$3,2)=0,Q10,HLOOKUP(Q10,$B$2:$AA$3,2)))</f>
        <v>I</v>
      </c>
      <c r="AJ10" s="37" t="s">
        <v>33</v>
      </c>
      <c r="AK10" s="38">
        <f ca="1">SUMPRODUCT((MID(BF6,ROW(INDIRECT(1&amp;":"&amp;LEN(BF6))),1)={"A","E","I","O","U","Y"})*1)</f>
        <v>47</v>
      </c>
      <c r="AL10" s="3">
        <f t="shared" si="4"/>
        <v>0</v>
      </c>
      <c r="AM10" s="3">
        <f t="shared" si="5"/>
        <v>0</v>
      </c>
      <c r="AN10" s="3">
        <f t="shared" si="6"/>
        <v>0</v>
      </c>
      <c r="AO10" s="3">
        <f t="shared" si="7"/>
        <v>0</v>
      </c>
      <c r="AP10" s="3">
        <f t="shared" si="8"/>
        <v>0</v>
      </c>
      <c r="AQ10" s="3">
        <f t="shared" si="9"/>
        <v>0</v>
      </c>
      <c r="AR10" s="3">
        <f t="shared" si="10"/>
        <v>0</v>
      </c>
      <c r="AS10" s="3">
        <f t="shared" si="11"/>
        <v>0</v>
      </c>
      <c r="AT10" s="3">
        <f t="shared" si="12"/>
        <v>0</v>
      </c>
      <c r="AU10" s="3">
        <f t="shared" si="13"/>
        <v>0</v>
      </c>
      <c r="AV10" s="3">
        <f t="shared" si="14"/>
        <v>0</v>
      </c>
      <c r="AW10" s="3">
        <f t="shared" si="15"/>
        <v>0</v>
      </c>
      <c r="AX10" s="3">
        <f t="shared" si="16"/>
        <v>0</v>
      </c>
      <c r="AY10" s="3">
        <f t="shared" si="17"/>
        <v>0</v>
      </c>
      <c r="AZ10" s="3">
        <f t="shared" si="18"/>
        <v>0</v>
      </c>
      <c r="BA10" s="3">
        <f t="shared" si="19"/>
        <v>0</v>
      </c>
      <c r="BD10" t="str">
        <f>CONCATENATE(J3,J2)</f>
        <v>I9</v>
      </c>
      <c r="BE10" s="40" t="str">
        <f t="shared" si="20"/>
        <v>ECETRI</v>
      </c>
    </row>
    <row r="11" spans="1:58" ht="30" customHeight="1" thickBot="1">
      <c r="A11" t="str">
        <f>CONCATENATE(K2,K3)&amp;"     "&amp;CONCATENATE(K3,K2)</f>
        <v>10J     J10</v>
      </c>
      <c r="B11" s="34">
        <v>19</v>
      </c>
      <c r="C11" s="34"/>
      <c r="D11" s="34"/>
      <c r="E11" s="34"/>
      <c r="F11" s="34"/>
      <c r="G11" s="34"/>
      <c r="H11" s="34"/>
      <c r="I11" s="34">
        <v>13</v>
      </c>
      <c r="J11" s="34">
        <v>9</v>
      </c>
      <c r="K11" s="34">
        <v>19</v>
      </c>
      <c r="L11" s="34">
        <v>5</v>
      </c>
      <c r="M11" s="34"/>
      <c r="N11" s="34"/>
      <c r="O11" s="34"/>
      <c r="P11" s="34">
        <v>9</v>
      </c>
      <c r="Q11" s="34"/>
      <c r="S11" s="8" t="str">
        <f t="shared" si="3"/>
        <v>S</v>
      </c>
      <c r="T11" s="4" t="str">
        <f t="shared" si="21"/>
        <v/>
      </c>
      <c r="U11" s="4" t="str">
        <f t="shared" si="22"/>
        <v/>
      </c>
      <c r="V11" s="4" t="str">
        <f t="shared" si="23"/>
        <v/>
      </c>
      <c r="W11" s="4" t="str">
        <f t="shared" si="24"/>
        <v/>
      </c>
      <c r="X11" s="4" t="str">
        <f t="shared" si="25"/>
        <v/>
      </c>
      <c r="Y11" s="4" t="str">
        <f t="shared" si="26"/>
        <v/>
      </c>
      <c r="Z11" s="4" t="str">
        <f t="shared" si="27"/>
        <v>M</v>
      </c>
      <c r="AA11" s="4" t="str">
        <f t="shared" si="28"/>
        <v>I</v>
      </c>
      <c r="AB11" s="4" t="str">
        <f t="shared" si="29"/>
        <v>S</v>
      </c>
      <c r="AC11" s="4" t="str">
        <f t="shared" si="30"/>
        <v>E</v>
      </c>
      <c r="AD11" s="4" t="str">
        <f t="shared" si="31"/>
        <v/>
      </c>
      <c r="AE11" s="4" t="str">
        <f t="shared" si="32"/>
        <v/>
      </c>
      <c r="AF11" s="4" t="str">
        <f t="shared" si="33"/>
        <v/>
      </c>
      <c r="AG11" s="4" t="str">
        <f t="shared" si="34"/>
        <v>I</v>
      </c>
      <c r="AH11" s="9" t="str">
        <f t="shared" si="35"/>
        <v/>
      </c>
      <c r="AJ11" s="37" t="s">
        <v>34</v>
      </c>
      <c r="AK11" s="38">
        <f ca="1">SUMPRODUCT((MID(BF6,ROW(INDIRECT(1&amp;":"&amp;LEN(BF6))),1)={"B","C","D","F","G","H","J","K","L","M","N","P","Q","R","S","T","V","W","X","Z"})*1)</f>
        <v>71</v>
      </c>
      <c r="AL11" s="3">
        <f t="shared" si="4"/>
        <v>0</v>
      </c>
      <c r="AM11" s="3">
        <f t="shared" si="5"/>
        <v>0</v>
      </c>
      <c r="AN11" s="3">
        <f t="shared" si="6"/>
        <v>0</v>
      </c>
      <c r="AO11" s="3">
        <f t="shared" si="7"/>
        <v>0</v>
      </c>
      <c r="AP11" s="3">
        <f t="shared" si="8"/>
        <v>0</v>
      </c>
      <c r="AQ11" s="3">
        <f t="shared" si="9"/>
        <v>0</v>
      </c>
      <c r="AR11" s="3">
        <f t="shared" si="10"/>
        <v>0</v>
      </c>
      <c r="AS11" s="3">
        <f t="shared" si="11"/>
        <v>0</v>
      </c>
      <c r="AT11" s="3">
        <f t="shared" si="12"/>
        <v>0</v>
      </c>
      <c r="AU11" s="3">
        <f t="shared" si="13"/>
        <v>0</v>
      </c>
      <c r="AV11" s="3">
        <f t="shared" si="14"/>
        <v>0</v>
      </c>
      <c r="AW11" s="3">
        <f t="shared" si="15"/>
        <v>0</v>
      </c>
      <c r="AX11" s="3">
        <f t="shared" si="16"/>
        <v>0</v>
      </c>
      <c r="AY11" s="3">
        <f t="shared" si="17"/>
        <v>0</v>
      </c>
      <c r="AZ11" s="3">
        <f t="shared" si="18"/>
        <v>0</v>
      </c>
      <c r="BA11" s="3">
        <f t="shared" si="19"/>
        <v>0</v>
      </c>
      <c r="BD11" t="str">
        <f>CONCATENATE(K3,K2)</f>
        <v>J10</v>
      </c>
      <c r="BE11" s="40" t="str">
        <f t="shared" si="20"/>
        <v>SMISEI</v>
      </c>
    </row>
    <row r="12" spans="1:58" ht="30" customHeight="1" thickBot="1">
      <c r="A12" t="str">
        <f>CONCATENATE(L2,L3)&amp;"     "&amp;CONCATENATE(L3,L2)</f>
        <v>11K     K11</v>
      </c>
      <c r="B12" s="34">
        <v>19</v>
      </c>
      <c r="C12" s="34">
        <v>20</v>
      </c>
      <c r="D12" s="34">
        <v>24</v>
      </c>
      <c r="E12" s="34">
        <v>20</v>
      </c>
      <c r="F12" s="34"/>
      <c r="G12" s="34">
        <v>4</v>
      </c>
      <c r="H12" s="34"/>
      <c r="I12" s="34"/>
      <c r="J12" s="34">
        <v>12</v>
      </c>
      <c r="K12" s="34"/>
      <c r="L12" s="34">
        <v>20</v>
      </c>
      <c r="M12" s="34"/>
      <c r="N12" s="34"/>
      <c r="O12" s="34"/>
      <c r="P12" s="34">
        <v>20</v>
      </c>
      <c r="Q12" s="34"/>
      <c r="S12" s="8" t="str">
        <f t="shared" si="3"/>
        <v>S</v>
      </c>
      <c r="T12" s="4" t="str">
        <f t="shared" si="21"/>
        <v>T</v>
      </c>
      <c r="U12" s="4" t="str">
        <f t="shared" si="22"/>
        <v>X</v>
      </c>
      <c r="V12" s="4" t="str">
        <f t="shared" si="23"/>
        <v>T</v>
      </c>
      <c r="W12" s="4" t="str">
        <f t="shared" si="24"/>
        <v/>
      </c>
      <c r="X12" s="4" t="str">
        <f t="shared" si="25"/>
        <v>D</v>
      </c>
      <c r="Y12" s="4" t="str">
        <f t="shared" si="26"/>
        <v/>
      </c>
      <c r="Z12" s="4" t="str">
        <f t="shared" si="27"/>
        <v/>
      </c>
      <c r="AA12" s="4" t="str">
        <f t="shared" si="28"/>
        <v>L</v>
      </c>
      <c r="AB12" s="4" t="str">
        <f t="shared" si="29"/>
        <v/>
      </c>
      <c r="AC12" s="4" t="str">
        <f t="shared" si="30"/>
        <v>T</v>
      </c>
      <c r="AD12" s="4" t="str">
        <f t="shared" si="31"/>
        <v/>
      </c>
      <c r="AE12" s="4" t="str">
        <f t="shared" si="32"/>
        <v/>
      </c>
      <c r="AF12" s="4" t="str">
        <f t="shared" si="33"/>
        <v/>
      </c>
      <c r="AG12" s="4" t="str">
        <f t="shared" si="34"/>
        <v>T</v>
      </c>
      <c r="AH12" s="9" t="str">
        <f t="shared" si="35"/>
        <v/>
      </c>
      <c r="AL12" s="3">
        <f t="shared" si="4"/>
        <v>0</v>
      </c>
      <c r="AM12" s="3">
        <f t="shared" si="5"/>
        <v>0</v>
      </c>
      <c r="AN12" s="3">
        <f t="shared" si="6"/>
        <v>0</v>
      </c>
      <c r="AO12" s="3">
        <f t="shared" si="7"/>
        <v>0</v>
      </c>
      <c r="AP12" s="3">
        <f t="shared" si="8"/>
        <v>0</v>
      </c>
      <c r="AQ12" s="3">
        <f t="shared" si="9"/>
        <v>0</v>
      </c>
      <c r="AR12" s="3">
        <f t="shared" si="10"/>
        <v>0</v>
      </c>
      <c r="AS12" s="3">
        <f t="shared" si="11"/>
        <v>0</v>
      </c>
      <c r="AT12" s="3">
        <f t="shared" si="12"/>
        <v>0</v>
      </c>
      <c r="AU12" s="3">
        <f t="shared" si="13"/>
        <v>0</v>
      </c>
      <c r="AV12" s="3">
        <f t="shared" si="14"/>
        <v>0</v>
      </c>
      <c r="AW12" s="3">
        <f t="shared" si="15"/>
        <v>0</v>
      </c>
      <c r="AX12" s="3">
        <f t="shared" si="16"/>
        <v>0</v>
      </c>
      <c r="AY12" s="3">
        <f t="shared" si="17"/>
        <v>0</v>
      </c>
      <c r="AZ12" s="3">
        <f t="shared" si="18"/>
        <v>0</v>
      </c>
      <c r="BA12" s="3">
        <f t="shared" si="19"/>
        <v>0</v>
      </c>
      <c r="BD12" t="str">
        <f>CONCATENATE(L3,L2)</f>
        <v>K11</v>
      </c>
      <c r="BE12" s="40" t="str">
        <f t="shared" si="20"/>
        <v>STXTDLTT</v>
      </c>
    </row>
    <row r="13" spans="1:58" ht="30" customHeight="1" thickBot="1">
      <c r="A13" t="str">
        <f>CONCATENATE(M2,M3)&amp;"     "&amp;CONCATENATE(M3,M2)</f>
        <v>12L     L12</v>
      </c>
      <c r="B13" s="34">
        <v>5</v>
      </c>
      <c r="C13" s="34"/>
      <c r="D13" s="34"/>
      <c r="E13" s="34"/>
      <c r="F13" s="34"/>
      <c r="G13" s="34">
        <v>18</v>
      </c>
      <c r="H13" s="34"/>
      <c r="I13" s="34"/>
      <c r="J13" s="34">
        <v>12</v>
      </c>
      <c r="K13" s="34"/>
      <c r="L13" s="34"/>
      <c r="M13" s="34">
        <v>20</v>
      </c>
      <c r="N13" s="34">
        <v>25</v>
      </c>
      <c r="O13" s="34">
        <v>16</v>
      </c>
      <c r="P13" s="34">
        <v>5</v>
      </c>
      <c r="Q13" s="34"/>
      <c r="S13" s="8" t="str">
        <f t="shared" si="3"/>
        <v>E</v>
      </c>
      <c r="T13" s="4" t="str">
        <f t="shared" si="21"/>
        <v/>
      </c>
      <c r="U13" s="4" t="str">
        <f t="shared" si="22"/>
        <v/>
      </c>
      <c r="V13" s="4" t="str">
        <f t="shared" si="23"/>
        <v/>
      </c>
      <c r="W13" s="4" t="str">
        <f t="shared" si="24"/>
        <v/>
      </c>
      <c r="X13" s="4" t="str">
        <f t="shared" si="25"/>
        <v>R</v>
      </c>
      <c r="Y13" s="4" t="str">
        <f t="shared" si="26"/>
        <v/>
      </c>
      <c r="Z13" s="4" t="str">
        <f t="shared" si="27"/>
        <v/>
      </c>
      <c r="AA13" s="4" t="str">
        <f t="shared" si="28"/>
        <v>L</v>
      </c>
      <c r="AB13" s="4" t="str">
        <f t="shared" si="29"/>
        <v/>
      </c>
      <c r="AC13" s="4" t="str">
        <f t="shared" si="30"/>
        <v/>
      </c>
      <c r="AD13" s="4" t="str">
        <f t="shared" si="31"/>
        <v>T</v>
      </c>
      <c r="AE13" s="4" t="str">
        <f t="shared" si="32"/>
        <v>Y</v>
      </c>
      <c r="AF13" s="4" t="str">
        <f t="shared" si="33"/>
        <v>P</v>
      </c>
      <c r="AG13" s="4" t="str">
        <f t="shared" si="34"/>
        <v>E</v>
      </c>
      <c r="AH13" s="9" t="str">
        <f t="shared" si="35"/>
        <v/>
      </c>
      <c r="AL13" s="3">
        <f t="shared" si="4"/>
        <v>0</v>
      </c>
      <c r="AM13" s="3">
        <f t="shared" si="5"/>
        <v>0</v>
      </c>
      <c r="AN13" s="3">
        <f t="shared" si="6"/>
        <v>0</v>
      </c>
      <c r="AO13" s="3">
        <f t="shared" si="7"/>
        <v>0</v>
      </c>
      <c r="AP13" s="3">
        <f t="shared" si="8"/>
        <v>0</v>
      </c>
      <c r="AQ13" s="3">
        <f t="shared" si="9"/>
        <v>0</v>
      </c>
      <c r="AR13" s="3">
        <f t="shared" si="10"/>
        <v>0</v>
      </c>
      <c r="AS13" s="3">
        <f t="shared" si="11"/>
        <v>0</v>
      </c>
      <c r="AT13" s="3">
        <f t="shared" si="12"/>
        <v>0</v>
      </c>
      <c r="AU13" s="3">
        <f t="shared" si="13"/>
        <v>0</v>
      </c>
      <c r="AV13" s="3">
        <f t="shared" si="14"/>
        <v>0</v>
      </c>
      <c r="AW13" s="3">
        <f t="shared" si="15"/>
        <v>0</v>
      </c>
      <c r="AX13" s="3">
        <f t="shared" si="16"/>
        <v>0</v>
      </c>
      <c r="AY13" s="3">
        <f t="shared" si="17"/>
        <v>0</v>
      </c>
      <c r="AZ13" s="3">
        <f t="shared" si="18"/>
        <v>0</v>
      </c>
      <c r="BA13" s="3">
        <f t="shared" si="19"/>
        <v>0</v>
      </c>
      <c r="BD13" t="str">
        <f>CONCATENATE(M3,M2)</f>
        <v>L12</v>
      </c>
      <c r="BE13" s="40" t="str">
        <f t="shared" si="20"/>
        <v>ERLTYPE</v>
      </c>
    </row>
    <row r="14" spans="1:58" ht="30" customHeight="1" thickBot="1">
      <c r="A14" t="str">
        <f>CONCATENATE(N2,N3)&amp;"     "&amp;CONCATENATE(N3,N2)</f>
        <v>13M     M13</v>
      </c>
      <c r="B14" s="34"/>
      <c r="C14" s="34">
        <v>1</v>
      </c>
      <c r="D14" s="34"/>
      <c r="E14" s="34"/>
      <c r="F14" s="34">
        <v>19</v>
      </c>
      <c r="G14" s="34">
        <v>15</v>
      </c>
      <c r="H14" s="34">
        <v>13</v>
      </c>
      <c r="I14" s="34">
        <v>13</v>
      </c>
      <c r="J14" s="34">
        <v>5</v>
      </c>
      <c r="K14" s="34"/>
      <c r="L14" s="34"/>
      <c r="M14" s="34">
        <v>1</v>
      </c>
      <c r="N14" s="34"/>
      <c r="O14" s="34"/>
      <c r="P14" s="34">
        <v>18</v>
      </c>
      <c r="Q14" s="34"/>
      <c r="S14" s="8" t="str">
        <f t="shared" si="3"/>
        <v/>
      </c>
      <c r="T14" s="4" t="str">
        <f t="shared" si="21"/>
        <v>A</v>
      </c>
      <c r="U14" s="4" t="str">
        <f t="shared" si="22"/>
        <v/>
      </c>
      <c r="V14" s="4" t="str">
        <f t="shared" si="23"/>
        <v/>
      </c>
      <c r="W14" s="4" t="str">
        <f t="shared" si="24"/>
        <v>S</v>
      </c>
      <c r="X14" s="4" t="str">
        <f t="shared" si="25"/>
        <v>O</v>
      </c>
      <c r="Y14" s="4" t="str">
        <f t="shared" si="26"/>
        <v>M</v>
      </c>
      <c r="Z14" s="4" t="str">
        <f t="shared" si="27"/>
        <v>M</v>
      </c>
      <c r="AA14" s="4" t="str">
        <f t="shared" si="28"/>
        <v>E</v>
      </c>
      <c r="AB14" s="4" t="str">
        <f t="shared" si="29"/>
        <v/>
      </c>
      <c r="AC14" s="4" t="str">
        <f t="shared" si="30"/>
        <v/>
      </c>
      <c r="AD14" s="4" t="str">
        <f t="shared" si="31"/>
        <v>A</v>
      </c>
      <c r="AE14" s="4" t="str">
        <f t="shared" si="32"/>
        <v/>
      </c>
      <c r="AF14" s="4" t="str">
        <f t="shared" si="33"/>
        <v/>
      </c>
      <c r="AG14" s="4" t="str">
        <f t="shared" si="34"/>
        <v>R</v>
      </c>
      <c r="AH14" s="9" t="str">
        <f t="shared" si="35"/>
        <v/>
      </c>
      <c r="AL14" s="3">
        <f t="shared" si="4"/>
        <v>0</v>
      </c>
      <c r="AM14" s="3">
        <f t="shared" si="5"/>
        <v>0</v>
      </c>
      <c r="AN14" s="3">
        <f t="shared" si="6"/>
        <v>0</v>
      </c>
      <c r="AO14" s="3">
        <f t="shared" si="7"/>
        <v>0</v>
      </c>
      <c r="AP14" s="3">
        <f t="shared" si="8"/>
        <v>0</v>
      </c>
      <c r="AQ14" s="3">
        <f t="shared" si="9"/>
        <v>0</v>
      </c>
      <c r="AR14" s="3">
        <f t="shared" si="10"/>
        <v>0</v>
      </c>
      <c r="AS14" s="3">
        <f t="shared" si="11"/>
        <v>0</v>
      </c>
      <c r="AT14" s="3">
        <f t="shared" si="12"/>
        <v>0</v>
      </c>
      <c r="AU14" s="3">
        <f t="shared" si="13"/>
        <v>0</v>
      </c>
      <c r="AV14" s="3">
        <f t="shared" si="14"/>
        <v>0</v>
      </c>
      <c r="AW14" s="3">
        <f t="shared" si="15"/>
        <v>0</v>
      </c>
      <c r="AX14" s="3">
        <f t="shared" si="16"/>
        <v>0</v>
      </c>
      <c r="AY14" s="3">
        <f t="shared" si="17"/>
        <v>0</v>
      </c>
      <c r="AZ14" s="3">
        <f t="shared" si="18"/>
        <v>0</v>
      </c>
      <c r="BA14" s="3">
        <f t="shared" si="19"/>
        <v>0</v>
      </c>
      <c r="BD14" t="str">
        <f>CONCATENATE(N3,N2)</f>
        <v>M13</v>
      </c>
      <c r="BE14" s="40" t="str">
        <f t="shared" si="20"/>
        <v>ASOMMEAR</v>
      </c>
    </row>
    <row r="15" spans="1:58" ht="30" customHeight="1" thickBot="1">
      <c r="A15" t="str">
        <f>CONCATENATE(O2,O3)&amp;"     "&amp;CONCATENATE(O3,O2)</f>
        <v>14N     N14</v>
      </c>
      <c r="B15" s="34"/>
      <c r="C15" s="34">
        <v>12</v>
      </c>
      <c r="D15" s="34"/>
      <c r="E15" s="34"/>
      <c r="F15" s="34"/>
      <c r="G15" s="34">
        <v>9</v>
      </c>
      <c r="H15" s="34"/>
      <c r="I15" s="34"/>
      <c r="J15" s="34">
        <v>21</v>
      </c>
      <c r="K15" s="34"/>
      <c r="L15" s="34"/>
      <c r="M15" s="34">
        <v>2</v>
      </c>
      <c r="N15" s="34"/>
      <c r="O15" s="34"/>
      <c r="P15" s="34">
        <v>5</v>
      </c>
      <c r="Q15" s="34">
        <v>20</v>
      </c>
      <c r="S15" s="8" t="str">
        <f t="shared" si="3"/>
        <v/>
      </c>
      <c r="T15" s="4" t="str">
        <f t="shared" si="21"/>
        <v>L</v>
      </c>
      <c r="U15" s="4" t="str">
        <f t="shared" si="22"/>
        <v/>
      </c>
      <c r="V15" s="4" t="str">
        <f t="shared" si="23"/>
        <v/>
      </c>
      <c r="W15" s="4" t="str">
        <f t="shared" si="24"/>
        <v/>
      </c>
      <c r="X15" s="4" t="str">
        <f t="shared" si="25"/>
        <v>I</v>
      </c>
      <c r="Y15" s="4" t="str">
        <f t="shared" si="26"/>
        <v/>
      </c>
      <c r="Z15" s="4" t="str">
        <f t="shared" si="27"/>
        <v/>
      </c>
      <c r="AA15" s="4" t="str">
        <f t="shared" si="28"/>
        <v>U</v>
      </c>
      <c r="AB15" s="4" t="str">
        <f t="shared" si="29"/>
        <v/>
      </c>
      <c r="AC15" s="4" t="str">
        <f t="shared" si="30"/>
        <v/>
      </c>
      <c r="AD15" s="4" t="str">
        <f t="shared" si="31"/>
        <v>B</v>
      </c>
      <c r="AE15" s="4" t="str">
        <f t="shared" si="32"/>
        <v/>
      </c>
      <c r="AF15" s="4" t="str">
        <f t="shared" si="33"/>
        <v/>
      </c>
      <c r="AG15" s="4" t="str">
        <f t="shared" si="34"/>
        <v>E</v>
      </c>
      <c r="AH15" s="9" t="str">
        <f t="shared" si="35"/>
        <v>T</v>
      </c>
      <c r="AL15" s="3">
        <f t="shared" si="4"/>
        <v>0</v>
      </c>
      <c r="AM15" s="3">
        <f t="shared" si="5"/>
        <v>0</v>
      </c>
      <c r="AN15" s="3">
        <f t="shared" si="6"/>
        <v>0</v>
      </c>
      <c r="AO15" s="3">
        <f t="shared" si="7"/>
        <v>0</v>
      </c>
      <c r="AP15" s="3">
        <f t="shared" si="8"/>
        <v>0</v>
      </c>
      <c r="AQ15" s="3">
        <f t="shared" si="9"/>
        <v>0</v>
      </c>
      <c r="AR15" s="3">
        <f t="shared" si="10"/>
        <v>0</v>
      </c>
      <c r="AS15" s="3">
        <f t="shared" si="11"/>
        <v>0</v>
      </c>
      <c r="AT15" s="3">
        <f t="shared" si="12"/>
        <v>0</v>
      </c>
      <c r="AU15" s="3">
        <f t="shared" si="13"/>
        <v>0</v>
      </c>
      <c r="AV15" s="3">
        <f t="shared" si="14"/>
        <v>0</v>
      </c>
      <c r="AW15" s="3">
        <f t="shared" si="15"/>
        <v>0</v>
      </c>
      <c r="AX15" s="3">
        <f t="shared" si="16"/>
        <v>0</v>
      </c>
      <c r="AY15" s="3">
        <f t="shared" si="17"/>
        <v>0</v>
      </c>
      <c r="AZ15" s="3">
        <f t="shared" si="18"/>
        <v>0</v>
      </c>
      <c r="BA15" s="3">
        <f t="shared" si="19"/>
        <v>0</v>
      </c>
      <c r="BD15" t="str">
        <f>CONCATENATE(O3,O2)</f>
        <v>N14</v>
      </c>
      <c r="BE15" s="40" t="str">
        <f t="shared" si="20"/>
        <v>LIUBET</v>
      </c>
    </row>
    <row r="16" spans="1:58" ht="30" customHeight="1" thickBot="1">
      <c r="A16" t="str">
        <f>CONCATENATE(P2,P3)&amp;"     "&amp;CONCATENATE(P3,P2)</f>
        <v>15O     O15</v>
      </c>
      <c r="B16" s="34"/>
      <c r="C16" s="34">
        <v>5</v>
      </c>
      <c r="D16" s="34"/>
      <c r="E16" s="34"/>
      <c r="F16" s="34"/>
      <c r="G16" s="34">
        <v>20</v>
      </c>
      <c r="H16" s="34"/>
      <c r="I16" s="34">
        <v>5</v>
      </c>
      <c r="J16" s="34">
        <v>24</v>
      </c>
      <c r="K16" s="34">
        <v>3</v>
      </c>
      <c r="L16" s="34">
        <v>5</v>
      </c>
      <c r="M16" s="34">
        <v>12</v>
      </c>
      <c r="N16" s="34"/>
      <c r="O16" s="34">
        <v>19</v>
      </c>
      <c r="P16" s="34"/>
      <c r="Q16" s="34"/>
      <c r="S16" s="8" t="str">
        <f t="shared" si="3"/>
        <v/>
      </c>
      <c r="T16" s="4" t="str">
        <f t="shared" si="21"/>
        <v>E</v>
      </c>
      <c r="U16" s="4" t="str">
        <f t="shared" si="22"/>
        <v/>
      </c>
      <c r="V16" s="4" t="str">
        <f t="shared" si="23"/>
        <v/>
      </c>
      <c r="W16" s="4" t="str">
        <f t="shared" si="24"/>
        <v/>
      </c>
      <c r="X16" s="4" t="str">
        <f t="shared" si="25"/>
        <v>T</v>
      </c>
      <c r="Y16" s="4" t="str">
        <f t="shared" si="26"/>
        <v/>
      </c>
      <c r="Z16" s="4" t="str">
        <f t="shared" si="27"/>
        <v>E</v>
      </c>
      <c r="AA16" s="4" t="str">
        <f t="shared" si="28"/>
        <v>X</v>
      </c>
      <c r="AB16" s="4" t="str">
        <f t="shared" si="29"/>
        <v>C</v>
      </c>
      <c r="AC16" s="4" t="str">
        <f t="shared" si="30"/>
        <v>E</v>
      </c>
      <c r="AD16" s="4" t="str">
        <f t="shared" si="31"/>
        <v>L</v>
      </c>
      <c r="AE16" s="4" t="str">
        <f t="shared" si="32"/>
        <v/>
      </c>
      <c r="AF16" s="4" t="str">
        <f t="shared" si="33"/>
        <v>S</v>
      </c>
      <c r="AG16" s="4" t="str">
        <f t="shared" si="34"/>
        <v/>
      </c>
      <c r="AH16" s="9" t="str">
        <f t="shared" si="35"/>
        <v/>
      </c>
      <c r="AL16" s="3">
        <f t="shared" si="4"/>
        <v>0</v>
      </c>
      <c r="AM16" s="3">
        <f t="shared" si="5"/>
        <v>0</v>
      </c>
      <c r="AN16" s="3">
        <f t="shared" si="6"/>
        <v>0</v>
      </c>
      <c r="AO16" s="3">
        <f t="shared" si="7"/>
        <v>0</v>
      </c>
      <c r="AP16" s="3">
        <f t="shared" si="8"/>
        <v>0</v>
      </c>
      <c r="AQ16" s="3">
        <f t="shared" si="9"/>
        <v>0</v>
      </c>
      <c r="AR16" s="3">
        <f t="shared" si="10"/>
        <v>0</v>
      </c>
      <c r="AS16" s="3">
        <f t="shared" si="11"/>
        <v>0</v>
      </c>
      <c r="AT16" s="3">
        <f t="shared" si="12"/>
        <v>0</v>
      </c>
      <c r="AU16" s="3">
        <f t="shared" si="13"/>
        <v>0</v>
      </c>
      <c r="AV16" s="3">
        <f t="shared" si="14"/>
        <v>0</v>
      </c>
      <c r="AW16" s="3">
        <f t="shared" si="15"/>
        <v>0</v>
      </c>
      <c r="AX16" s="3">
        <f t="shared" si="16"/>
        <v>0</v>
      </c>
      <c r="AY16" s="3">
        <f t="shared" si="17"/>
        <v>0</v>
      </c>
      <c r="AZ16" s="3">
        <f t="shared" si="18"/>
        <v>0</v>
      </c>
      <c r="BA16" s="3">
        <f t="shared" si="19"/>
        <v>0</v>
      </c>
      <c r="BD16" t="str">
        <f>CONCATENATE(P3,P2)</f>
        <v>O15</v>
      </c>
      <c r="BE16" s="40" t="str">
        <f t="shared" si="20"/>
        <v>ETEXCELS</v>
      </c>
    </row>
    <row r="17" spans="1:57" ht="30" customHeight="1" thickBot="1">
      <c r="A17" t="str">
        <f>CONCATENATE(Q2,Q3)&amp;"     "&amp;CONCATENATE(Q3,Q2)</f>
        <v>16P     P16</v>
      </c>
      <c r="B17" s="34">
        <v>7</v>
      </c>
      <c r="C17" s="34">
        <v>1</v>
      </c>
      <c r="D17" s="34">
        <v>21</v>
      </c>
      <c r="E17" s="34">
        <v>3</v>
      </c>
      <c r="F17" s="34">
        <v>8</v>
      </c>
      <c r="G17" s="34">
        <v>5</v>
      </c>
      <c r="H17" s="34"/>
      <c r="I17" s="34"/>
      <c r="J17" s="34"/>
      <c r="K17" s="34"/>
      <c r="L17" s="34"/>
      <c r="M17" s="34">
        <v>5</v>
      </c>
      <c r="N17" s="34">
        <v>17</v>
      </c>
      <c r="O17" s="34">
        <v>21</v>
      </c>
      <c r="P17" s="34">
        <v>9</v>
      </c>
      <c r="Q17" s="34">
        <v>22</v>
      </c>
      <c r="S17" s="8" t="str">
        <f t="shared" si="3"/>
        <v>G</v>
      </c>
      <c r="T17" s="4" t="str">
        <f t="shared" si="21"/>
        <v>A</v>
      </c>
      <c r="U17" s="4" t="str">
        <f t="shared" si="22"/>
        <v>U</v>
      </c>
      <c r="V17" s="4" t="str">
        <f t="shared" si="23"/>
        <v>C</v>
      </c>
      <c r="W17" s="4" t="str">
        <f t="shared" si="24"/>
        <v>H</v>
      </c>
      <c r="X17" s="4" t="str">
        <f t="shared" si="25"/>
        <v>E</v>
      </c>
      <c r="Y17" s="4" t="str">
        <f t="shared" si="26"/>
        <v/>
      </c>
      <c r="Z17" s="4" t="str">
        <f t="shared" si="27"/>
        <v/>
      </c>
      <c r="AA17" s="4" t="str">
        <f t="shared" si="28"/>
        <v/>
      </c>
      <c r="AB17" s="4" t="str">
        <f t="shared" si="29"/>
        <v/>
      </c>
      <c r="AC17" s="4" t="str">
        <f t="shared" si="30"/>
        <v/>
      </c>
      <c r="AD17" s="4" t="str">
        <f t="shared" si="31"/>
        <v>E</v>
      </c>
      <c r="AE17" s="4" t="str">
        <f t="shared" si="32"/>
        <v>Q</v>
      </c>
      <c r="AF17" s="4" t="str">
        <f t="shared" si="33"/>
        <v>U</v>
      </c>
      <c r="AG17" s="4" t="str">
        <f t="shared" si="34"/>
        <v>I</v>
      </c>
      <c r="AH17" s="9" t="str">
        <f t="shared" si="35"/>
        <v>V</v>
      </c>
      <c r="AL17" s="3">
        <f t="shared" si="4"/>
        <v>0</v>
      </c>
      <c r="AM17" s="3">
        <f t="shared" si="5"/>
        <v>0</v>
      </c>
      <c r="AN17" s="3">
        <f t="shared" si="6"/>
        <v>0</v>
      </c>
      <c r="AO17" s="3">
        <f t="shared" si="7"/>
        <v>0</v>
      </c>
      <c r="AP17" s="3">
        <f t="shared" si="8"/>
        <v>0</v>
      </c>
      <c r="AQ17" s="3">
        <f t="shared" si="9"/>
        <v>0</v>
      </c>
      <c r="AR17" s="3">
        <f t="shared" si="10"/>
        <v>0</v>
      </c>
      <c r="AS17" s="3">
        <f t="shared" si="11"/>
        <v>0</v>
      </c>
      <c r="AT17" s="3">
        <f t="shared" si="12"/>
        <v>0</v>
      </c>
      <c r="AU17" s="3">
        <f t="shared" si="13"/>
        <v>0</v>
      </c>
      <c r="AV17" s="3">
        <f t="shared" si="14"/>
        <v>0</v>
      </c>
      <c r="AW17" s="3">
        <f t="shared" si="15"/>
        <v>0</v>
      </c>
      <c r="AX17" s="3">
        <f t="shared" si="16"/>
        <v>0</v>
      </c>
      <c r="AY17" s="3">
        <f t="shared" si="17"/>
        <v>0</v>
      </c>
      <c r="AZ17" s="3">
        <f t="shared" si="18"/>
        <v>0</v>
      </c>
      <c r="BA17" s="3">
        <f t="shared" si="19"/>
        <v>0</v>
      </c>
      <c r="BD17" t="str">
        <f>CONCATENATE(Q3,Q2)</f>
        <v>P16</v>
      </c>
      <c r="BE17" s="40" t="str">
        <f t="shared" si="20"/>
        <v>GAUCHEEQUIV</v>
      </c>
    </row>
    <row r="18" spans="1:57" ht="30" customHeight="1" thickBot="1">
      <c r="A18" t="str">
        <f>CONCATENATE(R2,R3)&amp;"     "&amp;CONCATENATE(R3,R2)</f>
        <v>17Q     Q17</v>
      </c>
      <c r="B18" s="34">
        <v>18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>
        <v>21</v>
      </c>
      <c r="N18" s="34"/>
      <c r="O18" s="34">
        <v>13</v>
      </c>
      <c r="P18" s="34"/>
      <c r="Q18" s="34">
        <v>1</v>
      </c>
      <c r="S18" s="8" t="str">
        <f t="shared" si="3"/>
        <v>R</v>
      </c>
      <c r="T18" s="4" t="str">
        <f t="shared" si="21"/>
        <v/>
      </c>
      <c r="U18" s="4" t="str">
        <f t="shared" si="22"/>
        <v/>
      </c>
      <c r="V18" s="4" t="str">
        <f t="shared" si="23"/>
        <v/>
      </c>
      <c r="W18" s="4" t="str">
        <f t="shared" si="24"/>
        <v/>
      </c>
      <c r="X18" s="4" t="str">
        <f t="shared" si="25"/>
        <v/>
      </c>
      <c r="Y18" s="4" t="str">
        <f t="shared" si="26"/>
        <v/>
      </c>
      <c r="Z18" s="4" t="str">
        <f t="shared" si="27"/>
        <v/>
      </c>
      <c r="AA18" s="4" t="str">
        <f t="shared" si="28"/>
        <v/>
      </c>
      <c r="AB18" s="4" t="str">
        <f t="shared" si="29"/>
        <v/>
      </c>
      <c r="AC18" s="4" t="str">
        <f t="shared" si="30"/>
        <v/>
      </c>
      <c r="AD18" s="4" t="str">
        <f t="shared" si="31"/>
        <v>U</v>
      </c>
      <c r="AE18" s="4" t="str">
        <f t="shared" si="32"/>
        <v/>
      </c>
      <c r="AF18" s="4" t="str">
        <f t="shared" si="33"/>
        <v>M</v>
      </c>
      <c r="AG18" s="4" t="str">
        <f t="shared" si="34"/>
        <v/>
      </c>
      <c r="AH18" s="9" t="str">
        <f t="shared" si="35"/>
        <v>A</v>
      </c>
      <c r="AL18" s="3">
        <f t="shared" si="4"/>
        <v>0</v>
      </c>
      <c r="AM18" s="3">
        <f t="shared" si="5"/>
        <v>0</v>
      </c>
      <c r="AN18" s="3">
        <f t="shared" si="6"/>
        <v>0</v>
      </c>
      <c r="AO18" s="3">
        <f t="shared" si="7"/>
        <v>0</v>
      </c>
      <c r="AP18" s="3">
        <f t="shared" si="8"/>
        <v>0</v>
      </c>
      <c r="AQ18" s="3">
        <f t="shared" si="9"/>
        <v>0</v>
      </c>
      <c r="AR18" s="3">
        <f t="shared" si="10"/>
        <v>0</v>
      </c>
      <c r="AS18" s="3">
        <f t="shared" si="11"/>
        <v>0</v>
      </c>
      <c r="AT18" s="3">
        <f t="shared" si="12"/>
        <v>0</v>
      </c>
      <c r="AU18" s="3">
        <f t="shared" si="13"/>
        <v>0</v>
      </c>
      <c r="AV18" s="3">
        <f t="shared" si="14"/>
        <v>0</v>
      </c>
      <c r="AW18" s="3">
        <f t="shared" si="15"/>
        <v>0</v>
      </c>
      <c r="AX18" s="3">
        <f t="shared" si="16"/>
        <v>0</v>
      </c>
      <c r="AY18" s="3">
        <f t="shared" si="17"/>
        <v>0</v>
      </c>
      <c r="AZ18" s="3">
        <f t="shared" si="18"/>
        <v>0</v>
      </c>
      <c r="BA18" s="3">
        <f t="shared" si="19"/>
        <v>0</v>
      </c>
      <c r="BD18" t="str">
        <f>CONCATENATE(R3,R2)</f>
        <v>Q17</v>
      </c>
      <c r="BE18" s="40" t="str">
        <f t="shared" si="20"/>
        <v>RUMA</v>
      </c>
    </row>
    <row r="19" spans="1:57" ht="30" customHeight="1" thickBot="1">
      <c r="A19" t="str">
        <f>CONCATENATE(S2,S3)&amp;"     "&amp;CONCATENATE(S3,S2)</f>
        <v>18R     R18</v>
      </c>
      <c r="B19" s="34">
        <v>1</v>
      </c>
      <c r="C19" s="34">
        <v>14</v>
      </c>
      <c r="D19" s="34">
        <v>4</v>
      </c>
      <c r="E19" s="34"/>
      <c r="F19" s="34"/>
      <c r="G19" s="34"/>
      <c r="H19" s="34"/>
      <c r="I19" s="34">
        <v>14</v>
      </c>
      <c r="J19" s="34">
        <v>2</v>
      </c>
      <c r="K19" s="34">
        <v>3</v>
      </c>
      <c r="L19" s="34">
        <v>1</v>
      </c>
      <c r="M19" s="34">
        <v>18</v>
      </c>
      <c r="N19" s="34"/>
      <c r="O19" s="34"/>
      <c r="P19" s="34"/>
      <c r="Q19" s="34">
        <v>12</v>
      </c>
      <c r="S19" s="8" t="str">
        <f t="shared" si="3"/>
        <v>A</v>
      </c>
      <c r="T19" s="4" t="str">
        <f t="shared" si="21"/>
        <v>N</v>
      </c>
      <c r="U19" s="4" t="str">
        <f t="shared" si="22"/>
        <v>D</v>
      </c>
      <c r="V19" s="4" t="str">
        <f t="shared" si="23"/>
        <v/>
      </c>
      <c r="W19" s="4" t="str">
        <f t="shared" si="24"/>
        <v/>
      </c>
      <c r="X19" s="4" t="str">
        <f t="shared" si="25"/>
        <v/>
      </c>
      <c r="Y19" s="4" t="str">
        <f t="shared" si="26"/>
        <v/>
      </c>
      <c r="Z19" s="4" t="str">
        <f t="shared" si="27"/>
        <v>N</v>
      </c>
      <c r="AA19" s="4" t="str">
        <f t="shared" si="28"/>
        <v>B</v>
      </c>
      <c r="AB19" s="4" t="str">
        <f t="shared" si="29"/>
        <v>C</v>
      </c>
      <c r="AC19" s="4" t="str">
        <f t="shared" si="30"/>
        <v>A</v>
      </c>
      <c r="AD19" s="4" t="str">
        <f t="shared" si="31"/>
        <v>R</v>
      </c>
      <c r="AE19" s="4" t="str">
        <f t="shared" si="32"/>
        <v/>
      </c>
      <c r="AF19" s="4" t="str">
        <f t="shared" si="33"/>
        <v/>
      </c>
      <c r="AG19" s="4" t="str">
        <f t="shared" si="34"/>
        <v/>
      </c>
      <c r="AH19" s="9" t="str">
        <f t="shared" si="35"/>
        <v>L</v>
      </c>
      <c r="AL19" s="3">
        <f t="shared" si="4"/>
        <v>0</v>
      </c>
      <c r="AM19" s="3">
        <f t="shared" si="5"/>
        <v>0</v>
      </c>
      <c r="AN19" s="3">
        <f t="shared" si="6"/>
        <v>0</v>
      </c>
      <c r="AO19" s="3">
        <f t="shared" si="7"/>
        <v>0</v>
      </c>
      <c r="AP19" s="3">
        <f t="shared" si="8"/>
        <v>0</v>
      </c>
      <c r="AQ19" s="3">
        <f t="shared" si="9"/>
        <v>0</v>
      </c>
      <c r="AR19" s="3">
        <f t="shared" si="10"/>
        <v>0</v>
      </c>
      <c r="AS19" s="3">
        <f t="shared" si="11"/>
        <v>0</v>
      </c>
      <c r="AT19" s="3">
        <f t="shared" si="12"/>
        <v>0</v>
      </c>
      <c r="AU19" s="3">
        <f t="shared" si="13"/>
        <v>0</v>
      </c>
      <c r="AV19" s="3">
        <f t="shared" si="14"/>
        <v>0</v>
      </c>
      <c r="AW19" s="3">
        <f t="shared" si="15"/>
        <v>0</v>
      </c>
      <c r="AX19" s="3">
        <f t="shared" si="16"/>
        <v>0</v>
      </c>
      <c r="AY19" s="3">
        <f t="shared" si="17"/>
        <v>0</v>
      </c>
      <c r="AZ19" s="3">
        <f t="shared" si="18"/>
        <v>0</v>
      </c>
      <c r="BA19" s="3">
        <f t="shared" si="19"/>
        <v>0</v>
      </c>
      <c r="BD19" t="str">
        <f>CONCATENATE(S3,S2)</f>
        <v>R18</v>
      </c>
      <c r="BE19" s="40" t="str">
        <f t="shared" si="20"/>
        <v>ANDNBCARL</v>
      </c>
    </row>
    <row r="20" spans="1:57" ht="30" customHeight="1" thickBot="1">
      <c r="A20" t="str">
        <f>CONCATENATE(T2,T3)&amp;"     "&amp;CONCATENATE(T3,T2)</f>
        <v>19S     S19</v>
      </c>
      <c r="B20" s="34">
        <v>14</v>
      </c>
      <c r="C20" s="34"/>
      <c r="D20" s="34"/>
      <c r="E20" s="34"/>
      <c r="F20" s="34"/>
      <c r="G20" s="34"/>
      <c r="H20" s="34"/>
      <c r="I20" s="34">
        <v>21</v>
      </c>
      <c r="J20" s="34"/>
      <c r="K20" s="34"/>
      <c r="L20" s="34"/>
      <c r="M20" s="34"/>
      <c r="N20" s="34"/>
      <c r="O20" s="34"/>
      <c r="P20" s="34"/>
      <c r="Q20" s="34">
        <v>21</v>
      </c>
      <c r="S20" s="8" t="str">
        <f t="shared" si="3"/>
        <v>N</v>
      </c>
      <c r="T20" s="4" t="str">
        <f t="shared" si="21"/>
        <v/>
      </c>
      <c r="U20" s="4" t="str">
        <f t="shared" si="22"/>
        <v/>
      </c>
      <c r="V20" s="4" t="str">
        <f t="shared" si="23"/>
        <v/>
      </c>
      <c r="W20" s="4" t="str">
        <f t="shared" si="24"/>
        <v/>
      </c>
      <c r="X20" s="4" t="str">
        <f t="shared" si="25"/>
        <v/>
      </c>
      <c r="Y20" s="4" t="str">
        <f t="shared" si="26"/>
        <v/>
      </c>
      <c r="Z20" s="4" t="str">
        <f t="shared" si="27"/>
        <v>U</v>
      </c>
      <c r="AA20" s="4" t="str">
        <f t="shared" si="28"/>
        <v/>
      </c>
      <c r="AB20" s="4" t="str">
        <f t="shared" si="29"/>
        <v/>
      </c>
      <c r="AC20" s="4" t="str">
        <f t="shared" si="30"/>
        <v/>
      </c>
      <c r="AD20" s="4" t="str">
        <f t="shared" si="31"/>
        <v/>
      </c>
      <c r="AE20" s="4" t="str">
        <f t="shared" si="32"/>
        <v/>
      </c>
      <c r="AF20" s="4" t="str">
        <f t="shared" si="33"/>
        <v/>
      </c>
      <c r="AG20" s="4" t="str">
        <f t="shared" si="34"/>
        <v/>
      </c>
      <c r="AH20" s="9" t="str">
        <f t="shared" si="35"/>
        <v>U</v>
      </c>
      <c r="AL20" s="3">
        <f t="shared" si="4"/>
        <v>0</v>
      </c>
      <c r="AM20" s="3">
        <f t="shared" si="5"/>
        <v>0</v>
      </c>
      <c r="AN20" s="3">
        <f t="shared" si="6"/>
        <v>0</v>
      </c>
      <c r="AO20" s="3">
        <f t="shared" si="7"/>
        <v>0</v>
      </c>
      <c r="AP20" s="3">
        <f t="shared" si="8"/>
        <v>0</v>
      </c>
      <c r="AQ20" s="3">
        <f t="shared" si="9"/>
        <v>0</v>
      </c>
      <c r="AR20" s="3">
        <f t="shared" si="10"/>
        <v>0</v>
      </c>
      <c r="AS20" s="3">
        <f t="shared" si="11"/>
        <v>0</v>
      </c>
      <c r="AT20" s="3">
        <f t="shared" si="12"/>
        <v>0</v>
      </c>
      <c r="AU20" s="3">
        <f t="shared" si="13"/>
        <v>0</v>
      </c>
      <c r="AV20" s="3">
        <f t="shared" si="14"/>
        <v>0</v>
      </c>
      <c r="AW20" s="3">
        <f t="shared" si="15"/>
        <v>0</v>
      </c>
      <c r="AX20" s="3">
        <f t="shared" si="16"/>
        <v>0</v>
      </c>
      <c r="AY20" s="3">
        <f t="shared" si="17"/>
        <v>0</v>
      </c>
      <c r="AZ20" s="3">
        <f t="shared" si="18"/>
        <v>0</v>
      </c>
      <c r="BA20" s="3">
        <f t="shared" si="19"/>
        <v>0</v>
      </c>
      <c r="BD20" t="str">
        <f>CONCATENATE(T3,T2)</f>
        <v>S19</v>
      </c>
      <c r="BE20" s="40" t="str">
        <f t="shared" si="20"/>
        <v>NUU</v>
      </c>
    </row>
    <row r="21" spans="1:57" ht="30" customHeight="1" thickBot="1">
      <c r="A21" t="str">
        <f>CONCATENATE(U2,U3)&amp;"     "&amp;CONCATENATE(U3,U2)</f>
        <v>20T     T20</v>
      </c>
      <c r="B21" s="34">
        <v>4</v>
      </c>
      <c r="C21" s="34"/>
      <c r="D21" s="34">
        <v>3</v>
      </c>
      <c r="E21" s="34">
        <v>5</v>
      </c>
      <c r="F21" s="34">
        <v>12</v>
      </c>
      <c r="G21" s="34">
        <v>12</v>
      </c>
      <c r="H21" s="34">
        <v>21</v>
      </c>
      <c r="I21" s="34">
        <v>12</v>
      </c>
      <c r="J21" s="34">
        <v>5</v>
      </c>
      <c r="K21" s="34"/>
      <c r="L21" s="34">
        <v>4</v>
      </c>
      <c r="M21" s="34">
        <v>5</v>
      </c>
      <c r="N21" s="34">
        <v>3</v>
      </c>
      <c r="O21" s="34">
        <v>1</v>
      </c>
      <c r="P21" s="34">
        <v>12</v>
      </c>
      <c r="Q21" s="34">
        <v>5</v>
      </c>
      <c r="S21" s="10" t="str">
        <f t="shared" si="3"/>
        <v>D</v>
      </c>
      <c r="T21" s="11" t="str">
        <f t="shared" si="21"/>
        <v/>
      </c>
      <c r="U21" s="11" t="str">
        <f t="shared" si="22"/>
        <v>C</v>
      </c>
      <c r="V21" s="11" t="str">
        <f t="shared" si="23"/>
        <v>E</v>
      </c>
      <c r="W21" s="11" t="str">
        <f t="shared" si="24"/>
        <v>L</v>
      </c>
      <c r="X21" s="11" t="str">
        <f t="shared" si="25"/>
        <v>L</v>
      </c>
      <c r="Y21" s="11" t="str">
        <f t="shared" si="26"/>
        <v>U</v>
      </c>
      <c r="Z21" s="11" t="str">
        <f t="shared" si="27"/>
        <v>L</v>
      </c>
      <c r="AA21" s="11" t="str">
        <f t="shared" si="28"/>
        <v>E</v>
      </c>
      <c r="AB21" s="11" t="str">
        <f t="shared" si="29"/>
        <v/>
      </c>
      <c r="AC21" s="11" t="str">
        <f t="shared" si="30"/>
        <v>D</v>
      </c>
      <c r="AD21" s="11" t="str">
        <f t="shared" si="31"/>
        <v>E</v>
      </c>
      <c r="AE21" s="11" t="str">
        <f t="shared" si="32"/>
        <v>C</v>
      </c>
      <c r="AF21" s="11" t="str">
        <f t="shared" si="33"/>
        <v>A</v>
      </c>
      <c r="AG21" s="11" t="str">
        <f t="shared" si="34"/>
        <v>L</v>
      </c>
      <c r="AH21" s="12" t="str">
        <f t="shared" si="35"/>
        <v>E</v>
      </c>
      <c r="AL21" s="3">
        <f t="shared" si="4"/>
        <v>0</v>
      </c>
      <c r="AM21" s="3">
        <f t="shared" si="5"/>
        <v>0</v>
      </c>
      <c r="AN21" s="3">
        <f t="shared" si="6"/>
        <v>0</v>
      </c>
      <c r="AO21" s="3">
        <f t="shared" si="7"/>
        <v>0</v>
      </c>
      <c r="AP21" s="3">
        <f t="shared" si="8"/>
        <v>0</v>
      </c>
      <c r="AQ21" s="3">
        <f t="shared" si="9"/>
        <v>0</v>
      </c>
      <c r="AR21" s="3">
        <f t="shared" si="10"/>
        <v>0</v>
      </c>
      <c r="AS21" s="3">
        <f t="shared" si="11"/>
        <v>0</v>
      </c>
      <c r="AT21" s="3">
        <f t="shared" si="12"/>
        <v>0</v>
      </c>
      <c r="AU21" s="3">
        <f t="shared" si="13"/>
        <v>0</v>
      </c>
      <c r="AV21" s="3">
        <f t="shared" si="14"/>
        <v>0</v>
      </c>
      <c r="AW21" s="3">
        <f t="shared" si="15"/>
        <v>0</v>
      </c>
      <c r="AX21" s="3">
        <f t="shared" si="16"/>
        <v>0</v>
      </c>
      <c r="AY21" s="3">
        <f t="shared" si="17"/>
        <v>0</v>
      </c>
      <c r="AZ21" s="3">
        <f t="shared" si="18"/>
        <v>0</v>
      </c>
      <c r="BA21" s="3">
        <f t="shared" si="19"/>
        <v>0</v>
      </c>
      <c r="BD21" t="str">
        <f>CONCATENATE(U3,U2)</f>
        <v>T20</v>
      </c>
      <c r="BE21" s="40" t="str">
        <f t="shared" si="20"/>
        <v>DCELLULEDECALE</v>
      </c>
    </row>
    <row r="22" spans="1:57" ht="30" customHeight="1" thickBot="1">
      <c r="A22" t="str">
        <f>CONCATENATE(V2,V3)&amp;"     "&amp;CONCATENATE(V3,V2)</f>
        <v>21U     U21</v>
      </c>
      <c r="AJ22" s="13"/>
      <c r="BD22" t="str">
        <f>CONCATENATE(V3,V2)</f>
        <v>U21</v>
      </c>
    </row>
    <row r="23" spans="1:57" ht="30" customHeight="1" thickBot="1">
      <c r="A23" t="str">
        <f>CONCATENATE(W2,W3)&amp;"     "&amp;CONCATENATE(W3,W2)</f>
        <v>22V     V22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S23" s="5" t="str">
        <f>IF(B6="","",HLOOKUP(B6,Feuil1!B2:AA3:$B$2:$AA$3,2,FALSE))&amp;CONCATENATE(B6)</f>
        <v/>
      </c>
      <c r="T23" s="6" t="str">
        <f>IF(C6="","",HLOOKUP(C6,Feuil1!C2:AB3:$B$2:$AA$3,2,FALSE))&amp;CONCATENATE(C6)</f>
        <v/>
      </c>
      <c r="U23" s="6" t="str">
        <f>IF(D6="","",HLOOKUP(D6,Feuil1!D2:AC3:$B$2:$AA$3,2,FALSE))&amp;CONCATENATE(D6)</f>
        <v/>
      </c>
      <c r="V23" s="6" t="str">
        <f>IF(E6="","",HLOOKUP(E6,Feuil1!E2:AD3:$B$2:$AA$3,2,FALSE))&amp;CONCATENATE(E6)</f>
        <v/>
      </c>
      <c r="W23" s="6" t="str">
        <f>IF(F6="","",HLOOKUP(F6,Feuil1!F2:AE3:$B$2:$AA$3,2,FALSE))&amp;CONCATENATE(F6)</f>
        <v/>
      </c>
      <c r="X23" s="6" t="str">
        <f>IF(G6="","",HLOOKUP(G6,Feuil1!G2:AF3:$B$2:$AA$3,2,FALSE))&amp;CONCATENATE(G6)</f>
        <v/>
      </c>
      <c r="Y23" s="6" t="str">
        <f>IF(H6="","",HLOOKUP(H6,Feuil1!H2:AG3:$B$2:$AA$3,2,FALSE))&amp;CONCATENATE(H6)</f>
        <v/>
      </c>
      <c r="Z23" s="6" t="str">
        <f>IF(I6="","",HLOOKUP(I6,Feuil1!I2:AH3:$B$2:$AA$3,2,FALSE))&amp;CONCATENATE(I6)</f>
        <v/>
      </c>
      <c r="AA23" s="6" t="str">
        <f>IF(J6="","",HLOOKUP(J6,Feuil1!J2:AI3:$B$2:$AA$3,2,FALSE))&amp;CONCATENATE(J6)</f>
        <v>M13</v>
      </c>
      <c r="AB23" s="6" t="str">
        <f>IF(K6="","",HLOOKUP(K6,Feuil1!K2:AJ3:$B$2:$AA$3,2,FALSE))&amp;CONCATENATE(K6)</f>
        <v/>
      </c>
      <c r="AC23" s="6" t="str">
        <f>IF(L6="","",HLOOKUP(L6,Feuil1!L2:AK3:$B$2:$AA$3,2,FALSE))&amp;CONCATENATE(L6)</f>
        <v/>
      </c>
      <c r="AD23" s="6" t="str">
        <f>IF(M6="","",HLOOKUP(M6,Feuil1!M2:AL3:$B$2:$AA$3,2,FALSE))&amp;CONCATENATE(M6)</f>
        <v/>
      </c>
      <c r="AE23" s="6" t="str">
        <f>IF(N6="","",HLOOKUP(N6,Feuil1!N2:AM3:$B$2:$AA$3,2,FALSE))&amp;CONCATENATE(N6)</f>
        <v>A1</v>
      </c>
      <c r="AF23" s="6" t="str">
        <f>IF(O6="","",HLOOKUP(O6,Feuil1!O2:AN3:$B$2:$AA$3,2,FALSE))&amp;CONCATENATE(O6)</f>
        <v>C3</v>
      </c>
      <c r="AG23" s="6" t="str">
        <f>IF(P6="","",HLOOKUP(P6,Feuil1!P2:AO3:$B$2:$AA$3,2,FALSE))&amp;CONCATENATE(P6)</f>
        <v>O15</v>
      </c>
      <c r="AH23" s="7" t="str">
        <f>IF(Q6="","",HLOOKUP(Q6,Feuil1!Q2:AP3:$B$2:$AA$3,2,FALSE))&amp;CONCATENATE(Q6)</f>
        <v>S19</v>
      </c>
      <c r="BD23" t="str">
        <f>CONCATENATE(W3,W2)</f>
        <v>V22</v>
      </c>
    </row>
    <row r="24" spans="1:57" ht="30" customHeight="1" thickBot="1">
      <c r="A24" t="str">
        <f>CONCATENATE(X2,X3)&amp;"     "&amp;CONCATENATE(X3,X2)</f>
        <v>23W     W23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S24" s="8" t="str">
        <f>IF(B7="","",HLOOKUP(B7,Feuil1!B3:AA4:$B$2:$AA$3,2,FALSE))&amp;CONCATENATE(B7)</f>
        <v>A1</v>
      </c>
      <c r="T24" s="4" t="str">
        <f>IF(C7="","",HLOOKUP(C7,Feuil1!C3:AB4:$B$2:$AA$3,2,FALSE))&amp;CONCATENATE(C7)</f>
        <v/>
      </c>
      <c r="U24" s="4" t="str">
        <f>IF(D7="","",HLOOKUP(D7,Feuil1!D3:AC4:$B$2:$AA$3,2,FALSE))&amp;CONCATENATE(D7)</f>
        <v>M13</v>
      </c>
      <c r="V24" s="4" t="str">
        <f>IF(E7="","",HLOOKUP(E7,Feuil1!E3:AD4:$B$2:$AA$3,2,FALSE))&amp;CONCATENATE(E7)</f>
        <v/>
      </c>
      <c r="W24" s="4" t="str">
        <f>IF(F7="","",HLOOKUP(F7,Feuil1!F3:AE4:$B$2:$AA$3,2,FALSE))&amp;CONCATENATE(F7)</f>
        <v/>
      </c>
      <c r="X24" s="4" t="str">
        <f>IF(G7="","",HLOOKUP(G7,Feuil1!G3:AF4:$B$2:$AA$3,2,FALSE))&amp;CONCATENATE(G7)</f>
        <v/>
      </c>
      <c r="Y24" s="4" t="str">
        <f>IF(H7="","",HLOOKUP(H7,Feuil1!H3:AG4:$B$2:$AA$3,2,FALSE))&amp;CONCATENATE(H7)</f>
        <v/>
      </c>
      <c r="Z24" s="4" t="str">
        <f>IF(I7="","",HLOOKUP(I7,Feuil1!I3:AH4:$B$2:$AA$3,2,FALSE))&amp;CONCATENATE(I7)</f>
        <v/>
      </c>
      <c r="AA24" s="4" t="str">
        <f>IF(J7="","",HLOOKUP(J7,Feuil1!J3:AI4:$B$2:$AA$3,2,FALSE))&amp;CONCATENATE(J7)</f>
        <v>E5</v>
      </c>
      <c r="AB24" s="4" t="str">
        <f>IF(K7="","",HLOOKUP(K7,Feuil1!K3:AJ4:$B$2:$AA$3,2,FALSE))&amp;CONCATENATE(K7)</f>
        <v>N14</v>
      </c>
      <c r="AC24" s="4" t="str">
        <f>IF(L7="","",HLOOKUP(L7,Feuil1!L3:AK4:$B$2:$AA$3,2,FALSE))&amp;CONCATENATE(L7)</f>
        <v/>
      </c>
      <c r="AD24" s="4" t="str">
        <f>IF(M7="","",HLOOKUP(M7,Feuil1!M3:AL4:$B$2:$AA$3,2,FALSE))&amp;CONCATENATE(M7)</f>
        <v/>
      </c>
      <c r="AE24" s="4" t="str">
        <f>IF(N7="","",HLOOKUP(N7,Feuil1!N3:AM4:$B$2:$AA$3,2,FALSE))&amp;CONCATENATE(N7)</f>
        <v>B2</v>
      </c>
      <c r="AF24" s="4" t="str">
        <f>IF(O7="","",HLOOKUP(O7,Feuil1!O3:AN4:$B$2:$AA$3,2,FALSE))&amp;CONCATENATE(O7)</f>
        <v/>
      </c>
      <c r="AG24" s="4" t="str">
        <f>IF(P7="","",HLOOKUP(P7,Feuil1!P3:AO4:$B$2:$AA$3,2,FALSE))&amp;CONCATENATE(P7)</f>
        <v/>
      </c>
      <c r="AH24" s="9" t="str">
        <f>IF(Q7="","",HLOOKUP(Q7,Feuil1!Q3:AP4:$B$2:$AA$3,2,FALSE))&amp;CONCATENATE(Q7)</f>
        <v>I9</v>
      </c>
      <c r="BD24" t="str">
        <f>CONCATENATE(X3,X2)</f>
        <v>W23</v>
      </c>
    </row>
    <row r="25" spans="1:57" ht="30" customHeight="1" thickBot="1">
      <c r="A25" t="str">
        <f>CONCATENATE(Y2,Y3)&amp;"     "&amp;CONCATENATE(Y3,Y2)</f>
        <v>24X     X24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S25" s="8" t="str">
        <f>IF(B8="","",HLOOKUP(B8,Feuil1!B4:AA5:$B$2:$AA$3,2,FALSE))&amp;CONCATENATE(B8)</f>
        <v>D4</v>
      </c>
      <c r="T25" s="4" t="str">
        <f>IF(C8="","",HLOOKUP(C8,Feuil1!C4:AB5:$B$2:$AA$3,2,FALSE))&amp;CONCATENATE(C8)</f>
        <v/>
      </c>
      <c r="U25" s="4" t="str">
        <f>IF(D8="","",HLOOKUP(D8,Feuil1!D4:AC5:$B$2:$AA$3,2,FALSE))&amp;CONCATENATE(D8)</f>
        <v>O15</v>
      </c>
      <c r="V25" s="4" t="str">
        <f>IF(E8="","",HLOOKUP(E8,Feuil1!E4:AD5:$B$2:$AA$3,2,FALSE))&amp;CONCATENATE(E8)</f>
        <v/>
      </c>
      <c r="W25" s="4" t="str">
        <f>IF(F8="","",HLOOKUP(F8,Feuil1!F4:AE5:$B$2:$AA$3,2,FALSE))&amp;CONCATENATE(F8)</f>
        <v/>
      </c>
      <c r="X25" s="4" t="str">
        <f>IF(G8="","",HLOOKUP(G8,Feuil1!G4:AF5:$B$2:$AA$3,2,FALSE))&amp;CONCATENATE(G8)</f>
        <v>M13</v>
      </c>
      <c r="Y25" s="4" t="str">
        <f>IF(H8="","",HLOOKUP(H8,Feuil1!H4:AG5:$B$2:$AA$3,2,FALSE))&amp;CONCATENATE(H8)</f>
        <v>A1</v>
      </c>
      <c r="Z25" s="4" t="str">
        <f>IF(I8="","",HLOOKUP(I8,Feuil1!I4:AH5:$B$2:$AA$3,2,FALSE))&amp;CONCATENATE(I8)</f>
        <v>T20</v>
      </c>
      <c r="AA25" s="4" t="str">
        <f>IF(J8="","",HLOOKUP(J8,Feuil1!J4:AI5:$B$2:$AA$3,2,FALSE))&amp;CONCATENATE(J8)</f>
        <v>R18</v>
      </c>
      <c r="AB25" s="4" t="str">
        <f>IF(K8="","",HLOOKUP(K8,Feuil1!K4:AJ5:$B$2:$AA$3,2,FALSE))&amp;CONCATENATE(K8)</f>
        <v>I9</v>
      </c>
      <c r="AC25" s="4" t="str">
        <f>IF(L8="","",HLOOKUP(L8,Feuil1!L4:AK5:$B$2:$AA$3,2,FALSE))&amp;CONCATENATE(L8)</f>
        <v>C3</v>
      </c>
      <c r="AD25" s="4" t="str">
        <f>IF(M8="","",HLOOKUP(M8,Feuil1!M4:AL5:$B$2:$AA$3,2,FALSE))&amp;CONCATENATE(M8)</f>
        <v>E5</v>
      </c>
      <c r="AE25" s="4" t="str">
        <f>IF(N8="","",HLOOKUP(N8,Feuil1!N4:AM5:$B$2:$AA$3,2,FALSE))&amp;CONCATENATE(N8)</f>
        <v>S19</v>
      </c>
      <c r="AF25" s="4" t="str">
        <f>IF(O8="","",HLOOKUP(O8,Feuil1!O4:AN5:$B$2:$AA$3,2,FALSE))&amp;CONCATENATE(O8)</f>
        <v/>
      </c>
      <c r="AG25" s="4" t="str">
        <f>IF(P8="","",HLOOKUP(P8,Feuil1!P4:AO5:$B$2:$AA$3,2,FALSE))&amp;CONCATENATE(P8)</f>
        <v/>
      </c>
      <c r="AH25" s="9" t="str">
        <f>IF(Q8="","",HLOOKUP(Q8,Feuil1!Q4:AP5:$B$2:$AA$3,2,FALSE))&amp;CONCATENATE(Q8)</f>
        <v/>
      </c>
      <c r="BD25" t="str">
        <f>CONCATENATE(Y3,Y2)</f>
        <v>X24</v>
      </c>
    </row>
    <row r="26" spans="1:57" ht="30" customHeight="1" thickBot="1">
      <c r="A26" t="str">
        <f>CONCATENATE(Z2,Z3)&amp;"     "&amp;CONCATENATE(Z3,Z2)</f>
        <v>25Y     Y25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S26" s="8" t="str">
        <f>IF(B9="","",HLOOKUP(B9,Feuil1!B5:AA6:$B$2:$AA$3,2,FALSE))&amp;CONCATENATE(B9)</f>
        <v>R18</v>
      </c>
      <c r="T26" s="4" t="str">
        <f>IF(C9="","",HLOOKUP(C9,Feuil1!C5:AB6:$B$2:$AA$3,2,FALSE))&amp;CONCATENATE(C9)</f>
        <v>N14</v>
      </c>
      <c r="U26" s="4" t="str">
        <f>IF(D9="","",HLOOKUP(D9,Feuil1!D5:AC6:$B$2:$AA$3,2,FALSE))&amp;CONCATENATE(D9)</f>
        <v>D4</v>
      </c>
      <c r="V26" s="4" t="str">
        <f>IF(E9="","",HLOOKUP(E9,Feuil1!E5:AD6:$B$2:$AA$3,2,FALSE))&amp;CONCATENATE(E9)</f>
        <v/>
      </c>
      <c r="W26" s="4" t="str">
        <f>IF(F9="","",HLOOKUP(F9,Feuil1!F5:AE6:$B$2:$AA$3,2,FALSE))&amp;CONCATENATE(F9)</f>
        <v>I9</v>
      </c>
      <c r="X26" s="4" t="str">
        <f>IF(G9="","",HLOOKUP(G9,Feuil1!G5:AF6:$B$2:$AA$3,2,FALSE))&amp;CONCATENATE(G9)</f>
        <v>F6</v>
      </c>
      <c r="Y26" s="4" t="str">
        <f>IF(H9="","",HLOOKUP(H9,Feuil1!H5:AG6:$B$2:$AA$3,2,FALSE))&amp;CONCATENATE(H9)</f>
        <v/>
      </c>
      <c r="Z26" s="4" t="str">
        <f>IF(I9="","",HLOOKUP(I9,Feuil1!I5:AH6:$B$2:$AA$3,2,FALSE))&amp;CONCATENATE(I9)</f>
        <v/>
      </c>
      <c r="AA26" s="4" t="str">
        <f>IF(J9="","",HLOOKUP(J9,Feuil1!J5:AI6:$B$2:$AA$3,2,FALSE))&amp;CONCATENATE(J9)</f>
        <v>V22</v>
      </c>
      <c r="AB26" s="4" t="str">
        <f>IF(K9="","",HLOOKUP(K9,Feuil1!K5:AJ6:$B$2:$AA$3,2,FALSE))&amp;CONCATENATE(K9)</f>
        <v/>
      </c>
      <c r="AC26" s="4" t="str">
        <f>IF(L9="","",HLOOKUP(L9,Feuil1!L5:AK6:$B$2:$AA$3,2,FALSE))&amp;CONCATENATE(L9)</f>
        <v/>
      </c>
      <c r="AD26" s="4" t="str">
        <f>IF(M9="","",HLOOKUP(M9,Feuil1!M5:AL6:$B$2:$AA$3,2,FALSE))&amp;CONCATENATE(M9)</f>
        <v/>
      </c>
      <c r="AE26" s="4" t="str">
        <f>IF(N9="","",HLOOKUP(N9,Feuil1!N5:AM6:$B$2:$AA$3,2,FALSE))&amp;CONCATENATE(N9)</f>
        <v/>
      </c>
      <c r="AF26" s="4" t="str">
        <f>IF(O9="","",HLOOKUP(O9,Feuil1!O5:AN6:$B$2:$AA$3,2,FALSE))&amp;CONCATENATE(O9)</f>
        <v/>
      </c>
      <c r="AG26" s="4" t="str">
        <f>IF(P9="","",HLOOKUP(P9,Feuil1!P5:AO6:$B$2:$AA$3,2,FALSE))&amp;CONCATENATE(P9)</f>
        <v>C3</v>
      </c>
      <c r="AH26" s="9" t="str">
        <f>IF(Q9="","",HLOOKUP(Q9,Feuil1!Q5:AP6:$B$2:$AA$3,2,FALSE))&amp;CONCATENATE(Q9)</f>
        <v/>
      </c>
      <c r="BD26" t="str">
        <f>CONCATENATE(Z3,Z2)</f>
        <v>Y25</v>
      </c>
    </row>
    <row r="27" spans="1:57" ht="30" customHeight="1" thickBot="1">
      <c r="A27" t="str">
        <f>CONCATENATE(AA2,AA3)&amp;"     "&amp;CONCATENATE(AA3,AA2)</f>
        <v>26Z     Z26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S27" s="8" t="str">
        <f>IF(B10="","",HLOOKUP(B10,Feuil1!B6:AA7:$B$2:$AA$3,2,FALSE))&amp;CONCATENATE(B10)</f>
        <v>E5</v>
      </c>
      <c r="T27" s="4" t="str">
        <f>IF(C10="","",HLOOKUP(C10,Feuil1!C6:AB7:$B$2:$AA$3,2,FALSE))&amp;CONCATENATE(C10)</f>
        <v/>
      </c>
      <c r="U27" s="4" t="str">
        <f>IF(D10="","",HLOOKUP(D10,Feuil1!D6:AC7:$B$2:$AA$3,2,FALSE))&amp;CONCATENATE(D10)</f>
        <v/>
      </c>
      <c r="V27" s="4" t="str">
        <f>IF(E10="","",HLOOKUP(E10,Feuil1!E6:AD7:$B$2:$AA$3,2,FALSE))&amp;CONCATENATE(E10)</f>
        <v/>
      </c>
      <c r="W27" s="4" t="str">
        <f>IF(F10="","",HLOOKUP(F10,Feuil1!F6:AE7:$B$2:$AA$3,2,FALSE))&amp;CONCATENATE(F10)</f>
        <v/>
      </c>
      <c r="X27" s="4" t="str">
        <f>IF(G10="","",HLOOKUP(G10,Feuil1!G6:AF7:$B$2:$AA$3,2,FALSE))&amp;CONCATENATE(G10)</f>
        <v>C3</v>
      </c>
      <c r="Y27" s="4" t="str">
        <f>IF(H10="","",HLOOKUP(H10,Feuil1!H6:AG7:$B$2:$AA$3,2,FALSE))&amp;CONCATENATE(H10)</f>
        <v/>
      </c>
      <c r="Z27" s="4" t="str">
        <f>IF(I10="","",HLOOKUP(I10,Feuil1!I6:AH7:$B$2:$AA$3,2,FALSE))&amp;CONCATENATE(I10)</f>
        <v/>
      </c>
      <c r="AA27" s="4" t="str">
        <f>IF(J10="","",HLOOKUP(J10,Feuil1!J6:AI7:$B$2:$AA$3,2,FALSE))&amp;CONCATENATE(J10)</f>
        <v>E5</v>
      </c>
      <c r="AB27" s="4" t="str">
        <f>IF(K10="","",HLOOKUP(K10,Feuil1!K6:AJ7:$B$2:$AA$3,2,FALSE))&amp;CONCATENATE(K10)</f>
        <v/>
      </c>
      <c r="AC27" s="4" t="str">
        <f>IF(L10="","",HLOOKUP(L10,Feuil1!L6:AK7:$B$2:$AA$3,2,FALSE))&amp;CONCATENATE(L10)</f>
        <v/>
      </c>
      <c r="AD27" s="4" t="str">
        <f>IF(M10="","",HLOOKUP(M10,Feuil1!M6:AL7:$B$2:$AA$3,2,FALSE))&amp;CONCATENATE(M10)</f>
        <v/>
      </c>
      <c r="AE27" s="4" t="str">
        <f>IF(N10="","",HLOOKUP(N10,Feuil1!N6:AM7:$B$2:$AA$3,2,FALSE))&amp;CONCATENATE(N10)</f>
        <v/>
      </c>
      <c r="AF27" s="4" t="str">
        <f>IF(O10="","",HLOOKUP(O10,Feuil1!O6:AN7:$B$2:$AA$3,2,FALSE))&amp;CONCATENATE(O10)</f>
        <v>T20</v>
      </c>
      <c r="AG27" s="4" t="str">
        <f>IF(P10="","",HLOOKUP(P10,Feuil1!P6:AO7:$B$2:$AA$3,2,FALSE))&amp;CONCATENATE(P10)</f>
        <v>R18</v>
      </c>
      <c r="AH27" s="9" t="str">
        <f>IF(Q10="","",HLOOKUP(Q10,Feuil1!Q6:AP7:$B$2:$AA$3,2,FALSE))&amp;CONCATENATE(Q10)</f>
        <v>I9</v>
      </c>
      <c r="BD27" t="str">
        <f>CONCATENATE(AA3,AA2)</f>
        <v>Z26</v>
      </c>
    </row>
    <row r="28" spans="1:57" ht="30" customHeight="1" thickBot="1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S28" s="8" t="str">
        <f>IF(B11="","",HLOOKUP(B11,Feuil1!B7:AA8:$B$2:$AA$3,2,FALSE))&amp;CONCATENATE(B11)</f>
        <v>S19</v>
      </c>
      <c r="T28" s="4" t="str">
        <f>IF(C11="","",HLOOKUP(C11,Feuil1!C7:AB8:$B$2:$AA$3,2,FALSE))&amp;CONCATENATE(C11)</f>
        <v/>
      </c>
      <c r="U28" s="4" t="str">
        <f>IF(D11="","",HLOOKUP(D11,Feuil1!D7:AC8:$B$2:$AA$3,2,FALSE))&amp;CONCATENATE(D11)</f>
        <v/>
      </c>
      <c r="V28" s="4" t="str">
        <f>IF(E11="","",HLOOKUP(E11,Feuil1!E7:AD8:$B$2:$AA$3,2,FALSE))&amp;CONCATENATE(E11)</f>
        <v/>
      </c>
      <c r="W28" s="4" t="str">
        <f>IF(F11="","",HLOOKUP(F11,Feuil1!F7:AE8:$B$2:$AA$3,2,FALSE))&amp;CONCATENATE(F11)</f>
        <v/>
      </c>
      <c r="X28" s="4" t="str">
        <f>IF(G11="","",HLOOKUP(G11,Feuil1!G7:AF8:$B$2:$AA$3,2,FALSE))&amp;CONCATENATE(G11)</f>
        <v/>
      </c>
      <c r="Y28" s="4" t="str">
        <f>IF(H11="","",HLOOKUP(H11,Feuil1!H7:AG8:$B$2:$AA$3,2,FALSE))&amp;CONCATENATE(H11)</f>
        <v/>
      </c>
      <c r="Z28" s="4" t="str">
        <f>IF(I11="","",HLOOKUP(I11,Feuil1!I7:AH8:$B$2:$AA$3,2,FALSE))&amp;CONCATENATE(I11)</f>
        <v>M13</v>
      </c>
      <c r="AA28" s="4" t="str">
        <f>IF(J11="","",HLOOKUP(J11,Feuil1!J7:AI8:$B$2:$AA$3,2,FALSE))&amp;CONCATENATE(J11)</f>
        <v>I9</v>
      </c>
      <c r="AB28" s="4" t="str">
        <f>IF(K11="","",HLOOKUP(K11,Feuil1!K7:AJ8:$B$2:$AA$3,2,FALSE))&amp;CONCATENATE(K11)</f>
        <v>S19</v>
      </c>
      <c r="AC28" s="4" t="str">
        <f>IF(L11="","",HLOOKUP(L11,Feuil1!L7:AK8:$B$2:$AA$3,2,FALSE))&amp;CONCATENATE(L11)</f>
        <v>E5</v>
      </c>
      <c r="AD28" s="4" t="str">
        <f>IF(M11="","",HLOOKUP(M11,Feuil1!M7:AL8:$B$2:$AA$3,2,FALSE))&amp;CONCATENATE(M11)</f>
        <v/>
      </c>
      <c r="AE28" s="4" t="str">
        <f>IF(N11="","",HLOOKUP(N11,Feuil1!N7:AM8:$B$2:$AA$3,2,FALSE))&amp;CONCATENATE(N11)</f>
        <v/>
      </c>
      <c r="AF28" s="4" t="str">
        <f>IF(O11="","",HLOOKUP(O11,Feuil1!O7:AN8:$B$2:$AA$3,2,FALSE))&amp;CONCATENATE(O11)</f>
        <v/>
      </c>
      <c r="AG28" s="4" t="str">
        <f>IF(P11="","",HLOOKUP(P11,Feuil1!P7:AO8:$B$2:$AA$3,2,FALSE))&amp;CONCATENATE(P11)</f>
        <v>I9</v>
      </c>
      <c r="AH28" s="9" t="str">
        <f>IF(Q11="","",HLOOKUP(Q11,Feuil1!Q7:AP8:$B$2:$AA$3,2,FALSE))&amp;CONCATENATE(Q11)</f>
        <v/>
      </c>
    </row>
    <row r="29" spans="1:57" ht="30" customHeight="1" thickBot="1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S29" s="8" t="str">
        <f>IF(B12="","",HLOOKUP(B12,Feuil1!B8:AA9:$B$2:$AA$3,2,FALSE))&amp;CONCATENATE(B12)</f>
        <v>S19</v>
      </c>
      <c r="T29" s="4" t="str">
        <f>IF(C12="","",HLOOKUP(C12,Feuil1!C8:AB9:$B$2:$AA$3,2,FALSE))&amp;CONCATENATE(C12)</f>
        <v>T20</v>
      </c>
      <c r="U29" s="4" t="str">
        <f>IF(D12="","",HLOOKUP(D12,Feuil1!D8:AC9:$B$2:$AA$3,2,FALSE))&amp;CONCATENATE(D12)</f>
        <v>X24</v>
      </c>
      <c r="V29" s="4" t="str">
        <f>IF(E12="","",HLOOKUP(E12,Feuil1!E8:AD9:$B$2:$AA$3,2,FALSE))&amp;CONCATENATE(E12)</f>
        <v>T20</v>
      </c>
      <c r="W29" s="4" t="str">
        <f>IF(F12="","",HLOOKUP(F12,Feuil1!F8:AE9:$B$2:$AA$3,2,FALSE))&amp;CONCATENATE(F12)</f>
        <v/>
      </c>
      <c r="X29" s="4" t="str">
        <f>IF(G12="","",HLOOKUP(G12,Feuil1!G8:AF9:$B$2:$AA$3,2,FALSE))&amp;CONCATENATE(G12)</f>
        <v>D4</v>
      </c>
      <c r="Y29" s="4" t="str">
        <f>IF(H12="","",HLOOKUP(H12,Feuil1!H8:AG9:$B$2:$AA$3,2,FALSE))&amp;CONCATENATE(H12)</f>
        <v/>
      </c>
      <c r="Z29" s="4" t="str">
        <f>IF(I12="","",HLOOKUP(I12,Feuil1!I8:AH9:$B$2:$AA$3,2,FALSE))&amp;CONCATENATE(I12)</f>
        <v/>
      </c>
      <c r="AA29" s="4" t="str">
        <f>IF(J12="","",HLOOKUP(J12,Feuil1!J8:AI9:$B$2:$AA$3,2,FALSE))&amp;CONCATENATE(J12)</f>
        <v>L12</v>
      </c>
      <c r="AB29" s="4" t="str">
        <f>IF(K12="","",HLOOKUP(K12,Feuil1!K8:AJ9:$B$2:$AA$3,2,FALSE))&amp;CONCATENATE(K12)</f>
        <v/>
      </c>
      <c r="AC29" s="4" t="str">
        <f>IF(L12="","",HLOOKUP(L12,Feuil1!L8:AK9:$B$2:$AA$3,2,FALSE))&amp;CONCATENATE(L12)</f>
        <v>T20</v>
      </c>
      <c r="AD29" s="4" t="str">
        <f>IF(M12="","",HLOOKUP(M12,Feuil1!M8:AL9:$B$2:$AA$3,2,FALSE))&amp;CONCATENATE(M12)</f>
        <v/>
      </c>
      <c r="AE29" s="4" t="str">
        <f>IF(N12="","",HLOOKUP(N12,Feuil1!N8:AM9:$B$2:$AA$3,2,FALSE))&amp;CONCATENATE(N12)</f>
        <v/>
      </c>
      <c r="AF29" s="4" t="str">
        <f>IF(O12="","",HLOOKUP(O12,Feuil1!O8:AN9:$B$2:$AA$3,2,FALSE))&amp;CONCATENATE(O12)</f>
        <v/>
      </c>
      <c r="AG29" s="4" t="str">
        <f>IF(P12="","",HLOOKUP(P12,Feuil1!P8:AO9:$B$2:$AA$3,2,FALSE))&amp;CONCATENATE(P12)</f>
        <v>T20</v>
      </c>
      <c r="AH29" s="9" t="str">
        <f>IF(Q12="","",HLOOKUP(Q12,Feuil1!Q8:AP9:$B$2:$AA$3,2,FALSE))&amp;CONCATENATE(Q12)</f>
        <v/>
      </c>
    </row>
    <row r="30" spans="1:57" ht="30" customHeight="1" thickBot="1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S30" s="8" t="str">
        <f>IF(B13="","",HLOOKUP(B13,Feuil1!B9:AA10:$B$2:$AA$3,2,FALSE))&amp;CONCATENATE(B13)</f>
        <v>E5</v>
      </c>
      <c r="T30" s="4" t="str">
        <f>IF(C13="","",HLOOKUP(C13,Feuil1!C9:AB10:$B$2:$AA$3,2,FALSE))&amp;CONCATENATE(C13)</f>
        <v/>
      </c>
      <c r="U30" s="4" t="str">
        <f>IF(D13="","",HLOOKUP(D13,Feuil1!D9:AC10:$B$2:$AA$3,2,FALSE))&amp;CONCATENATE(D13)</f>
        <v/>
      </c>
      <c r="V30" s="4" t="str">
        <f>IF(E13="","",HLOOKUP(E13,Feuil1!E9:AD10:$B$2:$AA$3,2,FALSE))&amp;CONCATENATE(E13)</f>
        <v/>
      </c>
      <c r="W30" s="4" t="str">
        <f>IF(F13="","",HLOOKUP(F13,Feuil1!F9:AE10:$B$2:$AA$3,2,FALSE))&amp;CONCATENATE(F13)</f>
        <v/>
      </c>
      <c r="X30" s="4" t="str">
        <f>IF(G13="","",HLOOKUP(G13,Feuil1!G9:AF10:$B$2:$AA$3,2,FALSE))&amp;CONCATENATE(G13)</f>
        <v>R18</v>
      </c>
      <c r="Y30" s="4" t="str">
        <f>IF(H13="","",HLOOKUP(H13,Feuil1!H9:AG10:$B$2:$AA$3,2,FALSE))&amp;CONCATENATE(H13)</f>
        <v/>
      </c>
      <c r="Z30" s="4" t="str">
        <f>IF(I13="","",HLOOKUP(I13,Feuil1!I9:AH10:$B$2:$AA$3,2,FALSE))&amp;CONCATENATE(I13)</f>
        <v/>
      </c>
      <c r="AA30" s="4" t="str">
        <f>IF(J13="","",HLOOKUP(J13,Feuil1!J9:AI10:$B$2:$AA$3,2,FALSE))&amp;CONCATENATE(J13)</f>
        <v>L12</v>
      </c>
      <c r="AB30" s="4" t="str">
        <f>IF(K13="","",HLOOKUP(K13,Feuil1!K9:AJ10:$B$2:$AA$3,2,FALSE))&amp;CONCATENATE(K13)</f>
        <v/>
      </c>
      <c r="AC30" s="4" t="str">
        <f>IF(L13="","",HLOOKUP(L13,Feuil1!L9:AK10:$B$2:$AA$3,2,FALSE))&amp;CONCATENATE(L13)</f>
        <v/>
      </c>
      <c r="AD30" s="4" t="str">
        <f>IF(M13="","",HLOOKUP(M13,Feuil1!M9:AL10:$B$2:$AA$3,2,FALSE))&amp;CONCATENATE(M13)</f>
        <v>T20</v>
      </c>
      <c r="AE30" s="4" t="str">
        <f>IF(N13="","",HLOOKUP(N13,Feuil1!N9:AM10:$B$2:$AA$3,2,FALSE))&amp;CONCATENATE(N13)</f>
        <v>Y25</v>
      </c>
      <c r="AF30" s="4" t="str">
        <f>IF(O13="","",HLOOKUP(O13,Feuil1!O9:AN10:$B$2:$AA$3,2,FALSE))&amp;CONCATENATE(O13)</f>
        <v>P16</v>
      </c>
      <c r="AG30" s="4" t="str">
        <f>IF(P13="","",HLOOKUP(P13,Feuil1!P9:AO10:$B$2:$AA$3,2,FALSE))&amp;CONCATENATE(P13)</f>
        <v>E5</v>
      </c>
      <c r="AH30" s="9" t="str">
        <f>IF(Q13="","",HLOOKUP(Q13,Feuil1!Q9:AP10:$B$2:$AA$3,2,FALSE))&amp;CONCATENATE(Q13)</f>
        <v/>
      </c>
    </row>
    <row r="31" spans="1:57" ht="30" customHeight="1" thickBot="1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S31" s="8" t="str">
        <f>IF(B14="","",HLOOKUP(B14,Feuil1!B10:AA11:$B$2:$AA$3,2,FALSE))&amp;CONCATENATE(B14)</f>
        <v/>
      </c>
      <c r="T31" s="4" t="str">
        <f>IF(C14="","",HLOOKUP(C14,Feuil1!C10:AB11:$B$2:$AA$3,2,FALSE))&amp;CONCATENATE(C14)</f>
        <v>A1</v>
      </c>
      <c r="U31" s="4" t="str">
        <f>IF(D14="","",HLOOKUP(D14,Feuil1!D10:AC11:$B$2:$AA$3,2,FALSE))&amp;CONCATENATE(D14)</f>
        <v/>
      </c>
      <c r="V31" s="4" t="str">
        <f>IF(E14="","",HLOOKUP(E14,Feuil1!E10:AD11:$B$2:$AA$3,2,FALSE))&amp;CONCATENATE(E14)</f>
        <v/>
      </c>
      <c r="W31" s="4" t="str">
        <f>IF(F14="","",HLOOKUP(F14,Feuil1!F10:AE11:$B$2:$AA$3,2,FALSE))&amp;CONCATENATE(F14)</f>
        <v>S19</v>
      </c>
      <c r="X31" s="4" t="str">
        <f>IF(G14="","",HLOOKUP(G14,Feuil1!G10:AF11:$B$2:$AA$3,2,FALSE))&amp;CONCATENATE(G14)</f>
        <v>O15</v>
      </c>
      <c r="Y31" s="4" t="str">
        <f>IF(H14="","",HLOOKUP(H14,Feuil1!H10:AG11:$B$2:$AA$3,2,FALSE))&amp;CONCATENATE(H14)</f>
        <v>M13</v>
      </c>
      <c r="Z31" s="4" t="str">
        <f>IF(I14="","",HLOOKUP(I14,Feuil1!I10:AH11:$B$2:$AA$3,2,FALSE))&amp;CONCATENATE(I14)</f>
        <v>M13</v>
      </c>
      <c r="AA31" s="4" t="str">
        <f>IF(J14="","",HLOOKUP(J14,Feuil1!J10:AI11:$B$2:$AA$3,2,FALSE))&amp;CONCATENATE(J14)</f>
        <v>E5</v>
      </c>
      <c r="AB31" s="4" t="str">
        <f>IF(K14="","",HLOOKUP(K14,Feuil1!K10:AJ11:$B$2:$AA$3,2,FALSE))&amp;CONCATENATE(K14)</f>
        <v/>
      </c>
      <c r="AC31" s="4" t="str">
        <f>IF(L14="","",HLOOKUP(L14,Feuil1!L10:AK11:$B$2:$AA$3,2,FALSE))&amp;CONCATENATE(L14)</f>
        <v/>
      </c>
      <c r="AD31" s="4" t="str">
        <f>IF(M14="","",HLOOKUP(M14,Feuil1!M10:AL11:$B$2:$AA$3,2,FALSE))&amp;CONCATENATE(M14)</f>
        <v>A1</v>
      </c>
      <c r="AE31" s="4" t="str">
        <f>IF(N14="","",HLOOKUP(N14,Feuil1!N10:AM11:$B$2:$AA$3,2,FALSE))&amp;CONCATENATE(N14)</f>
        <v/>
      </c>
      <c r="AF31" s="4" t="str">
        <f>IF(O14="","",HLOOKUP(O14,Feuil1!O10:AN11:$B$2:$AA$3,2,FALSE))&amp;CONCATENATE(O14)</f>
        <v/>
      </c>
      <c r="AG31" s="4" t="str">
        <f>IF(P14="","",HLOOKUP(P14,Feuil1!P10:AO11:$B$2:$AA$3,2,FALSE))&amp;CONCATENATE(P14)</f>
        <v>R18</v>
      </c>
      <c r="AH31" s="9" t="str">
        <f>IF(Q14="","",HLOOKUP(Q14,Feuil1!Q10:AP11:$B$2:$AA$3,2,FALSE))&amp;CONCATENATE(Q14)</f>
        <v/>
      </c>
    </row>
    <row r="32" spans="1:57" ht="30" customHeight="1" thickBot="1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S32" s="8" t="str">
        <f>IF(B15="","",HLOOKUP(B15,Feuil1!B11:AA12:$B$2:$AA$3,2,FALSE))&amp;CONCATENATE(B15)</f>
        <v/>
      </c>
      <c r="T32" s="4" t="str">
        <f>IF(C15="","",HLOOKUP(C15,Feuil1!C11:AB12:$B$2:$AA$3,2,FALSE))&amp;CONCATENATE(C15)</f>
        <v>L12</v>
      </c>
      <c r="U32" s="4" t="str">
        <f>IF(D15="","",HLOOKUP(D15,Feuil1!D11:AC12:$B$2:$AA$3,2,FALSE))&amp;CONCATENATE(D15)</f>
        <v/>
      </c>
      <c r="V32" s="4" t="str">
        <f>IF(E15="","",HLOOKUP(E15,Feuil1!E11:AD12:$B$2:$AA$3,2,FALSE))&amp;CONCATENATE(E15)</f>
        <v/>
      </c>
      <c r="W32" s="4" t="str">
        <f>IF(F15="","",HLOOKUP(F15,Feuil1!F11:AE12:$B$2:$AA$3,2,FALSE))&amp;CONCATENATE(F15)</f>
        <v/>
      </c>
      <c r="X32" s="4" t="str">
        <f>IF(G15="","",HLOOKUP(G15,Feuil1!G11:AF12:$B$2:$AA$3,2,FALSE))&amp;CONCATENATE(G15)</f>
        <v>I9</v>
      </c>
      <c r="Y32" s="4" t="str">
        <f>IF(H15="","",HLOOKUP(H15,Feuil1!H11:AG12:$B$2:$AA$3,2,FALSE))&amp;CONCATENATE(H15)</f>
        <v/>
      </c>
      <c r="Z32" s="4" t="str">
        <f>IF(I15="","",HLOOKUP(I15,Feuil1!I11:AH12:$B$2:$AA$3,2,FALSE))&amp;CONCATENATE(I15)</f>
        <v/>
      </c>
      <c r="AA32" s="4" t="str">
        <f>IF(J15="","",HLOOKUP(J15,Feuil1!J11:AI12:$B$2:$AA$3,2,FALSE))&amp;CONCATENATE(J15)</f>
        <v>U21</v>
      </c>
      <c r="AB32" s="4" t="str">
        <f>IF(K15="","",HLOOKUP(K15,Feuil1!K11:AJ12:$B$2:$AA$3,2,FALSE))&amp;CONCATENATE(K15)</f>
        <v/>
      </c>
      <c r="AC32" s="4" t="str">
        <f>IF(L15="","",HLOOKUP(L15,Feuil1!L11:AK12:$B$2:$AA$3,2,FALSE))&amp;CONCATENATE(L15)</f>
        <v/>
      </c>
      <c r="AD32" s="4" t="str">
        <f>IF(M15="","",HLOOKUP(M15,Feuil1!M11:AL12:$B$2:$AA$3,2,FALSE))&amp;CONCATENATE(M15)</f>
        <v>B2</v>
      </c>
      <c r="AE32" s="4" t="str">
        <f>IF(N15="","",HLOOKUP(N15,Feuil1!N11:AM12:$B$2:$AA$3,2,FALSE))&amp;CONCATENATE(N15)</f>
        <v/>
      </c>
      <c r="AF32" s="4" t="str">
        <f>IF(O15="","",HLOOKUP(O15,Feuil1!O11:AN12:$B$2:$AA$3,2,FALSE))&amp;CONCATENATE(O15)</f>
        <v/>
      </c>
      <c r="AG32" s="4" t="str">
        <f>IF(P15="","",HLOOKUP(P15,Feuil1!P11:AO12:$B$2:$AA$3,2,FALSE))&amp;CONCATENATE(P15)</f>
        <v>E5</v>
      </c>
      <c r="AH32" s="9" t="str">
        <f>IF(Q15="","",HLOOKUP(Q15,Feuil1!Q11:AP12:$B$2:$AA$3,2,FALSE))&amp;CONCATENATE(Q15)</f>
        <v>T20</v>
      </c>
    </row>
    <row r="33" spans="2:34" ht="30" customHeight="1" thickBot="1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S33" s="8" t="str">
        <f>IF(B16="","",HLOOKUP(B16,Feuil1!B12:AA13:$B$2:$AA$3,2,FALSE))&amp;CONCATENATE(B16)</f>
        <v/>
      </c>
      <c r="T33" s="4" t="str">
        <f>IF(C16="","",HLOOKUP(C16,Feuil1!C12:AB13:$B$2:$AA$3,2,FALSE))&amp;CONCATENATE(C16)</f>
        <v>E5</v>
      </c>
      <c r="U33" s="4" t="str">
        <f>IF(D16="","",HLOOKUP(D16,Feuil1!D12:AC13:$B$2:$AA$3,2,FALSE))&amp;CONCATENATE(D16)</f>
        <v/>
      </c>
      <c r="V33" s="4" t="str">
        <f>IF(E16="","",HLOOKUP(E16,Feuil1!E12:AD13:$B$2:$AA$3,2,FALSE))&amp;CONCATENATE(E16)</f>
        <v/>
      </c>
      <c r="W33" s="4" t="str">
        <f>IF(F16="","",HLOOKUP(F16,Feuil1!F12:AE13:$B$2:$AA$3,2,FALSE))&amp;CONCATENATE(F16)</f>
        <v/>
      </c>
      <c r="X33" s="4" t="str">
        <f>IF(G16="","",HLOOKUP(G16,Feuil1!G12:AF13:$B$2:$AA$3,2,FALSE))&amp;CONCATENATE(G16)</f>
        <v>T20</v>
      </c>
      <c r="Y33" s="4" t="str">
        <f>IF(H16="","",HLOOKUP(H16,Feuil1!H12:AG13:$B$2:$AA$3,2,FALSE))&amp;CONCATENATE(H16)</f>
        <v/>
      </c>
      <c r="Z33" s="4" t="str">
        <f>IF(I16="","",HLOOKUP(I16,Feuil1!I12:AH13:$B$2:$AA$3,2,FALSE))&amp;CONCATENATE(I16)</f>
        <v>E5</v>
      </c>
      <c r="AA33" s="4" t="str">
        <f>IF(J16="","",HLOOKUP(J16,Feuil1!J12:AI13:$B$2:$AA$3,2,FALSE))&amp;CONCATENATE(J16)</f>
        <v>X24</v>
      </c>
      <c r="AB33" s="4" t="str">
        <f>IF(K16="","",HLOOKUP(K16,Feuil1!K12:AJ13:$B$2:$AA$3,2,FALSE))&amp;CONCATENATE(K16)</f>
        <v>C3</v>
      </c>
      <c r="AC33" s="4" t="str">
        <f>IF(L16="","",HLOOKUP(L16,Feuil1!L12:AK13:$B$2:$AA$3,2,FALSE))&amp;CONCATENATE(L16)</f>
        <v>E5</v>
      </c>
      <c r="AD33" s="4" t="str">
        <f>IF(M16="","",HLOOKUP(M16,Feuil1!M12:AL13:$B$2:$AA$3,2,FALSE))&amp;CONCATENATE(M16)</f>
        <v>L12</v>
      </c>
      <c r="AE33" s="4" t="str">
        <f>IF(N16="","",HLOOKUP(N16,Feuil1!N12:AM13:$B$2:$AA$3,2,FALSE))&amp;CONCATENATE(N16)</f>
        <v/>
      </c>
      <c r="AF33" s="4" t="str">
        <f>IF(O16="","",HLOOKUP(O16,Feuil1!O12:AN13:$B$2:$AA$3,2,FALSE))&amp;CONCATENATE(O16)</f>
        <v>S19</v>
      </c>
      <c r="AG33" s="4" t="str">
        <f>IF(P16="","",HLOOKUP(P16,Feuil1!P12:AO13:$B$2:$AA$3,2,FALSE))&amp;CONCATENATE(P16)</f>
        <v/>
      </c>
      <c r="AH33" s="9" t="str">
        <f>IF(Q16="","",HLOOKUP(Q16,Feuil1!Q12:AP13:$B$2:$AA$3,2,FALSE))&amp;CONCATENATE(Q16)</f>
        <v/>
      </c>
    </row>
    <row r="34" spans="2:34" ht="30" customHeight="1" thickBot="1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S34" s="8" t="str">
        <f>IF(B17="","",HLOOKUP(B17,Feuil1!B13:AA14:$B$2:$AA$3,2,FALSE))&amp;CONCATENATE(B17)</f>
        <v>G7</v>
      </c>
      <c r="T34" s="4" t="str">
        <f>IF(C17="","",HLOOKUP(C17,Feuil1!C13:AB14:$B$2:$AA$3,2,FALSE))&amp;CONCATENATE(C17)</f>
        <v>A1</v>
      </c>
      <c r="U34" s="4" t="str">
        <f>IF(D17="","",HLOOKUP(D17,Feuil1!D13:AC14:$B$2:$AA$3,2,FALSE))&amp;CONCATENATE(D17)</f>
        <v>U21</v>
      </c>
      <c r="V34" s="4" t="str">
        <f>IF(E17="","",HLOOKUP(E17,Feuil1!E13:AD14:$B$2:$AA$3,2,FALSE))&amp;CONCATENATE(E17)</f>
        <v>C3</v>
      </c>
      <c r="W34" s="4" t="str">
        <f>IF(F17="","",HLOOKUP(F17,Feuil1!F13:AE14:$B$2:$AA$3,2,FALSE))&amp;CONCATENATE(F17)</f>
        <v>H8</v>
      </c>
      <c r="X34" s="4" t="str">
        <f>IF(G17="","",HLOOKUP(G17,Feuil1!G13:AF14:$B$2:$AA$3,2,FALSE))&amp;CONCATENATE(G17)</f>
        <v>E5</v>
      </c>
      <c r="Y34" s="4" t="str">
        <f>IF(H17="","",HLOOKUP(H17,Feuil1!H13:AG14:$B$2:$AA$3,2,FALSE))&amp;CONCATENATE(H17)</f>
        <v/>
      </c>
      <c r="Z34" s="4" t="str">
        <f>IF(I17="","",HLOOKUP(I17,Feuil1!I13:AH14:$B$2:$AA$3,2,FALSE))&amp;CONCATENATE(I17)</f>
        <v/>
      </c>
      <c r="AA34" s="4" t="str">
        <f>IF(J17="","",HLOOKUP(J17,Feuil1!J13:AI14:$B$2:$AA$3,2,FALSE))&amp;CONCATENATE(J17)</f>
        <v/>
      </c>
      <c r="AB34" s="4" t="str">
        <f>IF(K17="","",HLOOKUP(K17,Feuil1!K13:AJ14:$B$2:$AA$3,2,FALSE))&amp;CONCATENATE(K17)</f>
        <v/>
      </c>
      <c r="AC34" s="4" t="str">
        <f>IF(L17="","",HLOOKUP(L17,Feuil1!L13:AK14:$B$2:$AA$3,2,FALSE))&amp;CONCATENATE(L17)</f>
        <v/>
      </c>
      <c r="AD34" s="4" t="str">
        <f>IF(M17="","",HLOOKUP(M17,Feuil1!M13:AL14:$B$2:$AA$3,2,FALSE))&amp;CONCATENATE(M17)</f>
        <v>E5</v>
      </c>
      <c r="AE34" s="4" t="str">
        <f>IF(N17="","",HLOOKUP(N17,Feuil1!N13:AM14:$B$2:$AA$3,2,FALSE))&amp;CONCATENATE(N17)</f>
        <v>Q17</v>
      </c>
      <c r="AF34" s="4" t="str">
        <f>IF(O17="","",HLOOKUP(O17,Feuil1!O13:AN14:$B$2:$AA$3,2,FALSE))&amp;CONCATENATE(O17)</f>
        <v>U21</v>
      </c>
      <c r="AG34" s="4" t="str">
        <f>IF(P17="","",HLOOKUP(P17,Feuil1!P13:AO14:$B$2:$AA$3,2,FALSE))&amp;CONCATENATE(P17)</f>
        <v>I9</v>
      </c>
      <c r="AH34" s="9" t="str">
        <f>IF(Q17="","",HLOOKUP(Q17,Feuil1!Q13:AP14:$B$2:$AA$3,2,FALSE))&amp;CONCATENATE(Q17)</f>
        <v>V22</v>
      </c>
    </row>
    <row r="35" spans="2:34" ht="30" customHeight="1" thickBot="1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S35" s="8" t="str">
        <f>IF(B18="","",HLOOKUP(B18,Feuil1!B14:AA15:$B$2:$AA$3,2,FALSE))&amp;CONCATENATE(B18)</f>
        <v>R18</v>
      </c>
      <c r="T35" s="4" t="str">
        <f>IF(C18="","",HLOOKUP(C18,Feuil1!C14:AB15:$B$2:$AA$3,2,FALSE))&amp;CONCATENATE(C18)</f>
        <v/>
      </c>
      <c r="U35" s="4" t="str">
        <f>IF(D18="","",HLOOKUP(D18,Feuil1!D14:AC15:$B$2:$AA$3,2,FALSE))&amp;CONCATENATE(D18)</f>
        <v/>
      </c>
      <c r="V35" s="4" t="str">
        <f>IF(E18="","",HLOOKUP(E18,Feuil1!E14:AD15:$B$2:$AA$3,2,FALSE))&amp;CONCATENATE(E18)</f>
        <v/>
      </c>
      <c r="W35" s="4" t="str">
        <f>IF(F18="","",HLOOKUP(F18,Feuil1!F14:AE15:$B$2:$AA$3,2,FALSE))&amp;CONCATENATE(F18)</f>
        <v/>
      </c>
      <c r="X35" s="4" t="str">
        <f>IF(G18="","",HLOOKUP(G18,Feuil1!G14:AF15:$B$2:$AA$3,2,FALSE))&amp;CONCATENATE(G18)</f>
        <v/>
      </c>
      <c r="Y35" s="4" t="str">
        <f>IF(H18="","",HLOOKUP(H18,Feuil1!H14:AG15:$B$2:$AA$3,2,FALSE))&amp;CONCATENATE(H18)</f>
        <v/>
      </c>
      <c r="Z35" s="4" t="str">
        <f>IF(I18="","",HLOOKUP(I18,Feuil1!I14:AH15:$B$2:$AA$3,2,FALSE))&amp;CONCATENATE(I18)</f>
        <v/>
      </c>
      <c r="AA35" s="4" t="str">
        <f>IF(J18="","",HLOOKUP(J18,Feuil1!J14:AI15:$B$2:$AA$3,2,FALSE))&amp;CONCATENATE(J18)</f>
        <v/>
      </c>
      <c r="AB35" s="4" t="str">
        <f>IF(K18="","",HLOOKUP(K18,Feuil1!K14:AJ15:$B$2:$AA$3,2,FALSE))&amp;CONCATENATE(K18)</f>
        <v/>
      </c>
      <c r="AC35" s="4" t="str">
        <f>IF(L18="","",HLOOKUP(L18,Feuil1!L14:AK15:$B$2:$AA$3,2,FALSE))&amp;CONCATENATE(L18)</f>
        <v/>
      </c>
      <c r="AD35" s="4" t="str">
        <f>IF(M18="","",HLOOKUP(M18,Feuil1!M14:AL15:$B$2:$AA$3,2,FALSE))&amp;CONCATENATE(M18)</f>
        <v>U21</v>
      </c>
      <c r="AE35" s="4" t="str">
        <f>IF(N18="","",HLOOKUP(N18,Feuil1!N14:AM15:$B$2:$AA$3,2,FALSE))&amp;CONCATENATE(N18)</f>
        <v/>
      </c>
      <c r="AF35" s="4" t="str">
        <f>IF(O18="","",HLOOKUP(O18,Feuil1!O14:AN15:$B$2:$AA$3,2,FALSE))&amp;CONCATENATE(O18)</f>
        <v>M13</v>
      </c>
      <c r="AG35" s="4" t="str">
        <f>IF(P18="","",HLOOKUP(P18,Feuil1!P14:AO15:$B$2:$AA$3,2,FALSE))&amp;CONCATENATE(P18)</f>
        <v/>
      </c>
      <c r="AH35" s="9" t="str">
        <f>IF(Q18="","",HLOOKUP(Q18,Feuil1!Q14:AP15:$B$2:$AA$3,2,FALSE))&amp;CONCATENATE(Q18)</f>
        <v>A1</v>
      </c>
    </row>
    <row r="36" spans="2:34" ht="30" customHeight="1" thickBot="1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S36" s="8" t="str">
        <f>IF(B19="","",HLOOKUP(B19,Feuil1!B15:AA16:$B$2:$AA$3,2,FALSE))&amp;CONCATENATE(B19)</f>
        <v>A1</v>
      </c>
      <c r="T36" s="4" t="str">
        <f>IF(C19="","",HLOOKUP(C19,Feuil1!C15:AB16:$B$2:$AA$3,2,FALSE))&amp;CONCATENATE(C19)</f>
        <v>N14</v>
      </c>
      <c r="U36" s="4" t="str">
        <f>IF(D19="","",HLOOKUP(D19,Feuil1!D15:AC16:$B$2:$AA$3,2,FALSE))&amp;CONCATENATE(D19)</f>
        <v>D4</v>
      </c>
      <c r="V36" s="4" t="str">
        <f>IF(E19="","",HLOOKUP(E19,Feuil1!E15:AD16:$B$2:$AA$3,2,FALSE))&amp;CONCATENATE(E19)</f>
        <v/>
      </c>
      <c r="W36" s="4" t="str">
        <f>IF(F19="","",HLOOKUP(F19,Feuil1!F15:AE16:$B$2:$AA$3,2,FALSE))&amp;CONCATENATE(F19)</f>
        <v/>
      </c>
      <c r="X36" s="4" t="str">
        <f>IF(G19="","",HLOOKUP(G19,Feuil1!G15:AF16:$B$2:$AA$3,2,FALSE))&amp;CONCATENATE(G19)</f>
        <v/>
      </c>
      <c r="Y36" s="4" t="str">
        <f>IF(H19="","",HLOOKUP(H19,Feuil1!H15:AG16:$B$2:$AA$3,2,FALSE))&amp;CONCATENATE(H19)</f>
        <v/>
      </c>
      <c r="Z36" s="4" t="str">
        <f>IF(I19="","",HLOOKUP(I19,Feuil1!I15:AH16:$B$2:$AA$3,2,FALSE))&amp;CONCATENATE(I19)</f>
        <v>N14</v>
      </c>
      <c r="AA36" s="4" t="str">
        <f>IF(J19="","",HLOOKUP(J19,Feuil1!J15:AI16:$B$2:$AA$3,2,FALSE))&amp;CONCATENATE(J19)</f>
        <v>B2</v>
      </c>
      <c r="AB36" s="4" t="str">
        <f>IF(K19="","",HLOOKUP(K19,Feuil1!K15:AJ16:$B$2:$AA$3,2,FALSE))&amp;CONCATENATE(K19)</f>
        <v>C3</v>
      </c>
      <c r="AC36" s="4" t="str">
        <f>IF(L19="","",HLOOKUP(L19,Feuil1!L15:AK16:$B$2:$AA$3,2,FALSE))&amp;CONCATENATE(L19)</f>
        <v>A1</v>
      </c>
      <c r="AD36" s="4" t="str">
        <f>IF(M19="","",HLOOKUP(M19,Feuil1!M15:AL16:$B$2:$AA$3,2,FALSE))&amp;CONCATENATE(M19)</f>
        <v>R18</v>
      </c>
      <c r="AE36" s="4" t="str">
        <f>IF(N19="","",HLOOKUP(N19,Feuil1!N15:AM16:$B$2:$AA$3,2,FALSE))&amp;CONCATENATE(N19)</f>
        <v/>
      </c>
      <c r="AF36" s="4" t="str">
        <f>IF(O19="","",HLOOKUP(O19,Feuil1!O15:AN16:$B$2:$AA$3,2,FALSE))&amp;CONCATENATE(O19)</f>
        <v/>
      </c>
      <c r="AG36" s="4" t="str">
        <f>IF(P19="","",HLOOKUP(P19,Feuil1!P15:AO16:$B$2:$AA$3,2,FALSE))&amp;CONCATENATE(P19)</f>
        <v/>
      </c>
      <c r="AH36" s="9" t="str">
        <f>IF(Q19="","",HLOOKUP(Q19,Feuil1!Q15:AP16:$B$2:$AA$3,2,FALSE))&amp;CONCATENATE(Q19)</f>
        <v>L12</v>
      </c>
    </row>
    <row r="37" spans="2:34" ht="30" customHeight="1" thickBot="1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S37" s="8" t="str">
        <f>IF(B20="","",HLOOKUP(B20,Feuil1!B16:AA17:$B$2:$AA$3,2,FALSE))&amp;CONCATENATE(B20)</f>
        <v>N14</v>
      </c>
      <c r="T37" s="4" t="str">
        <f>IF(C20="","",HLOOKUP(C20,Feuil1!C16:AB17:$B$2:$AA$3,2,FALSE))&amp;CONCATENATE(C20)</f>
        <v/>
      </c>
      <c r="U37" s="4" t="str">
        <f>IF(D20="","",HLOOKUP(D20,Feuil1!D16:AC17:$B$2:$AA$3,2,FALSE))&amp;CONCATENATE(D20)</f>
        <v/>
      </c>
      <c r="V37" s="4" t="str">
        <f>IF(E20="","",HLOOKUP(E20,Feuil1!E16:AD17:$B$2:$AA$3,2,FALSE))&amp;CONCATENATE(E20)</f>
        <v/>
      </c>
      <c r="W37" s="4" t="str">
        <f>IF(F20="","",HLOOKUP(F20,Feuil1!F16:AE17:$B$2:$AA$3,2,FALSE))&amp;CONCATENATE(F20)</f>
        <v/>
      </c>
      <c r="X37" s="4" t="str">
        <f>IF(G20="","",HLOOKUP(G20,Feuil1!G16:AF17:$B$2:$AA$3,2,FALSE))&amp;CONCATENATE(G20)</f>
        <v/>
      </c>
      <c r="Y37" s="4" t="str">
        <f>IF(H20="","",HLOOKUP(H20,Feuil1!H16:AG17:$B$2:$AA$3,2,FALSE))&amp;CONCATENATE(H20)</f>
        <v/>
      </c>
      <c r="Z37" s="4" t="str">
        <f>IF(I20="","",HLOOKUP(I20,Feuil1!I16:AH17:$B$2:$AA$3,2,FALSE))&amp;CONCATENATE(I20)</f>
        <v>U21</v>
      </c>
      <c r="AA37" s="4" t="str">
        <f>IF(J20="","",HLOOKUP(J20,Feuil1!J16:AI17:$B$2:$AA$3,2,FALSE))&amp;CONCATENATE(J20)</f>
        <v/>
      </c>
      <c r="AB37" s="4" t="str">
        <f>IF(K20="","",HLOOKUP(K20,Feuil1!K16:AJ17:$B$2:$AA$3,2,FALSE))&amp;CONCATENATE(K20)</f>
        <v/>
      </c>
      <c r="AC37" s="4" t="str">
        <f>IF(L20="","",HLOOKUP(L20,Feuil1!L16:AK17:$B$2:$AA$3,2,FALSE))&amp;CONCATENATE(L20)</f>
        <v/>
      </c>
      <c r="AD37" s="4" t="str">
        <f>IF(M20="","",HLOOKUP(M20,Feuil1!M16:AL17:$B$2:$AA$3,2,FALSE))&amp;CONCATENATE(M20)</f>
        <v/>
      </c>
      <c r="AE37" s="4" t="str">
        <f>IF(N20="","",HLOOKUP(N20,Feuil1!N16:AM17:$B$2:$AA$3,2,FALSE))&amp;CONCATENATE(N20)</f>
        <v/>
      </c>
      <c r="AF37" s="4" t="str">
        <f>IF(O20="","",HLOOKUP(O20,Feuil1!O16:AN17:$B$2:$AA$3,2,FALSE))&amp;CONCATENATE(O20)</f>
        <v/>
      </c>
      <c r="AG37" s="4" t="str">
        <f>IF(P20="","",HLOOKUP(P20,Feuil1!P16:AO17:$B$2:$AA$3,2,FALSE))&amp;CONCATENATE(P20)</f>
        <v/>
      </c>
      <c r="AH37" s="9" t="str">
        <f>IF(Q20="","",HLOOKUP(Q20,Feuil1!Q16:AP17:$B$2:$AA$3,2,FALSE))&amp;CONCATENATE(Q20)</f>
        <v>U21</v>
      </c>
    </row>
    <row r="38" spans="2:34" ht="30" customHeight="1" thickBot="1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S38" s="10" t="str">
        <f>IF(B21="","",HLOOKUP(B21,Feuil1!B17:AA18:$B$2:$AA$3,2,FALSE))&amp;CONCATENATE(B21)</f>
        <v>D4</v>
      </c>
      <c r="T38" s="11" t="str">
        <f>IF(C21="","",HLOOKUP(C21,Feuil1!C17:AB18:$B$2:$AA$3,2,FALSE))&amp;CONCATENATE(C21)</f>
        <v/>
      </c>
      <c r="U38" s="11" t="str">
        <f>IF(D21="","",HLOOKUP(D21,Feuil1!D17:AC18:$B$2:$AA$3,2,FALSE))&amp;CONCATENATE(D21)</f>
        <v>C3</v>
      </c>
      <c r="V38" s="11" t="str">
        <f>IF(E21="","",HLOOKUP(E21,Feuil1!E17:AD18:$B$2:$AA$3,2,FALSE))&amp;CONCATENATE(E21)</f>
        <v>E5</v>
      </c>
      <c r="W38" s="11" t="str">
        <f>IF(F21="","",HLOOKUP(F21,Feuil1!F17:AE18:$B$2:$AA$3,2,FALSE))&amp;CONCATENATE(F21)</f>
        <v>L12</v>
      </c>
      <c r="X38" s="11" t="str">
        <f>IF(G21="","",HLOOKUP(G21,Feuil1!G17:AF18:$B$2:$AA$3,2,FALSE))&amp;CONCATENATE(G21)</f>
        <v>L12</v>
      </c>
      <c r="Y38" s="11" t="str">
        <f>IF(H21="","",HLOOKUP(H21,Feuil1!H17:AG18:$B$2:$AA$3,2,FALSE))&amp;CONCATENATE(H21)</f>
        <v>U21</v>
      </c>
      <c r="Z38" s="11" t="str">
        <f>IF(I21="","",HLOOKUP(I21,Feuil1!I17:AH18:$B$2:$AA$3,2,FALSE))&amp;CONCATENATE(I21)</f>
        <v>L12</v>
      </c>
      <c r="AA38" s="11" t="str">
        <f>IF(J21="","",HLOOKUP(J21,Feuil1!J17:AI18:$B$2:$AA$3,2,FALSE))&amp;CONCATENATE(J21)</f>
        <v>E5</v>
      </c>
      <c r="AB38" s="11" t="str">
        <f>IF(K21="","",HLOOKUP(K21,Feuil1!K17:AJ18:$B$2:$AA$3,2,FALSE))&amp;CONCATENATE(K21)</f>
        <v/>
      </c>
      <c r="AC38" s="11" t="str">
        <f>IF(L21="","",HLOOKUP(L21,Feuil1!L17:AK18:$B$2:$AA$3,2,FALSE))&amp;CONCATENATE(L21)</f>
        <v>D4</v>
      </c>
      <c r="AD38" s="11" t="str">
        <f>IF(M21="","",HLOOKUP(M21,Feuil1!M17:AL18:$B$2:$AA$3,2,FALSE))&amp;CONCATENATE(M21)</f>
        <v>E5</v>
      </c>
      <c r="AE38" s="11" t="str">
        <f>IF(N21="","",HLOOKUP(N21,Feuil1!N17:AM18:$B$2:$AA$3,2,FALSE))&amp;CONCATENATE(N21)</f>
        <v>C3</v>
      </c>
      <c r="AF38" s="11" t="str">
        <f>IF(O21="","",HLOOKUP(O21,Feuil1!O17:AN18:$B$2:$AA$3,2,FALSE))&amp;CONCATENATE(O21)</f>
        <v>A1</v>
      </c>
      <c r="AG38" s="11" t="str">
        <f>IF(P21="","",HLOOKUP(P21,Feuil1!P17:AO18:$B$2:$AA$3,2,FALSE))&amp;CONCATENATE(P21)</f>
        <v>L12</v>
      </c>
      <c r="AH38" s="12" t="str">
        <f>IF(Q21="","",HLOOKUP(Q21,Feuil1!Q17:AP18:$B$2:$AA$3,2,FALSE))&amp;CONCATENATE(Q21)</f>
        <v>E5</v>
      </c>
    </row>
    <row r="39" spans="2:34" ht="30" customHeight="1"/>
    <row r="40" spans="2:34" ht="30" customHeight="1"/>
    <row r="41" spans="2:34" ht="30" customHeight="1"/>
    <row r="42" spans="2:34" ht="30" customHeight="1"/>
    <row r="43" spans="2:34" ht="30" customHeight="1"/>
  </sheetData>
  <mergeCells count="4">
    <mergeCell ref="AA4:AC4"/>
    <mergeCell ref="Q4:R4"/>
    <mergeCell ref="I4:J4"/>
    <mergeCell ref="G4:H4"/>
  </mergeCells>
  <conditionalFormatting sqref="AL6:BA21">
    <cfRule type="cellIs" dxfId="2" priority="12" operator="equal">
      <formula>0</formula>
    </cfRule>
  </conditionalFormatting>
  <conditionalFormatting sqref="B6:Q21 L4 S4 U4">
    <cfRule type="cellIs" dxfId="1" priority="11" operator="equal">
      <formula>"/"</formula>
    </cfRule>
  </conditionalFormatting>
  <conditionalFormatting sqref="S6:AH21">
    <cfRule type="containsBlanks" dxfId="0" priority="13">
      <formula>LEN(TRIM(S6))=0</formula>
    </cfRule>
  </conditionalFormatting>
  <dataValidations count="2">
    <dataValidation type="list" allowBlank="1" showInputMessage="1" showErrorMessage="1" sqref="AD4 L4 B6:Q21">
      <formula1>CHIFFRES</formula1>
    </dataValidation>
    <dataValidation type="list" allowBlank="1" showInputMessage="1" showErrorMessage="1" sqref="S4 B23:Q38">
      <formula1>ALPHA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9:J44"/>
  <sheetViews>
    <sheetView showGridLines="0" workbookViewId="0">
      <selection activeCell="L21" sqref="L21:L22"/>
    </sheetView>
  </sheetViews>
  <sheetFormatPr baseColWidth="10" defaultRowHeight="15"/>
  <cols>
    <col min="1" max="16384" width="11.5546875" style="54"/>
  </cols>
  <sheetData>
    <row r="29" spans="1:10">
      <c r="B29" s="55" t="s">
        <v>39</v>
      </c>
      <c r="C29" s="55"/>
      <c r="D29" s="55"/>
      <c r="E29" s="55"/>
      <c r="F29" s="55"/>
      <c r="G29" s="55"/>
      <c r="H29" s="55"/>
      <c r="I29" s="55"/>
      <c r="J29" s="55"/>
    </row>
    <row r="30" spans="1:10">
      <c r="B30" s="55" t="s">
        <v>40</v>
      </c>
      <c r="C30" s="55"/>
      <c r="D30" s="55"/>
      <c r="E30" s="55"/>
      <c r="F30" s="55"/>
      <c r="G30" s="55"/>
      <c r="H30" s="55"/>
      <c r="I30" s="55"/>
      <c r="J30" s="55"/>
    </row>
    <row r="31" spans="1:10">
      <c r="B31" s="55" t="s">
        <v>41</v>
      </c>
      <c r="C31" s="55"/>
      <c r="D31" s="55"/>
      <c r="E31" s="55"/>
      <c r="F31" s="55"/>
      <c r="G31" s="55"/>
      <c r="H31" s="55"/>
      <c r="I31" s="55"/>
      <c r="J31" s="55"/>
    </row>
    <row r="32" spans="1:10">
      <c r="B32" s="55" t="s">
        <v>42</v>
      </c>
      <c r="C32" s="55"/>
      <c r="D32" s="55"/>
      <c r="E32" s="55"/>
      <c r="F32" s="55"/>
      <c r="G32" s="55"/>
      <c r="H32" s="55"/>
      <c r="I32" s="55"/>
      <c r="J32" s="55"/>
    </row>
    <row r="33" spans="2:10">
      <c r="B33" s="55" t="s">
        <v>43</v>
      </c>
      <c r="C33" s="55"/>
      <c r="D33" s="55"/>
      <c r="E33" s="55"/>
      <c r="F33" s="55"/>
      <c r="G33" s="55"/>
      <c r="H33" s="55"/>
      <c r="I33" s="55"/>
      <c r="J33" s="55"/>
    </row>
    <row r="34" spans="2:10">
      <c r="B34" s="55" t="s">
        <v>44</v>
      </c>
      <c r="C34" s="55"/>
      <c r="D34" s="55"/>
      <c r="E34" s="55"/>
      <c r="F34" s="55"/>
      <c r="G34" s="55"/>
      <c r="H34" s="55"/>
      <c r="I34" s="55"/>
      <c r="J34" s="55"/>
    </row>
    <row r="35" spans="2:10">
      <c r="B35" s="55" t="s">
        <v>45</v>
      </c>
      <c r="C35" s="55"/>
      <c r="D35" s="55"/>
      <c r="E35" s="55"/>
      <c r="F35" s="55"/>
      <c r="G35" s="55"/>
      <c r="H35" s="55"/>
      <c r="I35" s="55"/>
      <c r="J35" s="55"/>
    </row>
    <row r="36" spans="2:10">
      <c r="B36" s="55" t="s">
        <v>46</v>
      </c>
      <c r="C36" s="55"/>
      <c r="D36" s="55"/>
      <c r="E36" s="55"/>
      <c r="F36" s="55"/>
      <c r="G36" s="55"/>
      <c r="H36" s="55"/>
      <c r="I36" s="55"/>
      <c r="J36" s="55"/>
    </row>
    <row r="37" spans="2:10">
      <c r="B37" s="55" t="s">
        <v>47</v>
      </c>
      <c r="C37" s="55"/>
      <c r="D37" s="55"/>
      <c r="E37" s="55"/>
      <c r="F37" s="55"/>
      <c r="G37" s="55"/>
      <c r="H37" s="55"/>
      <c r="I37" s="55"/>
      <c r="J37" s="55"/>
    </row>
    <row r="38" spans="2:10">
      <c r="B38" s="55" t="s">
        <v>48</v>
      </c>
      <c r="C38" s="55"/>
      <c r="D38" s="55"/>
      <c r="E38" s="55"/>
      <c r="F38" s="55"/>
      <c r="G38" s="55"/>
      <c r="H38" s="55"/>
      <c r="I38" s="55"/>
      <c r="J38" s="55"/>
    </row>
    <row r="39" spans="2:10">
      <c r="B39" s="54" t="s">
        <v>49</v>
      </c>
    </row>
    <row r="40" spans="2:10">
      <c r="B40" s="54" t="s">
        <v>50</v>
      </c>
    </row>
    <row r="41" spans="2:10">
      <c r="B41" s="54" t="s">
        <v>51</v>
      </c>
    </row>
    <row r="42" spans="2:10">
      <c r="B42" s="54" t="s">
        <v>52</v>
      </c>
    </row>
    <row r="43" spans="2:10">
      <c r="B43" s="54" t="s">
        <v>53</v>
      </c>
    </row>
    <row r="44" spans="2:10">
      <c r="B44" s="54" t="s">
        <v>54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Utilisation</vt:lpstr>
      <vt:lpstr>Feuil3</vt:lpstr>
      <vt:lpstr>ALPHA</vt:lpstr>
      <vt:lpstr>BASE1</vt:lpstr>
      <vt:lpstr>CHIFFRES</vt:lpstr>
      <vt:lpstr>GRILLE2</vt:lpstr>
      <vt:lpstr>LETTRE1</vt:lpstr>
      <vt:lpstr>matriciel1</vt:lpstr>
      <vt:lpstr>noirblanc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2017-07-16T14:32:19Z</dcterms:created>
  <dcterms:modified xsi:type="dcterms:W3CDTF">2017-07-17T15:14:26Z</dcterms:modified>
</cp:coreProperties>
</file>