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 firstSheet="2" activeTab="9"/>
  </bookViews>
  <sheets>
    <sheet name="01-Janv" sheetId="1" r:id="rId1"/>
    <sheet name="02-Fév" sheetId="2" r:id="rId2"/>
    <sheet name="03-Mars" sheetId="3" r:id="rId3"/>
    <sheet name="04-Avril" sheetId="4" r:id="rId4"/>
    <sheet name="05-Mai" sheetId="5" r:id="rId5"/>
    <sheet name="Relance" sheetId="13" r:id="rId6"/>
    <sheet name="BDD Client" sheetId="14" r:id="rId7"/>
    <sheet name="BDD Facture" sheetId="15" r:id="rId8"/>
    <sheet name="Annexe" sheetId="16" r:id="rId9"/>
    <sheet name="RelanceEntête" sheetId="17" r:id="rId10"/>
  </sheets>
  <definedNames>
    <definedName name="_xlnm._FilterDatabase" localSheetId="0" hidden="1">'01-Janv'!$A$7:$H$70</definedName>
    <definedName name="_xlnm._FilterDatabase" localSheetId="1" hidden="1">'02-Fév'!$A$7:$H$70</definedName>
    <definedName name="_xlnm._FilterDatabase" localSheetId="2" hidden="1">'03-Mars'!$A$7:$H$71</definedName>
    <definedName name="_xlnm._FilterDatabase" localSheetId="3" hidden="1">'04-Avril'!$A$7:$H$70</definedName>
    <definedName name="_xlnm._FilterDatabase" localSheetId="4" hidden="1">'05-Mai'!$A$7:$H$71</definedName>
    <definedName name="_xlnm._FilterDatabase" localSheetId="5" hidden="1">Relance!$A$1:$H$44</definedName>
    <definedName name="Adresse">'BDD Client'!$C$1:$C$17</definedName>
    <definedName name="Adresse_2">'BDD Client'!$D$1:$D$22</definedName>
    <definedName name="BDDC">'BDD Client'!$A$1:$E$5</definedName>
    <definedName name="BDDCLIENT">'BDD Client'!$A$1:$G$5</definedName>
    <definedName name="BDDF">'BDD Facture'!$A$1:$E$8</definedName>
    <definedName name="Date_échéance">'BDD Facture'!$D$1:$D$18</definedName>
    <definedName name="Date_Fact">'BDD Facture'!$C$1:$C$18</definedName>
    <definedName name="_xlnm.Extract" localSheetId="5">Relance!#REF!</definedName>
    <definedName name="Montant">'BDD Facture'!$E$1:$E$18</definedName>
    <definedName name="n°client">'BDD Client'!$A$1:$A$19</definedName>
    <definedName name="Num_Client">'BDD Facture'!$B$1:$B$18</definedName>
    <definedName name="Raison_sociale">'BDD Client'!$B$1:$B$18</definedName>
    <definedName name="Ville">'BDD Client'!$E$1:$E$24</definedName>
  </definedNames>
  <calcPr calcId="125725"/>
</workbook>
</file>

<file path=xl/calcChain.xml><?xml version="1.0" encoding="utf-8"?>
<calcChain xmlns="http://schemas.openxmlformats.org/spreadsheetml/2006/main">
  <c r="H15" i="17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8" l="1"/>
  <c r="H11"/>
  <c r="H13"/>
  <c r="H9"/>
  <c r="H10"/>
  <c r="H14"/>
  <c r="H12"/>
  <c r="K6" i="13" l="1"/>
  <c r="J6"/>
  <c r="I6"/>
  <c r="K7"/>
  <c r="J7"/>
  <c r="I7"/>
  <c r="K4" l="1"/>
  <c r="J4"/>
  <c r="I4"/>
  <c r="K5"/>
  <c r="J5"/>
  <c r="I5"/>
  <c r="K2"/>
  <c r="J2"/>
  <c r="I2"/>
  <c r="K122"/>
  <c r="J122"/>
  <c r="I122"/>
  <c r="K121"/>
  <c r="J121"/>
  <c r="I121"/>
  <c r="K120"/>
  <c r="J120"/>
  <c r="I120"/>
  <c r="K119"/>
  <c r="J119"/>
  <c r="I119"/>
  <c r="K118"/>
  <c r="J118"/>
  <c r="I118"/>
  <c r="K123"/>
  <c r="J123"/>
  <c r="I123"/>
  <c r="K117"/>
  <c r="J117"/>
  <c r="I117"/>
  <c r="K116"/>
  <c r="J116"/>
  <c r="I116"/>
  <c r="K115"/>
  <c r="J115"/>
  <c r="I115"/>
  <c r="K114"/>
  <c r="J114"/>
  <c r="I114"/>
  <c r="K124"/>
  <c r="J124"/>
  <c r="I124"/>
  <c r="K113"/>
  <c r="J113"/>
  <c r="I113"/>
  <c r="K112"/>
  <c r="J112"/>
  <c r="I112"/>
  <c r="K111"/>
  <c r="J111"/>
  <c r="I111"/>
  <c r="K110"/>
  <c r="J110"/>
  <c r="I110"/>
  <c r="I108"/>
  <c r="J108"/>
  <c r="K108"/>
  <c r="I109"/>
  <c r="J109"/>
  <c r="K109"/>
  <c r="I125"/>
  <c r="J125"/>
  <c r="K125"/>
  <c r="K106"/>
  <c r="J106"/>
  <c r="I106"/>
  <c r="K105"/>
  <c r="J105"/>
  <c r="I105"/>
  <c r="I100"/>
  <c r="J100"/>
  <c r="K100"/>
  <c r="I101"/>
  <c r="J101"/>
  <c r="K101"/>
  <c r="I102"/>
  <c r="J102"/>
  <c r="K102"/>
  <c r="I103"/>
  <c r="J103"/>
  <c r="K103"/>
  <c r="I104"/>
  <c r="J104"/>
  <c r="K104"/>
  <c r="I107"/>
  <c r="J107"/>
  <c r="K107"/>
  <c r="K3" l="1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J3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I3" l="1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H10" i="5" l="1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9" i="2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9" i="3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9" i="4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E9" i="5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8"/>
  <c r="E9" i="4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8"/>
  <c r="F8" s="1"/>
  <c r="E9" i="3"/>
  <c r="F9" s="1"/>
  <c r="E10"/>
  <c r="F10" s="1"/>
  <c r="E11"/>
  <c r="E12"/>
  <c r="E13"/>
  <c r="F13" s="1"/>
  <c r="E14"/>
  <c r="F14" s="1"/>
  <c r="E15"/>
  <c r="E16"/>
  <c r="E17"/>
  <c r="F17" s="1"/>
  <c r="E18"/>
  <c r="F18" s="1"/>
  <c r="E19"/>
  <c r="E20"/>
  <c r="E21"/>
  <c r="F21" s="1"/>
  <c r="E22"/>
  <c r="F22" s="1"/>
  <c r="E23"/>
  <c r="E24"/>
  <c r="E25"/>
  <c r="F25" s="1"/>
  <c r="E26"/>
  <c r="F26" s="1"/>
  <c r="E27"/>
  <c r="E28"/>
  <c r="E29"/>
  <c r="F29" s="1"/>
  <c r="E30"/>
  <c r="F30" s="1"/>
  <c r="E31"/>
  <c r="E32"/>
  <c r="E33"/>
  <c r="F33" s="1"/>
  <c r="E34"/>
  <c r="F34" s="1"/>
  <c r="E35"/>
  <c r="E36"/>
  <c r="E37"/>
  <c r="F37" s="1"/>
  <c r="E38"/>
  <c r="F38" s="1"/>
  <c r="E39"/>
  <c r="E40"/>
  <c r="E41"/>
  <c r="F41" s="1"/>
  <c r="E42"/>
  <c r="F42" s="1"/>
  <c r="E43"/>
  <c r="E44"/>
  <c r="E45"/>
  <c r="F45" s="1"/>
  <c r="E46"/>
  <c r="F46" s="1"/>
  <c r="E47"/>
  <c r="E48"/>
  <c r="E49"/>
  <c r="F49" s="1"/>
  <c r="E50"/>
  <c r="F50" s="1"/>
  <c r="E51"/>
  <c r="E52"/>
  <c r="E53"/>
  <c r="F53" s="1"/>
  <c r="E54"/>
  <c r="F54" s="1"/>
  <c r="E55"/>
  <c r="E56"/>
  <c r="E57"/>
  <c r="F57" s="1"/>
  <c r="E58"/>
  <c r="F58" s="1"/>
  <c r="E59"/>
  <c r="E60"/>
  <c r="E61"/>
  <c r="F61" s="1"/>
  <c r="E62"/>
  <c r="F62" s="1"/>
  <c r="E63"/>
  <c r="E64"/>
  <c r="E65"/>
  <c r="F65" s="1"/>
  <c r="E66"/>
  <c r="F66" s="1"/>
  <c r="E67"/>
  <c r="E68"/>
  <c r="E69"/>
  <c r="F69" s="1"/>
  <c r="E70"/>
  <c r="F70" s="1"/>
  <c r="E8"/>
  <c r="E9" i="2"/>
  <c r="F9" s="1"/>
  <c r="E10"/>
  <c r="F10" s="1"/>
  <c r="E11"/>
  <c r="E12"/>
  <c r="E13"/>
  <c r="F13" s="1"/>
  <c r="E14"/>
  <c r="F14" s="1"/>
  <c r="E15"/>
  <c r="F15" s="1"/>
  <c r="E16"/>
  <c r="E17"/>
  <c r="F17" s="1"/>
  <c r="E18"/>
  <c r="F18" s="1"/>
  <c r="E19"/>
  <c r="F19" s="1"/>
  <c r="E20"/>
  <c r="F20" s="1"/>
  <c r="E21"/>
  <c r="F21" s="1"/>
  <c r="E22"/>
  <c r="F22" s="1"/>
  <c r="E23"/>
  <c r="F23" s="1"/>
  <c r="E24"/>
  <c r="E25"/>
  <c r="F25" s="1"/>
  <c r="E26"/>
  <c r="F26" s="1"/>
  <c r="E27"/>
  <c r="F27" s="1"/>
  <c r="E28"/>
  <c r="E29"/>
  <c r="F29" s="1"/>
  <c r="E30"/>
  <c r="F30" s="1"/>
  <c r="E31"/>
  <c r="F31" s="1"/>
  <c r="E32"/>
  <c r="F32" s="1"/>
  <c r="E33"/>
  <c r="F33" s="1"/>
  <c r="E34"/>
  <c r="F34" s="1"/>
  <c r="E35"/>
  <c r="F35" s="1"/>
  <c r="E36"/>
  <c r="E37"/>
  <c r="F37" s="1"/>
  <c r="E38"/>
  <c r="F38" s="1"/>
  <c r="E39"/>
  <c r="F39" s="1"/>
  <c r="E40"/>
  <c r="E41"/>
  <c r="F41" s="1"/>
  <c r="E42"/>
  <c r="F42" s="1"/>
  <c r="E43"/>
  <c r="F43" s="1"/>
  <c r="E44"/>
  <c r="E45"/>
  <c r="F45" s="1"/>
  <c r="E46"/>
  <c r="F46" s="1"/>
  <c r="E47"/>
  <c r="F47" s="1"/>
  <c r="E48"/>
  <c r="E49"/>
  <c r="F49" s="1"/>
  <c r="E50"/>
  <c r="F50" s="1"/>
  <c r="E51"/>
  <c r="F51" s="1"/>
  <c r="E52"/>
  <c r="F52" s="1"/>
  <c r="E53"/>
  <c r="F53" s="1"/>
  <c r="E54"/>
  <c r="F54" s="1"/>
  <c r="E55"/>
  <c r="F55" s="1"/>
  <c r="E56"/>
  <c r="E57"/>
  <c r="F57" s="1"/>
  <c r="E58"/>
  <c r="F58" s="1"/>
  <c r="E59"/>
  <c r="F59" s="1"/>
  <c r="E60"/>
  <c r="E61"/>
  <c r="F61" s="1"/>
  <c r="E62"/>
  <c r="F62" s="1"/>
  <c r="E63"/>
  <c r="F63" s="1"/>
  <c r="E64"/>
  <c r="F64" s="1"/>
  <c r="E65"/>
  <c r="F65" s="1"/>
  <c r="E66"/>
  <c r="F66" s="1"/>
  <c r="E67"/>
  <c r="F67" s="1"/>
  <c r="E68"/>
  <c r="E69"/>
  <c r="F69" s="1"/>
  <c r="E70"/>
  <c r="F70" s="1"/>
  <c r="E8"/>
  <c r="F8" s="1"/>
  <c r="E8" i="1"/>
  <c r="F8" s="1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8" i="4"/>
  <c r="H8" i="3"/>
  <c r="F9" i="5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8"/>
  <c r="F9" i="4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11" i="3"/>
  <c r="F12"/>
  <c r="F15"/>
  <c r="F16"/>
  <c r="F19"/>
  <c r="F20"/>
  <c r="F23"/>
  <c r="F24"/>
  <c r="F27"/>
  <c r="F28"/>
  <c r="F31"/>
  <c r="F32"/>
  <c r="F35"/>
  <c r="F36"/>
  <c r="F39"/>
  <c r="F40"/>
  <c r="F43"/>
  <c r="F44"/>
  <c r="F47"/>
  <c r="F48"/>
  <c r="F51"/>
  <c r="F52"/>
  <c r="F55"/>
  <c r="F56"/>
  <c r="F59"/>
  <c r="F60"/>
  <c r="F63"/>
  <c r="F64"/>
  <c r="F67"/>
  <c r="F68"/>
  <c r="F8"/>
  <c r="F11" i="2"/>
  <c r="F12"/>
  <c r="F16"/>
  <c r="F24"/>
  <c r="F28"/>
  <c r="F36"/>
  <c r="F40"/>
  <c r="F44"/>
  <c r="F48"/>
  <c r="F56"/>
  <c r="F60"/>
  <c r="F68"/>
  <c r="D9" i="5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8"/>
  <c r="D9" i="4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8"/>
  <c r="D9" i="3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8"/>
  <c r="D9" i="2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8"/>
  <c r="D8" i="1"/>
  <c r="B9" i="5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8"/>
  <c r="B9" i="4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8"/>
  <c r="B9" i="3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8"/>
  <c r="B8" i="1"/>
  <c r="C9" i="5"/>
  <c r="H9" s="1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8"/>
  <c r="H8" s="1"/>
  <c r="C9" i="4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8"/>
  <c r="C9" i="3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8"/>
  <c r="C9" i="2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8"/>
  <c r="H8" s="1"/>
  <c r="C8" i="1"/>
  <c r="H8" s="1"/>
  <c r="B9" i="2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8"/>
  <c r="E9" i="1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34"/>
  <c r="F34" s="1"/>
  <c r="E35"/>
  <c r="F35" s="1"/>
  <c r="E36"/>
  <c r="F36" s="1"/>
  <c r="E37"/>
  <c r="F37" s="1"/>
  <c r="E38"/>
  <c r="F38" s="1"/>
  <c r="E39"/>
  <c r="F39" s="1"/>
  <c r="E40"/>
  <c r="F40" s="1"/>
  <c r="E41"/>
  <c r="F41" s="1"/>
  <c r="E42"/>
  <c r="F42" s="1"/>
  <c r="E43"/>
  <c r="F43" s="1"/>
  <c r="E44"/>
  <c r="F44" s="1"/>
  <c r="E45"/>
  <c r="F45" s="1"/>
  <c r="E46"/>
  <c r="F46" s="1"/>
  <c r="E47"/>
  <c r="F47" s="1"/>
  <c r="E48"/>
  <c r="F48" s="1"/>
  <c r="E49"/>
  <c r="F49" s="1"/>
  <c r="E50"/>
  <c r="F50" s="1"/>
  <c r="E51"/>
  <c r="F51" s="1"/>
  <c r="E52"/>
  <c r="F52" s="1"/>
  <c r="E53"/>
  <c r="F53" s="1"/>
  <c r="E54"/>
  <c r="F54" s="1"/>
  <c r="E55"/>
  <c r="F55" s="1"/>
  <c r="E56"/>
  <c r="F56" s="1"/>
  <c r="E57"/>
  <c r="F57" s="1"/>
  <c r="E58"/>
  <c r="F58" s="1"/>
  <c r="E59"/>
  <c r="F59" s="1"/>
  <c r="E60"/>
  <c r="F60" s="1"/>
  <c r="E61"/>
  <c r="F61" s="1"/>
  <c r="E62"/>
  <c r="F62" s="1"/>
  <c r="E63"/>
  <c r="F63" s="1"/>
  <c r="E64"/>
  <c r="F64" s="1"/>
  <c r="E65"/>
  <c r="F65" s="1"/>
  <c r="E66"/>
  <c r="F66" s="1"/>
  <c r="E67"/>
  <c r="F67" s="1"/>
  <c r="E68"/>
  <c r="F68" s="1"/>
  <c r="E69"/>
  <c r="F69" s="1"/>
  <c r="E70"/>
  <c r="F70" s="1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C9"/>
  <c r="H9" s="1"/>
  <c r="C10"/>
  <c r="H10" s="1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</calcChain>
</file>

<file path=xl/sharedStrings.xml><?xml version="1.0" encoding="utf-8"?>
<sst xmlns="http://schemas.openxmlformats.org/spreadsheetml/2006/main" count="191" uniqueCount="79">
  <si>
    <t>Facture N°</t>
  </si>
  <si>
    <t>Date Facturation</t>
  </si>
  <si>
    <t>Date d'échéance</t>
  </si>
  <si>
    <t>Montant</t>
  </si>
  <si>
    <t>Numéro Client</t>
  </si>
  <si>
    <t>Raison Sociale</t>
  </si>
  <si>
    <t>Réglée</t>
  </si>
  <si>
    <t xml:space="preserve">        ECHEANCIER </t>
  </si>
  <si>
    <t>Echéancier N°</t>
  </si>
  <si>
    <t>Mois :</t>
  </si>
  <si>
    <t>Année :</t>
  </si>
  <si>
    <t>Dépassement</t>
  </si>
  <si>
    <t>Commentaire</t>
  </si>
  <si>
    <t>Tél</t>
  </si>
  <si>
    <t>Mail</t>
  </si>
  <si>
    <t>Acompte</t>
  </si>
  <si>
    <t>Reste à Payer</t>
  </si>
  <si>
    <t>Non</t>
  </si>
  <si>
    <t xml:space="preserve">Oui </t>
  </si>
  <si>
    <t xml:space="preserve">Réglée? </t>
  </si>
  <si>
    <t>Oui</t>
  </si>
  <si>
    <t>n°client</t>
  </si>
  <si>
    <t>Raison sociale</t>
  </si>
  <si>
    <t xml:space="preserve">Adresse </t>
  </si>
  <si>
    <t xml:space="preserve">Adresse 2 </t>
  </si>
  <si>
    <t xml:space="preserve"> Ville</t>
  </si>
  <si>
    <t>Louis</t>
  </si>
  <si>
    <t>Concert du Paradis</t>
  </si>
  <si>
    <t>75000 Paris</t>
  </si>
  <si>
    <t>Paul</t>
  </si>
  <si>
    <t xml:space="preserve">Etude </t>
  </si>
  <si>
    <t>Ormes</t>
  </si>
  <si>
    <t>Sauvignon</t>
  </si>
  <si>
    <t>Cambras</t>
  </si>
  <si>
    <t>Syrah</t>
  </si>
  <si>
    <t>Fact N°</t>
  </si>
  <si>
    <t>Num Client</t>
  </si>
  <si>
    <t xml:space="preserve">Date Fact </t>
  </si>
  <si>
    <t xml:space="preserve">Date échéance </t>
  </si>
  <si>
    <t xml:space="preserve">Montant </t>
  </si>
  <si>
    <t>M501</t>
  </si>
  <si>
    <t>M502</t>
  </si>
  <si>
    <t>M503</t>
  </si>
  <si>
    <t>M504</t>
  </si>
  <si>
    <t>M505</t>
  </si>
  <si>
    <t>M506</t>
  </si>
  <si>
    <t>M507</t>
  </si>
  <si>
    <t xml:space="preserve">            RELANCE</t>
  </si>
  <si>
    <t xml:space="preserve">Num </t>
  </si>
  <si>
    <t xml:space="preserve">E-Mail </t>
  </si>
  <si>
    <t>06-10-10-10-10</t>
  </si>
  <si>
    <t>06-20-20-20-20</t>
  </si>
  <si>
    <t>06-40-40-40-40</t>
  </si>
  <si>
    <t>06-30-30-30-30</t>
  </si>
  <si>
    <t>louis.concertduparadis@mail.fr</t>
  </si>
  <si>
    <t>paul.etude@mail.fr</t>
  </si>
  <si>
    <t>ormes.sauvignon@mail.fr</t>
  </si>
  <si>
    <t>cambras.syrah@mail.fr</t>
  </si>
  <si>
    <t>m507</t>
  </si>
  <si>
    <t>m506</t>
  </si>
  <si>
    <t>vervgerf</t>
  </si>
  <si>
    <t>verf</t>
  </si>
  <si>
    <t>erv</t>
  </si>
  <si>
    <t>ver</t>
  </si>
  <si>
    <t>ve 0</t>
  </si>
  <si>
    <t>erve</t>
  </si>
  <si>
    <t>verv</t>
  </si>
  <si>
    <t>bae</t>
  </si>
  <si>
    <t>test@gmail.com</t>
  </si>
  <si>
    <t>le commentaire test</t>
  </si>
  <si>
    <t>0120120121</t>
  </si>
  <si>
    <t>0120120122</t>
  </si>
  <si>
    <t>0120120123</t>
  </si>
  <si>
    <t>0120120124</t>
  </si>
  <si>
    <t>0120120125</t>
  </si>
  <si>
    <t>0120120126</t>
  </si>
  <si>
    <t>15/12/2017</t>
  </si>
  <si>
    <t>20/12/2017</t>
  </si>
  <si>
    <t>31/12/2017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</si>
</sst>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6">
    <font>
      <sz val="11"/>
      <color theme="1"/>
      <name val="Calibri"/>
      <family val="2"/>
      <scheme val="minor"/>
    </font>
    <font>
      <sz val="11"/>
      <color theme="1"/>
      <name val="Book Antiqua"/>
      <family val="1"/>
    </font>
    <font>
      <b/>
      <sz val="20"/>
      <color theme="1"/>
      <name val="Book Antiqua"/>
      <family val="1"/>
    </font>
    <font>
      <sz val="9"/>
      <color theme="1"/>
      <name val="Book Antiqua"/>
      <family val="1"/>
    </font>
    <font>
      <b/>
      <sz val="11"/>
      <color theme="1"/>
      <name val="Book Antiqua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9" xfId="0" applyFont="1" applyBorder="1"/>
    <xf numFmtId="0" fontId="1" fillId="0" borderId="12" xfId="0" applyFont="1" applyBorder="1"/>
    <xf numFmtId="0" fontId="1" fillId="0" borderId="13" xfId="0" applyFont="1" applyBorder="1"/>
    <xf numFmtId="0" fontId="2" fillId="2" borderId="0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2" xfId="0" applyFont="1" applyFill="1" applyBorder="1"/>
    <xf numFmtId="0" fontId="1" fillId="2" borderId="16" xfId="0" applyFont="1" applyFill="1" applyBorder="1"/>
    <xf numFmtId="0" fontId="1" fillId="2" borderId="17" xfId="0" applyFont="1" applyFill="1" applyBorder="1"/>
    <xf numFmtId="0" fontId="1" fillId="0" borderId="10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3" fillId="0" borderId="7" xfId="0" applyFont="1" applyBorder="1" applyAlignment="1">
      <alignment horizontal="center" vertical="center"/>
    </xf>
    <xf numFmtId="0" fontId="4" fillId="0" borderId="8" xfId="0" applyFont="1" applyBorder="1"/>
    <xf numFmtId="0" fontId="4" fillId="0" borderId="11" xfId="0" applyFont="1" applyBorder="1"/>
    <xf numFmtId="0" fontId="4" fillId="0" borderId="9" xfId="0" applyFont="1" applyBorder="1"/>
    <xf numFmtId="0" fontId="4" fillId="3" borderId="7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1" fillId="0" borderId="7" xfId="0" applyFont="1" applyBorder="1"/>
    <xf numFmtId="0" fontId="4" fillId="4" borderId="7" xfId="0" applyFont="1" applyFill="1" applyBorder="1" applyAlignment="1">
      <alignment horizontal="center" vertical="center" wrapText="1"/>
    </xf>
    <xf numFmtId="0" fontId="0" fillId="0" borderId="7" xfId="0" applyBorder="1"/>
    <xf numFmtId="14" fontId="0" fillId="0" borderId="7" xfId="0" applyNumberFormat="1" applyBorder="1"/>
    <xf numFmtId="0" fontId="0" fillId="0" borderId="7" xfId="0" applyFill="1" applyBorder="1"/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14" fontId="1" fillId="0" borderId="7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 vertical="center"/>
    </xf>
    <xf numFmtId="0" fontId="1" fillId="0" borderId="20" xfId="0" applyFont="1" applyBorder="1"/>
    <xf numFmtId="164" fontId="1" fillId="0" borderId="7" xfId="0" applyNumberFormat="1" applyFont="1" applyBorder="1"/>
    <xf numFmtId="0" fontId="5" fillId="0" borderId="7" xfId="1" applyBorder="1"/>
    <xf numFmtId="14" fontId="1" fillId="0" borderId="7" xfId="0" applyNumberFormat="1" applyFont="1" applyBorder="1"/>
    <xf numFmtId="0" fontId="1" fillId="0" borderId="7" xfId="0" applyNumberFormat="1" applyFont="1" applyBorder="1"/>
    <xf numFmtId="0" fontId="2" fillId="0" borderId="1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2" fillId="5" borderId="1" xfId="0" applyFont="1" applyFill="1" applyBorder="1" applyAlignment="1">
      <alignment horizontal="left" vertical="center"/>
    </xf>
    <xf numFmtId="0" fontId="2" fillId="5" borderId="2" xfId="0" applyFont="1" applyFill="1" applyBorder="1" applyAlignment="1">
      <alignment horizontal="left" vertical="center"/>
    </xf>
    <xf numFmtId="0" fontId="2" fillId="5" borderId="3" xfId="0" applyFont="1" applyFill="1" applyBorder="1" applyAlignment="1">
      <alignment horizontal="left" vertical="center"/>
    </xf>
    <xf numFmtId="0" fontId="2" fillId="5" borderId="4" xfId="0" applyFont="1" applyFill="1" applyBorder="1" applyAlignment="1">
      <alignment horizontal="left" vertical="center"/>
    </xf>
    <xf numFmtId="0" fontId="2" fillId="5" borderId="5" xfId="0" applyFont="1" applyFill="1" applyBorder="1" applyAlignment="1">
      <alignment horizontal="left" vertical="center"/>
    </xf>
    <xf numFmtId="0" fontId="2" fillId="5" borderId="6" xfId="0" applyFont="1" applyFill="1" applyBorder="1" applyAlignment="1">
      <alignment horizontal="left" vertical="center"/>
    </xf>
    <xf numFmtId="0" fontId="2" fillId="0" borderId="8" xfId="0" applyFont="1" applyFill="1" applyBorder="1" applyAlignment="1">
      <alignment vertical="center"/>
    </xf>
    <xf numFmtId="0" fontId="2" fillId="0" borderId="9" xfId="0" applyFont="1" applyFill="1" applyBorder="1" applyAlignment="1">
      <alignment vertical="center"/>
    </xf>
    <xf numFmtId="0" fontId="2" fillId="0" borderId="10" xfId="0" applyFont="1" applyFill="1" applyBorder="1" applyAlignment="1">
      <alignment vertical="center"/>
    </xf>
    <xf numFmtId="0" fontId="2" fillId="0" borderId="18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0" fontId="2" fillId="0" borderId="19" xfId="0" applyFont="1" applyFill="1" applyBorder="1" applyAlignment="1">
      <alignment vertical="center"/>
    </xf>
    <xf numFmtId="49" fontId="2" fillId="2" borderId="15" xfId="0" applyNumberFormat="1" applyFont="1" applyFill="1" applyBorder="1" applyAlignment="1">
      <alignment horizontal="left" vertical="center"/>
    </xf>
    <xf numFmtId="49" fontId="1" fillId="0" borderId="9" xfId="0" applyNumberFormat="1" applyFont="1" applyBorder="1" applyAlignment="1">
      <alignment horizontal="left" vertical="center"/>
    </xf>
    <xf numFmtId="49" fontId="1" fillId="0" borderId="12" xfId="0" applyNumberFormat="1" applyFont="1" applyBorder="1"/>
    <xf numFmtId="49" fontId="1" fillId="2" borderId="16" xfId="0" applyNumberFormat="1" applyFont="1" applyFill="1" applyBorder="1"/>
    <xf numFmtId="49" fontId="4" fillId="3" borderId="7" xfId="0" applyNumberFormat="1" applyFont="1" applyFill="1" applyBorder="1" applyAlignment="1">
      <alignment horizontal="center" vertical="center" wrapText="1"/>
    </xf>
    <xf numFmtId="49" fontId="1" fillId="0" borderId="7" xfId="0" applyNumberFormat="1" applyFont="1" applyBorder="1"/>
    <xf numFmtId="49" fontId="0" fillId="0" borderId="0" xfId="0" applyNumberFormat="1"/>
  </cellXfs>
  <cellStyles count="2">
    <cellStyle name="Lien hypertexte" xfId="1" builtinId="8"/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820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FF6600"/>
      <color rgb="FFFF8205"/>
      <color rgb="FFFF818A"/>
      <color rgb="FFFFEFF0"/>
      <color rgb="FFF2F2F2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920750</xdr:colOff>
      <xdr:row>0</xdr:row>
      <xdr:rowOff>0</xdr:rowOff>
    </xdr:from>
    <xdr:to>
      <xdr:col>7</xdr:col>
      <xdr:colOff>123825</xdr:colOff>
      <xdr:row>1</xdr:row>
      <xdr:rowOff>139047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30750" y="0"/>
          <a:ext cx="1898650" cy="46289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1035050</xdr:colOff>
      <xdr:row>0</xdr:row>
      <xdr:rowOff>0</xdr:rowOff>
    </xdr:from>
    <xdr:to>
      <xdr:col>7</xdr:col>
      <xdr:colOff>209550</xdr:colOff>
      <xdr:row>1</xdr:row>
      <xdr:rowOff>139047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45050" y="0"/>
          <a:ext cx="1870075" cy="46289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1082675</xdr:colOff>
      <xdr:row>0</xdr:row>
      <xdr:rowOff>0</xdr:rowOff>
    </xdr:from>
    <xdr:to>
      <xdr:col>7</xdr:col>
      <xdr:colOff>285750</xdr:colOff>
      <xdr:row>1</xdr:row>
      <xdr:rowOff>139047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92675" y="0"/>
          <a:ext cx="1898650" cy="46289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1047750</xdr:colOff>
      <xdr:row>0</xdr:row>
      <xdr:rowOff>0</xdr:rowOff>
    </xdr:from>
    <xdr:to>
      <xdr:col>7</xdr:col>
      <xdr:colOff>250825</xdr:colOff>
      <xdr:row>1</xdr:row>
      <xdr:rowOff>139047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857750" y="0"/>
          <a:ext cx="1898650" cy="46289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1016000</xdr:colOff>
      <xdr:row>0</xdr:row>
      <xdr:rowOff>0</xdr:rowOff>
    </xdr:from>
    <xdr:to>
      <xdr:col>7</xdr:col>
      <xdr:colOff>219075</xdr:colOff>
      <xdr:row>1</xdr:row>
      <xdr:rowOff>139047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54575" y="0"/>
          <a:ext cx="1898650" cy="46289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492125</xdr:colOff>
      <xdr:row>0</xdr:row>
      <xdr:rowOff>0</xdr:rowOff>
    </xdr:from>
    <xdr:to>
      <xdr:col>11</xdr:col>
      <xdr:colOff>523875</xdr:colOff>
      <xdr:row>1</xdr:row>
      <xdr:rowOff>158097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855075" y="0"/>
          <a:ext cx="1898650" cy="4724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ormes.sauvignon@mail.fr" TargetMode="External"/><Relationship Id="rId2" Type="http://schemas.openxmlformats.org/officeDocument/2006/relationships/hyperlink" Target="mailto:paul.etude@mail.fr" TargetMode="External"/><Relationship Id="rId1" Type="http://schemas.openxmlformats.org/officeDocument/2006/relationships/hyperlink" Target="mailto:louis.concertduparadis@mail.fr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mailto:cambras.syrah@mail.fr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test@gmail.com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0"/>
  <sheetViews>
    <sheetView workbookViewId="0">
      <selection activeCell="H8" sqref="H8"/>
    </sheetView>
  </sheetViews>
  <sheetFormatPr baseColWidth="10" defaultColWidth="8.7109375" defaultRowHeight="16.5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>
      <c r="A1" s="37" t="s">
        <v>7</v>
      </c>
      <c r="B1" s="38"/>
      <c r="C1" s="38"/>
      <c r="D1" s="38"/>
      <c r="E1" s="38"/>
      <c r="F1" s="38"/>
      <c r="G1" s="38"/>
      <c r="H1" s="39"/>
    </row>
    <row r="2" spans="1:9" ht="15" customHeight="1" thickBot="1">
      <c r="A2" s="40"/>
      <c r="B2" s="41"/>
      <c r="C2" s="41"/>
      <c r="D2" s="41"/>
      <c r="E2" s="41"/>
      <c r="F2" s="41"/>
      <c r="G2" s="41"/>
      <c r="H2" s="42"/>
    </row>
    <row r="3" spans="1:9" ht="2.1" customHeight="1">
      <c r="A3" s="8"/>
      <c r="B3" s="6"/>
      <c r="C3" s="6"/>
      <c r="D3" s="6"/>
      <c r="E3" s="6"/>
      <c r="F3" s="6"/>
      <c r="G3" s="6"/>
      <c r="H3" s="7"/>
    </row>
    <row r="4" spans="1:9">
      <c r="A4" s="16" t="s">
        <v>9</v>
      </c>
      <c r="B4" s="13"/>
      <c r="C4" s="3"/>
      <c r="D4" s="3"/>
      <c r="E4" s="3"/>
      <c r="G4" s="18" t="s">
        <v>8</v>
      </c>
      <c r="H4" s="12"/>
    </row>
    <row r="5" spans="1:9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>
      <c r="A6" s="11"/>
      <c r="B6" s="9"/>
      <c r="C6" s="9"/>
      <c r="D6" s="9"/>
      <c r="E6" s="9"/>
      <c r="F6" s="9"/>
      <c r="G6" s="9"/>
      <c r="H6" s="10"/>
    </row>
    <row r="7" spans="1:9" ht="35.450000000000003" customHeight="1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>
      <c r="A8" s="26" t="s">
        <v>44</v>
      </c>
      <c r="B8" s="28">
        <f>IFERROR(INDEX(Date_Fact,MATCH(A8,'BDD Facture'!A:A,0)),"")</f>
        <v>43084</v>
      </c>
      <c r="C8" s="28">
        <f>IFERROR(INDEX(Date_échéance,MATCH(A8,'BDD Facture'!A:A,0)),"")</f>
        <v>43089</v>
      </c>
      <c r="D8" s="26">
        <f>IFERROR(INDEX(Montant,MATCH(A8,'BDD Facture'!A:A,0)),"")</f>
        <v>152.58000000000001</v>
      </c>
      <c r="E8" s="26">
        <f>IFERROR(INDEX(Num_Client,MATCH(A8,'BDD Facture'!A:A,0)),"")</f>
        <v>901003</v>
      </c>
      <c r="F8" s="27" t="str">
        <f t="shared" ref="F8:F39" si="0">IFERROR(VLOOKUP(E8,BDDC,2,0),"")</f>
        <v>Louis</v>
      </c>
      <c r="G8" s="26" t="s">
        <v>17</v>
      </c>
      <c r="H8" s="26">
        <f t="shared" ref="H8:H39" ca="1" si="1">IF(G8="Oui","",IF(G8="","",DATEDIF(C8,TODAY(),"d")))</f>
        <v>42</v>
      </c>
    </row>
    <row r="9" spans="1:9">
      <c r="A9" s="26" t="s">
        <v>45</v>
      </c>
      <c r="B9" s="28">
        <f>IFERROR(INDEX(Date_Fact,MATCH(A9,'BDD Facture'!A:A,0)),"")</f>
        <v>43084</v>
      </c>
      <c r="C9" s="28">
        <f>IFERROR(INDEX(Date_échéance,MATCH(A9,'BDD Facture'!A:A,0)),"")</f>
        <v>43101</v>
      </c>
      <c r="D9" s="26">
        <f>IFERROR(INDEX(Montant,MATCH(A9,'BDD Facture'!A:A,0)),"")</f>
        <v>154.58000000000001</v>
      </c>
      <c r="E9" s="26">
        <f>IFERROR(INDEX(Num_Client,MATCH(A9,'BDD Facture'!A:A,0)),"")</f>
        <v>901002</v>
      </c>
      <c r="F9" s="27" t="str">
        <f t="shared" si="0"/>
        <v>Ormes</v>
      </c>
      <c r="G9" s="26" t="s">
        <v>17</v>
      </c>
      <c r="H9" s="26">
        <f t="shared" ca="1" si="1"/>
        <v>30</v>
      </c>
    </row>
    <row r="10" spans="1:9">
      <c r="A10" s="26" t="s">
        <v>43</v>
      </c>
      <c r="B10" s="28">
        <f>IFERROR(INDEX(Date_Fact,MATCH(A10,'BDD Facture'!A:A,0)),"")</f>
        <v>43084</v>
      </c>
      <c r="C10" s="28">
        <f>IFERROR(INDEX(Date_échéance,MATCH(A10,'BDD Facture'!A:A,0)),"")</f>
        <v>43100</v>
      </c>
      <c r="D10" s="26">
        <f>IFERROR(INDEX(Montant,MATCH(A10,'BDD Facture'!A:A,0)),"")</f>
        <v>1215.8800000000001</v>
      </c>
      <c r="E10" s="26">
        <f>IFERROR(INDEX(Num_Client,MATCH(A10,'BDD Facture'!A:A,0)),"")</f>
        <v>901003</v>
      </c>
      <c r="F10" s="27" t="str">
        <f t="shared" si="0"/>
        <v>Louis</v>
      </c>
      <c r="G10" s="26" t="s">
        <v>17</v>
      </c>
      <c r="H10" s="26">
        <f t="shared" ca="1" si="1"/>
        <v>31</v>
      </c>
    </row>
    <row r="11" spans="1:9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ref="H40:H70" ca="1" si="3">IF(G40="Oui","",IF(G40="","",DATEDIF(C40,TODAY(),"d")))</f>
        <v/>
      </c>
    </row>
    <row r="41" spans="1:8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3"/>
        <v/>
      </c>
    </row>
    <row r="42" spans="1:8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3"/>
        <v/>
      </c>
    </row>
    <row r="43" spans="1:8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3"/>
        <v/>
      </c>
    </row>
    <row r="44" spans="1:8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3"/>
        <v/>
      </c>
    </row>
    <row r="45" spans="1:8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3"/>
        <v/>
      </c>
    </row>
    <row r="46" spans="1:8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3"/>
        <v/>
      </c>
    </row>
    <row r="47" spans="1:8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3"/>
        <v/>
      </c>
    </row>
    <row r="48" spans="1:8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3"/>
        <v/>
      </c>
    </row>
    <row r="49" spans="1:8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3"/>
        <v/>
      </c>
    </row>
    <row r="50" spans="1:8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3"/>
        <v/>
      </c>
    </row>
    <row r="51" spans="1:8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3"/>
        <v/>
      </c>
    </row>
    <row r="52" spans="1:8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3"/>
        <v/>
      </c>
    </row>
    <row r="53" spans="1:8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3"/>
        <v/>
      </c>
    </row>
    <row r="54" spans="1:8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3"/>
        <v/>
      </c>
    </row>
    <row r="55" spans="1:8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3"/>
        <v/>
      </c>
    </row>
    <row r="56" spans="1:8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3"/>
        <v/>
      </c>
    </row>
    <row r="57" spans="1:8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3"/>
        <v/>
      </c>
    </row>
    <row r="58" spans="1:8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3"/>
        <v/>
      </c>
    </row>
    <row r="59" spans="1:8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3"/>
        <v/>
      </c>
    </row>
    <row r="60" spans="1:8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3"/>
        <v/>
      </c>
    </row>
    <row r="61" spans="1:8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3"/>
        <v/>
      </c>
    </row>
    <row r="62" spans="1:8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3"/>
        <v/>
      </c>
    </row>
    <row r="63" spans="1:8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3"/>
        <v/>
      </c>
    </row>
    <row r="64" spans="1:8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3"/>
        <v/>
      </c>
    </row>
    <row r="65" spans="1:8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3"/>
        <v/>
      </c>
    </row>
    <row r="66" spans="1:8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3"/>
        <v/>
      </c>
    </row>
    <row r="67" spans="1:8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3"/>
        <v/>
      </c>
    </row>
    <row r="68" spans="1:8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3"/>
        <v/>
      </c>
    </row>
    <row r="69" spans="1:8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3"/>
        <v/>
      </c>
    </row>
    <row r="70" spans="1:8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3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14" priority="2" operator="lessThanOrEqual">
      <formula>10</formula>
    </cfRule>
    <cfRule type="cellIs" dxfId="13" priority="3" operator="between">
      <formula>11</formula>
      <formula>29</formula>
    </cfRule>
    <cfRule type="cellIs" dxfId="12" priority="4" operator="greaterThanOrEqual">
      <formula>30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70"/>
  <sheetViews>
    <sheetView workbookViewId="0">
      <selection activeCell="G8" sqref="G8"/>
    </sheetView>
  </sheetViews>
  <sheetFormatPr baseColWidth="10" defaultColWidth="8.7109375" defaultRowHeight="16.5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>
      <c r="A1" s="37" t="s">
        <v>7</v>
      </c>
      <c r="B1" s="38"/>
      <c r="C1" s="38"/>
      <c r="D1" s="38"/>
      <c r="E1" s="38"/>
      <c r="F1" s="38"/>
      <c r="G1" s="38"/>
      <c r="H1" s="39"/>
    </row>
    <row r="2" spans="1:9" ht="15" customHeight="1" thickBot="1">
      <c r="A2" s="40"/>
      <c r="B2" s="41"/>
      <c r="C2" s="41"/>
      <c r="D2" s="41"/>
      <c r="E2" s="41"/>
      <c r="F2" s="41"/>
      <c r="G2" s="41"/>
      <c r="H2" s="42"/>
    </row>
    <row r="3" spans="1:9" ht="2.1" customHeight="1">
      <c r="A3" s="8"/>
      <c r="B3" s="6"/>
      <c r="C3" s="6"/>
      <c r="D3" s="6"/>
      <c r="E3" s="6"/>
      <c r="F3" s="6"/>
      <c r="G3" s="6"/>
      <c r="H3" s="7"/>
    </row>
    <row r="4" spans="1:9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>
      <c r="A6" s="11"/>
      <c r="B6" s="9"/>
      <c r="C6" s="9"/>
      <c r="D6" s="9"/>
      <c r="E6" s="9"/>
      <c r="F6" s="9"/>
      <c r="G6" s="9"/>
      <c r="H6" s="10"/>
    </row>
    <row r="7" spans="1:9" ht="35.450000000000003" customHeight="1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>
      <c r="A8" s="26" t="s">
        <v>46</v>
      </c>
      <c r="B8" s="28">
        <f>IFERROR(INDEX(Date_Fact,MATCH(A8,'BDD Facture'!A:A,0)),"")</f>
        <v>43084</v>
      </c>
      <c r="C8" s="28">
        <f>IFERROR(INDEX(Date_échéance,MATCH(A8,'BDD Facture'!A:A,0)),"")</f>
        <v>43105</v>
      </c>
      <c r="D8" s="26">
        <f>IFERROR(INDEX(Montant,MATCH(A8,'BDD Facture'!A:A,0)),"")</f>
        <v>542.89</v>
      </c>
      <c r="E8" s="26">
        <f>IFERROR(INDEX(Num_Client,MATCH(A8,'BDD Facture'!A:A,0)),"")</f>
        <v>901006</v>
      </c>
      <c r="F8" s="27" t="str">
        <f t="shared" ref="F8:F39" si="0">IFERROR(VLOOKUP(E8,BDDC,2,0),"")</f>
        <v>Cambras</v>
      </c>
      <c r="G8" s="26" t="s">
        <v>17</v>
      </c>
      <c r="H8" s="26">
        <f ca="1">IF(G8="Oui","",IF(G8="","",DATEDIF(C8,TODAY(),"d")))</f>
        <v>26</v>
      </c>
    </row>
    <row r="9" spans="1:9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0" ca="1" si="1">IF(G9="Oui","",IF(G9="","",DATEDIF(C9,TODAY(),"d")))</f>
        <v/>
      </c>
    </row>
    <row r="10" spans="1:9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9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ca="1" si="1"/>
        <v/>
      </c>
    </row>
    <row r="41" spans="1:8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1"/>
        <v/>
      </c>
    </row>
    <row r="42" spans="1:8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1"/>
        <v/>
      </c>
    </row>
    <row r="43" spans="1:8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1"/>
        <v/>
      </c>
    </row>
    <row r="44" spans="1:8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1"/>
        <v/>
      </c>
    </row>
    <row r="45" spans="1:8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1"/>
        <v/>
      </c>
    </row>
    <row r="46" spans="1:8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1"/>
        <v/>
      </c>
    </row>
    <row r="47" spans="1:8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1"/>
        <v/>
      </c>
    </row>
    <row r="48" spans="1:8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1"/>
        <v/>
      </c>
    </row>
    <row r="49" spans="1:8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1"/>
        <v/>
      </c>
    </row>
    <row r="50" spans="1:8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1"/>
        <v/>
      </c>
    </row>
    <row r="51" spans="1:8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1"/>
        <v/>
      </c>
    </row>
    <row r="52" spans="1:8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1"/>
        <v/>
      </c>
    </row>
    <row r="53" spans="1:8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1"/>
        <v/>
      </c>
    </row>
    <row r="54" spans="1:8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1"/>
        <v/>
      </c>
    </row>
    <row r="55" spans="1:8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1"/>
        <v/>
      </c>
    </row>
    <row r="56" spans="1:8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1"/>
        <v/>
      </c>
    </row>
    <row r="57" spans="1:8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1"/>
        <v/>
      </c>
    </row>
    <row r="58" spans="1:8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1"/>
        <v/>
      </c>
    </row>
    <row r="59" spans="1:8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1"/>
        <v/>
      </c>
    </row>
    <row r="60" spans="1:8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1"/>
        <v/>
      </c>
    </row>
    <row r="61" spans="1:8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1"/>
        <v/>
      </c>
    </row>
    <row r="62" spans="1:8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1"/>
        <v/>
      </c>
    </row>
    <row r="63" spans="1:8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1"/>
        <v/>
      </c>
    </row>
    <row r="64" spans="1:8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1"/>
        <v/>
      </c>
    </row>
    <row r="65" spans="1:8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1"/>
        <v/>
      </c>
    </row>
    <row r="66" spans="1:8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1"/>
        <v/>
      </c>
    </row>
    <row r="67" spans="1:8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1"/>
        <v/>
      </c>
    </row>
    <row r="68" spans="1:8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1"/>
        <v/>
      </c>
    </row>
    <row r="69" spans="1:8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1"/>
        <v/>
      </c>
    </row>
    <row r="70" spans="1:8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11" priority="2" operator="lessThanOrEqual">
      <formula>10</formula>
    </cfRule>
    <cfRule type="cellIs" dxfId="10" priority="3" operator="between">
      <formula>11</formula>
      <formula>29</formula>
    </cfRule>
    <cfRule type="cellIs" dxfId="9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71"/>
  <sheetViews>
    <sheetView workbookViewId="0">
      <selection activeCell="F19" sqref="F19"/>
    </sheetView>
  </sheetViews>
  <sheetFormatPr baseColWidth="10" defaultColWidth="8.7109375" defaultRowHeight="16.5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>
      <c r="A1" s="37" t="s">
        <v>7</v>
      </c>
      <c r="B1" s="38"/>
      <c r="C1" s="38"/>
      <c r="D1" s="38"/>
      <c r="E1" s="38"/>
      <c r="F1" s="38"/>
      <c r="G1" s="38"/>
      <c r="H1" s="39"/>
    </row>
    <row r="2" spans="1:9" ht="15" customHeight="1" thickBot="1">
      <c r="A2" s="40"/>
      <c r="B2" s="41"/>
      <c r="C2" s="41"/>
      <c r="D2" s="41"/>
      <c r="E2" s="41"/>
      <c r="F2" s="41"/>
      <c r="G2" s="41"/>
      <c r="H2" s="42"/>
    </row>
    <row r="3" spans="1:9" ht="2.1" customHeight="1">
      <c r="A3" s="8"/>
      <c r="B3" s="6"/>
      <c r="C3" s="6"/>
      <c r="D3" s="6"/>
      <c r="E3" s="6"/>
      <c r="F3" s="6"/>
      <c r="G3" s="6"/>
      <c r="H3" s="7"/>
    </row>
    <row r="4" spans="1:9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>
      <c r="A6" s="11"/>
      <c r="B6" s="9"/>
      <c r="C6" s="9"/>
      <c r="D6" s="9"/>
      <c r="E6" s="9"/>
      <c r="F6" s="9"/>
      <c r="G6" s="9"/>
      <c r="H6" s="10"/>
    </row>
    <row r="7" spans="1:9" ht="35.450000000000003" customHeight="1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>
      <c r="A8" s="26"/>
      <c r="B8" s="28" t="str">
        <f>IFERROR(INDEX(Date_Fact,MATCH(A8,'BDD Facture'!A:A,0)),"")</f>
        <v/>
      </c>
      <c r="C8" s="28" t="str">
        <f>IFERROR(INDEX(Date_échéance,MATCH(A8,'BDD Facture'!A:A,0)),"")</f>
        <v/>
      </c>
      <c r="D8" s="26" t="str">
        <f>IFERROR(INDEX(Montant,MATCH(A8,'BDD Facture'!A:A,0)),"")</f>
        <v/>
      </c>
      <c r="E8" s="26" t="str">
        <f>IFERROR(INDEX(Num_Client,MATCH(A8,'BDD Facture'!A:A,0)),"")</f>
        <v/>
      </c>
      <c r="F8" s="27" t="str">
        <f t="shared" ref="F8:F39" si="0">IFERROR(VLOOKUP(E8,BDDC,2,0),"")</f>
        <v/>
      </c>
      <c r="G8" s="26"/>
      <c r="H8" s="26" t="str">
        <f ca="1">IF(G8="Oui","",IF(G8="","",DATEDIF(C8,TODAY(),"d")))</f>
        <v/>
      </c>
    </row>
    <row r="9" spans="1:9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1" ca="1" si="1">IF(G9="Oui","",IF(G9="","",DATEDIF(C9,TODAY(),"d")))</f>
        <v/>
      </c>
    </row>
    <row r="10" spans="1:9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9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ca="1" si="1"/>
        <v/>
      </c>
    </row>
    <row r="41" spans="1:8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1"/>
        <v/>
      </c>
    </row>
    <row r="42" spans="1:8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1"/>
        <v/>
      </c>
    </row>
    <row r="43" spans="1:8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1"/>
        <v/>
      </c>
    </row>
    <row r="44" spans="1:8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1"/>
        <v/>
      </c>
    </row>
    <row r="45" spans="1:8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1"/>
        <v/>
      </c>
    </row>
    <row r="46" spans="1:8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1"/>
        <v/>
      </c>
    </row>
    <row r="47" spans="1:8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1"/>
        <v/>
      </c>
    </row>
    <row r="48" spans="1:8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1"/>
        <v/>
      </c>
    </row>
    <row r="49" spans="1:8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1"/>
        <v/>
      </c>
    </row>
    <row r="50" spans="1:8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1"/>
        <v/>
      </c>
    </row>
    <row r="51" spans="1:8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1"/>
        <v/>
      </c>
    </row>
    <row r="52" spans="1:8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1"/>
        <v/>
      </c>
    </row>
    <row r="53" spans="1:8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1"/>
        <v/>
      </c>
    </row>
    <row r="54" spans="1:8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1"/>
        <v/>
      </c>
    </row>
    <row r="55" spans="1:8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1"/>
        <v/>
      </c>
    </row>
    <row r="56" spans="1:8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1"/>
        <v/>
      </c>
    </row>
    <row r="57" spans="1:8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1"/>
        <v/>
      </c>
    </row>
    <row r="58" spans="1:8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1"/>
        <v/>
      </c>
    </row>
    <row r="59" spans="1:8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1"/>
        <v/>
      </c>
    </row>
    <row r="60" spans="1:8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1"/>
        <v/>
      </c>
    </row>
    <row r="61" spans="1:8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1"/>
        <v/>
      </c>
    </row>
    <row r="62" spans="1:8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1"/>
        <v/>
      </c>
    </row>
    <row r="63" spans="1:8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1"/>
        <v/>
      </c>
    </row>
    <row r="64" spans="1:8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1"/>
        <v/>
      </c>
    </row>
    <row r="65" spans="1:8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1"/>
        <v/>
      </c>
    </row>
    <row r="66" spans="1:8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1"/>
        <v/>
      </c>
    </row>
    <row r="67" spans="1:8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1"/>
        <v/>
      </c>
    </row>
    <row r="68" spans="1:8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1"/>
        <v/>
      </c>
    </row>
    <row r="69" spans="1:8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1"/>
        <v/>
      </c>
    </row>
    <row r="70" spans="1:8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1"/>
        <v/>
      </c>
    </row>
    <row r="71" spans="1:8">
      <c r="H71" s="26" t="str">
        <f t="shared" ca="1" si="1"/>
        <v/>
      </c>
    </row>
  </sheetData>
  <mergeCells count="1">
    <mergeCell ref="A1:H2"/>
  </mergeCells>
  <conditionalFormatting sqref="H8:H71">
    <cfRule type="containsBlanks" priority="1" stopIfTrue="1">
      <formula>LEN(TRIM(H8))=0</formula>
    </cfRule>
    <cfRule type="cellIs" dxfId="8" priority="2" operator="lessThanOrEqual">
      <formula>10</formula>
    </cfRule>
    <cfRule type="cellIs" dxfId="7" priority="3" operator="between">
      <formula>11</formula>
      <formula>29</formula>
    </cfRule>
    <cfRule type="cellIs" dxfId="6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70"/>
  <sheetViews>
    <sheetView workbookViewId="0">
      <selection activeCell="G8" sqref="G8"/>
    </sheetView>
  </sheetViews>
  <sheetFormatPr baseColWidth="10" defaultColWidth="8.7109375" defaultRowHeight="16.5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>
      <c r="A1" s="43" t="s">
        <v>7</v>
      </c>
      <c r="B1" s="44"/>
      <c r="C1" s="44"/>
      <c r="D1" s="44"/>
      <c r="E1" s="44"/>
      <c r="F1" s="44"/>
      <c r="G1" s="44"/>
      <c r="H1" s="45"/>
    </row>
    <row r="2" spans="1:9" ht="15" customHeight="1" thickBot="1">
      <c r="A2" s="46"/>
      <c r="B2" s="47"/>
      <c r="C2" s="47"/>
      <c r="D2" s="47"/>
      <c r="E2" s="47"/>
      <c r="F2" s="47"/>
      <c r="G2" s="47"/>
      <c r="H2" s="48"/>
    </row>
    <row r="3" spans="1:9" ht="2.1" customHeight="1">
      <c r="A3" s="8"/>
      <c r="B3" s="6"/>
      <c r="C3" s="6"/>
      <c r="D3" s="6"/>
      <c r="E3" s="6"/>
      <c r="F3" s="6"/>
      <c r="G3" s="6"/>
      <c r="H3" s="7"/>
    </row>
    <row r="4" spans="1:9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>
      <c r="A6" s="11"/>
      <c r="B6" s="9"/>
      <c r="C6" s="9"/>
      <c r="D6" s="9"/>
      <c r="E6" s="9"/>
      <c r="F6" s="9"/>
      <c r="G6" s="9"/>
      <c r="H6" s="10"/>
    </row>
    <row r="7" spans="1:9" ht="35.450000000000003" customHeight="1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>
      <c r="A8" s="15" t="s">
        <v>40</v>
      </c>
      <c r="B8" s="29">
        <f>IFERROR(INDEX(Date_Fact,MATCH(A8,'BDD Facture'!A:A,0)),"")</f>
        <v>43070</v>
      </c>
      <c r="C8" s="29">
        <f>IFERROR(INDEX(Date_échéance,MATCH(A8,'BDD Facture'!A:A,0)),"")</f>
        <v>42745</v>
      </c>
      <c r="D8" s="15">
        <f>IFERROR(INDEX(Montant,MATCH(A8,'BDD Facture'!A:A,0)),"")</f>
        <v>325.24</v>
      </c>
      <c r="E8" s="15">
        <f>IFERROR(INDEX(Num_Client,MATCH(A8,'BDD Facture'!A:A,0)),"")</f>
        <v>901003</v>
      </c>
      <c r="F8" s="20" t="str">
        <f t="shared" ref="F8:F39" si="0">IFERROR(VLOOKUP(E8,BDDC,2,0),"")</f>
        <v>Louis</v>
      </c>
      <c r="G8" s="15" t="s">
        <v>20</v>
      </c>
      <c r="H8" s="15" t="str">
        <f ca="1">IF(G8="Oui","",IF(G8="","",DATEDIF(C8,TODAY(),"d")))</f>
        <v/>
      </c>
    </row>
    <row r="9" spans="1:9">
      <c r="A9" s="15"/>
      <c r="B9" s="29" t="str">
        <f>IFERROR(INDEX(Date_Fact,MATCH(A9,'BDD Facture'!A:A,0)),"")</f>
        <v/>
      </c>
      <c r="C9" s="29" t="str">
        <f>IFERROR(INDEX(Date_échéance,MATCH(A9,'BDD Facture'!A:A,0)),"")</f>
        <v/>
      </c>
      <c r="D9" s="15" t="str">
        <f>IFERROR(INDEX(Montant,MATCH(A9,'BDD Facture'!A:A,0)),"")</f>
        <v/>
      </c>
      <c r="E9" s="15" t="str">
        <f>IFERROR(INDEX(Num_Client,MATCH(A9,'BDD Facture'!A:A,0)),"")</f>
        <v/>
      </c>
      <c r="F9" s="20" t="str">
        <f t="shared" si="0"/>
        <v/>
      </c>
      <c r="G9" s="15"/>
      <c r="H9" s="15" t="str">
        <f t="shared" ref="H9:H70" ca="1" si="1">IF(G9="Oui","",IF(G9="","",DATEDIF(C9,TODAY(),"d")))</f>
        <v/>
      </c>
    </row>
    <row r="10" spans="1:9">
      <c r="A10" s="15"/>
      <c r="B10" s="29" t="str">
        <f>IFERROR(INDEX(Date_Fact,MATCH(A10,'BDD Facture'!A:A,0)),"")</f>
        <v/>
      </c>
      <c r="C10" s="29" t="str">
        <f>IFERROR(INDEX(Date_échéance,MATCH(A10,'BDD Facture'!A:A,0)),"")</f>
        <v/>
      </c>
      <c r="D10" s="15" t="str">
        <f>IFERROR(INDEX(Montant,MATCH(A10,'BDD Facture'!A:A,0)),"")</f>
        <v/>
      </c>
      <c r="E10" s="15" t="str">
        <f>IFERROR(INDEX(Num_Client,MATCH(A10,'BDD Facture'!A:A,0)),"")</f>
        <v/>
      </c>
      <c r="F10" s="20" t="str">
        <f t="shared" si="0"/>
        <v/>
      </c>
      <c r="G10" s="15"/>
      <c r="H10" s="15" t="str">
        <f t="shared" ca="1" si="1"/>
        <v/>
      </c>
    </row>
    <row r="11" spans="1:9">
      <c r="A11" s="15"/>
      <c r="B11" s="29" t="str">
        <f>IFERROR(INDEX(Date_Fact,MATCH(A11,'BDD Facture'!A:A,0)),"")</f>
        <v/>
      </c>
      <c r="C11" s="29" t="str">
        <f>IFERROR(INDEX(Date_échéance,MATCH(A11,'BDD Facture'!A:A,0)),"")</f>
        <v/>
      </c>
      <c r="D11" s="15" t="str">
        <f>IFERROR(INDEX(Montant,MATCH(A11,'BDD Facture'!A:A,0)),"")</f>
        <v/>
      </c>
      <c r="E11" s="15" t="str">
        <f>IFERROR(INDEX(Num_Client,MATCH(A11,'BDD Facture'!A:A,0)),"")</f>
        <v/>
      </c>
      <c r="F11" s="20" t="str">
        <f t="shared" si="0"/>
        <v/>
      </c>
      <c r="G11" s="15"/>
      <c r="H11" s="15" t="str">
        <f t="shared" ca="1" si="1"/>
        <v/>
      </c>
    </row>
    <row r="12" spans="1:9">
      <c r="A12" s="15"/>
      <c r="B12" s="29" t="str">
        <f>IFERROR(INDEX(Date_Fact,MATCH(A12,'BDD Facture'!A:A,0)),"")</f>
        <v/>
      </c>
      <c r="C12" s="29" t="str">
        <f>IFERROR(INDEX(Date_échéance,MATCH(A12,'BDD Facture'!A:A,0)),"")</f>
        <v/>
      </c>
      <c r="D12" s="15" t="str">
        <f>IFERROR(INDEX(Montant,MATCH(A12,'BDD Facture'!A:A,0)),"")</f>
        <v/>
      </c>
      <c r="E12" s="15" t="str">
        <f>IFERROR(INDEX(Num_Client,MATCH(A12,'BDD Facture'!A:A,0)),"")</f>
        <v/>
      </c>
      <c r="F12" s="20" t="str">
        <f t="shared" si="0"/>
        <v/>
      </c>
      <c r="G12" s="15"/>
      <c r="H12" s="15" t="str">
        <f t="shared" ca="1" si="1"/>
        <v/>
      </c>
    </row>
    <row r="13" spans="1:9">
      <c r="A13" s="15"/>
      <c r="B13" s="29" t="str">
        <f>IFERROR(INDEX(Date_Fact,MATCH(A13,'BDD Facture'!A:A,0)),"")</f>
        <v/>
      </c>
      <c r="C13" s="29" t="str">
        <f>IFERROR(INDEX(Date_échéance,MATCH(A13,'BDD Facture'!A:A,0)),"")</f>
        <v/>
      </c>
      <c r="D13" s="15" t="str">
        <f>IFERROR(INDEX(Montant,MATCH(A13,'BDD Facture'!A:A,0)),"")</f>
        <v/>
      </c>
      <c r="E13" s="15" t="str">
        <f>IFERROR(INDEX(Num_Client,MATCH(A13,'BDD Facture'!A:A,0)),"")</f>
        <v/>
      </c>
      <c r="F13" s="20" t="str">
        <f t="shared" si="0"/>
        <v/>
      </c>
      <c r="G13" s="15"/>
      <c r="H13" s="15" t="str">
        <f t="shared" ca="1" si="1"/>
        <v/>
      </c>
    </row>
    <row r="14" spans="1:9">
      <c r="A14" s="15"/>
      <c r="B14" s="29" t="str">
        <f>IFERROR(INDEX(Date_Fact,MATCH(A14,'BDD Facture'!A:A,0)),"")</f>
        <v/>
      </c>
      <c r="C14" s="29" t="str">
        <f>IFERROR(INDEX(Date_échéance,MATCH(A14,'BDD Facture'!A:A,0)),"")</f>
        <v/>
      </c>
      <c r="D14" s="15" t="str">
        <f>IFERROR(INDEX(Montant,MATCH(A14,'BDD Facture'!A:A,0)),"")</f>
        <v/>
      </c>
      <c r="E14" s="15" t="str">
        <f>IFERROR(INDEX(Num_Client,MATCH(A14,'BDD Facture'!A:A,0)),"")</f>
        <v/>
      </c>
      <c r="F14" s="20" t="str">
        <f t="shared" si="0"/>
        <v/>
      </c>
      <c r="G14" s="15"/>
      <c r="H14" s="15" t="str">
        <f t="shared" ca="1" si="1"/>
        <v/>
      </c>
    </row>
    <row r="15" spans="1:9">
      <c r="A15" s="15"/>
      <c r="B15" s="29" t="str">
        <f>IFERROR(INDEX(Date_Fact,MATCH(A15,'BDD Facture'!A:A,0)),"")</f>
        <v/>
      </c>
      <c r="C15" s="29" t="str">
        <f>IFERROR(INDEX(Date_échéance,MATCH(A15,'BDD Facture'!A:A,0)),"")</f>
        <v/>
      </c>
      <c r="D15" s="15" t="str">
        <f>IFERROR(INDEX(Montant,MATCH(A15,'BDD Facture'!A:A,0)),"")</f>
        <v/>
      </c>
      <c r="E15" s="15" t="str">
        <f>IFERROR(INDEX(Num_Client,MATCH(A15,'BDD Facture'!A:A,0)),"")</f>
        <v/>
      </c>
      <c r="F15" s="20" t="str">
        <f t="shared" si="0"/>
        <v/>
      </c>
      <c r="G15" s="15"/>
      <c r="H15" s="15" t="str">
        <f t="shared" ca="1" si="1"/>
        <v/>
      </c>
    </row>
    <row r="16" spans="1:9">
      <c r="A16" s="15"/>
      <c r="B16" s="29" t="str">
        <f>IFERROR(INDEX(Date_Fact,MATCH(A16,'BDD Facture'!A:A,0)),"")</f>
        <v/>
      </c>
      <c r="C16" s="29" t="str">
        <f>IFERROR(INDEX(Date_échéance,MATCH(A16,'BDD Facture'!A:A,0)),"")</f>
        <v/>
      </c>
      <c r="D16" s="15" t="str">
        <f>IFERROR(INDEX(Montant,MATCH(A16,'BDD Facture'!A:A,0)),"")</f>
        <v/>
      </c>
      <c r="E16" s="15" t="str">
        <f>IFERROR(INDEX(Num_Client,MATCH(A16,'BDD Facture'!A:A,0)),"")</f>
        <v/>
      </c>
      <c r="F16" s="20" t="str">
        <f t="shared" si="0"/>
        <v/>
      </c>
      <c r="G16" s="15"/>
      <c r="H16" s="15" t="str">
        <f t="shared" ca="1" si="1"/>
        <v/>
      </c>
    </row>
    <row r="17" spans="1:8">
      <c r="A17" s="15"/>
      <c r="B17" s="29" t="str">
        <f>IFERROR(INDEX(Date_Fact,MATCH(A17,'BDD Facture'!A:A,0)),"")</f>
        <v/>
      </c>
      <c r="C17" s="29" t="str">
        <f>IFERROR(INDEX(Date_échéance,MATCH(A17,'BDD Facture'!A:A,0)),"")</f>
        <v/>
      </c>
      <c r="D17" s="15" t="str">
        <f>IFERROR(INDEX(Montant,MATCH(A17,'BDD Facture'!A:A,0)),"")</f>
        <v/>
      </c>
      <c r="E17" s="15" t="str">
        <f>IFERROR(INDEX(Num_Client,MATCH(A17,'BDD Facture'!A:A,0)),"")</f>
        <v/>
      </c>
      <c r="F17" s="20" t="str">
        <f t="shared" si="0"/>
        <v/>
      </c>
      <c r="G17" s="15"/>
      <c r="H17" s="15" t="str">
        <f t="shared" ca="1" si="1"/>
        <v/>
      </c>
    </row>
    <row r="18" spans="1:8">
      <c r="A18" s="15"/>
      <c r="B18" s="29" t="str">
        <f>IFERROR(INDEX(Date_Fact,MATCH(A18,'BDD Facture'!A:A,0)),"")</f>
        <v/>
      </c>
      <c r="C18" s="29" t="str">
        <f>IFERROR(INDEX(Date_échéance,MATCH(A18,'BDD Facture'!A:A,0)),"")</f>
        <v/>
      </c>
      <c r="D18" s="15" t="str">
        <f>IFERROR(INDEX(Montant,MATCH(A18,'BDD Facture'!A:A,0)),"")</f>
        <v/>
      </c>
      <c r="E18" s="15" t="str">
        <f>IFERROR(INDEX(Num_Client,MATCH(A18,'BDD Facture'!A:A,0)),"")</f>
        <v/>
      </c>
      <c r="F18" s="20" t="str">
        <f t="shared" si="0"/>
        <v/>
      </c>
      <c r="G18" s="15"/>
      <c r="H18" s="15" t="str">
        <f t="shared" ca="1" si="1"/>
        <v/>
      </c>
    </row>
    <row r="19" spans="1:8">
      <c r="A19" s="15"/>
      <c r="B19" s="29" t="str">
        <f>IFERROR(INDEX(Date_Fact,MATCH(A19,'BDD Facture'!A:A,0)),"")</f>
        <v/>
      </c>
      <c r="C19" s="29" t="str">
        <f>IFERROR(INDEX(Date_échéance,MATCH(A19,'BDD Facture'!A:A,0)),"")</f>
        <v/>
      </c>
      <c r="D19" s="15" t="str">
        <f>IFERROR(INDEX(Montant,MATCH(A19,'BDD Facture'!A:A,0)),"")</f>
        <v/>
      </c>
      <c r="E19" s="15" t="str">
        <f>IFERROR(INDEX(Num_Client,MATCH(A19,'BDD Facture'!A:A,0)),"")</f>
        <v/>
      </c>
      <c r="F19" s="20" t="str">
        <f t="shared" si="0"/>
        <v/>
      </c>
      <c r="G19" s="15"/>
      <c r="H19" s="15" t="str">
        <f t="shared" ca="1" si="1"/>
        <v/>
      </c>
    </row>
    <row r="20" spans="1:8">
      <c r="A20" s="15"/>
      <c r="B20" s="29" t="str">
        <f>IFERROR(INDEX(Date_Fact,MATCH(A20,'BDD Facture'!A:A,0)),"")</f>
        <v/>
      </c>
      <c r="C20" s="29" t="str">
        <f>IFERROR(INDEX(Date_échéance,MATCH(A20,'BDD Facture'!A:A,0)),"")</f>
        <v/>
      </c>
      <c r="D20" s="15" t="str">
        <f>IFERROR(INDEX(Montant,MATCH(A20,'BDD Facture'!A:A,0)),"")</f>
        <v/>
      </c>
      <c r="E20" s="15" t="str">
        <f>IFERROR(INDEX(Num_Client,MATCH(A20,'BDD Facture'!A:A,0)),"")</f>
        <v/>
      </c>
      <c r="F20" s="20" t="str">
        <f t="shared" si="0"/>
        <v/>
      </c>
      <c r="G20" s="15"/>
      <c r="H20" s="15" t="str">
        <f t="shared" ca="1" si="1"/>
        <v/>
      </c>
    </row>
    <row r="21" spans="1:8">
      <c r="A21" s="15"/>
      <c r="B21" s="29" t="str">
        <f>IFERROR(INDEX(Date_Fact,MATCH(A21,'BDD Facture'!A:A,0)),"")</f>
        <v/>
      </c>
      <c r="C21" s="29" t="str">
        <f>IFERROR(INDEX(Date_échéance,MATCH(A21,'BDD Facture'!A:A,0)),"")</f>
        <v/>
      </c>
      <c r="D21" s="15" t="str">
        <f>IFERROR(INDEX(Montant,MATCH(A21,'BDD Facture'!A:A,0)),"")</f>
        <v/>
      </c>
      <c r="E21" s="15" t="str">
        <f>IFERROR(INDEX(Num_Client,MATCH(A21,'BDD Facture'!A:A,0)),"")</f>
        <v/>
      </c>
      <c r="F21" s="20" t="str">
        <f t="shared" si="0"/>
        <v/>
      </c>
      <c r="G21" s="15"/>
      <c r="H21" s="15" t="str">
        <f t="shared" ca="1" si="1"/>
        <v/>
      </c>
    </row>
    <row r="22" spans="1:8">
      <c r="A22" s="15"/>
      <c r="B22" s="29" t="str">
        <f>IFERROR(INDEX(Date_Fact,MATCH(A22,'BDD Facture'!A:A,0)),"")</f>
        <v/>
      </c>
      <c r="C22" s="29" t="str">
        <f>IFERROR(INDEX(Date_échéance,MATCH(A22,'BDD Facture'!A:A,0)),"")</f>
        <v/>
      </c>
      <c r="D22" s="15" t="str">
        <f>IFERROR(INDEX(Montant,MATCH(A22,'BDD Facture'!A:A,0)),"")</f>
        <v/>
      </c>
      <c r="E22" s="15" t="str">
        <f>IFERROR(INDEX(Num_Client,MATCH(A22,'BDD Facture'!A:A,0)),"")</f>
        <v/>
      </c>
      <c r="F22" s="20" t="str">
        <f t="shared" si="0"/>
        <v/>
      </c>
      <c r="G22" s="15"/>
      <c r="H22" s="15" t="str">
        <f t="shared" ca="1" si="1"/>
        <v/>
      </c>
    </row>
    <row r="23" spans="1:8">
      <c r="A23" s="15"/>
      <c r="B23" s="29" t="str">
        <f>IFERROR(INDEX(Date_Fact,MATCH(A23,'BDD Facture'!A:A,0)),"")</f>
        <v/>
      </c>
      <c r="C23" s="29" t="str">
        <f>IFERROR(INDEX(Date_échéance,MATCH(A23,'BDD Facture'!A:A,0)),"")</f>
        <v/>
      </c>
      <c r="D23" s="15" t="str">
        <f>IFERROR(INDEX(Montant,MATCH(A23,'BDD Facture'!A:A,0)),"")</f>
        <v/>
      </c>
      <c r="E23" s="15" t="str">
        <f>IFERROR(INDEX(Num_Client,MATCH(A23,'BDD Facture'!A:A,0)),"")</f>
        <v/>
      </c>
      <c r="F23" s="20" t="str">
        <f t="shared" si="0"/>
        <v/>
      </c>
      <c r="G23" s="15"/>
      <c r="H23" s="15" t="str">
        <f t="shared" ca="1" si="1"/>
        <v/>
      </c>
    </row>
    <row r="24" spans="1:8">
      <c r="A24" s="15"/>
      <c r="B24" s="29" t="str">
        <f>IFERROR(INDEX(Date_Fact,MATCH(A24,'BDD Facture'!A:A,0)),"")</f>
        <v/>
      </c>
      <c r="C24" s="29" t="str">
        <f>IFERROR(INDEX(Date_échéance,MATCH(A24,'BDD Facture'!A:A,0)),"")</f>
        <v/>
      </c>
      <c r="D24" s="15" t="str">
        <f>IFERROR(INDEX(Montant,MATCH(A24,'BDD Facture'!A:A,0)),"")</f>
        <v/>
      </c>
      <c r="E24" s="15" t="str">
        <f>IFERROR(INDEX(Num_Client,MATCH(A24,'BDD Facture'!A:A,0)),"")</f>
        <v/>
      </c>
      <c r="F24" s="20" t="str">
        <f t="shared" si="0"/>
        <v/>
      </c>
      <c r="G24" s="15"/>
      <c r="H24" s="15" t="str">
        <f t="shared" ca="1" si="1"/>
        <v/>
      </c>
    </row>
    <row r="25" spans="1:8">
      <c r="A25" s="15"/>
      <c r="B25" s="29" t="str">
        <f>IFERROR(INDEX(Date_Fact,MATCH(A25,'BDD Facture'!A:A,0)),"")</f>
        <v/>
      </c>
      <c r="C25" s="29" t="str">
        <f>IFERROR(INDEX(Date_échéance,MATCH(A25,'BDD Facture'!A:A,0)),"")</f>
        <v/>
      </c>
      <c r="D25" s="15" t="str">
        <f>IFERROR(INDEX(Montant,MATCH(A25,'BDD Facture'!A:A,0)),"")</f>
        <v/>
      </c>
      <c r="E25" s="15" t="str">
        <f>IFERROR(INDEX(Num_Client,MATCH(A25,'BDD Facture'!A:A,0)),"")</f>
        <v/>
      </c>
      <c r="F25" s="20" t="str">
        <f t="shared" si="0"/>
        <v/>
      </c>
      <c r="G25" s="15"/>
      <c r="H25" s="15" t="str">
        <f t="shared" ca="1" si="1"/>
        <v/>
      </c>
    </row>
    <row r="26" spans="1:8">
      <c r="A26" s="15"/>
      <c r="B26" s="29" t="str">
        <f>IFERROR(INDEX(Date_Fact,MATCH(A26,'BDD Facture'!A:A,0)),"")</f>
        <v/>
      </c>
      <c r="C26" s="29" t="str">
        <f>IFERROR(INDEX(Date_échéance,MATCH(A26,'BDD Facture'!A:A,0)),"")</f>
        <v/>
      </c>
      <c r="D26" s="15" t="str">
        <f>IFERROR(INDEX(Montant,MATCH(A26,'BDD Facture'!A:A,0)),"")</f>
        <v/>
      </c>
      <c r="E26" s="15" t="str">
        <f>IFERROR(INDEX(Num_Client,MATCH(A26,'BDD Facture'!A:A,0)),"")</f>
        <v/>
      </c>
      <c r="F26" s="20" t="str">
        <f t="shared" si="0"/>
        <v/>
      </c>
      <c r="G26" s="15"/>
      <c r="H26" s="15" t="str">
        <f t="shared" ca="1" si="1"/>
        <v/>
      </c>
    </row>
    <row r="27" spans="1:8">
      <c r="A27" s="15"/>
      <c r="B27" s="29" t="str">
        <f>IFERROR(INDEX(Date_Fact,MATCH(A27,'BDD Facture'!A:A,0)),"")</f>
        <v/>
      </c>
      <c r="C27" s="29" t="str">
        <f>IFERROR(INDEX(Date_échéance,MATCH(A27,'BDD Facture'!A:A,0)),"")</f>
        <v/>
      </c>
      <c r="D27" s="15" t="str">
        <f>IFERROR(INDEX(Montant,MATCH(A27,'BDD Facture'!A:A,0)),"")</f>
        <v/>
      </c>
      <c r="E27" s="15" t="str">
        <f>IFERROR(INDEX(Num_Client,MATCH(A27,'BDD Facture'!A:A,0)),"")</f>
        <v/>
      </c>
      <c r="F27" s="20" t="str">
        <f t="shared" si="0"/>
        <v/>
      </c>
      <c r="G27" s="15"/>
      <c r="H27" s="15" t="str">
        <f t="shared" ca="1" si="1"/>
        <v/>
      </c>
    </row>
    <row r="28" spans="1:8">
      <c r="A28" s="15"/>
      <c r="B28" s="29" t="str">
        <f>IFERROR(INDEX(Date_Fact,MATCH(A28,'BDD Facture'!A:A,0)),"")</f>
        <v/>
      </c>
      <c r="C28" s="29" t="str">
        <f>IFERROR(INDEX(Date_échéance,MATCH(A28,'BDD Facture'!A:A,0)),"")</f>
        <v/>
      </c>
      <c r="D28" s="15" t="str">
        <f>IFERROR(INDEX(Montant,MATCH(A28,'BDD Facture'!A:A,0)),"")</f>
        <v/>
      </c>
      <c r="E28" s="15" t="str">
        <f>IFERROR(INDEX(Num_Client,MATCH(A28,'BDD Facture'!A:A,0)),"")</f>
        <v/>
      </c>
      <c r="F28" s="20" t="str">
        <f t="shared" si="0"/>
        <v/>
      </c>
      <c r="G28" s="15"/>
      <c r="H28" s="15" t="str">
        <f t="shared" ca="1" si="1"/>
        <v/>
      </c>
    </row>
    <row r="29" spans="1:8">
      <c r="A29" s="15"/>
      <c r="B29" s="29" t="str">
        <f>IFERROR(INDEX(Date_Fact,MATCH(A29,'BDD Facture'!A:A,0)),"")</f>
        <v/>
      </c>
      <c r="C29" s="29" t="str">
        <f>IFERROR(INDEX(Date_échéance,MATCH(A29,'BDD Facture'!A:A,0)),"")</f>
        <v/>
      </c>
      <c r="D29" s="15" t="str">
        <f>IFERROR(INDEX(Montant,MATCH(A29,'BDD Facture'!A:A,0)),"")</f>
        <v/>
      </c>
      <c r="E29" s="15" t="str">
        <f>IFERROR(INDEX(Num_Client,MATCH(A29,'BDD Facture'!A:A,0)),"")</f>
        <v/>
      </c>
      <c r="F29" s="20" t="str">
        <f t="shared" si="0"/>
        <v/>
      </c>
      <c r="G29" s="15"/>
      <c r="H29" s="15" t="str">
        <f t="shared" ca="1" si="1"/>
        <v/>
      </c>
    </row>
    <row r="30" spans="1:8">
      <c r="A30" s="15"/>
      <c r="B30" s="29" t="str">
        <f>IFERROR(INDEX(Date_Fact,MATCH(A30,'BDD Facture'!A:A,0)),"")</f>
        <v/>
      </c>
      <c r="C30" s="29" t="str">
        <f>IFERROR(INDEX(Date_échéance,MATCH(A30,'BDD Facture'!A:A,0)),"")</f>
        <v/>
      </c>
      <c r="D30" s="15" t="str">
        <f>IFERROR(INDEX(Montant,MATCH(A30,'BDD Facture'!A:A,0)),"")</f>
        <v/>
      </c>
      <c r="E30" s="15" t="str">
        <f>IFERROR(INDEX(Num_Client,MATCH(A30,'BDD Facture'!A:A,0)),"")</f>
        <v/>
      </c>
      <c r="F30" s="20" t="str">
        <f t="shared" si="0"/>
        <v/>
      </c>
      <c r="G30" s="15"/>
      <c r="H30" s="15" t="str">
        <f t="shared" ca="1" si="1"/>
        <v/>
      </c>
    </row>
    <row r="31" spans="1:8">
      <c r="A31" s="15"/>
      <c r="B31" s="29" t="str">
        <f>IFERROR(INDEX(Date_Fact,MATCH(A31,'BDD Facture'!A:A,0)),"")</f>
        <v/>
      </c>
      <c r="C31" s="29" t="str">
        <f>IFERROR(INDEX(Date_échéance,MATCH(A31,'BDD Facture'!A:A,0)),"")</f>
        <v/>
      </c>
      <c r="D31" s="15" t="str">
        <f>IFERROR(INDEX(Montant,MATCH(A31,'BDD Facture'!A:A,0)),"")</f>
        <v/>
      </c>
      <c r="E31" s="15" t="str">
        <f>IFERROR(INDEX(Num_Client,MATCH(A31,'BDD Facture'!A:A,0)),"")</f>
        <v/>
      </c>
      <c r="F31" s="20" t="str">
        <f t="shared" si="0"/>
        <v/>
      </c>
      <c r="G31" s="15"/>
      <c r="H31" s="15" t="str">
        <f t="shared" ca="1" si="1"/>
        <v/>
      </c>
    </row>
    <row r="32" spans="1:8">
      <c r="A32" s="15"/>
      <c r="B32" s="29" t="str">
        <f>IFERROR(INDEX(Date_Fact,MATCH(A32,'BDD Facture'!A:A,0)),"")</f>
        <v/>
      </c>
      <c r="C32" s="29" t="str">
        <f>IFERROR(INDEX(Date_échéance,MATCH(A32,'BDD Facture'!A:A,0)),"")</f>
        <v/>
      </c>
      <c r="D32" s="15" t="str">
        <f>IFERROR(INDEX(Montant,MATCH(A32,'BDD Facture'!A:A,0)),"")</f>
        <v/>
      </c>
      <c r="E32" s="15" t="str">
        <f>IFERROR(INDEX(Num_Client,MATCH(A32,'BDD Facture'!A:A,0)),"")</f>
        <v/>
      </c>
      <c r="F32" s="20" t="str">
        <f t="shared" si="0"/>
        <v/>
      </c>
      <c r="G32" s="15"/>
      <c r="H32" s="15" t="str">
        <f t="shared" ca="1" si="1"/>
        <v/>
      </c>
    </row>
    <row r="33" spans="1:8">
      <c r="A33" s="15"/>
      <c r="B33" s="29" t="str">
        <f>IFERROR(INDEX(Date_Fact,MATCH(A33,'BDD Facture'!A:A,0)),"")</f>
        <v/>
      </c>
      <c r="C33" s="29" t="str">
        <f>IFERROR(INDEX(Date_échéance,MATCH(A33,'BDD Facture'!A:A,0)),"")</f>
        <v/>
      </c>
      <c r="D33" s="15" t="str">
        <f>IFERROR(INDEX(Montant,MATCH(A33,'BDD Facture'!A:A,0)),"")</f>
        <v/>
      </c>
      <c r="E33" s="15" t="str">
        <f>IFERROR(INDEX(Num_Client,MATCH(A33,'BDD Facture'!A:A,0)),"")</f>
        <v/>
      </c>
      <c r="F33" s="20" t="str">
        <f t="shared" si="0"/>
        <v/>
      </c>
      <c r="G33" s="15"/>
      <c r="H33" s="15" t="str">
        <f t="shared" ca="1" si="1"/>
        <v/>
      </c>
    </row>
    <row r="34" spans="1:8">
      <c r="A34" s="15"/>
      <c r="B34" s="29" t="str">
        <f>IFERROR(INDEX(Date_Fact,MATCH(A34,'BDD Facture'!A:A,0)),"")</f>
        <v/>
      </c>
      <c r="C34" s="29" t="str">
        <f>IFERROR(INDEX(Date_échéance,MATCH(A34,'BDD Facture'!A:A,0)),"")</f>
        <v/>
      </c>
      <c r="D34" s="15" t="str">
        <f>IFERROR(INDEX(Montant,MATCH(A34,'BDD Facture'!A:A,0)),"")</f>
        <v/>
      </c>
      <c r="E34" s="15" t="str">
        <f>IFERROR(INDEX(Num_Client,MATCH(A34,'BDD Facture'!A:A,0)),"")</f>
        <v/>
      </c>
      <c r="F34" s="20" t="str">
        <f t="shared" si="0"/>
        <v/>
      </c>
      <c r="G34" s="15"/>
      <c r="H34" s="15" t="str">
        <f t="shared" ca="1" si="1"/>
        <v/>
      </c>
    </row>
    <row r="35" spans="1:8">
      <c r="A35" s="15"/>
      <c r="B35" s="29" t="str">
        <f>IFERROR(INDEX(Date_Fact,MATCH(A35,'BDD Facture'!A:A,0)),"")</f>
        <v/>
      </c>
      <c r="C35" s="29" t="str">
        <f>IFERROR(INDEX(Date_échéance,MATCH(A35,'BDD Facture'!A:A,0)),"")</f>
        <v/>
      </c>
      <c r="D35" s="15" t="str">
        <f>IFERROR(INDEX(Montant,MATCH(A35,'BDD Facture'!A:A,0)),"")</f>
        <v/>
      </c>
      <c r="E35" s="15" t="str">
        <f>IFERROR(INDEX(Num_Client,MATCH(A35,'BDD Facture'!A:A,0)),"")</f>
        <v/>
      </c>
      <c r="F35" s="20" t="str">
        <f t="shared" si="0"/>
        <v/>
      </c>
      <c r="G35" s="15"/>
      <c r="H35" s="15" t="str">
        <f t="shared" ca="1" si="1"/>
        <v/>
      </c>
    </row>
    <row r="36" spans="1:8">
      <c r="A36" s="15"/>
      <c r="B36" s="29" t="str">
        <f>IFERROR(INDEX(Date_Fact,MATCH(A36,'BDD Facture'!A:A,0)),"")</f>
        <v/>
      </c>
      <c r="C36" s="29" t="str">
        <f>IFERROR(INDEX(Date_échéance,MATCH(A36,'BDD Facture'!A:A,0)),"")</f>
        <v/>
      </c>
      <c r="D36" s="15" t="str">
        <f>IFERROR(INDEX(Montant,MATCH(A36,'BDD Facture'!A:A,0)),"")</f>
        <v/>
      </c>
      <c r="E36" s="15" t="str">
        <f>IFERROR(INDEX(Num_Client,MATCH(A36,'BDD Facture'!A:A,0)),"")</f>
        <v/>
      </c>
      <c r="F36" s="20" t="str">
        <f t="shared" si="0"/>
        <v/>
      </c>
      <c r="G36" s="15"/>
      <c r="H36" s="15" t="str">
        <f t="shared" ca="1" si="1"/>
        <v/>
      </c>
    </row>
    <row r="37" spans="1:8">
      <c r="A37" s="15"/>
      <c r="B37" s="29" t="str">
        <f>IFERROR(INDEX(Date_Fact,MATCH(A37,'BDD Facture'!A:A,0)),"")</f>
        <v/>
      </c>
      <c r="C37" s="29" t="str">
        <f>IFERROR(INDEX(Date_échéance,MATCH(A37,'BDD Facture'!A:A,0)),"")</f>
        <v/>
      </c>
      <c r="D37" s="15" t="str">
        <f>IFERROR(INDEX(Montant,MATCH(A37,'BDD Facture'!A:A,0)),"")</f>
        <v/>
      </c>
      <c r="E37" s="15" t="str">
        <f>IFERROR(INDEX(Num_Client,MATCH(A37,'BDD Facture'!A:A,0)),"")</f>
        <v/>
      </c>
      <c r="F37" s="20" t="str">
        <f t="shared" si="0"/>
        <v/>
      </c>
      <c r="G37" s="15"/>
      <c r="H37" s="15" t="str">
        <f t="shared" ca="1" si="1"/>
        <v/>
      </c>
    </row>
    <row r="38" spans="1:8">
      <c r="A38" s="15"/>
      <c r="B38" s="29" t="str">
        <f>IFERROR(INDEX(Date_Fact,MATCH(A38,'BDD Facture'!A:A,0)),"")</f>
        <v/>
      </c>
      <c r="C38" s="29" t="str">
        <f>IFERROR(INDEX(Date_échéance,MATCH(A38,'BDD Facture'!A:A,0)),"")</f>
        <v/>
      </c>
      <c r="D38" s="15" t="str">
        <f>IFERROR(INDEX(Montant,MATCH(A38,'BDD Facture'!A:A,0)),"")</f>
        <v/>
      </c>
      <c r="E38" s="15" t="str">
        <f>IFERROR(INDEX(Num_Client,MATCH(A38,'BDD Facture'!A:A,0)),"")</f>
        <v/>
      </c>
      <c r="F38" s="20" t="str">
        <f t="shared" si="0"/>
        <v/>
      </c>
      <c r="G38" s="15"/>
      <c r="H38" s="15" t="str">
        <f t="shared" ca="1" si="1"/>
        <v/>
      </c>
    </row>
    <row r="39" spans="1:8">
      <c r="A39" s="15"/>
      <c r="B39" s="29" t="str">
        <f>IFERROR(INDEX(Date_Fact,MATCH(A39,'BDD Facture'!A:A,0)),"")</f>
        <v/>
      </c>
      <c r="C39" s="29" t="str">
        <f>IFERROR(INDEX(Date_échéance,MATCH(A39,'BDD Facture'!A:A,0)),"")</f>
        <v/>
      </c>
      <c r="D39" s="15" t="str">
        <f>IFERROR(INDEX(Montant,MATCH(A39,'BDD Facture'!A:A,0)),"")</f>
        <v/>
      </c>
      <c r="E39" s="15" t="str">
        <f>IFERROR(INDEX(Num_Client,MATCH(A39,'BDD Facture'!A:A,0)),"")</f>
        <v/>
      </c>
      <c r="F39" s="20" t="str">
        <f t="shared" si="0"/>
        <v/>
      </c>
      <c r="G39" s="15"/>
      <c r="H39" s="15" t="str">
        <f t="shared" ca="1" si="1"/>
        <v/>
      </c>
    </row>
    <row r="40" spans="1:8">
      <c r="A40" s="15"/>
      <c r="B40" s="29" t="str">
        <f>IFERROR(INDEX(Date_Fact,MATCH(A40,'BDD Facture'!A:A,0)),"")</f>
        <v/>
      </c>
      <c r="C40" s="29" t="str">
        <f>IFERROR(INDEX(Date_échéance,MATCH(A40,'BDD Facture'!A:A,0)),"")</f>
        <v/>
      </c>
      <c r="D40" s="15" t="str">
        <f>IFERROR(INDEX(Montant,MATCH(A40,'BDD Facture'!A:A,0)),"")</f>
        <v/>
      </c>
      <c r="E40" s="15" t="str">
        <f>IFERROR(INDEX(Num_Client,MATCH(A40,'BDD Facture'!A:A,0)),"")</f>
        <v/>
      </c>
      <c r="F40" s="20" t="str">
        <f t="shared" ref="F40:F70" si="2">IFERROR(VLOOKUP(E40,BDDC,2,0),"")</f>
        <v/>
      </c>
      <c r="G40" s="15"/>
      <c r="H40" s="15" t="str">
        <f t="shared" ca="1" si="1"/>
        <v/>
      </c>
    </row>
    <row r="41" spans="1:8">
      <c r="A41" s="15"/>
      <c r="B41" s="29" t="str">
        <f>IFERROR(INDEX(Date_Fact,MATCH(A41,'BDD Facture'!A:A,0)),"")</f>
        <v/>
      </c>
      <c r="C41" s="29" t="str">
        <f>IFERROR(INDEX(Date_échéance,MATCH(A41,'BDD Facture'!A:A,0)),"")</f>
        <v/>
      </c>
      <c r="D41" s="15" t="str">
        <f>IFERROR(INDEX(Montant,MATCH(A41,'BDD Facture'!A:A,0)),"")</f>
        <v/>
      </c>
      <c r="E41" s="15" t="str">
        <f>IFERROR(INDEX(Num_Client,MATCH(A41,'BDD Facture'!A:A,0)),"")</f>
        <v/>
      </c>
      <c r="F41" s="20" t="str">
        <f t="shared" si="2"/>
        <v/>
      </c>
      <c r="G41" s="15"/>
      <c r="H41" s="15" t="str">
        <f t="shared" ca="1" si="1"/>
        <v/>
      </c>
    </row>
    <row r="42" spans="1:8">
      <c r="A42" s="15"/>
      <c r="B42" s="29" t="str">
        <f>IFERROR(INDEX(Date_Fact,MATCH(A42,'BDD Facture'!A:A,0)),"")</f>
        <v/>
      </c>
      <c r="C42" s="29" t="str">
        <f>IFERROR(INDEX(Date_échéance,MATCH(A42,'BDD Facture'!A:A,0)),"")</f>
        <v/>
      </c>
      <c r="D42" s="15" t="str">
        <f>IFERROR(INDEX(Montant,MATCH(A42,'BDD Facture'!A:A,0)),"")</f>
        <v/>
      </c>
      <c r="E42" s="15" t="str">
        <f>IFERROR(INDEX(Num_Client,MATCH(A42,'BDD Facture'!A:A,0)),"")</f>
        <v/>
      </c>
      <c r="F42" s="20" t="str">
        <f t="shared" si="2"/>
        <v/>
      </c>
      <c r="G42" s="15"/>
      <c r="H42" s="15" t="str">
        <f t="shared" ca="1" si="1"/>
        <v/>
      </c>
    </row>
    <row r="43" spans="1:8">
      <c r="A43" s="15"/>
      <c r="B43" s="29" t="str">
        <f>IFERROR(INDEX(Date_Fact,MATCH(A43,'BDD Facture'!A:A,0)),"")</f>
        <v/>
      </c>
      <c r="C43" s="29" t="str">
        <f>IFERROR(INDEX(Date_échéance,MATCH(A43,'BDD Facture'!A:A,0)),"")</f>
        <v/>
      </c>
      <c r="D43" s="15" t="str">
        <f>IFERROR(INDEX(Montant,MATCH(A43,'BDD Facture'!A:A,0)),"")</f>
        <v/>
      </c>
      <c r="E43" s="15" t="str">
        <f>IFERROR(INDEX(Num_Client,MATCH(A43,'BDD Facture'!A:A,0)),"")</f>
        <v/>
      </c>
      <c r="F43" s="20" t="str">
        <f t="shared" si="2"/>
        <v/>
      </c>
      <c r="G43" s="15"/>
      <c r="H43" s="15" t="str">
        <f t="shared" ca="1" si="1"/>
        <v/>
      </c>
    </row>
    <row r="44" spans="1:8">
      <c r="A44" s="15"/>
      <c r="B44" s="29" t="str">
        <f>IFERROR(INDEX(Date_Fact,MATCH(A44,'BDD Facture'!A:A,0)),"")</f>
        <v/>
      </c>
      <c r="C44" s="29" t="str">
        <f>IFERROR(INDEX(Date_échéance,MATCH(A44,'BDD Facture'!A:A,0)),"")</f>
        <v/>
      </c>
      <c r="D44" s="15" t="str">
        <f>IFERROR(INDEX(Montant,MATCH(A44,'BDD Facture'!A:A,0)),"")</f>
        <v/>
      </c>
      <c r="E44" s="15" t="str">
        <f>IFERROR(INDEX(Num_Client,MATCH(A44,'BDD Facture'!A:A,0)),"")</f>
        <v/>
      </c>
      <c r="F44" s="20" t="str">
        <f t="shared" si="2"/>
        <v/>
      </c>
      <c r="G44" s="15"/>
      <c r="H44" s="15" t="str">
        <f t="shared" ca="1" si="1"/>
        <v/>
      </c>
    </row>
    <row r="45" spans="1:8">
      <c r="A45" s="15"/>
      <c r="B45" s="29" t="str">
        <f>IFERROR(INDEX(Date_Fact,MATCH(A45,'BDD Facture'!A:A,0)),"")</f>
        <v/>
      </c>
      <c r="C45" s="29" t="str">
        <f>IFERROR(INDEX(Date_échéance,MATCH(A45,'BDD Facture'!A:A,0)),"")</f>
        <v/>
      </c>
      <c r="D45" s="15" t="str">
        <f>IFERROR(INDEX(Montant,MATCH(A45,'BDD Facture'!A:A,0)),"")</f>
        <v/>
      </c>
      <c r="E45" s="15" t="str">
        <f>IFERROR(INDEX(Num_Client,MATCH(A45,'BDD Facture'!A:A,0)),"")</f>
        <v/>
      </c>
      <c r="F45" s="20" t="str">
        <f t="shared" si="2"/>
        <v/>
      </c>
      <c r="G45" s="15"/>
      <c r="H45" s="15" t="str">
        <f t="shared" ca="1" si="1"/>
        <v/>
      </c>
    </row>
    <row r="46" spans="1:8">
      <c r="A46" s="15"/>
      <c r="B46" s="29" t="str">
        <f>IFERROR(INDEX(Date_Fact,MATCH(A46,'BDD Facture'!A:A,0)),"")</f>
        <v/>
      </c>
      <c r="C46" s="29" t="str">
        <f>IFERROR(INDEX(Date_échéance,MATCH(A46,'BDD Facture'!A:A,0)),"")</f>
        <v/>
      </c>
      <c r="D46" s="15" t="str">
        <f>IFERROR(INDEX(Montant,MATCH(A46,'BDD Facture'!A:A,0)),"")</f>
        <v/>
      </c>
      <c r="E46" s="15" t="str">
        <f>IFERROR(INDEX(Num_Client,MATCH(A46,'BDD Facture'!A:A,0)),"")</f>
        <v/>
      </c>
      <c r="F46" s="20" t="str">
        <f t="shared" si="2"/>
        <v/>
      </c>
      <c r="G46" s="15"/>
      <c r="H46" s="15" t="str">
        <f t="shared" ca="1" si="1"/>
        <v/>
      </c>
    </row>
    <row r="47" spans="1:8">
      <c r="A47" s="15"/>
      <c r="B47" s="29" t="str">
        <f>IFERROR(INDEX(Date_Fact,MATCH(A47,'BDD Facture'!A:A,0)),"")</f>
        <v/>
      </c>
      <c r="C47" s="29" t="str">
        <f>IFERROR(INDEX(Date_échéance,MATCH(A47,'BDD Facture'!A:A,0)),"")</f>
        <v/>
      </c>
      <c r="D47" s="15" t="str">
        <f>IFERROR(INDEX(Montant,MATCH(A47,'BDD Facture'!A:A,0)),"")</f>
        <v/>
      </c>
      <c r="E47" s="15" t="str">
        <f>IFERROR(INDEX(Num_Client,MATCH(A47,'BDD Facture'!A:A,0)),"")</f>
        <v/>
      </c>
      <c r="F47" s="20" t="str">
        <f t="shared" si="2"/>
        <v/>
      </c>
      <c r="G47" s="15"/>
      <c r="H47" s="15" t="str">
        <f t="shared" ca="1" si="1"/>
        <v/>
      </c>
    </row>
    <row r="48" spans="1:8">
      <c r="A48" s="15"/>
      <c r="B48" s="29" t="str">
        <f>IFERROR(INDEX(Date_Fact,MATCH(A48,'BDD Facture'!A:A,0)),"")</f>
        <v/>
      </c>
      <c r="C48" s="29" t="str">
        <f>IFERROR(INDEX(Date_échéance,MATCH(A48,'BDD Facture'!A:A,0)),"")</f>
        <v/>
      </c>
      <c r="D48" s="15" t="str">
        <f>IFERROR(INDEX(Montant,MATCH(A48,'BDD Facture'!A:A,0)),"")</f>
        <v/>
      </c>
      <c r="E48" s="15" t="str">
        <f>IFERROR(INDEX(Num_Client,MATCH(A48,'BDD Facture'!A:A,0)),"")</f>
        <v/>
      </c>
      <c r="F48" s="20" t="str">
        <f t="shared" si="2"/>
        <v/>
      </c>
      <c r="G48" s="15"/>
      <c r="H48" s="15" t="str">
        <f t="shared" ca="1" si="1"/>
        <v/>
      </c>
    </row>
    <row r="49" spans="1:8">
      <c r="A49" s="15"/>
      <c r="B49" s="29" t="str">
        <f>IFERROR(INDEX(Date_Fact,MATCH(A49,'BDD Facture'!A:A,0)),"")</f>
        <v/>
      </c>
      <c r="C49" s="29" t="str">
        <f>IFERROR(INDEX(Date_échéance,MATCH(A49,'BDD Facture'!A:A,0)),"")</f>
        <v/>
      </c>
      <c r="D49" s="15" t="str">
        <f>IFERROR(INDEX(Montant,MATCH(A49,'BDD Facture'!A:A,0)),"")</f>
        <v/>
      </c>
      <c r="E49" s="15" t="str">
        <f>IFERROR(INDEX(Num_Client,MATCH(A49,'BDD Facture'!A:A,0)),"")</f>
        <v/>
      </c>
      <c r="F49" s="20" t="str">
        <f t="shared" si="2"/>
        <v/>
      </c>
      <c r="G49" s="15"/>
      <c r="H49" s="15" t="str">
        <f t="shared" ca="1" si="1"/>
        <v/>
      </c>
    </row>
    <row r="50" spans="1:8">
      <c r="A50" s="15"/>
      <c r="B50" s="29" t="str">
        <f>IFERROR(INDEX(Date_Fact,MATCH(A50,'BDD Facture'!A:A,0)),"")</f>
        <v/>
      </c>
      <c r="C50" s="29" t="str">
        <f>IFERROR(INDEX(Date_échéance,MATCH(A50,'BDD Facture'!A:A,0)),"")</f>
        <v/>
      </c>
      <c r="D50" s="15" t="str">
        <f>IFERROR(INDEX(Montant,MATCH(A50,'BDD Facture'!A:A,0)),"")</f>
        <v/>
      </c>
      <c r="E50" s="15" t="str">
        <f>IFERROR(INDEX(Num_Client,MATCH(A50,'BDD Facture'!A:A,0)),"")</f>
        <v/>
      </c>
      <c r="F50" s="20" t="str">
        <f t="shared" si="2"/>
        <v/>
      </c>
      <c r="G50" s="15"/>
      <c r="H50" s="15" t="str">
        <f t="shared" ca="1" si="1"/>
        <v/>
      </c>
    </row>
    <row r="51" spans="1:8">
      <c r="A51" s="15"/>
      <c r="B51" s="29" t="str">
        <f>IFERROR(INDEX(Date_Fact,MATCH(A51,'BDD Facture'!A:A,0)),"")</f>
        <v/>
      </c>
      <c r="C51" s="29" t="str">
        <f>IFERROR(INDEX(Date_échéance,MATCH(A51,'BDD Facture'!A:A,0)),"")</f>
        <v/>
      </c>
      <c r="D51" s="15" t="str">
        <f>IFERROR(INDEX(Montant,MATCH(A51,'BDD Facture'!A:A,0)),"")</f>
        <v/>
      </c>
      <c r="E51" s="15" t="str">
        <f>IFERROR(INDEX(Num_Client,MATCH(A51,'BDD Facture'!A:A,0)),"")</f>
        <v/>
      </c>
      <c r="F51" s="20" t="str">
        <f t="shared" si="2"/>
        <v/>
      </c>
      <c r="G51" s="15"/>
      <c r="H51" s="15" t="str">
        <f t="shared" ca="1" si="1"/>
        <v/>
      </c>
    </row>
    <row r="52" spans="1:8">
      <c r="A52" s="15"/>
      <c r="B52" s="29" t="str">
        <f>IFERROR(INDEX(Date_Fact,MATCH(A52,'BDD Facture'!A:A,0)),"")</f>
        <v/>
      </c>
      <c r="C52" s="29" t="str">
        <f>IFERROR(INDEX(Date_échéance,MATCH(A52,'BDD Facture'!A:A,0)),"")</f>
        <v/>
      </c>
      <c r="D52" s="15" t="str">
        <f>IFERROR(INDEX(Montant,MATCH(A52,'BDD Facture'!A:A,0)),"")</f>
        <v/>
      </c>
      <c r="E52" s="15" t="str">
        <f>IFERROR(INDEX(Num_Client,MATCH(A52,'BDD Facture'!A:A,0)),"")</f>
        <v/>
      </c>
      <c r="F52" s="20" t="str">
        <f t="shared" si="2"/>
        <v/>
      </c>
      <c r="G52" s="15"/>
      <c r="H52" s="15" t="str">
        <f t="shared" ca="1" si="1"/>
        <v/>
      </c>
    </row>
    <row r="53" spans="1:8">
      <c r="A53" s="15"/>
      <c r="B53" s="29" t="str">
        <f>IFERROR(INDEX(Date_Fact,MATCH(A53,'BDD Facture'!A:A,0)),"")</f>
        <v/>
      </c>
      <c r="C53" s="29" t="str">
        <f>IFERROR(INDEX(Date_échéance,MATCH(A53,'BDD Facture'!A:A,0)),"")</f>
        <v/>
      </c>
      <c r="D53" s="15" t="str">
        <f>IFERROR(INDEX(Montant,MATCH(A53,'BDD Facture'!A:A,0)),"")</f>
        <v/>
      </c>
      <c r="E53" s="15" t="str">
        <f>IFERROR(INDEX(Num_Client,MATCH(A53,'BDD Facture'!A:A,0)),"")</f>
        <v/>
      </c>
      <c r="F53" s="20" t="str">
        <f t="shared" si="2"/>
        <v/>
      </c>
      <c r="G53" s="15"/>
      <c r="H53" s="15" t="str">
        <f t="shared" ca="1" si="1"/>
        <v/>
      </c>
    </row>
    <row r="54" spans="1:8">
      <c r="A54" s="15"/>
      <c r="B54" s="29" t="str">
        <f>IFERROR(INDEX(Date_Fact,MATCH(A54,'BDD Facture'!A:A,0)),"")</f>
        <v/>
      </c>
      <c r="C54" s="29" t="str">
        <f>IFERROR(INDEX(Date_échéance,MATCH(A54,'BDD Facture'!A:A,0)),"")</f>
        <v/>
      </c>
      <c r="D54" s="15" t="str">
        <f>IFERROR(INDEX(Montant,MATCH(A54,'BDD Facture'!A:A,0)),"")</f>
        <v/>
      </c>
      <c r="E54" s="15" t="str">
        <f>IFERROR(INDEX(Num_Client,MATCH(A54,'BDD Facture'!A:A,0)),"")</f>
        <v/>
      </c>
      <c r="F54" s="20" t="str">
        <f t="shared" si="2"/>
        <v/>
      </c>
      <c r="G54" s="15"/>
      <c r="H54" s="15" t="str">
        <f t="shared" ca="1" si="1"/>
        <v/>
      </c>
    </row>
    <row r="55" spans="1:8">
      <c r="A55" s="15"/>
      <c r="B55" s="29" t="str">
        <f>IFERROR(INDEX(Date_Fact,MATCH(A55,'BDD Facture'!A:A,0)),"")</f>
        <v/>
      </c>
      <c r="C55" s="29" t="str">
        <f>IFERROR(INDEX(Date_échéance,MATCH(A55,'BDD Facture'!A:A,0)),"")</f>
        <v/>
      </c>
      <c r="D55" s="15" t="str">
        <f>IFERROR(INDEX(Montant,MATCH(A55,'BDD Facture'!A:A,0)),"")</f>
        <v/>
      </c>
      <c r="E55" s="15" t="str">
        <f>IFERROR(INDEX(Num_Client,MATCH(A55,'BDD Facture'!A:A,0)),"")</f>
        <v/>
      </c>
      <c r="F55" s="20" t="str">
        <f t="shared" si="2"/>
        <v/>
      </c>
      <c r="G55" s="15"/>
      <c r="H55" s="15" t="str">
        <f t="shared" ca="1" si="1"/>
        <v/>
      </c>
    </row>
    <row r="56" spans="1:8">
      <c r="A56" s="15"/>
      <c r="B56" s="29" t="str">
        <f>IFERROR(INDEX(Date_Fact,MATCH(A56,'BDD Facture'!A:A,0)),"")</f>
        <v/>
      </c>
      <c r="C56" s="29" t="str">
        <f>IFERROR(INDEX(Date_échéance,MATCH(A56,'BDD Facture'!A:A,0)),"")</f>
        <v/>
      </c>
      <c r="D56" s="15" t="str">
        <f>IFERROR(INDEX(Montant,MATCH(A56,'BDD Facture'!A:A,0)),"")</f>
        <v/>
      </c>
      <c r="E56" s="15" t="str">
        <f>IFERROR(INDEX(Num_Client,MATCH(A56,'BDD Facture'!A:A,0)),"")</f>
        <v/>
      </c>
      <c r="F56" s="20" t="str">
        <f t="shared" si="2"/>
        <v/>
      </c>
      <c r="G56" s="15"/>
      <c r="H56" s="15" t="str">
        <f t="shared" ca="1" si="1"/>
        <v/>
      </c>
    </row>
    <row r="57" spans="1:8">
      <c r="A57" s="15"/>
      <c r="B57" s="29" t="str">
        <f>IFERROR(INDEX(Date_Fact,MATCH(A57,'BDD Facture'!A:A,0)),"")</f>
        <v/>
      </c>
      <c r="C57" s="29" t="str">
        <f>IFERROR(INDEX(Date_échéance,MATCH(A57,'BDD Facture'!A:A,0)),"")</f>
        <v/>
      </c>
      <c r="D57" s="15" t="str">
        <f>IFERROR(INDEX(Montant,MATCH(A57,'BDD Facture'!A:A,0)),"")</f>
        <v/>
      </c>
      <c r="E57" s="15" t="str">
        <f>IFERROR(INDEX(Num_Client,MATCH(A57,'BDD Facture'!A:A,0)),"")</f>
        <v/>
      </c>
      <c r="F57" s="20" t="str">
        <f t="shared" si="2"/>
        <v/>
      </c>
      <c r="G57" s="15"/>
      <c r="H57" s="15" t="str">
        <f t="shared" ca="1" si="1"/>
        <v/>
      </c>
    </row>
    <row r="58" spans="1:8">
      <c r="A58" s="15"/>
      <c r="B58" s="29" t="str">
        <f>IFERROR(INDEX(Date_Fact,MATCH(A58,'BDD Facture'!A:A,0)),"")</f>
        <v/>
      </c>
      <c r="C58" s="29" t="str">
        <f>IFERROR(INDEX(Date_échéance,MATCH(A58,'BDD Facture'!A:A,0)),"")</f>
        <v/>
      </c>
      <c r="D58" s="15" t="str">
        <f>IFERROR(INDEX(Montant,MATCH(A58,'BDD Facture'!A:A,0)),"")</f>
        <v/>
      </c>
      <c r="E58" s="15" t="str">
        <f>IFERROR(INDEX(Num_Client,MATCH(A58,'BDD Facture'!A:A,0)),"")</f>
        <v/>
      </c>
      <c r="F58" s="20" t="str">
        <f t="shared" si="2"/>
        <v/>
      </c>
      <c r="G58" s="15"/>
      <c r="H58" s="15" t="str">
        <f t="shared" ca="1" si="1"/>
        <v/>
      </c>
    </row>
    <row r="59" spans="1:8">
      <c r="A59" s="15"/>
      <c r="B59" s="29" t="str">
        <f>IFERROR(INDEX(Date_Fact,MATCH(A59,'BDD Facture'!A:A,0)),"")</f>
        <v/>
      </c>
      <c r="C59" s="29" t="str">
        <f>IFERROR(INDEX(Date_échéance,MATCH(A59,'BDD Facture'!A:A,0)),"")</f>
        <v/>
      </c>
      <c r="D59" s="15" t="str">
        <f>IFERROR(INDEX(Montant,MATCH(A59,'BDD Facture'!A:A,0)),"")</f>
        <v/>
      </c>
      <c r="E59" s="15" t="str">
        <f>IFERROR(INDEX(Num_Client,MATCH(A59,'BDD Facture'!A:A,0)),"")</f>
        <v/>
      </c>
      <c r="F59" s="20" t="str">
        <f t="shared" si="2"/>
        <v/>
      </c>
      <c r="G59" s="15"/>
      <c r="H59" s="15" t="str">
        <f t="shared" ca="1" si="1"/>
        <v/>
      </c>
    </row>
    <row r="60" spans="1:8">
      <c r="A60" s="15"/>
      <c r="B60" s="29" t="str">
        <f>IFERROR(INDEX(Date_Fact,MATCH(A60,'BDD Facture'!A:A,0)),"")</f>
        <v/>
      </c>
      <c r="C60" s="29" t="str">
        <f>IFERROR(INDEX(Date_échéance,MATCH(A60,'BDD Facture'!A:A,0)),"")</f>
        <v/>
      </c>
      <c r="D60" s="15" t="str">
        <f>IFERROR(INDEX(Montant,MATCH(A60,'BDD Facture'!A:A,0)),"")</f>
        <v/>
      </c>
      <c r="E60" s="15" t="str">
        <f>IFERROR(INDEX(Num_Client,MATCH(A60,'BDD Facture'!A:A,0)),"")</f>
        <v/>
      </c>
      <c r="F60" s="20" t="str">
        <f t="shared" si="2"/>
        <v/>
      </c>
      <c r="G60" s="15"/>
      <c r="H60" s="15" t="str">
        <f t="shared" ca="1" si="1"/>
        <v/>
      </c>
    </row>
    <row r="61" spans="1:8">
      <c r="A61" s="15"/>
      <c r="B61" s="29" t="str">
        <f>IFERROR(INDEX(Date_Fact,MATCH(A61,'BDD Facture'!A:A,0)),"")</f>
        <v/>
      </c>
      <c r="C61" s="29" t="str">
        <f>IFERROR(INDEX(Date_échéance,MATCH(A61,'BDD Facture'!A:A,0)),"")</f>
        <v/>
      </c>
      <c r="D61" s="15" t="str">
        <f>IFERROR(INDEX(Montant,MATCH(A61,'BDD Facture'!A:A,0)),"")</f>
        <v/>
      </c>
      <c r="E61" s="15" t="str">
        <f>IFERROR(INDEX(Num_Client,MATCH(A61,'BDD Facture'!A:A,0)),"")</f>
        <v/>
      </c>
      <c r="F61" s="20" t="str">
        <f t="shared" si="2"/>
        <v/>
      </c>
      <c r="G61" s="15"/>
      <c r="H61" s="15" t="str">
        <f t="shared" ca="1" si="1"/>
        <v/>
      </c>
    </row>
    <row r="62" spans="1:8">
      <c r="A62" s="15"/>
      <c r="B62" s="29" t="str">
        <f>IFERROR(INDEX(Date_Fact,MATCH(A62,'BDD Facture'!A:A,0)),"")</f>
        <v/>
      </c>
      <c r="C62" s="29" t="str">
        <f>IFERROR(INDEX(Date_échéance,MATCH(A62,'BDD Facture'!A:A,0)),"")</f>
        <v/>
      </c>
      <c r="D62" s="15" t="str">
        <f>IFERROR(INDEX(Montant,MATCH(A62,'BDD Facture'!A:A,0)),"")</f>
        <v/>
      </c>
      <c r="E62" s="15" t="str">
        <f>IFERROR(INDEX(Num_Client,MATCH(A62,'BDD Facture'!A:A,0)),"")</f>
        <v/>
      </c>
      <c r="F62" s="20" t="str">
        <f t="shared" si="2"/>
        <v/>
      </c>
      <c r="G62" s="15"/>
      <c r="H62" s="15" t="str">
        <f t="shared" ca="1" si="1"/>
        <v/>
      </c>
    </row>
    <row r="63" spans="1:8">
      <c r="A63" s="15"/>
      <c r="B63" s="29" t="str">
        <f>IFERROR(INDEX(Date_Fact,MATCH(A63,'BDD Facture'!A:A,0)),"")</f>
        <v/>
      </c>
      <c r="C63" s="29" t="str">
        <f>IFERROR(INDEX(Date_échéance,MATCH(A63,'BDD Facture'!A:A,0)),"")</f>
        <v/>
      </c>
      <c r="D63" s="15" t="str">
        <f>IFERROR(INDEX(Montant,MATCH(A63,'BDD Facture'!A:A,0)),"")</f>
        <v/>
      </c>
      <c r="E63" s="15" t="str">
        <f>IFERROR(INDEX(Num_Client,MATCH(A63,'BDD Facture'!A:A,0)),"")</f>
        <v/>
      </c>
      <c r="F63" s="20" t="str">
        <f t="shared" si="2"/>
        <v/>
      </c>
      <c r="G63" s="15"/>
      <c r="H63" s="15" t="str">
        <f t="shared" ca="1" si="1"/>
        <v/>
      </c>
    </row>
    <row r="64" spans="1:8">
      <c r="A64" s="15"/>
      <c r="B64" s="29" t="str">
        <f>IFERROR(INDEX(Date_Fact,MATCH(A64,'BDD Facture'!A:A,0)),"")</f>
        <v/>
      </c>
      <c r="C64" s="29" t="str">
        <f>IFERROR(INDEX(Date_échéance,MATCH(A64,'BDD Facture'!A:A,0)),"")</f>
        <v/>
      </c>
      <c r="D64" s="15" t="str">
        <f>IFERROR(INDEX(Montant,MATCH(A64,'BDD Facture'!A:A,0)),"")</f>
        <v/>
      </c>
      <c r="E64" s="15" t="str">
        <f>IFERROR(INDEX(Num_Client,MATCH(A64,'BDD Facture'!A:A,0)),"")</f>
        <v/>
      </c>
      <c r="F64" s="20" t="str">
        <f t="shared" si="2"/>
        <v/>
      </c>
      <c r="G64" s="15"/>
      <c r="H64" s="15" t="str">
        <f t="shared" ca="1" si="1"/>
        <v/>
      </c>
    </row>
    <row r="65" spans="1:8">
      <c r="A65" s="15"/>
      <c r="B65" s="29" t="str">
        <f>IFERROR(INDEX(Date_Fact,MATCH(A65,'BDD Facture'!A:A,0)),"")</f>
        <v/>
      </c>
      <c r="C65" s="29" t="str">
        <f>IFERROR(INDEX(Date_échéance,MATCH(A65,'BDD Facture'!A:A,0)),"")</f>
        <v/>
      </c>
      <c r="D65" s="15" t="str">
        <f>IFERROR(INDEX(Montant,MATCH(A65,'BDD Facture'!A:A,0)),"")</f>
        <v/>
      </c>
      <c r="E65" s="15" t="str">
        <f>IFERROR(INDEX(Num_Client,MATCH(A65,'BDD Facture'!A:A,0)),"")</f>
        <v/>
      </c>
      <c r="F65" s="20" t="str">
        <f t="shared" si="2"/>
        <v/>
      </c>
      <c r="G65" s="15"/>
      <c r="H65" s="15" t="str">
        <f t="shared" ca="1" si="1"/>
        <v/>
      </c>
    </row>
    <row r="66" spans="1:8">
      <c r="A66" s="15"/>
      <c r="B66" s="29" t="str">
        <f>IFERROR(INDEX(Date_Fact,MATCH(A66,'BDD Facture'!A:A,0)),"")</f>
        <v/>
      </c>
      <c r="C66" s="29" t="str">
        <f>IFERROR(INDEX(Date_échéance,MATCH(A66,'BDD Facture'!A:A,0)),"")</f>
        <v/>
      </c>
      <c r="D66" s="15" t="str">
        <f>IFERROR(INDEX(Montant,MATCH(A66,'BDD Facture'!A:A,0)),"")</f>
        <v/>
      </c>
      <c r="E66" s="15" t="str">
        <f>IFERROR(INDEX(Num_Client,MATCH(A66,'BDD Facture'!A:A,0)),"")</f>
        <v/>
      </c>
      <c r="F66" s="20" t="str">
        <f t="shared" si="2"/>
        <v/>
      </c>
      <c r="G66" s="15"/>
      <c r="H66" s="15" t="str">
        <f t="shared" ca="1" si="1"/>
        <v/>
      </c>
    </row>
    <row r="67" spans="1:8">
      <c r="A67" s="15"/>
      <c r="B67" s="29" t="str">
        <f>IFERROR(INDEX(Date_Fact,MATCH(A67,'BDD Facture'!A:A,0)),"")</f>
        <v/>
      </c>
      <c r="C67" s="29" t="str">
        <f>IFERROR(INDEX(Date_échéance,MATCH(A67,'BDD Facture'!A:A,0)),"")</f>
        <v/>
      </c>
      <c r="D67" s="15" t="str">
        <f>IFERROR(INDEX(Montant,MATCH(A67,'BDD Facture'!A:A,0)),"")</f>
        <v/>
      </c>
      <c r="E67" s="15" t="str">
        <f>IFERROR(INDEX(Num_Client,MATCH(A67,'BDD Facture'!A:A,0)),"")</f>
        <v/>
      </c>
      <c r="F67" s="20" t="str">
        <f t="shared" si="2"/>
        <v/>
      </c>
      <c r="G67" s="15"/>
      <c r="H67" s="15" t="str">
        <f t="shared" ca="1" si="1"/>
        <v/>
      </c>
    </row>
    <row r="68" spans="1:8">
      <c r="A68" s="15"/>
      <c r="B68" s="29" t="str">
        <f>IFERROR(INDEX(Date_Fact,MATCH(A68,'BDD Facture'!A:A,0)),"")</f>
        <v/>
      </c>
      <c r="C68" s="29" t="str">
        <f>IFERROR(INDEX(Date_échéance,MATCH(A68,'BDD Facture'!A:A,0)),"")</f>
        <v/>
      </c>
      <c r="D68" s="15" t="str">
        <f>IFERROR(INDEX(Montant,MATCH(A68,'BDD Facture'!A:A,0)),"")</f>
        <v/>
      </c>
      <c r="E68" s="15" t="str">
        <f>IFERROR(INDEX(Num_Client,MATCH(A68,'BDD Facture'!A:A,0)),"")</f>
        <v/>
      </c>
      <c r="F68" s="20" t="str">
        <f t="shared" si="2"/>
        <v/>
      </c>
      <c r="G68" s="15"/>
      <c r="H68" s="15" t="str">
        <f t="shared" ca="1" si="1"/>
        <v/>
      </c>
    </row>
    <row r="69" spans="1:8">
      <c r="A69" s="15"/>
      <c r="B69" s="29" t="str">
        <f>IFERROR(INDEX(Date_Fact,MATCH(A69,'BDD Facture'!A:A,0)),"")</f>
        <v/>
      </c>
      <c r="C69" s="29" t="str">
        <f>IFERROR(INDEX(Date_échéance,MATCH(A69,'BDD Facture'!A:A,0)),"")</f>
        <v/>
      </c>
      <c r="D69" s="15" t="str">
        <f>IFERROR(INDEX(Montant,MATCH(A69,'BDD Facture'!A:A,0)),"")</f>
        <v/>
      </c>
      <c r="E69" s="15" t="str">
        <f>IFERROR(INDEX(Num_Client,MATCH(A69,'BDD Facture'!A:A,0)),"")</f>
        <v/>
      </c>
      <c r="F69" s="20" t="str">
        <f t="shared" si="2"/>
        <v/>
      </c>
      <c r="G69" s="15"/>
      <c r="H69" s="15" t="str">
        <f t="shared" ca="1" si="1"/>
        <v/>
      </c>
    </row>
    <row r="70" spans="1:8">
      <c r="A70" s="15"/>
      <c r="B70" s="29" t="str">
        <f>IFERROR(INDEX(Date_Fact,MATCH(A70,'BDD Facture'!A:A,0)),"")</f>
        <v/>
      </c>
      <c r="C70" s="29" t="str">
        <f>IFERROR(INDEX(Date_échéance,MATCH(A70,'BDD Facture'!A:A,0)),"")</f>
        <v/>
      </c>
      <c r="D70" s="15" t="str">
        <f>IFERROR(INDEX(Montant,MATCH(A70,'BDD Facture'!A:A,0)),"")</f>
        <v/>
      </c>
      <c r="E70" s="15" t="str">
        <f>IFERROR(INDEX(Num_Client,MATCH(A70,'BDD Facture'!A:A,0)),"")</f>
        <v/>
      </c>
      <c r="F70" s="20" t="str">
        <f t="shared" si="2"/>
        <v/>
      </c>
      <c r="G70" s="15"/>
      <c r="H70" s="15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5" priority="2" operator="lessThanOrEqual">
      <formula>10</formula>
    </cfRule>
    <cfRule type="cellIs" dxfId="4" priority="3" operator="between">
      <formula>11</formula>
      <formula>29</formula>
    </cfRule>
    <cfRule type="cellIs" dxfId="3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I71"/>
  <sheetViews>
    <sheetView workbookViewId="0">
      <selection activeCell="G9" sqref="G9"/>
    </sheetView>
  </sheetViews>
  <sheetFormatPr baseColWidth="10" defaultColWidth="8.7109375" defaultRowHeight="16.5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>
      <c r="A1" s="37" t="s">
        <v>7</v>
      </c>
      <c r="B1" s="38"/>
      <c r="C1" s="38"/>
      <c r="D1" s="38"/>
      <c r="E1" s="38"/>
      <c r="F1" s="38"/>
      <c r="G1" s="38"/>
      <c r="H1" s="39"/>
    </row>
    <row r="2" spans="1:9" ht="15" customHeight="1" thickBot="1">
      <c r="A2" s="40"/>
      <c r="B2" s="41"/>
      <c r="C2" s="41"/>
      <c r="D2" s="41"/>
      <c r="E2" s="41"/>
      <c r="F2" s="41"/>
      <c r="G2" s="41"/>
      <c r="H2" s="42"/>
    </row>
    <row r="3" spans="1:9" ht="2.1" customHeight="1">
      <c r="A3" s="8"/>
      <c r="B3" s="6"/>
      <c r="C3" s="6"/>
      <c r="D3" s="6"/>
      <c r="E3" s="6"/>
      <c r="F3" s="6"/>
      <c r="G3" s="6"/>
      <c r="H3" s="7"/>
    </row>
    <row r="4" spans="1:9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>
      <c r="A6" s="11"/>
      <c r="B6" s="9"/>
      <c r="C6" s="9"/>
      <c r="D6" s="9"/>
      <c r="E6" s="9"/>
      <c r="F6" s="9"/>
      <c r="G6" s="9"/>
      <c r="H6" s="10"/>
    </row>
    <row r="7" spans="1:9" ht="35.450000000000003" customHeight="1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>
      <c r="A8" s="26" t="s">
        <v>58</v>
      </c>
      <c r="B8" s="28">
        <f>IFERROR(INDEX(Date_Fact,MATCH(A8,'BDD Facture'!A:A,0)),"")</f>
        <v>43084</v>
      </c>
      <c r="C8" s="28">
        <f>IFERROR(INDEX(Date_échéance,MATCH(A8,'BDD Facture'!A:A,0)),"")</f>
        <v>43105</v>
      </c>
      <c r="D8" s="26">
        <f>IFERROR(INDEX(Montant,MATCH(A8,'BDD Facture'!A:A,0)),"")</f>
        <v>542.89</v>
      </c>
      <c r="E8" s="26">
        <f>IFERROR(INDEX(Num_Client,MATCH(A8,'BDD Facture'!A:A,0)),"")</f>
        <v>901006</v>
      </c>
      <c r="F8" s="27" t="str">
        <f t="shared" ref="F8:F39" si="0">IFERROR(VLOOKUP(E8,BDDC,2,0),"")</f>
        <v>Cambras</v>
      </c>
      <c r="G8" s="26" t="s">
        <v>17</v>
      </c>
      <c r="H8" s="26">
        <f ca="1">IF(G8="Oui","",IF(G8="","",DATEDIF(C8,TODAY(),"d")))</f>
        <v>26</v>
      </c>
    </row>
    <row r="9" spans="1:9">
      <c r="A9" s="26" t="s">
        <v>59</v>
      </c>
      <c r="B9" s="28">
        <f>IFERROR(INDEX(Date_Fact,MATCH(A9,'BDD Facture'!A:A,0)),"")</f>
        <v>43084</v>
      </c>
      <c r="C9" s="28">
        <f>IFERROR(INDEX(Date_échéance,MATCH(A9,'BDD Facture'!A:A,0)),"")</f>
        <v>43101</v>
      </c>
      <c r="D9" s="26">
        <f>IFERROR(INDEX(Montant,MATCH(A9,'BDD Facture'!A:A,0)),"")</f>
        <v>154.58000000000001</v>
      </c>
      <c r="E9" s="26">
        <f>IFERROR(INDEX(Num_Client,MATCH(A9,'BDD Facture'!A:A,0)),"")</f>
        <v>901002</v>
      </c>
      <c r="F9" s="27" t="str">
        <f t="shared" si="0"/>
        <v>Ormes</v>
      </c>
      <c r="G9" s="26" t="s">
        <v>17</v>
      </c>
      <c r="H9" s="26">
        <f t="shared" ref="H9:H70" ca="1" si="1">IF(G9="Oui","",IF(G9="","",DATEDIF(C9,TODAY(),"d")))</f>
        <v>30</v>
      </c>
    </row>
    <row r="10" spans="1:9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9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ca="1" si="1"/>
        <v/>
      </c>
    </row>
    <row r="41" spans="1:8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1"/>
        <v/>
      </c>
    </row>
    <row r="42" spans="1:8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1"/>
        <v/>
      </c>
    </row>
    <row r="43" spans="1:8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1"/>
        <v/>
      </c>
    </row>
    <row r="44" spans="1:8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1"/>
        <v/>
      </c>
    </row>
    <row r="45" spans="1:8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1"/>
        <v/>
      </c>
    </row>
    <row r="46" spans="1:8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1"/>
        <v/>
      </c>
    </row>
    <row r="47" spans="1:8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1"/>
        <v/>
      </c>
    </row>
    <row r="48" spans="1:8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1"/>
        <v/>
      </c>
    </row>
    <row r="49" spans="1:8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1"/>
        <v/>
      </c>
    </row>
    <row r="50" spans="1:8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1"/>
        <v/>
      </c>
    </row>
    <row r="51" spans="1:8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1"/>
        <v/>
      </c>
    </row>
    <row r="52" spans="1:8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1"/>
        <v/>
      </c>
    </row>
    <row r="53" spans="1:8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1"/>
        <v/>
      </c>
    </row>
    <row r="54" spans="1:8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1"/>
        <v/>
      </c>
    </row>
    <row r="55" spans="1:8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1"/>
        <v/>
      </c>
    </row>
    <row r="56" spans="1:8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1"/>
        <v/>
      </c>
    </row>
    <row r="57" spans="1:8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1"/>
        <v/>
      </c>
    </row>
    <row r="58" spans="1:8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1"/>
        <v/>
      </c>
    </row>
    <row r="59" spans="1:8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1"/>
        <v/>
      </c>
    </row>
    <row r="60" spans="1:8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1"/>
        <v/>
      </c>
    </row>
    <row r="61" spans="1:8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1"/>
        <v/>
      </c>
    </row>
    <row r="62" spans="1:8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1"/>
        <v/>
      </c>
    </row>
    <row r="63" spans="1:8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1"/>
        <v/>
      </c>
    </row>
    <row r="64" spans="1:8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1"/>
        <v/>
      </c>
    </row>
    <row r="65" spans="1:8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1"/>
        <v/>
      </c>
    </row>
    <row r="66" spans="1:8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1"/>
        <v/>
      </c>
    </row>
    <row r="67" spans="1:8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1"/>
        <v/>
      </c>
    </row>
    <row r="68" spans="1:8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1"/>
        <v/>
      </c>
    </row>
    <row r="69" spans="1:8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1"/>
        <v/>
      </c>
    </row>
    <row r="70" spans="1:8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1"/>
        <v/>
      </c>
    </row>
    <row r="71" spans="1:8">
      <c r="D71" s="15" t="str">
        <f>IFERROR(INDEX(Montant,MATCH(A71,'BDD Facture'!A:A,0)),"")</f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2" priority="2" operator="lessThanOrEqual">
      <formula>10</formula>
    </cfRule>
    <cfRule type="cellIs" dxfId="1" priority="3" operator="between">
      <formula>11</formula>
      <formula>29</formula>
    </cfRule>
    <cfRule type="cellIs" dxfId="0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L125"/>
  <sheetViews>
    <sheetView topLeftCell="C1" workbookViewId="0">
      <selection activeCell="N3" sqref="N3"/>
    </sheetView>
  </sheetViews>
  <sheetFormatPr baseColWidth="10" defaultColWidth="10.85546875" defaultRowHeight="16.5"/>
  <cols>
    <col min="1" max="1" width="9.140625" style="1" bestFit="1" customWidth="1"/>
    <col min="2" max="2" width="25.7109375" style="1" customWidth="1"/>
    <col min="3" max="3" width="11.5703125" style="1" bestFit="1" customWidth="1"/>
    <col min="4" max="5" width="12.7109375" style="1" customWidth="1"/>
    <col min="6" max="6" width="9.42578125" style="1" bestFit="1" customWidth="1"/>
    <col min="7" max="7" width="14.5703125" style="1" bestFit="1" customWidth="1"/>
    <col min="8" max="8" width="9.85546875" style="1" bestFit="1" customWidth="1"/>
    <col min="9" max="9" width="8.28515625" style="1" bestFit="1" customWidth="1"/>
    <col min="10" max="10" width="14.7109375" style="1" customWidth="1"/>
    <col min="11" max="11" width="31" style="1" bestFit="1" customWidth="1"/>
    <col min="12" max="12" width="40.7109375" style="1" customWidth="1"/>
    <col min="13" max="16384" width="10.85546875" style="1"/>
  </cols>
  <sheetData>
    <row r="1" spans="1:12" ht="35.450000000000003" customHeight="1">
      <c r="A1" s="22" t="s">
        <v>4</v>
      </c>
      <c r="B1" s="22" t="s">
        <v>5</v>
      </c>
      <c r="C1" s="22" t="s">
        <v>0</v>
      </c>
      <c r="D1" s="22" t="s">
        <v>1</v>
      </c>
      <c r="E1" s="22" t="s">
        <v>2</v>
      </c>
      <c r="F1" s="22" t="s">
        <v>3</v>
      </c>
      <c r="G1" s="22" t="s">
        <v>11</v>
      </c>
      <c r="H1" s="22" t="s">
        <v>15</v>
      </c>
      <c r="I1" s="22" t="s">
        <v>16</v>
      </c>
      <c r="J1" s="22" t="s">
        <v>13</v>
      </c>
      <c r="K1" s="22" t="s">
        <v>14</v>
      </c>
      <c r="L1" s="22" t="s">
        <v>12</v>
      </c>
    </row>
    <row r="2" spans="1:12">
      <c r="A2" s="26">
        <v>901002</v>
      </c>
      <c r="B2" s="27" t="s">
        <v>31</v>
      </c>
      <c r="C2" s="26" t="s">
        <v>45</v>
      </c>
      <c r="D2" s="28">
        <v>43084</v>
      </c>
      <c r="E2" s="28">
        <v>43101</v>
      </c>
      <c r="F2" s="26">
        <v>154.58000000000001</v>
      </c>
      <c r="G2" s="26">
        <v>19</v>
      </c>
      <c r="H2" s="21"/>
      <c r="I2" s="21">
        <f t="shared" ref="I2:I33" si="0">IFERROR((F2-H2),"")</f>
        <v>154.58000000000001</v>
      </c>
      <c r="J2" s="33" t="str">
        <f t="shared" ref="J2:J33" si="1">IFERROR(VLOOKUP(A2,BDDCLIENT,6,FALSE),"")</f>
        <v>06-30-30-30-30</v>
      </c>
      <c r="K2" s="21" t="str">
        <f t="shared" ref="K2:K33" si="2">IFERROR(VLOOKUP(A2,BDDCLIENT,7,FALSE),"")</f>
        <v>ormes.sauvignon@mail.fr</v>
      </c>
      <c r="L2" s="21"/>
    </row>
    <row r="3" spans="1:12">
      <c r="A3" s="26">
        <v>901003</v>
      </c>
      <c r="B3" s="27" t="s">
        <v>26</v>
      </c>
      <c r="C3" s="26" t="s">
        <v>44</v>
      </c>
      <c r="D3" s="28">
        <v>43084</v>
      </c>
      <c r="E3" s="28">
        <v>43089</v>
      </c>
      <c r="F3" s="26">
        <v>152.58000000000001</v>
      </c>
      <c r="G3" s="26">
        <v>31</v>
      </c>
      <c r="H3" s="21"/>
      <c r="I3" s="21">
        <f t="shared" si="0"/>
        <v>152.58000000000001</v>
      </c>
      <c r="J3" s="33" t="str">
        <f t="shared" si="1"/>
        <v>06-10-10-10-10</v>
      </c>
      <c r="K3" s="21" t="str">
        <f t="shared" si="2"/>
        <v>louis.concertduparadis@mail.fr</v>
      </c>
      <c r="L3" s="21"/>
    </row>
    <row r="4" spans="1:12">
      <c r="A4" s="26">
        <v>901003</v>
      </c>
      <c r="B4" s="27" t="s">
        <v>26</v>
      </c>
      <c r="C4" s="26" t="s">
        <v>43</v>
      </c>
      <c r="D4" s="28">
        <v>43084</v>
      </c>
      <c r="E4" s="28">
        <v>43100</v>
      </c>
      <c r="F4" s="26">
        <v>1215.8800000000001</v>
      </c>
      <c r="G4" s="26">
        <v>20</v>
      </c>
      <c r="H4" s="21"/>
      <c r="I4" s="21">
        <f t="shared" si="0"/>
        <v>1215.8800000000001</v>
      </c>
      <c r="J4" s="33" t="str">
        <f t="shared" si="1"/>
        <v>06-10-10-10-10</v>
      </c>
      <c r="K4" s="21" t="str">
        <f t="shared" si="2"/>
        <v>louis.concertduparadis@mail.fr</v>
      </c>
      <c r="L4" s="21"/>
    </row>
    <row r="5" spans="1:12">
      <c r="A5" s="26">
        <v>901006</v>
      </c>
      <c r="B5" s="27" t="s">
        <v>33</v>
      </c>
      <c r="C5" s="26" t="s">
        <v>46</v>
      </c>
      <c r="D5" s="28">
        <v>43084</v>
      </c>
      <c r="E5" s="28">
        <v>43105</v>
      </c>
      <c r="F5" s="26">
        <v>542.89</v>
      </c>
      <c r="G5" s="26">
        <v>15</v>
      </c>
      <c r="H5" s="21"/>
      <c r="I5" s="21">
        <f t="shared" si="0"/>
        <v>542.89</v>
      </c>
      <c r="J5" s="33" t="str">
        <f t="shared" si="1"/>
        <v>06-40-40-40-40</v>
      </c>
      <c r="K5" s="21" t="str">
        <f t="shared" si="2"/>
        <v>cambras.syrah@mail.fr</v>
      </c>
      <c r="L5" s="21"/>
    </row>
    <row r="6" spans="1:12">
      <c r="A6" s="21"/>
      <c r="B6" s="21"/>
      <c r="C6" s="21"/>
      <c r="D6" s="21"/>
      <c r="E6" s="21"/>
      <c r="F6" s="21"/>
      <c r="G6" s="21"/>
      <c r="H6" s="21"/>
      <c r="I6" s="21">
        <f t="shared" si="0"/>
        <v>0</v>
      </c>
      <c r="J6" s="33" t="str">
        <f t="shared" si="1"/>
        <v/>
      </c>
      <c r="K6" s="21" t="str">
        <f t="shared" si="2"/>
        <v/>
      </c>
      <c r="L6" s="21"/>
    </row>
    <row r="7" spans="1:12">
      <c r="A7" s="21"/>
      <c r="B7" s="21"/>
      <c r="C7" s="21"/>
      <c r="D7" s="21"/>
      <c r="E7" s="21"/>
      <c r="F7" s="21"/>
      <c r="G7" s="21"/>
      <c r="H7" s="21"/>
      <c r="I7" s="21">
        <f t="shared" si="0"/>
        <v>0</v>
      </c>
      <c r="J7" s="33" t="str">
        <f t="shared" si="1"/>
        <v/>
      </c>
      <c r="K7" s="21" t="str">
        <f t="shared" si="2"/>
        <v/>
      </c>
      <c r="L7" s="21"/>
    </row>
    <row r="8" spans="1:12">
      <c r="A8" s="21"/>
      <c r="B8" s="21"/>
      <c r="C8" s="21"/>
      <c r="D8" s="21"/>
      <c r="E8" s="21"/>
      <c r="F8" s="21"/>
      <c r="G8" s="21"/>
      <c r="H8" s="21"/>
      <c r="I8" s="21">
        <f t="shared" si="0"/>
        <v>0</v>
      </c>
      <c r="J8" s="33" t="str">
        <f t="shared" si="1"/>
        <v/>
      </c>
      <c r="K8" s="21" t="str">
        <f t="shared" si="2"/>
        <v/>
      </c>
      <c r="L8" s="21"/>
    </row>
    <row r="9" spans="1:12">
      <c r="A9" s="21"/>
      <c r="B9" s="21"/>
      <c r="C9" s="21"/>
      <c r="D9" s="21"/>
      <c r="E9" s="21"/>
      <c r="F9" s="21"/>
      <c r="G9" s="21"/>
      <c r="H9" s="21"/>
      <c r="I9" s="21">
        <f t="shared" si="0"/>
        <v>0</v>
      </c>
      <c r="J9" s="33" t="str">
        <f t="shared" si="1"/>
        <v/>
      </c>
      <c r="K9" s="21" t="str">
        <f t="shared" si="2"/>
        <v/>
      </c>
      <c r="L9" s="21"/>
    </row>
    <row r="10" spans="1:12">
      <c r="A10" s="21"/>
      <c r="B10" s="21"/>
      <c r="C10" s="21"/>
      <c r="D10" s="21"/>
      <c r="E10" s="21"/>
      <c r="F10" s="21"/>
      <c r="G10" s="21"/>
      <c r="H10" s="21"/>
      <c r="I10" s="21">
        <f t="shared" si="0"/>
        <v>0</v>
      </c>
      <c r="J10" s="33" t="str">
        <f t="shared" si="1"/>
        <v/>
      </c>
      <c r="K10" s="21" t="str">
        <f t="shared" si="2"/>
        <v/>
      </c>
      <c r="L10" s="21"/>
    </row>
    <row r="11" spans="1:12">
      <c r="A11" s="21"/>
      <c r="B11" s="21"/>
      <c r="C11" s="21"/>
      <c r="D11" s="21"/>
      <c r="E11" s="21"/>
      <c r="F11" s="21"/>
      <c r="G11" s="21"/>
      <c r="H11" s="21"/>
      <c r="I11" s="21">
        <f t="shared" si="0"/>
        <v>0</v>
      </c>
      <c r="J11" s="33" t="str">
        <f t="shared" si="1"/>
        <v/>
      </c>
      <c r="K11" s="21" t="str">
        <f t="shared" si="2"/>
        <v/>
      </c>
      <c r="L11" s="21"/>
    </row>
    <row r="12" spans="1:12">
      <c r="A12" s="21"/>
      <c r="B12" s="21"/>
      <c r="C12" s="21"/>
      <c r="D12" s="21"/>
      <c r="E12" s="21"/>
      <c r="F12" s="21"/>
      <c r="G12" s="21"/>
      <c r="H12" s="21"/>
      <c r="I12" s="21">
        <f t="shared" si="0"/>
        <v>0</v>
      </c>
      <c r="J12" s="33" t="str">
        <f t="shared" si="1"/>
        <v/>
      </c>
      <c r="K12" s="21" t="str">
        <f t="shared" si="2"/>
        <v/>
      </c>
      <c r="L12" s="21"/>
    </row>
    <row r="13" spans="1:12">
      <c r="A13" s="21"/>
      <c r="B13" s="21"/>
      <c r="C13" s="21"/>
      <c r="D13" s="21"/>
      <c r="E13" s="21"/>
      <c r="F13" s="21"/>
      <c r="G13" s="21"/>
      <c r="H13" s="21"/>
      <c r="I13" s="21">
        <f t="shared" si="0"/>
        <v>0</v>
      </c>
      <c r="J13" s="33" t="str">
        <f t="shared" si="1"/>
        <v/>
      </c>
      <c r="K13" s="21" t="str">
        <f t="shared" si="2"/>
        <v/>
      </c>
      <c r="L13" s="21"/>
    </row>
    <row r="14" spans="1:12">
      <c r="A14" s="21"/>
      <c r="B14" s="21"/>
      <c r="C14" s="21"/>
      <c r="D14" s="21"/>
      <c r="E14" s="21"/>
      <c r="F14" s="21"/>
      <c r="G14" s="21"/>
      <c r="H14" s="21"/>
      <c r="I14" s="21">
        <f t="shared" si="0"/>
        <v>0</v>
      </c>
      <c r="J14" s="33" t="str">
        <f t="shared" si="1"/>
        <v/>
      </c>
      <c r="K14" s="21" t="str">
        <f t="shared" si="2"/>
        <v/>
      </c>
      <c r="L14" s="21"/>
    </row>
    <row r="15" spans="1:12">
      <c r="A15" s="21"/>
      <c r="B15" s="21"/>
      <c r="C15" s="21"/>
      <c r="D15" s="21"/>
      <c r="E15" s="21"/>
      <c r="F15" s="21"/>
      <c r="G15" s="21"/>
      <c r="H15" s="21"/>
      <c r="I15" s="21">
        <f t="shared" si="0"/>
        <v>0</v>
      </c>
      <c r="J15" s="33" t="str">
        <f t="shared" si="1"/>
        <v/>
      </c>
      <c r="K15" s="21" t="str">
        <f t="shared" si="2"/>
        <v/>
      </c>
      <c r="L15" s="21"/>
    </row>
    <row r="16" spans="1:12">
      <c r="A16" s="21"/>
      <c r="B16" s="21"/>
      <c r="C16" s="21"/>
      <c r="D16" s="21"/>
      <c r="E16" s="21"/>
      <c r="F16" s="21"/>
      <c r="G16" s="21"/>
      <c r="H16" s="21"/>
      <c r="I16" s="21">
        <f t="shared" si="0"/>
        <v>0</v>
      </c>
      <c r="J16" s="33" t="str">
        <f t="shared" si="1"/>
        <v/>
      </c>
      <c r="K16" s="21" t="str">
        <f t="shared" si="2"/>
        <v/>
      </c>
      <c r="L16" s="21"/>
    </row>
    <row r="17" spans="1:12">
      <c r="A17" s="21"/>
      <c r="B17" s="21"/>
      <c r="C17" s="21"/>
      <c r="D17" s="21"/>
      <c r="E17" s="21"/>
      <c r="F17" s="21"/>
      <c r="G17" s="21"/>
      <c r="H17" s="21"/>
      <c r="I17" s="21">
        <f t="shared" si="0"/>
        <v>0</v>
      </c>
      <c r="J17" s="33" t="str">
        <f t="shared" si="1"/>
        <v/>
      </c>
      <c r="K17" s="21" t="str">
        <f t="shared" si="2"/>
        <v/>
      </c>
      <c r="L17" s="21"/>
    </row>
    <row r="18" spans="1:12">
      <c r="A18" s="21"/>
      <c r="B18" s="21"/>
      <c r="C18" s="21"/>
      <c r="D18" s="21"/>
      <c r="E18" s="21"/>
      <c r="F18" s="21"/>
      <c r="G18" s="21"/>
      <c r="H18" s="21"/>
      <c r="I18" s="21">
        <f t="shared" si="0"/>
        <v>0</v>
      </c>
      <c r="J18" s="33" t="str">
        <f t="shared" si="1"/>
        <v/>
      </c>
      <c r="K18" s="21" t="str">
        <f t="shared" si="2"/>
        <v/>
      </c>
      <c r="L18" s="21"/>
    </row>
    <row r="19" spans="1:12">
      <c r="A19" s="21"/>
      <c r="B19" s="21"/>
      <c r="C19" s="21"/>
      <c r="D19" s="21"/>
      <c r="E19" s="21"/>
      <c r="F19" s="21"/>
      <c r="G19" s="21"/>
      <c r="H19" s="21"/>
      <c r="I19" s="21">
        <f t="shared" si="0"/>
        <v>0</v>
      </c>
      <c r="J19" s="33" t="str">
        <f t="shared" si="1"/>
        <v/>
      </c>
      <c r="K19" s="21" t="str">
        <f t="shared" si="2"/>
        <v/>
      </c>
      <c r="L19" s="21"/>
    </row>
    <row r="20" spans="1:12">
      <c r="A20" s="21"/>
      <c r="B20" s="21"/>
      <c r="C20" s="21"/>
      <c r="D20" s="21"/>
      <c r="E20" s="21"/>
      <c r="F20" s="21"/>
      <c r="G20" s="21"/>
      <c r="H20" s="21"/>
      <c r="I20" s="21">
        <f t="shared" si="0"/>
        <v>0</v>
      </c>
      <c r="J20" s="33" t="str">
        <f t="shared" si="1"/>
        <v/>
      </c>
      <c r="K20" s="21" t="str">
        <f t="shared" si="2"/>
        <v/>
      </c>
      <c r="L20" s="21"/>
    </row>
    <row r="21" spans="1:12">
      <c r="A21" s="21"/>
      <c r="B21" s="21"/>
      <c r="C21" s="21"/>
      <c r="D21" s="21"/>
      <c r="E21" s="21"/>
      <c r="F21" s="21"/>
      <c r="G21" s="21"/>
      <c r="H21" s="21"/>
      <c r="I21" s="21">
        <f t="shared" si="0"/>
        <v>0</v>
      </c>
      <c r="J21" s="33" t="str">
        <f t="shared" si="1"/>
        <v/>
      </c>
      <c r="K21" s="21" t="str">
        <f t="shared" si="2"/>
        <v/>
      </c>
      <c r="L21" s="21"/>
    </row>
    <row r="22" spans="1:12">
      <c r="A22" s="21"/>
      <c r="B22" s="21"/>
      <c r="C22" s="21"/>
      <c r="D22" s="21"/>
      <c r="E22" s="21"/>
      <c r="F22" s="21"/>
      <c r="G22" s="21"/>
      <c r="H22" s="21"/>
      <c r="I22" s="21">
        <f t="shared" si="0"/>
        <v>0</v>
      </c>
      <c r="J22" s="33" t="str">
        <f t="shared" si="1"/>
        <v/>
      </c>
      <c r="K22" s="21" t="str">
        <f t="shared" si="2"/>
        <v/>
      </c>
      <c r="L22" s="21"/>
    </row>
    <row r="23" spans="1:12">
      <c r="A23" s="21"/>
      <c r="B23" s="21"/>
      <c r="C23" s="21"/>
      <c r="D23" s="21"/>
      <c r="E23" s="21"/>
      <c r="F23" s="21"/>
      <c r="G23" s="21"/>
      <c r="H23" s="21"/>
      <c r="I23" s="21">
        <f t="shared" si="0"/>
        <v>0</v>
      </c>
      <c r="J23" s="33" t="str">
        <f t="shared" si="1"/>
        <v/>
      </c>
      <c r="K23" s="21" t="str">
        <f t="shared" si="2"/>
        <v/>
      </c>
      <c r="L23" s="21"/>
    </row>
    <row r="24" spans="1:12">
      <c r="A24" s="21"/>
      <c r="B24" s="21"/>
      <c r="C24" s="21"/>
      <c r="D24" s="21"/>
      <c r="E24" s="21"/>
      <c r="F24" s="21"/>
      <c r="G24" s="21"/>
      <c r="H24" s="21"/>
      <c r="I24" s="21">
        <f t="shared" si="0"/>
        <v>0</v>
      </c>
      <c r="J24" s="33" t="str">
        <f t="shared" si="1"/>
        <v/>
      </c>
      <c r="K24" s="21" t="str">
        <f t="shared" si="2"/>
        <v/>
      </c>
      <c r="L24" s="21"/>
    </row>
    <row r="25" spans="1:12">
      <c r="A25" s="21"/>
      <c r="B25" s="21"/>
      <c r="C25" s="21"/>
      <c r="D25" s="21"/>
      <c r="E25" s="21"/>
      <c r="F25" s="21"/>
      <c r="G25" s="21"/>
      <c r="H25" s="21"/>
      <c r="I25" s="21">
        <f t="shared" si="0"/>
        <v>0</v>
      </c>
      <c r="J25" s="33" t="str">
        <f t="shared" si="1"/>
        <v/>
      </c>
      <c r="K25" s="21" t="str">
        <f t="shared" si="2"/>
        <v/>
      </c>
      <c r="L25" s="21"/>
    </row>
    <row r="26" spans="1:12">
      <c r="A26" s="21"/>
      <c r="B26" s="21"/>
      <c r="C26" s="21"/>
      <c r="D26" s="21"/>
      <c r="E26" s="21"/>
      <c r="F26" s="21"/>
      <c r="G26" s="21"/>
      <c r="H26" s="21"/>
      <c r="I26" s="21">
        <f t="shared" si="0"/>
        <v>0</v>
      </c>
      <c r="J26" s="33" t="str">
        <f t="shared" si="1"/>
        <v/>
      </c>
      <c r="K26" s="21" t="str">
        <f t="shared" si="2"/>
        <v/>
      </c>
      <c r="L26" s="21"/>
    </row>
    <row r="27" spans="1:12">
      <c r="A27" s="21"/>
      <c r="B27" s="21"/>
      <c r="C27" s="21"/>
      <c r="D27" s="21"/>
      <c r="E27" s="21"/>
      <c r="F27" s="21"/>
      <c r="G27" s="21"/>
      <c r="H27" s="21"/>
      <c r="I27" s="21">
        <f t="shared" si="0"/>
        <v>0</v>
      </c>
      <c r="J27" s="33" t="str">
        <f t="shared" si="1"/>
        <v/>
      </c>
      <c r="K27" s="21" t="str">
        <f t="shared" si="2"/>
        <v/>
      </c>
      <c r="L27" s="21"/>
    </row>
    <row r="28" spans="1:12">
      <c r="A28" s="21"/>
      <c r="B28" s="21"/>
      <c r="C28" s="21"/>
      <c r="D28" s="21"/>
      <c r="E28" s="21"/>
      <c r="F28" s="21"/>
      <c r="G28" s="21"/>
      <c r="H28" s="21"/>
      <c r="I28" s="21">
        <f t="shared" si="0"/>
        <v>0</v>
      </c>
      <c r="J28" s="33" t="str">
        <f t="shared" si="1"/>
        <v/>
      </c>
      <c r="K28" s="21" t="str">
        <f t="shared" si="2"/>
        <v/>
      </c>
      <c r="L28" s="21"/>
    </row>
    <row r="29" spans="1:12">
      <c r="A29" s="21"/>
      <c r="B29" s="21"/>
      <c r="C29" s="21"/>
      <c r="D29" s="21"/>
      <c r="E29" s="21"/>
      <c r="F29" s="21"/>
      <c r="G29" s="21"/>
      <c r="H29" s="21"/>
      <c r="I29" s="21">
        <f t="shared" si="0"/>
        <v>0</v>
      </c>
      <c r="J29" s="33" t="str">
        <f t="shared" si="1"/>
        <v/>
      </c>
      <c r="K29" s="21" t="str">
        <f t="shared" si="2"/>
        <v/>
      </c>
      <c r="L29" s="21"/>
    </row>
    <row r="30" spans="1:12">
      <c r="A30" s="21"/>
      <c r="B30" s="21"/>
      <c r="C30" s="21"/>
      <c r="D30" s="21"/>
      <c r="E30" s="21"/>
      <c r="F30" s="21"/>
      <c r="G30" s="21"/>
      <c r="H30" s="21"/>
      <c r="I30" s="21">
        <f t="shared" si="0"/>
        <v>0</v>
      </c>
      <c r="J30" s="33" t="str">
        <f t="shared" si="1"/>
        <v/>
      </c>
      <c r="K30" s="21" t="str">
        <f t="shared" si="2"/>
        <v/>
      </c>
      <c r="L30" s="21"/>
    </row>
    <row r="31" spans="1:12">
      <c r="A31" s="21"/>
      <c r="B31" s="21"/>
      <c r="C31" s="21"/>
      <c r="D31" s="21"/>
      <c r="E31" s="21"/>
      <c r="F31" s="21"/>
      <c r="G31" s="21"/>
      <c r="H31" s="21"/>
      <c r="I31" s="21">
        <f t="shared" si="0"/>
        <v>0</v>
      </c>
      <c r="J31" s="33" t="str">
        <f t="shared" si="1"/>
        <v/>
      </c>
      <c r="K31" s="21" t="str">
        <f t="shared" si="2"/>
        <v/>
      </c>
      <c r="L31" s="21"/>
    </row>
    <row r="32" spans="1:12">
      <c r="A32" s="21"/>
      <c r="B32" s="21"/>
      <c r="C32" s="21"/>
      <c r="D32" s="21"/>
      <c r="E32" s="21"/>
      <c r="F32" s="21"/>
      <c r="G32" s="21"/>
      <c r="H32" s="21"/>
      <c r="I32" s="21">
        <f t="shared" si="0"/>
        <v>0</v>
      </c>
      <c r="J32" s="33" t="str">
        <f t="shared" si="1"/>
        <v/>
      </c>
      <c r="K32" s="21" t="str">
        <f t="shared" si="2"/>
        <v/>
      </c>
      <c r="L32" s="21"/>
    </row>
    <row r="33" spans="1:12">
      <c r="A33" s="21"/>
      <c r="B33" s="21"/>
      <c r="C33" s="21"/>
      <c r="D33" s="21"/>
      <c r="E33" s="21"/>
      <c r="F33" s="21"/>
      <c r="G33" s="21"/>
      <c r="H33" s="21"/>
      <c r="I33" s="21">
        <f t="shared" si="0"/>
        <v>0</v>
      </c>
      <c r="J33" s="33" t="str">
        <f t="shared" si="1"/>
        <v/>
      </c>
      <c r="K33" s="21" t="str">
        <f t="shared" si="2"/>
        <v/>
      </c>
      <c r="L33" s="21"/>
    </row>
    <row r="34" spans="1:12">
      <c r="A34" s="21"/>
      <c r="B34" s="21"/>
      <c r="C34" s="21"/>
      <c r="D34" s="21"/>
      <c r="E34" s="21"/>
      <c r="F34" s="21"/>
      <c r="G34" s="21"/>
      <c r="H34" s="21"/>
      <c r="I34" s="21">
        <f t="shared" ref="I34:I65" si="3">IFERROR((F34-H34),"")</f>
        <v>0</v>
      </c>
      <c r="J34" s="33" t="str">
        <f t="shared" ref="J34:J65" si="4">IFERROR(VLOOKUP(A34,BDDCLIENT,6,FALSE),"")</f>
        <v/>
      </c>
      <c r="K34" s="21" t="str">
        <f t="shared" ref="K34:K65" si="5">IFERROR(VLOOKUP(A34,BDDCLIENT,7,FALSE),"")</f>
        <v/>
      </c>
      <c r="L34" s="21"/>
    </row>
    <row r="35" spans="1:12">
      <c r="A35" s="21"/>
      <c r="B35" s="21"/>
      <c r="C35" s="21"/>
      <c r="D35" s="21"/>
      <c r="E35" s="21"/>
      <c r="F35" s="21"/>
      <c r="G35" s="21"/>
      <c r="H35" s="21"/>
      <c r="I35" s="21">
        <f t="shared" si="3"/>
        <v>0</v>
      </c>
      <c r="J35" s="33" t="str">
        <f t="shared" si="4"/>
        <v/>
      </c>
      <c r="K35" s="21" t="str">
        <f t="shared" si="5"/>
        <v/>
      </c>
      <c r="L35" s="21"/>
    </row>
    <row r="36" spans="1:12">
      <c r="A36" s="21"/>
      <c r="B36" s="21"/>
      <c r="C36" s="21"/>
      <c r="D36" s="21"/>
      <c r="E36" s="21"/>
      <c r="F36" s="21"/>
      <c r="G36" s="21"/>
      <c r="H36" s="21"/>
      <c r="I36" s="21">
        <f t="shared" si="3"/>
        <v>0</v>
      </c>
      <c r="J36" s="33" t="str">
        <f t="shared" si="4"/>
        <v/>
      </c>
      <c r="K36" s="21" t="str">
        <f t="shared" si="5"/>
        <v/>
      </c>
      <c r="L36" s="21"/>
    </row>
    <row r="37" spans="1:12">
      <c r="A37" s="21"/>
      <c r="B37" s="21"/>
      <c r="C37" s="21"/>
      <c r="D37" s="21"/>
      <c r="E37" s="21"/>
      <c r="F37" s="21"/>
      <c r="G37" s="21"/>
      <c r="H37" s="21"/>
      <c r="I37" s="21">
        <f t="shared" si="3"/>
        <v>0</v>
      </c>
      <c r="J37" s="33" t="str">
        <f t="shared" si="4"/>
        <v/>
      </c>
      <c r="K37" s="21" t="str">
        <f t="shared" si="5"/>
        <v/>
      </c>
      <c r="L37" s="21"/>
    </row>
    <row r="38" spans="1:12">
      <c r="A38" s="21"/>
      <c r="B38" s="21"/>
      <c r="C38" s="21"/>
      <c r="D38" s="21"/>
      <c r="E38" s="21"/>
      <c r="F38" s="21"/>
      <c r="G38" s="21"/>
      <c r="H38" s="21"/>
      <c r="I38" s="21">
        <f t="shared" si="3"/>
        <v>0</v>
      </c>
      <c r="J38" s="33" t="str">
        <f t="shared" si="4"/>
        <v/>
      </c>
      <c r="K38" s="21" t="str">
        <f t="shared" si="5"/>
        <v/>
      </c>
      <c r="L38" s="21"/>
    </row>
    <row r="39" spans="1:12">
      <c r="A39" s="21"/>
      <c r="B39" s="21"/>
      <c r="C39" s="21"/>
      <c r="D39" s="21"/>
      <c r="E39" s="21"/>
      <c r="F39" s="21"/>
      <c r="G39" s="21"/>
      <c r="H39" s="21"/>
      <c r="I39" s="21">
        <f t="shared" si="3"/>
        <v>0</v>
      </c>
      <c r="J39" s="33" t="str">
        <f t="shared" si="4"/>
        <v/>
      </c>
      <c r="K39" s="21" t="str">
        <f t="shared" si="5"/>
        <v/>
      </c>
      <c r="L39" s="21"/>
    </row>
    <row r="40" spans="1:12">
      <c r="A40" s="21"/>
      <c r="B40" s="21"/>
      <c r="C40" s="21"/>
      <c r="D40" s="21"/>
      <c r="E40" s="21"/>
      <c r="F40" s="21"/>
      <c r="G40" s="21"/>
      <c r="H40" s="21"/>
      <c r="I40" s="21">
        <f t="shared" si="3"/>
        <v>0</v>
      </c>
      <c r="J40" s="33" t="str">
        <f t="shared" si="4"/>
        <v/>
      </c>
      <c r="K40" s="21" t="str">
        <f t="shared" si="5"/>
        <v/>
      </c>
      <c r="L40" s="21"/>
    </row>
    <row r="41" spans="1:12">
      <c r="A41" s="21"/>
      <c r="B41" s="21"/>
      <c r="C41" s="21"/>
      <c r="D41" s="21"/>
      <c r="E41" s="21"/>
      <c r="F41" s="21"/>
      <c r="G41" s="21"/>
      <c r="H41" s="21"/>
      <c r="I41" s="21">
        <f t="shared" si="3"/>
        <v>0</v>
      </c>
      <c r="J41" s="33" t="str">
        <f t="shared" si="4"/>
        <v/>
      </c>
      <c r="K41" s="21" t="str">
        <f t="shared" si="5"/>
        <v/>
      </c>
      <c r="L41" s="21"/>
    </row>
    <row r="42" spans="1:12">
      <c r="A42" s="21"/>
      <c r="B42" s="21"/>
      <c r="C42" s="21"/>
      <c r="D42" s="21"/>
      <c r="E42" s="21"/>
      <c r="F42" s="21"/>
      <c r="G42" s="21"/>
      <c r="H42" s="21"/>
      <c r="I42" s="21">
        <f t="shared" si="3"/>
        <v>0</v>
      </c>
      <c r="J42" s="33" t="str">
        <f t="shared" si="4"/>
        <v/>
      </c>
      <c r="K42" s="21" t="str">
        <f t="shared" si="5"/>
        <v/>
      </c>
      <c r="L42" s="21"/>
    </row>
    <row r="43" spans="1:12">
      <c r="A43" s="21"/>
      <c r="B43" s="21"/>
      <c r="C43" s="21"/>
      <c r="D43" s="21"/>
      <c r="E43" s="21"/>
      <c r="F43" s="21"/>
      <c r="G43" s="21"/>
      <c r="H43" s="21"/>
      <c r="I43" s="21">
        <f t="shared" si="3"/>
        <v>0</v>
      </c>
      <c r="J43" s="33" t="str">
        <f t="shared" si="4"/>
        <v/>
      </c>
      <c r="K43" s="21" t="str">
        <f t="shared" si="5"/>
        <v/>
      </c>
      <c r="L43" s="21"/>
    </row>
    <row r="44" spans="1:12">
      <c r="A44" s="21"/>
      <c r="B44" s="21"/>
      <c r="C44" s="21"/>
      <c r="D44" s="21"/>
      <c r="E44" s="21"/>
      <c r="F44" s="21"/>
      <c r="G44" s="21"/>
      <c r="H44" s="21"/>
      <c r="I44" s="21">
        <f t="shared" si="3"/>
        <v>0</v>
      </c>
      <c r="J44" s="33" t="str">
        <f t="shared" si="4"/>
        <v/>
      </c>
      <c r="K44" s="21" t="str">
        <f t="shared" si="5"/>
        <v/>
      </c>
      <c r="L44" s="21"/>
    </row>
    <row r="45" spans="1:12">
      <c r="A45" s="21"/>
      <c r="B45" s="21"/>
      <c r="C45" s="21"/>
      <c r="D45" s="21"/>
      <c r="E45" s="21"/>
      <c r="F45" s="21"/>
      <c r="G45" s="21"/>
      <c r="H45" s="21"/>
      <c r="I45" s="21">
        <f t="shared" si="3"/>
        <v>0</v>
      </c>
      <c r="J45" s="33" t="str">
        <f t="shared" si="4"/>
        <v/>
      </c>
      <c r="K45" s="21" t="str">
        <f t="shared" si="5"/>
        <v/>
      </c>
      <c r="L45" s="21"/>
    </row>
    <row r="46" spans="1:12">
      <c r="A46" s="21"/>
      <c r="B46" s="21"/>
      <c r="C46" s="21"/>
      <c r="D46" s="21"/>
      <c r="E46" s="21"/>
      <c r="F46" s="21"/>
      <c r="G46" s="21"/>
      <c r="H46" s="21"/>
      <c r="I46" s="21">
        <f t="shared" si="3"/>
        <v>0</v>
      </c>
      <c r="J46" s="33" t="str">
        <f t="shared" si="4"/>
        <v/>
      </c>
      <c r="K46" s="21" t="str">
        <f t="shared" si="5"/>
        <v/>
      </c>
      <c r="L46" s="21"/>
    </row>
    <row r="47" spans="1:12">
      <c r="A47" s="21"/>
      <c r="B47" s="21"/>
      <c r="C47" s="21"/>
      <c r="D47" s="21"/>
      <c r="E47" s="21"/>
      <c r="F47" s="21"/>
      <c r="G47" s="21"/>
      <c r="H47" s="21"/>
      <c r="I47" s="21">
        <f t="shared" si="3"/>
        <v>0</v>
      </c>
      <c r="J47" s="33" t="str">
        <f t="shared" si="4"/>
        <v/>
      </c>
      <c r="K47" s="21" t="str">
        <f t="shared" si="5"/>
        <v/>
      </c>
      <c r="L47" s="21"/>
    </row>
    <row r="48" spans="1:12">
      <c r="A48" s="21"/>
      <c r="B48" s="21"/>
      <c r="C48" s="21"/>
      <c r="D48" s="21"/>
      <c r="E48" s="21"/>
      <c r="F48" s="21"/>
      <c r="G48" s="21"/>
      <c r="H48" s="21"/>
      <c r="I48" s="21">
        <f t="shared" si="3"/>
        <v>0</v>
      </c>
      <c r="J48" s="33" t="str">
        <f t="shared" si="4"/>
        <v/>
      </c>
      <c r="K48" s="21" t="str">
        <f t="shared" si="5"/>
        <v/>
      </c>
      <c r="L48" s="21"/>
    </row>
    <row r="49" spans="1:12">
      <c r="A49" s="21"/>
      <c r="B49" s="21"/>
      <c r="C49" s="21"/>
      <c r="D49" s="21"/>
      <c r="E49" s="21"/>
      <c r="F49" s="21"/>
      <c r="G49" s="21"/>
      <c r="H49" s="21"/>
      <c r="I49" s="21">
        <f t="shared" si="3"/>
        <v>0</v>
      </c>
      <c r="J49" s="33" t="str">
        <f t="shared" si="4"/>
        <v/>
      </c>
      <c r="K49" s="21" t="str">
        <f t="shared" si="5"/>
        <v/>
      </c>
      <c r="L49" s="21"/>
    </row>
    <row r="50" spans="1:12">
      <c r="A50" s="21"/>
      <c r="B50" s="21"/>
      <c r="C50" s="21"/>
      <c r="D50" s="21"/>
      <c r="E50" s="21"/>
      <c r="F50" s="21"/>
      <c r="G50" s="21"/>
      <c r="H50" s="21"/>
      <c r="I50" s="21">
        <f t="shared" si="3"/>
        <v>0</v>
      </c>
      <c r="J50" s="33" t="str">
        <f t="shared" si="4"/>
        <v/>
      </c>
      <c r="K50" s="21" t="str">
        <f t="shared" si="5"/>
        <v/>
      </c>
      <c r="L50" s="21"/>
    </row>
    <row r="51" spans="1:12">
      <c r="A51" s="21"/>
      <c r="B51" s="21"/>
      <c r="C51" s="21"/>
      <c r="D51" s="21"/>
      <c r="E51" s="21"/>
      <c r="F51" s="21"/>
      <c r="G51" s="21"/>
      <c r="H51" s="21"/>
      <c r="I51" s="21">
        <f t="shared" si="3"/>
        <v>0</v>
      </c>
      <c r="J51" s="33" t="str">
        <f t="shared" si="4"/>
        <v/>
      </c>
      <c r="K51" s="21" t="str">
        <f t="shared" si="5"/>
        <v/>
      </c>
      <c r="L51" s="21"/>
    </row>
    <row r="52" spans="1:12">
      <c r="A52" s="21"/>
      <c r="B52" s="21"/>
      <c r="C52" s="21"/>
      <c r="D52" s="21"/>
      <c r="E52" s="21"/>
      <c r="F52" s="21"/>
      <c r="G52" s="21"/>
      <c r="H52" s="21"/>
      <c r="I52" s="21">
        <f t="shared" si="3"/>
        <v>0</v>
      </c>
      <c r="J52" s="33" t="str">
        <f t="shared" si="4"/>
        <v/>
      </c>
      <c r="K52" s="21" t="str">
        <f t="shared" si="5"/>
        <v/>
      </c>
      <c r="L52" s="21"/>
    </row>
    <row r="53" spans="1:12">
      <c r="A53" s="21"/>
      <c r="B53" s="21"/>
      <c r="C53" s="21"/>
      <c r="D53" s="21"/>
      <c r="E53" s="21"/>
      <c r="F53" s="21"/>
      <c r="G53" s="21"/>
      <c r="H53" s="21"/>
      <c r="I53" s="21">
        <f t="shared" si="3"/>
        <v>0</v>
      </c>
      <c r="J53" s="33" t="str">
        <f t="shared" si="4"/>
        <v/>
      </c>
      <c r="K53" s="21" t="str">
        <f t="shared" si="5"/>
        <v/>
      </c>
      <c r="L53" s="21"/>
    </row>
    <row r="54" spans="1:12">
      <c r="A54" s="21"/>
      <c r="B54" s="21"/>
      <c r="C54" s="21"/>
      <c r="D54" s="21"/>
      <c r="E54" s="21"/>
      <c r="F54" s="21"/>
      <c r="G54" s="21"/>
      <c r="H54" s="21"/>
      <c r="I54" s="21">
        <f t="shared" si="3"/>
        <v>0</v>
      </c>
      <c r="J54" s="33" t="str">
        <f t="shared" si="4"/>
        <v/>
      </c>
      <c r="K54" s="21" t="str">
        <f t="shared" si="5"/>
        <v/>
      </c>
      <c r="L54" s="21"/>
    </row>
    <row r="55" spans="1:12">
      <c r="A55" s="21"/>
      <c r="B55" s="21"/>
      <c r="C55" s="21"/>
      <c r="D55" s="21"/>
      <c r="E55" s="21"/>
      <c r="F55" s="21"/>
      <c r="G55" s="21"/>
      <c r="H55" s="21"/>
      <c r="I55" s="21">
        <f t="shared" si="3"/>
        <v>0</v>
      </c>
      <c r="J55" s="33" t="str">
        <f t="shared" si="4"/>
        <v/>
      </c>
      <c r="K55" s="21" t="str">
        <f t="shared" si="5"/>
        <v/>
      </c>
      <c r="L55" s="21"/>
    </row>
    <row r="56" spans="1:12">
      <c r="A56" s="21"/>
      <c r="B56" s="21"/>
      <c r="C56" s="21"/>
      <c r="D56" s="21"/>
      <c r="E56" s="21"/>
      <c r="F56" s="21"/>
      <c r="G56" s="21"/>
      <c r="H56" s="21"/>
      <c r="I56" s="21">
        <f t="shared" si="3"/>
        <v>0</v>
      </c>
      <c r="J56" s="33" t="str">
        <f t="shared" si="4"/>
        <v/>
      </c>
      <c r="K56" s="21" t="str">
        <f t="shared" si="5"/>
        <v/>
      </c>
      <c r="L56" s="21"/>
    </row>
    <row r="57" spans="1:12">
      <c r="A57" s="21"/>
      <c r="B57" s="21"/>
      <c r="C57" s="21"/>
      <c r="D57" s="21"/>
      <c r="E57" s="21"/>
      <c r="F57" s="21"/>
      <c r="G57" s="21"/>
      <c r="H57" s="21"/>
      <c r="I57" s="21">
        <f t="shared" si="3"/>
        <v>0</v>
      </c>
      <c r="J57" s="33" t="str">
        <f t="shared" si="4"/>
        <v/>
      </c>
      <c r="K57" s="21" t="str">
        <f t="shared" si="5"/>
        <v/>
      </c>
      <c r="L57" s="21"/>
    </row>
    <row r="58" spans="1:12">
      <c r="A58" s="21"/>
      <c r="B58" s="21"/>
      <c r="C58" s="21"/>
      <c r="D58" s="21"/>
      <c r="E58" s="21"/>
      <c r="F58" s="21"/>
      <c r="G58" s="21"/>
      <c r="H58" s="21"/>
      <c r="I58" s="21">
        <f t="shared" si="3"/>
        <v>0</v>
      </c>
      <c r="J58" s="33" t="str">
        <f t="shared" si="4"/>
        <v/>
      </c>
      <c r="K58" s="21" t="str">
        <f t="shared" si="5"/>
        <v/>
      </c>
      <c r="L58" s="21"/>
    </row>
    <row r="59" spans="1:12">
      <c r="A59" s="21"/>
      <c r="B59" s="21"/>
      <c r="C59" s="21"/>
      <c r="D59" s="21"/>
      <c r="E59" s="21"/>
      <c r="F59" s="21"/>
      <c r="G59" s="21"/>
      <c r="H59" s="21"/>
      <c r="I59" s="21">
        <f t="shared" si="3"/>
        <v>0</v>
      </c>
      <c r="J59" s="33" t="str">
        <f t="shared" si="4"/>
        <v/>
      </c>
      <c r="K59" s="21" t="str">
        <f t="shared" si="5"/>
        <v/>
      </c>
      <c r="L59" s="21"/>
    </row>
    <row r="60" spans="1:12">
      <c r="A60" s="21"/>
      <c r="B60" s="21"/>
      <c r="C60" s="21"/>
      <c r="D60" s="21"/>
      <c r="E60" s="21"/>
      <c r="F60" s="21"/>
      <c r="G60" s="21"/>
      <c r="H60" s="21"/>
      <c r="I60" s="21">
        <f t="shared" si="3"/>
        <v>0</v>
      </c>
      <c r="J60" s="33" t="str">
        <f t="shared" si="4"/>
        <v/>
      </c>
      <c r="K60" s="21" t="str">
        <f t="shared" si="5"/>
        <v/>
      </c>
      <c r="L60" s="21"/>
    </row>
    <row r="61" spans="1:12">
      <c r="A61" s="21"/>
      <c r="B61" s="21"/>
      <c r="C61" s="21"/>
      <c r="D61" s="21"/>
      <c r="E61" s="21"/>
      <c r="F61" s="21"/>
      <c r="G61" s="21"/>
      <c r="H61" s="21"/>
      <c r="I61" s="21">
        <f t="shared" si="3"/>
        <v>0</v>
      </c>
      <c r="J61" s="33" t="str">
        <f t="shared" si="4"/>
        <v/>
      </c>
      <c r="K61" s="21" t="str">
        <f t="shared" si="5"/>
        <v/>
      </c>
      <c r="L61" s="21"/>
    </row>
    <row r="62" spans="1:12">
      <c r="A62" s="21"/>
      <c r="B62" s="21"/>
      <c r="C62" s="21"/>
      <c r="D62" s="21"/>
      <c r="E62" s="21"/>
      <c r="F62" s="21"/>
      <c r="G62" s="21"/>
      <c r="H62" s="21"/>
      <c r="I62" s="21">
        <f t="shared" si="3"/>
        <v>0</v>
      </c>
      <c r="J62" s="33" t="str">
        <f t="shared" si="4"/>
        <v/>
      </c>
      <c r="K62" s="21" t="str">
        <f t="shared" si="5"/>
        <v/>
      </c>
      <c r="L62" s="21"/>
    </row>
    <row r="63" spans="1:12">
      <c r="A63" s="21"/>
      <c r="B63" s="21"/>
      <c r="C63" s="21"/>
      <c r="D63" s="21"/>
      <c r="E63" s="21"/>
      <c r="F63" s="21"/>
      <c r="G63" s="21"/>
      <c r="H63" s="21"/>
      <c r="I63" s="21">
        <f t="shared" si="3"/>
        <v>0</v>
      </c>
      <c r="J63" s="33" t="str">
        <f t="shared" si="4"/>
        <v/>
      </c>
      <c r="K63" s="21" t="str">
        <f t="shared" si="5"/>
        <v/>
      </c>
      <c r="L63" s="21"/>
    </row>
    <row r="64" spans="1:12">
      <c r="A64" s="21"/>
      <c r="B64" s="21"/>
      <c r="C64" s="21"/>
      <c r="D64" s="21"/>
      <c r="E64" s="21"/>
      <c r="F64" s="21"/>
      <c r="G64" s="21"/>
      <c r="H64" s="21"/>
      <c r="I64" s="21">
        <f t="shared" si="3"/>
        <v>0</v>
      </c>
      <c r="J64" s="33" t="str">
        <f t="shared" si="4"/>
        <v/>
      </c>
      <c r="K64" s="21" t="str">
        <f t="shared" si="5"/>
        <v/>
      </c>
      <c r="L64" s="21"/>
    </row>
    <row r="65" spans="1:12">
      <c r="A65" s="21"/>
      <c r="B65" s="21"/>
      <c r="C65" s="21"/>
      <c r="D65" s="21"/>
      <c r="E65" s="21"/>
      <c r="F65" s="21"/>
      <c r="G65" s="21"/>
      <c r="H65" s="21"/>
      <c r="I65" s="21">
        <f t="shared" si="3"/>
        <v>0</v>
      </c>
      <c r="J65" s="33" t="str">
        <f t="shared" si="4"/>
        <v/>
      </c>
      <c r="K65" s="21" t="str">
        <f t="shared" si="5"/>
        <v/>
      </c>
      <c r="L65" s="21"/>
    </row>
    <row r="66" spans="1:12">
      <c r="A66" s="21"/>
      <c r="B66" s="21"/>
      <c r="C66" s="21"/>
      <c r="D66" s="21"/>
      <c r="E66" s="21"/>
      <c r="F66" s="21"/>
      <c r="G66" s="21"/>
      <c r="H66" s="21"/>
      <c r="I66" s="21">
        <f t="shared" ref="I66:I97" si="6">IFERROR((F66-H66),"")</f>
        <v>0</v>
      </c>
      <c r="J66" s="33" t="str">
        <f t="shared" ref="J66:J97" si="7">IFERROR(VLOOKUP(A66,BDDCLIENT,6,FALSE),"")</f>
        <v/>
      </c>
      <c r="K66" s="21" t="str">
        <f t="shared" ref="K66:K97" si="8">IFERROR(VLOOKUP(A66,BDDCLIENT,7,FALSE),"")</f>
        <v/>
      </c>
      <c r="L66" s="21"/>
    </row>
    <row r="67" spans="1:12">
      <c r="A67" s="21"/>
      <c r="B67" s="21"/>
      <c r="C67" s="21"/>
      <c r="D67" s="21"/>
      <c r="E67" s="21"/>
      <c r="F67" s="21"/>
      <c r="G67" s="21"/>
      <c r="H67" s="21"/>
      <c r="I67" s="21">
        <f t="shared" si="6"/>
        <v>0</v>
      </c>
      <c r="J67" s="33" t="str">
        <f t="shared" si="7"/>
        <v/>
      </c>
      <c r="K67" s="21" t="str">
        <f t="shared" si="8"/>
        <v/>
      </c>
      <c r="L67" s="21"/>
    </row>
    <row r="68" spans="1:12">
      <c r="A68" s="21"/>
      <c r="B68" s="21"/>
      <c r="C68" s="21"/>
      <c r="D68" s="21"/>
      <c r="E68" s="21"/>
      <c r="F68" s="21"/>
      <c r="G68" s="21"/>
      <c r="H68" s="21"/>
      <c r="I68" s="21">
        <f t="shared" si="6"/>
        <v>0</v>
      </c>
      <c r="J68" s="33" t="str">
        <f t="shared" si="7"/>
        <v/>
      </c>
      <c r="K68" s="21" t="str">
        <f t="shared" si="8"/>
        <v/>
      </c>
      <c r="L68" s="21"/>
    </row>
    <row r="69" spans="1:12">
      <c r="A69" s="21"/>
      <c r="B69" s="21"/>
      <c r="C69" s="21"/>
      <c r="D69" s="21"/>
      <c r="E69" s="21"/>
      <c r="F69" s="21"/>
      <c r="G69" s="21"/>
      <c r="H69" s="21"/>
      <c r="I69" s="21">
        <f t="shared" si="6"/>
        <v>0</v>
      </c>
      <c r="J69" s="33" t="str">
        <f t="shared" si="7"/>
        <v/>
      </c>
      <c r="K69" s="21" t="str">
        <f t="shared" si="8"/>
        <v/>
      </c>
      <c r="L69" s="21"/>
    </row>
    <row r="70" spans="1:12">
      <c r="A70" s="21"/>
      <c r="B70" s="21"/>
      <c r="C70" s="21"/>
      <c r="D70" s="21"/>
      <c r="E70" s="21"/>
      <c r="F70" s="21"/>
      <c r="G70" s="21"/>
      <c r="H70" s="21"/>
      <c r="I70" s="21">
        <f t="shared" si="6"/>
        <v>0</v>
      </c>
      <c r="J70" s="33" t="str">
        <f t="shared" si="7"/>
        <v/>
      </c>
      <c r="K70" s="21" t="str">
        <f t="shared" si="8"/>
        <v/>
      </c>
      <c r="L70" s="21"/>
    </row>
    <row r="71" spans="1:12">
      <c r="A71" s="21"/>
      <c r="B71" s="21"/>
      <c r="C71" s="21"/>
      <c r="D71" s="21"/>
      <c r="E71" s="21"/>
      <c r="F71" s="21"/>
      <c r="G71" s="21"/>
      <c r="H71" s="21"/>
      <c r="I71" s="21">
        <f t="shared" si="6"/>
        <v>0</v>
      </c>
      <c r="J71" s="33" t="str">
        <f t="shared" si="7"/>
        <v/>
      </c>
      <c r="K71" s="21" t="str">
        <f t="shared" si="8"/>
        <v/>
      </c>
      <c r="L71" s="21"/>
    </row>
    <row r="72" spans="1:12">
      <c r="A72" s="21"/>
      <c r="B72" s="21"/>
      <c r="C72" s="21"/>
      <c r="D72" s="21"/>
      <c r="E72" s="21"/>
      <c r="F72" s="21"/>
      <c r="G72" s="21"/>
      <c r="H72" s="21"/>
      <c r="I72" s="21">
        <f t="shared" si="6"/>
        <v>0</v>
      </c>
      <c r="J72" s="33" t="str">
        <f t="shared" si="7"/>
        <v/>
      </c>
      <c r="K72" s="21" t="str">
        <f t="shared" si="8"/>
        <v/>
      </c>
      <c r="L72" s="21"/>
    </row>
    <row r="73" spans="1:12">
      <c r="A73" s="21"/>
      <c r="B73" s="21"/>
      <c r="C73" s="21"/>
      <c r="D73" s="21"/>
      <c r="E73" s="21"/>
      <c r="F73" s="21"/>
      <c r="G73" s="21"/>
      <c r="H73" s="21"/>
      <c r="I73" s="21">
        <f t="shared" si="6"/>
        <v>0</v>
      </c>
      <c r="J73" s="33" t="str">
        <f t="shared" si="7"/>
        <v/>
      </c>
      <c r="K73" s="21" t="str">
        <f t="shared" si="8"/>
        <v/>
      </c>
      <c r="L73" s="21"/>
    </row>
    <row r="74" spans="1:12">
      <c r="A74" s="21"/>
      <c r="B74" s="21"/>
      <c r="C74" s="21"/>
      <c r="D74" s="21"/>
      <c r="E74" s="21"/>
      <c r="F74" s="21"/>
      <c r="G74" s="21"/>
      <c r="H74" s="21"/>
      <c r="I74" s="21">
        <f t="shared" si="6"/>
        <v>0</v>
      </c>
      <c r="J74" s="33" t="str">
        <f t="shared" si="7"/>
        <v/>
      </c>
      <c r="K74" s="21" t="str">
        <f t="shared" si="8"/>
        <v/>
      </c>
      <c r="L74" s="21"/>
    </row>
    <row r="75" spans="1:12">
      <c r="A75" s="21"/>
      <c r="B75" s="21"/>
      <c r="C75" s="21"/>
      <c r="D75" s="21"/>
      <c r="E75" s="21"/>
      <c r="F75" s="21"/>
      <c r="G75" s="21"/>
      <c r="H75" s="21"/>
      <c r="I75" s="21">
        <f t="shared" si="6"/>
        <v>0</v>
      </c>
      <c r="J75" s="33" t="str">
        <f t="shared" si="7"/>
        <v/>
      </c>
      <c r="K75" s="21" t="str">
        <f t="shared" si="8"/>
        <v/>
      </c>
      <c r="L75" s="21"/>
    </row>
    <row r="76" spans="1:12">
      <c r="A76" s="21"/>
      <c r="B76" s="21"/>
      <c r="C76" s="21"/>
      <c r="D76" s="21"/>
      <c r="E76" s="21"/>
      <c r="F76" s="21"/>
      <c r="G76" s="21"/>
      <c r="H76" s="21"/>
      <c r="I76" s="21">
        <f t="shared" si="6"/>
        <v>0</v>
      </c>
      <c r="J76" s="33" t="str">
        <f t="shared" si="7"/>
        <v/>
      </c>
      <c r="K76" s="21" t="str">
        <f t="shared" si="8"/>
        <v/>
      </c>
      <c r="L76" s="21"/>
    </row>
    <row r="77" spans="1:12">
      <c r="A77" s="21"/>
      <c r="B77" s="21"/>
      <c r="C77" s="21"/>
      <c r="D77" s="21"/>
      <c r="E77" s="21"/>
      <c r="F77" s="21"/>
      <c r="G77" s="21"/>
      <c r="H77" s="21"/>
      <c r="I77" s="21">
        <f t="shared" si="6"/>
        <v>0</v>
      </c>
      <c r="J77" s="33" t="str">
        <f t="shared" si="7"/>
        <v/>
      </c>
      <c r="K77" s="21" t="str">
        <f t="shared" si="8"/>
        <v/>
      </c>
      <c r="L77" s="21"/>
    </row>
    <row r="78" spans="1:12">
      <c r="A78" s="21"/>
      <c r="B78" s="21"/>
      <c r="C78" s="21"/>
      <c r="D78" s="21"/>
      <c r="E78" s="21"/>
      <c r="F78" s="21"/>
      <c r="G78" s="21"/>
      <c r="H78" s="21"/>
      <c r="I78" s="21">
        <f t="shared" si="6"/>
        <v>0</v>
      </c>
      <c r="J78" s="33" t="str">
        <f t="shared" si="7"/>
        <v/>
      </c>
      <c r="K78" s="21" t="str">
        <f t="shared" si="8"/>
        <v/>
      </c>
      <c r="L78" s="21"/>
    </row>
    <row r="79" spans="1:12">
      <c r="A79" s="21"/>
      <c r="B79" s="21"/>
      <c r="C79" s="21"/>
      <c r="D79" s="21"/>
      <c r="E79" s="21"/>
      <c r="F79" s="21"/>
      <c r="G79" s="21"/>
      <c r="H79" s="21"/>
      <c r="I79" s="21">
        <f t="shared" si="6"/>
        <v>0</v>
      </c>
      <c r="J79" s="33" t="str">
        <f t="shared" si="7"/>
        <v/>
      </c>
      <c r="K79" s="21" t="str">
        <f t="shared" si="8"/>
        <v/>
      </c>
      <c r="L79" s="21"/>
    </row>
    <row r="80" spans="1:12">
      <c r="A80" s="21"/>
      <c r="B80" s="21"/>
      <c r="C80" s="21"/>
      <c r="D80" s="21"/>
      <c r="E80" s="21"/>
      <c r="F80" s="21"/>
      <c r="G80" s="21"/>
      <c r="H80" s="21"/>
      <c r="I80" s="21">
        <f t="shared" si="6"/>
        <v>0</v>
      </c>
      <c r="J80" s="33" t="str">
        <f t="shared" si="7"/>
        <v/>
      </c>
      <c r="K80" s="21" t="str">
        <f t="shared" si="8"/>
        <v/>
      </c>
      <c r="L80" s="21"/>
    </row>
    <row r="81" spans="1:12">
      <c r="A81" s="21"/>
      <c r="B81" s="21"/>
      <c r="C81" s="21"/>
      <c r="D81" s="21"/>
      <c r="E81" s="21"/>
      <c r="F81" s="21"/>
      <c r="G81" s="21"/>
      <c r="H81" s="21"/>
      <c r="I81" s="21">
        <f t="shared" si="6"/>
        <v>0</v>
      </c>
      <c r="J81" s="33" t="str">
        <f t="shared" si="7"/>
        <v/>
      </c>
      <c r="K81" s="21" t="str">
        <f t="shared" si="8"/>
        <v/>
      </c>
      <c r="L81" s="21"/>
    </row>
    <row r="82" spans="1:12">
      <c r="A82" s="21"/>
      <c r="B82" s="21"/>
      <c r="C82" s="21"/>
      <c r="D82" s="21"/>
      <c r="E82" s="21"/>
      <c r="F82" s="21"/>
      <c r="G82" s="21"/>
      <c r="H82" s="21"/>
      <c r="I82" s="21">
        <f t="shared" si="6"/>
        <v>0</v>
      </c>
      <c r="J82" s="33" t="str">
        <f t="shared" si="7"/>
        <v/>
      </c>
      <c r="K82" s="21" t="str">
        <f t="shared" si="8"/>
        <v/>
      </c>
      <c r="L82" s="21"/>
    </row>
    <row r="83" spans="1:12">
      <c r="A83" s="21"/>
      <c r="B83" s="21"/>
      <c r="C83" s="21"/>
      <c r="D83" s="21"/>
      <c r="E83" s="21"/>
      <c r="F83" s="21"/>
      <c r="G83" s="21"/>
      <c r="H83" s="21"/>
      <c r="I83" s="21">
        <f t="shared" si="6"/>
        <v>0</v>
      </c>
      <c r="J83" s="33" t="str">
        <f t="shared" si="7"/>
        <v/>
      </c>
      <c r="K83" s="21" t="str">
        <f t="shared" si="8"/>
        <v/>
      </c>
      <c r="L83" s="21"/>
    </row>
    <row r="84" spans="1:12">
      <c r="A84" s="21"/>
      <c r="B84" s="21"/>
      <c r="C84" s="21"/>
      <c r="D84" s="21"/>
      <c r="E84" s="21"/>
      <c r="F84" s="21"/>
      <c r="G84" s="21"/>
      <c r="H84" s="21"/>
      <c r="I84" s="21">
        <f t="shared" si="6"/>
        <v>0</v>
      </c>
      <c r="J84" s="33" t="str">
        <f t="shared" si="7"/>
        <v/>
      </c>
      <c r="K84" s="21" t="str">
        <f t="shared" si="8"/>
        <v/>
      </c>
      <c r="L84" s="21"/>
    </row>
    <row r="85" spans="1:12">
      <c r="A85" s="21"/>
      <c r="B85" s="21"/>
      <c r="C85" s="21"/>
      <c r="D85" s="21"/>
      <c r="E85" s="21"/>
      <c r="F85" s="21"/>
      <c r="G85" s="21"/>
      <c r="H85" s="21"/>
      <c r="I85" s="21">
        <f t="shared" si="6"/>
        <v>0</v>
      </c>
      <c r="J85" s="33" t="str">
        <f t="shared" si="7"/>
        <v/>
      </c>
      <c r="K85" s="21" t="str">
        <f t="shared" si="8"/>
        <v/>
      </c>
      <c r="L85" s="21"/>
    </row>
    <row r="86" spans="1:12">
      <c r="A86" s="21"/>
      <c r="B86" s="21"/>
      <c r="C86" s="21"/>
      <c r="D86" s="21"/>
      <c r="E86" s="21"/>
      <c r="F86" s="21"/>
      <c r="G86" s="21"/>
      <c r="H86" s="21"/>
      <c r="I86" s="21">
        <f t="shared" si="6"/>
        <v>0</v>
      </c>
      <c r="J86" s="33" t="str">
        <f t="shared" si="7"/>
        <v/>
      </c>
      <c r="K86" s="21" t="str">
        <f t="shared" si="8"/>
        <v/>
      </c>
      <c r="L86" s="21"/>
    </row>
    <row r="87" spans="1:12">
      <c r="A87" s="21"/>
      <c r="B87" s="21"/>
      <c r="C87" s="21"/>
      <c r="D87" s="21"/>
      <c r="E87" s="21"/>
      <c r="F87" s="21"/>
      <c r="G87" s="21"/>
      <c r="H87" s="21"/>
      <c r="I87" s="21">
        <f t="shared" si="6"/>
        <v>0</v>
      </c>
      <c r="J87" s="33" t="str">
        <f t="shared" si="7"/>
        <v/>
      </c>
      <c r="K87" s="21" t="str">
        <f t="shared" si="8"/>
        <v/>
      </c>
      <c r="L87" s="21"/>
    </row>
    <row r="88" spans="1:12">
      <c r="A88" s="21"/>
      <c r="B88" s="21"/>
      <c r="C88" s="21"/>
      <c r="D88" s="21"/>
      <c r="E88" s="21"/>
      <c r="F88" s="21"/>
      <c r="G88" s="21"/>
      <c r="H88" s="21"/>
      <c r="I88" s="21">
        <f t="shared" si="6"/>
        <v>0</v>
      </c>
      <c r="J88" s="33" t="str">
        <f t="shared" si="7"/>
        <v/>
      </c>
      <c r="K88" s="21" t="str">
        <f t="shared" si="8"/>
        <v/>
      </c>
      <c r="L88" s="21"/>
    </row>
    <row r="89" spans="1:12">
      <c r="A89" s="21"/>
      <c r="B89" s="21"/>
      <c r="C89" s="21"/>
      <c r="D89" s="21"/>
      <c r="E89" s="21"/>
      <c r="F89" s="21"/>
      <c r="G89" s="21"/>
      <c r="H89" s="21"/>
      <c r="I89" s="21">
        <f t="shared" si="6"/>
        <v>0</v>
      </c>
      <c r="J89" s="33" t="str">
        <f t="shared" si="7"/>
        <v/>
      </c>
      <c r="K89" s="21" t="str">
        <f t="shared" si="8"/>
        <v/>
      </c>
      <c r="L89" s="21"/>
    </row>
    <row r="90" spans="1:12">
      <c r="A90" s="21"/>
      <c r="B90" s="21"/>
      <c r="C90" s="21"/>
      <c r="D90" s="21"/>
      <c r="E90" s="21"/>
      <c r="F90" s="21"/>
      <c r="G90" s="21"/>
      <c r="H90" s="21"/>
      <c r="I90" s="21">
        <f t="shared" si="6"/>
        <v>0</v>
      </c>
      <c r="J90" s="33" t="str">
        <f t="shared" si="7"/>
        <v/>
      </c>
      <c r="K90" s="21" t="str">
        <f t="shared" si="8"/>
        <v/>
      </c>
      <c r="L90" s="21"/>
    </row>
    <row r="91" spans="1:12">
      <c r="A91" s="21"/>
      <c r="B91" s="21"/>
      <c r="C91" s="21"/>
      <c r="D91" s="21"/>
      <c r="E91" s="21"/>
      <c r="F91" s="21"/>
      <c r="G91" s="21"/>
      <c r="H91" s="21"/>
      <c r="I91" s="21">
        <f t="shared" si="6"/>
        <v>0</v>
      </c>
      <c r="J91" s="33" t="str">
        <f t="shared" si="7"/>
        <v/>
      </c>
      <c r="K91" s="21" t="str">
        <f t="shared" si="8"/>
        <v/>
      </c>
      <c r="L91" s="21"/>
    </row>
    <row r="92" spans="1:12">
      <c r="A92" s="21"/>
      <c r="B92" s="21"/>
      <c r="C92" s="21"/>
      <c r="D92" s="21"/>
      <c r="E92" s="21"/>
      <c r="F92" s="21"/>
      <c r="G92" s="21"/>
      <c r="H92" s="21"/>
      <c r="I92" s="21">
        <f t="shared" si="6"/>
        <v>0</v>
      </c>
      <c r="J92" s="33" t="str">
        <f t="shared" si="7"/>
        <v/>
      </c>
      <c r="K92" s="21" t="str">
        <f t="shared" si="8"/>
        <v/>
      </c>
      <c r="L92" s="21"/>
    </row>
    <row r="93" spans="1:12">
      <c r="A93" s="21"/>
      <c r="B93" s="21"/>
      <c r="C93" s="21"/>
      <c r="D93" s="21"/>
      <c r="E93" s="21"/>
      <c r="F93" s="21"/>
      <c r="G93" s="21"/>
      <c r="H93" s="21"/>
      <c r="I93" s="21">
        <f t="shared" si="6"/>
        <v>0</v>
      </c>
      <c r="J93" s="33" t="str">
        <f t="shared" si="7"/>
        <v/>
      </c>
      <c r="K93" s="21" t="str">
        <f t="shared" si="8"/>
        <v/>
      </c>
      <c r="L93" s="21"/>
    </row>
    <row r="94" spans="1:12">
      <c r="A94" s="21"/>
      <c r="B94" s="21"/>
      <c r="C94" s="21"/>
      <c r="D94" s="21"/>
      <c r="E94" s="21"/>
      <c r="F94" s="21"/>
      <c r="G94" s="21"/>
      <c r="H94" s="21"/>
      <c r="I94" s="21">
        <f t="shared" si="6"/>
        <v>0</v>
      </c>
      <c r="J94" s="33" t="str">
        <f t="shared" si="7"/>
        <v/>
      </c>
      <c r="K94" s="21" t="str">
        <f t="shared" si="8"/>
        <v/>
      </c>
      <c r="L94" s="21"/>
    </row>
    <row r="95" spans="1:12">
      <c r="A95" s="21"/>
      <c r="B95" s="21"/>
      <c r="C95" s="21"/>
      <c r="D95" s="21"/>
      <c r="E95" s="21"/>
      <c r="F95" s="21"/>
      <c r="G95" s="21"/>
      <c r="H95" s="21"/>
      <c r="I95" s="21">
        <f t="shared" si="6"/>
        <v>0</v>
      </c>
      <c r="J95" s="33" t="str">
        <f t="shared" si="7"/>
        <v/>
      </c>
      <c r="K95" s="21" t="str">
        <f t="shared" si="8"/>
        <v/>
      </c>
      <c r="L95" s="21"/>
    </row>
    <row r="96" spans="1:12">
      <c r="A96" s="21"/>
      <c r="B96" s="21"/>
      <c r="C96" s="21"/>
      <c r="D96" s="21"/>
      <c r="E96" s="21"/>
      <c r="F96" s="21"/>
      <c r="G96" s="21"/>
      <c r="H96" s="21"/>
      <c r="I96" s="21">
        <f t="shared" si="6"/>
        <v>0</v>
      </c>
      <c r="J96" s="33" t="str">
        <f t="shared" si="7"/>
        <v/>
      </c>
      <c r="K96" s="21" t="str">
        <f t="shared" si="8"/>
        <v/>
      </c>
      <c r="L96" s="21"/>
    </row>
    <row r="97" spans="1:12">
      <c r="A97" s="21"/>
      <c r="B97" s="21"/>
      <c r="C97" s="21"/>
      <c r="D97" s="21"/>
      <c r="E97" s="21"/>
      <c r="F97" s="21"/>
      <c r="G97" s="21"/>
      <c r="H97" s="21"/>
      <c r="I97" s="21">
        <f t="shared" si="6"/>
        <v>0</v>
      </c>
      <c r="J97" s="33" t="str">
        <f t="shared" si="7"/>
        <v/>
      </c>
      <c r="K97" s="21" t="str">
        <f t="shared" si="8"/>
        <v/>
      </c>
      <c r="L97" s="21"/>
    </row>
    <row r="98" spans="1:12">
      <c r="A98" s="21"/>
      <c r="B98" s="21"/>
      <c r="C98" s="21"/>
      <c r="D98" s="21"/>
      <c r="E98" s="21"/>
      <c r="F98" s="21"/>
      <c r="G98" s="21"/>
      <c r="H98" s="21"/>
      <c r="I98" s="21">
        <f t="shared" ref="I98:I119" si="9">IFERROR((F98-H98),"")</f>
        <v>0</v>
      </c>
      <c r="J98" s="33" t="str">
        <f t="shared" ref="J98:J119" si="10">IFERROR(VLOOKUP(A98,BDDCLIENT,6,FALSE),"")</f>
        <v/>
      </c>
      <c r="K98" s="21" t="str">
        <f t="shared" ref="K98:K119" si="11">IFERROR(VLOOKUP(A98,BDDCLIENT,7,FALSE),"")</f>
        <v/>
      </c>
      <c r="L98" s="21"/>
    </row>
    <row r="99" spans="1:12">
      <c r="A99" s="21"/>
      <c r="B99" s="21"/>
      <c r="C99" s="21"/>
      <c r="D99" s="21"/>
      <c r="E99" s="21"/>
      <c r="F99" s="21"/>
      <c r="G99" s="21"/>
      <c r="H99" s="21"/>
      <c r="I99" s="21">
        <f t="shared" si="9"/>
        <v>0</v>
      </c>
      <c r="J99" s="33" t="str">
        <f t="shared" si="10"/>
        <v/>
      </c>
      <c r="K99" s="21" t="str">
        <f t="shared" si="11"/>
        <v/>
      </c>
      <c r="L99" s="21"/>
    </row>
    <row r="100" spans="1:12">
      <c r="A100" s="21"/>
      <c r="B100" s="21"/>
      <c r="C100" s="21"/>
      <c r="D100" s="21"/>
      <c r="E100" s="21"/>
      <c r="F100" s="21"/>
      <c r="G100" s="21"/>
      <c r="H100" s="21"/>
      <c r="I100" s="21">
        <f t="shared" si="9"/>
        <v>0</v>
      </c>
      <c r="J100" s="33" t="str">
        <f t="shared" si="10"/>
        <v/>
      </c>
      <c r="K100" s="21" t="str">
        <f t="shared" si="11"/>
        <v/>
      </c>
      <c r="L100" s="21"/>
    </row>
    <row r="101" spans="1:12">
      <c r="A101" s="21"/>
      <c r="B101" s="21"/>
      <c r="C101" s="21"/>
      <c r="D101" s="21"/>
      <c r="E101" s="21"/>
      <c r="F101" s="21"/>
      <c r="G101" s="21"/>
      <c r="H101" s="21"/>
      <c r="I101" s="21">
        <f t="shared" si="9"/>
        <v>0</v>
      </c>
      <c r="J101" s="33" t="str">
        <f t="shared" si="10"/>
        <v/>
      </c>
      <c r="K101" s="21" t="str">
        <f t="shared" si="11"/>
        <v/>
      </c>
      <c r="L101" s="21"/>
    </row>
    <row r="102" spans="1:12">
      <c r="A102" s="21"/>
      <c r="B102" s="21"/>
      <c r="C102" s="21"/>
      <c r="D102" s="21"/>
      <c r="E102" s="21"/>
      <c r="F102" s="21"/>
      <c r="G102" s="21"/>
      <c r="H102" s="21"/>
      <c r="I102" s="21">
        <f t="shared" si="9"/>
        <v>0</v>
      </c>
      <c r="J102" s="33" t="str">
        <f t="shared" si="10"/>
        <v/>
      </c>
      <c r="K102" s="21" t="str">
        <f t="shared" si="11"/>
        <v/>
      </c>
      <c r="L102" s="21"/>
    </row>
    <row r="103" spans="1:12">
      <c r="A103" s="21"/>
      <c r="B103" s="21"/>
      <c r="C103" s="21"/>
      <c r="D103" s="21"/>
      <c r="E103" s="21"/>
      <c r="F103" s="21"/>
      <c r="G103" s="21"/>
      <c r="H103" s="21"/>
      <c r="I103" s="21">
        <f t="shared" si="9"/>
        <v>0</v>
      </c>
      <c r="J103" s="33" t="str">
        <f t="shared" si="10"/>
        <v/>
      </c>
      <c r="K103" s="21" t="str">
        <f t="shared" si="11"/>
        <v/>
      </c>
      <c r="L103" s="21"/>
    </row>
    <row r="104" spans="1:12">
      <c r="A104" s="21"/>
      <c r="B104" s="21"/>
      <c r="C104" s="21"/>
      <c r="D104" s="21"/>
      <c r="E104" s="21"/>
      <c r="F104" s="21"/>
      <c r="G104" s="21"/>
      <c r="H104" s="21"/>
      <c r="I104" s="21">
        <f t="shared" si="9"/>
        <v>0</v>
      </c>
      <c r="J104" s="33" t="str">
        <f t="shared" si="10"/>
        <v/>
      </c>
      <c r="K104" s="21" t="str">
        <f t="shared" si="11"/>
        <v/>
      </c>
      <c r="L104" s="21"/>
    </row>
    <row r="105" spans="1:12">
      <c r="A105" s="21"/>
      <c r="B105" s="21"/>
      <c r="C105" s="21"/>
      <c r="D105" s="21"/>
      <c r="E105" s="21"/>
      <c r="F105" s="21"/>
      <c r="G105" s="21"/>
      <c r="H105" s="21"/>
      <c r="I105" s="21">
        <f t="shared" si="9"/>
        <v>0</v>
      </c>
      <c r="J105" s="33" t="str">
        <f t="shared" si="10"/>
        <v/>
      </c>
      <c r="K105" s="21" t="str">
        <f t="shared" si="11"/>
        <v/>
      </c>
      <c r="L105" s="21"/>
    </row>
    <row r="106" spans="1:12">
      <c r="A106" s="21"/>
      <c r="B106" s="21"/>
      <c r="C106" s="21"/>
      <c r="D106" s="21"/>
      <c r="E106" s="21"/>
      <c r="F106" s="21"/>
      <c r="G106" s="21"/>
      <c r="H106" s="21"/>
      <c r="I106" s="21">
        <f t="shared" si="9"/>
        <v>0</v>
      </c>
      <c r="J106" s="33" t="str">
        <f t="shared" si="10"/>
        <v/>
      </c>
      <c r="K106" s="21" t="str">
        <f t="shared" si="11"/>
        <v/>
      </c>
      <c r="L106" s="21"/>
    </row>
    <row r="107" spans="1:12">
      <c r="A107" s="21"/>
      <c r="B107" s="21"/>
      <c r="C107" s="21"/>
      <c r="D107" s="21"/>
      <c r="E107" s="21"/>
      <c r="F107" s="21"/>
      <c r="G107" s="21"/>
      <c r="H107" s="21"/>
      <c r="I107" s="21">
        <f t="shared" si="9"/>
        <v>0</v>
      </c>
      <c r="J107" s="33" t="str">
        <f t="shared" si="10"/>
        <v/>
      </c>
      <c r="K107" s="21" t="str">
        <f t="shared" si="11"/>
        <v/>
      </c>
      <c r="L107" s="21"/>
    </row>
    <row r="108" spans="1:12">
      <c r="A108" s="21"/>
      <c r="B108" s="21"/>
      <c r="C108" s="21"/>
      <c r="D108" s="21"/>
      <c r="E108" s="21"/>
      <c r="F108" s="21"/>
      <c r="G108" s="21"/>
      <c r="H108" s="21"/>
      <c r="I108" s="21">
        <f t="shared" si="9"/>
        <v>0</v>
      </c>
      <c r="J108" s="33" t="str">
        <f t="shared" si="10"/>
        <v/>
      </c>
      <c r="K108" s="21" t="str">
        <f t="shared" si="11"/>
        <v/>
      </c>
      <c r="L108" s="21"/>
    </row>
    <row r="109" spans="1:12">
      <c r="A109" s="21"/>
      <c r="B109" s="21"/>
      <c r="C109" s="21"/>
      <c r="D109" s="21"/>
      <c r="E109" s="21"/>
      <c r="F109" s="21"/>
      <c r="G109" s="21"/>
      <c r="H109" s="21"/>
      <c r="I109" s="21">
        <f t="shared" si="9"/>
        <v>0</v>
      </c>
      <c r="J109" s="33" t="str">
        <f t="shared" si="10"/>
        <v/>
      </c>
      <c r="K109" s="21" t="str">
        <f t="shared" si="11"/>
        <v/>
      </c>
      <c r="L109" s="21"/>
    </row>
    <row r="110" spans="1:12">
      <c r="A110" s="21"/>
      <c r="B110" s="21"/>
      <c r="C110" s="21"/>
      <c r="D110" s="21"/>
      <c r="E110" s="21"/>
      <c r="F110" s="21"/>
      <c r="G110" s="21"/>
      <c r="H110" s="21"/>
      <c r="I110" s="21">
        <f t="shared" si="9"/>
        <v>0</v>
      </c>
      <c r="J110" s="33" t="str">
        <f t="shared" si="10"/>
        <v/>
      </c>
      <c r="K110" s="21" t="str">
        <f t="shared" si="11"/>
        <v/>
      </c>
      <c r="L110" s="21"/>
    </row>
    <row r="111" spans="1:12">
      <c r="A111" s="21"/>
      <c r="B111" s="21"/>
      <c r="C111" s="21"/>
      <c r="D111" s="21"/>
      <c r="E111" s="21"/>
      <c r="F111" s="21"/>
      <c r="G111" s="21"/>
      <c r="H111" s="21"/>
      <c r="I111" s="21">
        <f t="shared" si="9"/>
        <v>0</v>
      </c>
      <c r="J111" s="33" t="str">
        <f t="shared" si="10"/>
        <v/>
      </c>
      <c r="K111" s="21" t="str">
        <f t="shared" si="11"/>
        <v/>
      </c>
      <c r="L111" s="21"/>
    </row>
    <row r="112" spans="1:12">
      <c r="A112" s="21"/>
      <c r="B112" s="21"/>
      <c r="C112" s="21"/>
      <c r="D112" s="21"/>
      <c r="E112" s="21"/>
      <c r="F112" s="21"/>
      <c r="G112" s="21"/>
      <c r="H112" s="21"/>
      <c r="I112" s="21">
        <f t="shared" si="9"/>
        <v>0</v>
      </c>
      <c r="J112" s="33" t="str">
        <f t="shared" si="10"/>
        <v/>
      </c>
      <c r="K112" s="21" t="str">
        <f t="shared" si="11"/>
        <v/>
      </c>
      <c r="L112" s="21"/>
    </row>
    <row r="113" spans="1:12">
      <c r="A113" s="21"/>
      <c r="B113" s="21"/>
      <c r="C113" s="21"/>
      <c r="D113" s="21"/>
      <c r="E113" s="21"/>
      <c r="F113" s="21"/>
      <c r="G113" s="21"/>
      <c r="H113" s="21"/>
      <c r="I113" s="21">
        <f t="shared" si="9"/>
        <v>0</v>
      </c>
      <c r="J113" s="33" t="str">
        <f t="shared" si="10"/>
        <v/>
      </c>
      <c r="K113" s="21" t="str">
        <f t="shared" si="11"/>
        <v/>
      </c>
      <c r="L113" s="21"/>
    </row>
    <row r="114" spans="1:12">
      <c r="A114" s="21"/>
      <c r="B114" s="21"/>
      <c r="C114" s="21"/>
      <c r="D114" s="21"/>
      <c r="E114" s="21"/>
      <c r="F114" s="21"/>
      <c r="G114" s="21"/>
      <c r="H114" s="21"/>
      <c r="I114" s="21">
        <f t="shared" si="9"/>
        <v>0</v>
      </c>
      <c r="J114" s="33" t="str">
        <f t="shared" si="10"/>
        <v/>
      </c>
      <c r="K114" s="21" t="str">
        <f t="shared" si="11"/>
        <v/>
      </c>
      <c r="L114" s="21"/>
    </row>
    <row r="115" spans="1:12">
      <c r="A115" s="21"/>
      <c r="B115" s="21"/>
      <c r="C115" s="21"/>
      <c r="D115" s="21"/>
      <c r="E115" s="21"/>
      <c r="F115" s="21"/>
      <c r="G115" s="21"/>
      <c r="H115" s="21"/>
      <c r="I115" s="21">
        <f t="shared" si="9"/>
        <v>0</v>
      </c>
      <c r="J115" s="33" t="str">
        <f t="shared" si="10"/>
        <v/>
      </c>
      <c r="K115" s="21" t="str">
        <f t="shared" si="11"/>
        <v/>
      </c>
      <c r="L115" s="21"/>
    </row>
    <row r="116" spans="1:12">
      <c r="A116" s="21"/>
      <c r="B116" s="21"/>
      <c r="C116" s="21"/>
      <c r="D116" s="21"/>
      <c r="E116" s="21"/>
      <c r="F116" s="21"/>
      <c r="G116" s="21"/>
      <c r="H116" s="21"/>
      <c r="I116" s="21">
        <f t="shared" si="9"/>
        <v>0</v>
      </c>
      <c r="J116" s="33" t="str">
        <f t="shared" si="10"/>
        <v/>
      </c>
      <c r="K116" s="21" t="str">
        <f t="shared" si="11"/>
        <v/>
      </c>
      <c r="L116" s="21"/>
    </row>
    <row r="117" spans="1:12">
      <c r="A117" s="21"/>
      <c r="B117" s="21"/>
      <c r="C117" s="21"/>
      <c r="D117" s="21"/>
      <c r="E117" s="21"/>
      <c r="F117" s="21"/>
      <c r="G117" s="21"/>
      <c r="H117" s="21"/>
      <c r="I117" s="21">
        <f t="shared" si="9"/>
        <v>0</v>
      </c>
      <c r="J117" s="33" t="str">
        <f t="shared" si="10"/>
        <v/>
      </c>
      <c r="K117" s="21" t="str">
        <f t="shared" si="11"/>
        <v/>
      </c>
      <c r="L117" s="21"/>
    </row>
    <row r="118" spans="1:12">
      <c r="A118" s="21"/>
      <c r="B118" s="21"/>
      <c r="C118" s="21"/>
      <c r="D118" s="21"/>
      <c r="E118" s="21"/>
      <c r="F118" s="21"/>
      <c r="G118" s="21"/>
      <c r="H118" s="21"/>
      <c r="I118" s="21">
        <f t="shared" si="9"/>
        <v>0</v>
      </c>
      <c r="J118" s="33" t="str">
        <f t="shared" si="10"/>
        <v/>
      </c>
      <c r="K118" s="21" t="str">
        <f t="shared" si="11"/>
        <v/>
      </c>
      <c r="L118" s="21"/>
    </row>
    <row r="119" spans="1:12">
      <c r="A119" s="21"/>
      <c r="B119" s="21"/>
      <c r="C119" s="21"/>
      <c r="D119" s="21"/>
      <c r="E119" s="21"/>
      <c r="F119" s="21"/>
      <c r="G119" s="21"/>
      <c r="H119" s="21"/>
      <c r="I119" s="21">
        <f t="shared" si="9"/>
        <v>0</v>
      </c>
      <c r="J119" s="33" t="str">
        <f t="shared" si="10"/>
        <v/>
      </c>
      <c r="K119" s="21" t="str">
        <f t="shared" si="11"/>
        <v/>
      </c>
      <c r="L119" s="21"/>
    </row>
    <row r="120" spans="1:12">
      <c r="A120" s="21"/>
      <c r="B120" s="21"/>
      <c r="C120" s="21"/>
      <c r="D120" s="21"/>
      <c r="E120" s="21"/>
      <c r="F120" s="21"/>
      <c r="G120" s="21"/>
      <c r="H120" s="21"/>
      <c r="I120" s="21">
        <f t="shared" ref="I120:I121" si="12">IFERROR((F120-H120),"")</f>
        <v>0</v>
      </c>
      <c r="J120" s="33" t="str">
        <f t="shared" ref="J120:J125" si="13">IFERROR(VLOOKUP(A120,BDDCLIENT,6,FALSE),"")</f>
        <v/>
      </c>
      <c r="K120" s="21" t="str">
        <f t="shared" ref="K120:K125" si="14">IFERROR(VLOOKUP(A120,BDDCLIENT,7,FALSE),"")</f>
        <v/>
      </c>
      <c r="L120" s="21"/>
    </row>
    <row r="121" spans="1:12">
      <c r="A121" s="21"/>
      <c r="B121" s="21"/>
      <c r="C121" s="21"/>
      <c r="D121" s="21"/>
      <c r="E121" s="21"/>
      <c r="F121" s="21"/>
      <c r="G121" s="21"/>
      <c r="H121" s="21"/>
      <c r="I121" s="21">
        <f t="shared" si="12"/>
        <v>0</v>
      </c>
      <c r="J121" s="33" t="str">
        <f t="shared" si="13"/>
        <v/>
      </c>
      <c r="K121" s="21" t="str">
        <f t="shared" si="14"/>
        <v/>
      </c>
      <c r="L121" s="21"/>
    </row>
    <row r="122" spans="1:12">
      <c r="A122" s="21"/>
      <c r="B122" s="21"/>
      <c r="C122" s="21"/>
      <c r="D122" s="21"/>
      <c r="E122" s="21"/>
      <c r="F122" s="21"/>
      <c r="G122" s="21"/>
      <c r="H122" s="21"/>
      <c r="I122" s="21">
        <f t="shared" ref="I122" si="15">IFERROR((F122-H122),"")</f>
        <v>0</v>
      </c>
      <c r="J122" s="33" t="str">
        <f t="shared" si="13"/>
        <v/>
      </c>
      <c r="K122" s="21" t="str">
        <f t="shared" si="14"/>
        <v/>
      </c>
      <c r="L122" s="21"/>
    </row>
    <row r="123" spans="1:12">
      <c r="A123" s="21"/>
      <c r="B123" s="21"/>
      <c r="C123" s="21"/>
      <c r="D123" s="21"/>
      <c r="E123" s="21"/>
      <c r="F123" s="21"/>
      <c r="G123" s="21"/>
      <c r="H123" s="21"/>
      <c r="I123" s="21">
        <f t="shared" ref="I123" si="16">IFERROR((F123-H123),"")</f>
        <v>0</v>
      </c>
      <c r="J123" s="33" t="str">
        <f t="shared" si="13"/>
        <v/>
      </c>
      <c r="K123" s="21" t="str">
        <f t="shared" si="14"/>
        <v/>
      </c>
      <c r="L123" s="21"/>
    </row>
    <row r="124" spans="1:12">
      <c r="A124" s="21"/>
      <c r="B124" s="21"/>
      <c r="C124" s="21"/>
      <c r="D124" s="21"/>
      <c r="E124" s="21"/>
      <c r="F124" s="21"/>
      <c r="G124" s="21"/>
      <c r="H124" s="21"/>
      <c r="I124" s="21">
        <f t="shared" ref="I124" si="17">IFERROR((F124-H124),"")</f>
        <v>0</v>
      </c>
      <c r="J124" s="33" t="str">
        <f t="shared" si="13"/>
        <v/>
      </c>
      <c r="K124" s="21" t="str">
        <f t="shared" si="14"/>
        <v/>
      </c>
      <c r="L124" s="21"/>
    </row>
    <row r="125" spans="1:12">
      <c r="A125" s="21"/>
      <c r="B125" s="21"/>
      <c r="C125" s="21"/>
      <c r="D125" s="21"/>
      <c r="E125" s="21"/>
      <c r="F125" s="21"/>
      <c r="G125" s="21"/>
      <c r="H125" s="21"/>
      <c r="I125" s="21">
        <f t="shared" ref="I125" si="18">IFERROR((F125-H125),"")</f>
        <v>0</v>
      </c>
      <c r="J125" s="33" t="str">
        <f t="shared" si="13"/>
        <v/>
      </c>
      <c r="K125" s="21" t="str">
        <f t="shared" si="14"/>
        <v/>
      </c>
      <c r="L125" s="21"/>
    </row>
  </sheetData>
  <sortState ref="A2:L119">
    <sortCondition ref="A2:A119"/>
  </sortState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G5"/>
  <sheetViews>
    <sheetView workbookViewId="0">
      <selection activeCell="F15" sqref="F15"/>
    </sheetView>
  </sheetViews>
  <sheetFormatPr baseColWidth="10" defaultColWidth="10.85546875" defaultRowHeight="16.5"/>
  <cols>
    <col min="1" max="1" width="9.7109375" style="1" customWidth="1"/>
    <col min="2" max="2" width="13.42578125" style="1" bestFit="1" customWidth="1"/>
    <col min="3" max="3" width="17.5703125" style="1" bestFit="1" customWidth="1"/>
    <col min="4" max="4" width="10.85546875" style="1"/>
    <col min="5" max="5" width="14.7109375" style="1" customWidth="1"/>
    <col min="6" max="6" width="16.28515625" style="1" bestFit="1" customWidth="1"/>
    <col min="7" max="7" width="29.28515625" style="1" bestFit="1" customWidth="1"/>
    <col min="8" max="16384" width="10.85546875" style="1"/>
  </cols>
  <sheetData>
    <row r="1" spans="1:7">
      <c r="A1" s="23" t="s">
        <v>21</v>
      </c>
      <c r="B1" s="23" t="s">
        <v>22</v>
      </c>
      <c r="C1" s="23" t="s">
        <v>23</v>
      </c>
      <c r="D1" s="23" t="s">
        <v>24</v>
      </c>
      <c r="E1" s="23" t="s">
        <v>25</v>
      </c>
      <c r="F1" s="21" t="s">
        <v>48</v>
      </c>
      <c r="G1" s="21" t="s">
        <v>49</v>
      </c>
    </row>
    <row r="2" spans="1:7">
      <c r="A2" s="23">
        <v>901003</v>
      </c>
      <c r="B2" s="23" t="s">
        <v>26</v>
      </c>
      <c r="C2" s="23" t="s">
        <v>27</v>
      </c>
      <c r="D2" s="23"/>
      <c r="E2" s="23" t="s">
        <v>28</v>
      </c>
      <c r="F2" s="33" t="s">
        <v>50</v>
      </c>
      <c r="G2" s="34" t="s">
        <v>54</v>
      </c>
    </row>
    <row r="3" spans="1:7">
      <c r="A3" s="23">
        <v>901004</v>
      </c>
      <c r="B3" s="23" t="s">
        <v>29</v>
      </c>
      <c r="C3" s="23" t="s">
        <v>30</v>
      </c>
      <c r="D3" s="23"/>
      <c r="E3" s="23" t="s">
        <v>28</v>
      </c>
      <c r="F3" s="33" t="s">
        <v>51</v>
      </c>
      <c r="G3" s="34" t="s">
        <v>55</v>
      </c>
    </row>
    <row r="4" spans="1:7">
      <c r="A4" s="23">
        <v>901002</v>
      </c>
      <c r="B4" s="23" t="s">
        <v>31</v>
      </c>
      <c r="C4" s="23" t="s">
        <v>32</v>
      </c>
      <c r="D4" s="23"/>
      <c r="E4" s="23" t="s">
        <v>28</v>
      </c>
      <c r="F4" s="33" t="s">
        <v>53</v>
      </c>
      <c r="G4" s="34" t="s">
        <v>56</v>
      </c>
    </row>
    <row r="5" spans="1:7">
      <c r="A5" s="23">
        <v>901006</v>
      </c>
      <c r="B5" s="23" t="s">
        <v>33</v>
      </c>
      <c r="C5" s="23" t="s">
        <v>34</v>
      </c>
      <c r="D5" s="23"/>
      <c r="E5" s="23" t="s">
        <v>28</v>
      </c>
      <c r="F5" s="33" t="s">
        <v>52</v>
      </c>
      <c r="G5" s="34" t="s">
        <v>57</v>
      </c>
    </row>
  </sheetData>
  <hyperlinks>
    <hyperlink ref="G2" r:id="rId1"/>
    <hyperlink ref="G3" r:id="rId2"/>
    <hyperlink ref="G4" r:id="rId3"/>
    <hyperlink ref="G5" r:id="rId4"/>
  </hyperlinks>
  <pageMargins left="0.7" right="0.7" top="0.75" bottom="0.75" header="0.3" footer="0.3"/>
  <pageSetup paperSize="9" orientation="portrait" r:id="rId5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E8"/>
  <sheetViews>
    <sheetView workbookViewId="0">
      <selection activeCell="F18" sqref="F18"/>
    </sheetView>
  </sheetViews>
  <sheetFormatPr baseColWidth="10" defaultColWidth="10.85546875" defaultRowHeight="16.5"/>
  <cols>
    <col min="1" max="3" width="10.85546875" style="1"/>
    <col min="4" max="4" width="14.42578125" style="1" bestFit="1" customWidth="1"/>
    <col min="5" max="16384" width="10.85546875" style="1"/>
  </cols>
  <sheetData>
    <row r="1" spans="1:5">
      <c r="A1" s="23" t="s">
        <v>35</v>
      </c>
      <c r="B1" s="23" t="s">
        <v>36</v>
      </c>
      <c r="C1" s="23" t="s">
        <v>37</v>
      </c>
      <c r="D1" s="23" t="s">
        <v>38</v>
      </c>
      <c r="E1" s="23" t="s">
        <v>39</v>
      </c>
    </row>
    <row r="2" spans="1:5">
      <c r="A2" s="23" t="s">
        <v>40</v>
      </c>
      <c r="B2" s="23">
        <v>901003</v>
      </c>
      <c r="C2" s="24">
        <v>43070</v>
      </c>
      <c r="D2" s="24">
        <v>42745</v>
      </c>
      <c r="E2" s="23">
        <v>325.24</v>
      </c>
    </row>
    <row r="3" spans="1:5">
      <c r="A3" s="23" t="s">
        <v>41</v>
      </c>
      <c r="B3" s="23">
        <v>901004</v>
      </c>
      <c r="C3" s="24">
        <v>43069</v>
      </c>
      <c r="D3" s="24">
        <v>43100</v>
      </c>
      <c r="E3" s="23">
        <v>458.35</v>
      </c>
    </row>
    <row r="4" spans="1:5">
      <c r="A4" s="25" t="s">
        <v>42</v>
      </c>
      <c r="B4" s="23">
        <v>901004</v>
      </c>
      <c r="C4" s="24">
        <v>43070</v>
      </c>
      <c r="D4" s="24">
        <v>43101</v>
      </c>
      <c r="E4" s="23">
        <v>524.36</v>
      </c>
    </row>
    <row r="5" spans="1:5">
      <c r="A5" s="25" t="s">
        <v>43</v>
      </c>
      <c r="B5" s="23">
        <v>901003</v>
      </c>
      <c r="C5" s="24">
        <v>43084</v>
      </c>
      <c r="D5" s="24">
        <v>43100</v>
      </c>
      <c r="E5" s="23">
        <v>1215.8800000000001</v>
      </c>
    </row>
    <row r="6" spans="1:5">
      <c r="A6" s="25" t="s">
        <v>44</v>
      </c>
      <c r="B6" s="25">
        <v>901003</v>
      </c>
      <c r="C6" s="24">
        <v>43084</v>
      </c>
      <c r="D6" s="24">
        <v>43089</v>
      </c>
      <c r="E6" s="25">
        <v>152.58000000000001</v>
      </c>
    </row>
    <row r="7" spans="1:5">
      <c r="A7" s="25" t="s">
        <v>45</v>
      </c>
      <c r="B7" s="25">
        <v>901002</v>
      </c>
      <c r="C7" s="24">
        <v>43084</v>
      </c>
      <c r="D7" s="24">
        <v>43101</v>
      </c>
      <c r="E7" s="25">
        <v>154.58000000000001</v>
      </c>
    </row>
    <row r="8" spans="1:5">
      <c r="A8" s="23" t="s">
        <v>46</v>
      </c>
      <c r="B8" s="23">
        <v>901006</v>
      </c>
      <c r="C8" s="24">
        <v>43084</v>
      </c>
      <c r="D8" s="24">
        <v>43105</v>
      </c>
      <c r="E8" s="23">
        <v>542.89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E13"/>
  <sheetViews>
    <sheetView workbookViewId="0">
      <selection activeCell="A2" sqref="A2"/>
    </sheetView>
  </sheetViews>
  <sheetFormatPr baseColWidth="10" defaultColWidth="11.5703125" defaultRowHeight="15"/>
  <sheetData>
    <row r="1" spans="1:5" ht="16.5">
      <c r="A1" s="21" t="s">
        <v>6</v>
      </c>
      <c r="B1" s="1"/>
      <c r="C1" s="21" t="s">
        <v>19</v>
      </c>
      <c r="D1" s="1"/>
      <c r="E1" s="1"/>
    </row>
    <row r="2" spans="1:5" ht="16.5">
      <c r="A2" s="21" t="s">
        <v>17</v>
      </c>
      <c r="B2" s="1"/>
      <c r="C2" s="21"/>
      <c r="D2" s="1"/>
      <c r="E2" s="1"/>
    </row>
    <row r="3" spans="1:5" ht="16.5">
      <c r="A3" s="21" t="s">
        <v>18</v>
      </c>
      <c r="B3" s="1"/>
      <c r="C3" s="21" t="s">
        <v>20</v>
      </c>
      <c r="D3" s="1"/>
      <c r="E3" s="1"/>
    </row>
    <row r="4" spans="1:5" ht="16.5">
      <c r="A4" s="1"/>
      <c r="B4" s="1"/>
      <c r="C4" s="21" t="s">
        <v>17</v>
      </c>
      <c r="D4" s="1"/>
      <c r="E4" s="1"/>
    </row>
    <row r="5" spans="1:5" ht="16.5">
      <c r="A5" s="1"/>
      <c r="B5" s="1"/>
      <c r="C5" s="1"/>
      <c r="D5" s="1"/>
      <c r="E5" s="1"/>
    </row>
    <row r="6" spans="1:5" ht="16.5">
      <c r="A6" s="1"/>
      <c r="B6" s="1"/>
      <c r="C6" s="1"/>
      <c r="D6" s="1"/>
      <c r="E6" s="1"/>
    </row>
    <row r="7" spans="1:5" ht="16.5">
      <c r="A7" s="1"/>
      <c r="B7" s="1"/>
      <c r="C7" s="1"/>
      <c r="D7" s="1"/>
      <c r="E7" s="1"/>
    </row>
    <row r="8" spans="1:5" ht="16.5">
      <c r="A8" s="1"/>
      <c r="B8" s="1"/>
      <c r="C8" s="1"/>
      <c r="D8" s="1"/>
      <c r="E8" s="1"/>
    </row>
    <row r="9" spans="1:5" ht="16.5">
      <c r="A9" s="1"/>
      <c r="B9" s="1"/>
      <c r="C9" s="1"/>
      <c r="D9" s="1"/>
      <c r="E9" s="1"/>
    </row>
    <row r="10" spans="1:5" ht="16.5">
      <c r="A10" s="1"/>
      <c r="B10" s="1"/>
      <c r="C10" s="1"/>
      <c r="D10" s="1"/>
      <c r="E10" s="1"/>
    </row>
    <row r="11" spans="1:5" ht="16.5">
      <c r="A11" s="1"/>
      <c r="B11" s="1"/>
      <c r="C11" s="1"/>
      <c r="D11" s="1"/>
      <c r="E11" s="1"/>
    </row>
    <row r="12" spans="1:5" ht="16.5">
      <c r="A12" s="1"/>
      <c r="B12" s="1"/>
      <c r="C12" s="1"/>
      <c r="D12" s="1"/>
      <c r="E12" s="1"/>
    </row>
    <row r="13" spans="1:5" ht="16.5">
      <c r="A13" s="1"/>
      <c r="B13" s="1"/>
      <c r="C13" s="1"/>
      <c r="D13" s="1"/>
      <c r="E13" s="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L125"/>
  <sheetViews>
    <sheetView showGridLines="0" tabSelected="1" workbookViewId="0">
      <selection activeCell="N4" sqref="N4"/>
    </sheetView>
  </sheetViews>
  <sheetFormatPr baseColWidth="10" defaultColWidth="11.42578125" defaultRowHeight="15"/>
  <cols>
    <col min="2" max="2" width="25.7109375" customWidth="1"/>
    <col min="3" max="8" width="12.7109375" customWidth="1"/>
    <col min="9" max="9" width="14.7109375" customWidth="1"/>
    <col min="10" max="10" width="12.42578125" style="61" bestFit="1" customWidth="1"/>
    <col min="11" max="11" width="15.85546875" customWidth="1"/>
    <col min="12" max="12" width="40.7109375" customWidth="1"/>
  </cols>
  <sheetData>
    <row r="1" spans="1:12" ht="25.5" customHeight="1">
      <c r="A1" s="49" t="s">
        <v>47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1"/>
    </row>
    <row r="2" spans="1:12" ht="27.75" customHeight="1" thickBot="1">
      <c r="A2" s="52"/>
      <c r="B2" s="53"/>
      <c r="C2" s="53"/>
      <c r="D2" s="53"/>
      <c r="E2" s="53"/>
      <c r="F2" s="53"/>
      <c r="G2" s="53"/>
      <c r="H2" s="53"/>
      <c r="I2" s="53"/>
      <c r="J2" s="53"/>
      <c r="K2" s="53"/>
      <c r="L2" s="54"/>
    </row>
    <row r="3" spans="1:12" ht="3" customHeight="1">
      <c r="A3" s="8"/>
      <c r="B3" s="8"/>
      <c r="C3" s="8"/>
      <c r="D3" s="8"/>
      <c r="E3" s="8"/>
      <c r="F3" s="8"/>
      <c r="G3" s="8"/>
      <c r="H3" s="8"/>
      <c r="I3" s="8"/>
      <c r="J3" s="55"/>
      <c r="K3" s="8"/>
      <c r="L3" s="8"/>
    </row>
    <row r="4" spans="1:12" ht="3.75" customHeight="1">
      <c r="A4" s="16"/>
      <c r="B4" s="13"/>
      <c r="C4" s="3"/>
      <c r="D4" s="3"/>
      <c r="E4" s="3"/>
      <c r="F4" s="30"/>
      <c r="G4" s="30"/>
      <c r="H4" s="30"/>
      <c r="I4" s="18"/>
      <c r="J4" s="56"/>
      <c r="K4" s="31"/>
      <c r="L4" s="32"/>
    </row>
    <row r="5" spans="1:12" ht="3.75" customHeight="1">
      <c r="A5" s="17"/>
      <c r="B5" s="14"/>
      <c r="C5" s="4"/>
      <c r="D5" s="4"/>
      <c r="E5" s="4"/>
      <c r="F5" s="4"/>
      <c r="G5" s="4"/>
      <c r="H5" s="4"/>
      <c r="I5" s="4"/>
      <c r="J5" s="57"/>
      <c r="K5" s="4"/>
      <c r="L5" s="5"/>
    </row>
    <row r="6" spans="1:12" ht="4.5" customHeight="1">
      <c r="A6" s="11"/>
      <c r="B6" s="9"/>
      <c r="C6" s="9"/>
      <c r="D6" s="9"/>
      <c r="E6" s="9"/>
      <c r="F6" s="9"/>
      <c r="G6" s="9"/>
      <c r="H6" s="9"/>
      <c r="I6" s="9"/>
      <c r="J6" s="58"/>
      <c r="K6" s="10"/>
      <c r="L6" s="10"/>
    </row>
    <row r="7" spans="1:12" ht="30">
      <c r="A7" s="19" t="s">
        <v>4</v>
      </c>
      <c r="B7" s="19" t="s">
        <v>5</v>
      </c>
      <c r="C7" s="19" t="s">
        <v>0</v>
      </c>
      <c r="D7" s="19" t="s">
        <v>1</v>
      </c>
      <c r="E7" s="19" t="s">
        <v>2</v>
      </c>
      <c r="F7" s="19" t="s">
        <v>3</v>
      </c>
      <c r="G7" s="19" t="s">
        <v>15</v>
      </c>
      <c r="H7" s="19" t="s">
        <v>16</v>
      </c>
      <c r="I7" s="19" t="s">
        <v>11</v>
      </c>
      <c r="J7" s="59" t="s">
        <v>13</v>
      </c>
      <c r="K7" s="19" t="s">
        <v>14</v>
      </c>
      <c r="L7" s="19" t="s">
        <v>12</v>
      </c>
    </row>
    <row r="8" spans="1:12" ht="16.5">
      <c r="A8" s="21">
        <v>901002</v>
      </c>
      <c r="B8" s="21" t="s">
        <v>31</v>
      </c>
      <c r="C8" s="21" t="s">
        <v>45</v>
      </c>
      <c r="D8" s="35" t="s">
        <v>76</v>
      </c>
      <c r="E8" s="35">
        <v>43101</v>
      </c>
      <c r="F8" s="21">
        <v>154.58000000000001</v>
      </c>
      <c r="G8" s="21">
        <v>10</v>
      </c>
      <c r="H8" s="21">
        <f>IFERROR(F8-G8,"")</f>
        <v>144.58000000000001</v>
      </c>
      <c r="I8" s="21" t="s">
        <v>67</v>
      </c>
      <c r="J8" s="60" t="s">
        <v>70</v>
      </c>
      <c r="K8" s="34" t="s">
        <v>68</v>
      </c>
      <c r="L8" s="21" t="s">
        <v>69</v>
      </c>
    </row>
    <row r="9" spans="1:12" ht="16.5">
      <c r="A9" s="21">
        <v>901002</v>
      </c>
      <c r="B9" s="21" t="s">
        <v>31</v>
      </c>
      <c r="C9" s="21" t="s">
        <v>59</v>
      </c>
      <c r="D9" s="35" t="s">
        <v>76</v>
      </c>
      <c r="E9" s="35">
        <v>43101</v>
      </c>
      <c r="F9" s="21">
        <v>154.58000000000001</v>
      </c>
      <c r="G9" s="21"/>
      <c r="H9" s="21">
        <f>IFERROR(F9-G9,"")</f>
        <v>154.58000000000001</v>
      </c>
      <c r="I9" s="21"/>
      <c r="J9" s="60" t="s">
        <v>71</v>
      </c>
      <c r="K9" s="21"/>
      <c r="L9" s="21" t="s">
        <v>66</v>
      </c>
    </row>
    <row r="10" spans="1:12" ht="16.5">
      <c r="A10" s="21">
        <v>901003</v>
      </c>
      <c r="B10" s="21" t="s">
        <v>26</v>
      </c>
      <c r="C10" s="21" t="s">
        <v>44</v>
      </c>
      <c r="D10" s="35" t="s">
        <v>76</v>
      </c>
      <c r="E10" s="35" t="s">
        <v>77</v>
      </c>
      <c r="F10" s="21">
        <v>152.58000000000001</v>
      </c>
      <c r="G10" s="21"/>
      <c r="H10" s="21">
        <f>IFERROR(F10-G10,"")</f>
        <v>152.58000000000001</v>
      </c>
      <c r="I10" s="21"/>
      <c r="J10" s="60" t="s">
        <v>72</v>
      </c>
      <c r="K10" s="21"/>
      <c r="L10" s="21"/>
    </row>
    <row r="11" spans="1:12" ht="16.5">
      <c r="A11" s="36">
        <v>901003</v>
      </c>
      <c r="B11" s="35" t="s">
        <v>26</v>
      </c>
      <c r="C11" s="35" t="s">
        <v>43</v>
      </c>
      <c r="D11" s="35" t="s">
        <v>76</v>
      </c>
      <c r="E11" s="35" t="s">
        <v>78</v>
      </c>
      <c r="F11" s="21">
        <v>1215.8800000000001</v>
      </c>
      <c r="G11" s="21">
        <v>520</v>
      </c>
      <c r="H11" s="21">
        <f>IFERROR(F11-G11,"")</f>
        <v>695.88000000000011</v>
      </c>
      <c r="I11" s="21" t="s">
        <v>60</v>
      </c>
      <c r="J11" s="60" t="s">
        <v>73</v>
      </c>
      <c r="K11" s="21" t="s">
        <v>61</v>
      </c>
      <c r="L11" s="21" t="s">
        <v>63</v>
      </c>
    </row>
    <row r="12" spans="1:12" ht="16.5">
      <c r="A12" s="21">
        <v>901006</v>
      </c>
      <c r="B12" s="21" t="s">
        <v>33</v>
      </c>
      <c r="C12" s="21" t="s">
        <v>46</v>
      </c>
      <c r="D12" s="35" t="s">
        <v>76</v>
      </c>
      <c r="E12" s="35">
        <v>43221</v>
      </c>
      <c r="F12" s="21">
        <v>542.89</v>
      </c>
      <c r="G12" s="21">
        <v>150</v>
      </c>
      <c r="H12" s="21">
        <f>IFERROR(F12-G12,"")</f>
        <v>392.89</v>
      </c>
      <c r="I12" s="21" t="s">
        <v>60</v>
      </c>
      <c r="J12" s="60" t="s">
        <v>74</v>
      </c>
      <c r="K12" s="21" t="s">
        <v>61</v>
      </c>
      <c r="L12" s="21" t="s">
        <v>62</v>
      </c>
    </row>
    <row r="13" spans="1:12" ht="16.5">
      <c r="A13" s="21">
        <v>901006</v>
      </c>
      <c r="B13" s="21" t="s">
        <v>33</v>
      </c>
      <c r="C13" s="21" t="s">
        <v>58</v>
      </c>
      <c r="D13" s="35" t="s">
        <v>76</v>
      </c>
      <c r="E13" s="35">
        <v>43221</v>
      </c>
      <c r="F13" s="21">
        <v>542.89</v>
      </c>
      <c r="G13" s="21"/>
      <c r="H13" s="21">
        <f>IFERROR(F13-G13,"")</f>
        <v>542.89</v>
      </c>
      <c r="I13" s="21" t="s">
        <v>64</v>
      </c>
      <c r="J13" s="60" t="s">
        <v>75</v>
      </c>
      <c r="K13" s="21" t="s">
        <v>62</v>
      </c>
      <c r="L13" s="21" t="s">
        <v>65</v>
      </c>
    </row>
    <row r="14" spans="1:12" ht="16.5">
      <c r="A14" s="21"/>
      <c r="B14" s="21"/>
      <c r="C14" s="21"/>
      <c r="D14" s="21"/>
      <c r="E14" s="21"/>
      <c r="F14" s="21"/>
      <c r="G14" s="21"/>
      <c r="H14" s="21">
        <f>IFERROR(F14-G14,"")</f>
        <v>0</v>
      </c>
      <c r="I14" s="21"/>
      <c r="J14" s="60"/>
      <c r="K14" s="21"/>
      <c r="L14" s="21"/>
    </row>
    <row r="15" spans="1:12" ht="16.5">
      <c r="A15" s="21"/>
      <c r="B15" s="21"/>
      <c r="C15" s="21"/>
      <c r="D15" s="21"/>
      <c r="E15" s="21"/>
      <c r="F15" s="21"/>
      <c r="G15" s="21"/>
      <c r="H15" s="21">
        <f>IFERROR(F15-G15,"")</f>
        <v>0</v>
      </c>
      <c r="I15" s="21"/>
      <c r="J15" s="60"/>
      <c r="K15" s="21"/>
      <c r="L15" s="21"/>
    </row>
    <row r="16" spans="1:12" ht="16.5">
      <c r="A16" s="21"/>
      <c r="B16" s="21"/>
      <c r="C16" s="21"/>
      <c r="D16" s="21"/>
      <c r="E16" s="21"/>
      <c r="F16" s="21"/>
      <c r="G16" s="21"/>
      <c r="H16" s="21">
        <f>IFERROR(F16-G16,"")</f>
        <v>0</v>
      </c>
      <c r="I16" s="21"/>
      <c r="J16" s="60"/>
      <c r="K16" s="21"/>
      <c r="L16" s="21"/>
    </row>
    <row r="17" spans="1:12" ht="16.5">
      <c r="A17" s="21"/>
      <c r="B17" s="21"/>
      <c r="C17" s="21"/>
      <c r="D17" s="21"/>
      <c r="E17" s="21"/>
      <c r="F17" s="21"/>
      <c r="G17" s="21"/>
      <c r="H17" s="21">
        <f>IFERROR(F17-G17,"")</f>
        <v>0</v>
      </c>
      <c r="I17" s="21"/>
      <c r="J17" s="60"/>
      <c r="K17" s="21"/>
      <c r="L17" s="21"/>
    </row>
    <row r="18" spans="1:12" ht="16.5">
      <c r="A18" s="21"/>
      <c r="B18" s="21"/>
      <c r="C18" s="21"/>
      <c r="D18" s="21"/>
      <c r="E18" s="21"/>
      <c r="F18" s="21"/>
      <c r="G18" s="21"/>
      <c r="H18" s="21">
        <f>IFERROR(F18-G18,"")</f>
        <v>0</v>
      </c>
      <c r="I18" s="21"/>
      <c r="J18" s="60"/>
      <c r="K18" s="21"/>
      <c r="L18" s="21"/>
    </row>
    <row r="19" spans="1:12" ht="16.5">
      <c r="A19" s="21"/>
      <c r="B19" s="21"/>
      <c r="C19" s="21"/>
      <c r="D19" s="21"/>
      <c r="E19" s="21"/>
      <c r="F19" s="21"/>
      <c r="G19" s="21"/>
      <c r="H19" s="21">
        <f>IFERROR(F19-G19,"")</f>
        <v>0</v>
      </c>
      <c r="I19" s="21"/>
      <c r="J19" s="60"/>
      <c r="K19" s="21"/>
      <c r="L19" s="21"/>
    </row>
    <row r="20" spans="1:12" ht="16.5">
      <c r="A20" s="21"/>
      <c r="B20" s="21"/>
      <c r="C20" s="21"/>
      <c r="D20" s="21"/>
      <c r="E20" s="21"/>
      <c r="F20" s="21"/>
      <c r="G20" s="21"/>
      <c r="H20" s="21">
        <f>IFERROR(F20-G20,"")</f>
        <v>0</v>
      </c>
      <c r="I20" s="21"/>
      <c r="J20" s="60"/>
      <c r="K20" s="21"/>
      <c r="L20" s="21"/>
    </row>
    <row r="21" spans="1:12" ht="16.5">
      <c r="A21" s="21"/>
      <c r="B21" s="21"/>
      <c r="C21" s="21"/>
      <c r="D21" s="21"/>
      <c r="E21" s="21"/>
      <c r="F21" s="21"/>
      <c r="G21" s="21"/>
      <c r="H21" s="21">
        <f>IFERROR(F21-G21,"")</f>
        <v>0</v>
      </c>
      <c r="I21" s="21"/>
      <c r="J21" s="60"/>
      <c r="K21" s="21"/>
      <c r="L21" s="21"/>
    </row>
    <row r="22" spans="1:12" ht="16.5">
      <c r="A22" s="21"/>
      <c r="B22" s="21"/>
      <c r="C22" s="21"/>
      <c r="D22" s="21"/>
      <c r="E22" s="21"/>
      <c r="F22" s="21"/>
      <c r="G22" s="21"/>
      <c r="H22" s="21">
        <f>IFERROR(F22-G22,"")</f>
        <v>0</v>
      </c>
      <c r="I22" s="21"/>
      <c r="J22" s="60"/>
      <c r="K22" s="21"/>
      <c r="L22" s="21"/>
    </row>
    <row r="23" spans="1:12" ht="16.5">
      <c r="A23" s="21"/>
      <c r="B23" s="21"/>
      <c r="C23" s="21"/>
      <c r="D23" s="21"/>
      <c r="E23" s="21"/>
      <c r="F23" s="21"/>
      <c r="G23" s="21"/>
      <c r="H23" s="21">
        <f>IFERROR(F23-G23,"")</f>
        <v>0</v>
      </c>
      <c r="I23" s="21"/>
      <c r="J23" s="60"/>
      <c r="K23" s="21"/>
      <c r="L23" s="21"/>
    </row>
    <row r="24" spans="1:12" ht="16.5">
      <c r="A24" s="21"/>
      <c r="B24" s="21"/>
      <c r="C24" s="21"/>
      <c r="D24" s="21"/>
      <c r="E24" s="21"/>
      <c r="F24" s="21"/>
      <c r="G24" s="21"/>
      <c r="H24" s="21">
        <f>IFERROR(F24-G24,"")</f>
        <v>0</v>
      </c>
      <c r="I24" s="21"/>
      <c r="J24" s="60"/>
      <c r="K24" s="21"/>
      <c r="L24" s="21"/>
    </row>
    <row r="25" spans="1:12" ht="16.5">
      <c r="A25" s="21"/>
      <c r="B25" s="21"/>
      <c r="C25" s="21"/>
      <c r="D25" s="21"/>
      <c r="E25" s="21"/>
      <c r="F25" s="21"/>
      <c r="G25" s="21"/>
      <c r="H25" s="21">
        <f>IFERROR(F25-G25,"")</f>
        <v>0</v>
      </c>
      <c r="I25" s="21"/>
      <c r="J25" s="60"/>
      <c r="K25" s="21"/>
      <c r="L25" s="21"/>
    </row>
    <row r="26" spans="1:12" ht="16.5">
      <c r="A26" s="21"/>
      <c r="B26" s="21"/>
      <c r="C26" s="21"/>
      <c r="D26" s="21"/>
      <c r="E26" s="21"/>
      <c r="F26" s="21"/>
      <c r="G26" s="21"/>
      <c r="H26" s="21">
        <f>IFERROR(F26-G26,"")</f>
        <v>0</v>
      </c>
      <c r="I26" s="21"/>
      <c r="J26" s="60"/>
      <c r="K26" s="21"/>
      <c r="L26" s="21"/>
    </row>
    <row r="27" spans="1:12" ht="16.5">
      <c r="A27" s="21"/>
      <c r="B27" s="21"/>
      <c r="C27" s="21"/>
      <c r="D27" s="21"/>
      <c r="E27" s="21"/>
      <c r="F27" s="21"/>
      <c r="G27" s="21"/>
      <c r="H27" s="21">
        <f>IFERROR(F27-G27,"")</f>
        <v>0</v>
      </c>
      <c r="I27" s="21"/>
      <c r="J27" s="60"/>
      <c r="K27" s="21"/>
      <c r="L27" s="21"/>
    </row>
    <row r="28" spans="1:12" ht="16.5">
      <c r="A28" s="21"/>
      <c r="B28" s="21"/>
      <c r="C28" s="21"/>
      <c r="D28" s="21"/>
      <c r="E28" s="21"/>
      <c r="F28" s="21"/>
      <c r="G28" s="21"/>
      <c r="H28" s="21">
        <f>IFERROR(F28-G28,"")</f>
        <v>0</v>
      </c>
      <c r="I28" s="21"/>
      <c r="J28" s="60"/>
      <c r="K28" s="21"/>
      <c r="L28" s="21"/>
    </row>
    <row r="29" spans="1:12" ht="16.5">
      <c r="A29" s="21"/>
      <c r="B29" s="21"/>
      <c r="C29" s="21"/>
      <c r="D29" s="21"/>
      <c r="E29" s="21"/>
      <c r="F29" s="21"/>
      <c r="G29" s="21"/>
      <c r="H29" s="21">
        <f>IFERROR(F29-G29,"")</f>
        <v>0</v>
      </c>
      <c r="I29" s="21"/>
      <c r="J29" s="60"/>
      <c r="K29" s="21"/>
      <c r="L29" s="21"/>
    </row>
    <row r="30" spans="1:12" ht="16.5">
      <c r="A30" s="21"/>
      <c r="B30" s="21"/>
      <c r="C30" s="21"/>
      <c r="D30" s="21"/>
      <c r="E30" s="21"/>
      <c r="F30" s="21"/>
      <c r="G30" s="21"/>
      <c r="H30" s="21">
        <f>IFERROR(F30-G30,"")</f>
        <v>0</v>
      </c>
      <c r="I30" s="21"/>
      <c r="J30" s="60"/>
      <c r="K30" s="21"/>
      <c r="L30" s="21"/>
    </row>
    <row r="31" spans="1:12" ht="16.5">
      <c r="A31" s="21"/>
      <c r="B31" s="21"/>
      <c r="C31" s="21"/>
      <c r="D31" s="21"/>
      <c r="E31" s="21"/>
      <c r="F31" s="21"/>
      <c r="G31" s="21"/>
      <c r="H31" s="21">
        <f>IFERROR(F31-G31,"")</f>
        <v>0</v>
      </c>
      <c r="I31" s="21"/>
      <c r="J31" s="60"/>
      <c r="K31" s="21"/>
      <c r="L31" s="21"/>
    </row>
    <row r="32" spans="1:12" ht="16.5">
      <c r="A32" s="21"/>
      <c r="B32" s="21"/>
      <c r="C32" s="21"/>
      <c r="D32" s="21"/>
      <c r="E32" s="21"/>
      <c r="F32" s="21"/>
      <c r="G32" s="21"/>
      <c r="H32" s="21">
        <f>IFERROR(F32-G32,"")</f>
        <v>0</v>
      </c>
      <c r="I32" s="21"/>
      <c r="J32" s="60"/>
      <c r="K32" s="21"/>
      <c r="L32" s="21"/>
    </row>
    <row r="33" spans="1:12" ht="16.5">
      <c r="A33" s="21"/>
      <c r="B33" s="21"/>
      <c r="C33" s="21"/>
      <c r="D33" s="21"/>
      <c r="E33" s="21"/>
      <c r="F33" s="21"/>
      <c r="G33" s="21"/>
      <c r="H33" s="21">
        <f>IFERROR(F33-G33,"")</f>
        <v>0</v>
      </c>
      <c r="I33" s="21"/>
      <c r="J33" s="60"/>
      <c r="K33" s="21"/>
      <c r="L33" s="21"/>
    </row>
    <row r="34" spans="1:12" ht="16.5">
      <c r="A34" s="21"/>
      <c r="B34" s="21"/>
      <c r="C34" s="21"/>
      <c r="D34" s="21"/>
      <c r="E34" s="21"/>
      <c r="F34" s="21"/>
      <c r="G34" s="21"/>
      <c r="H34" s="21">
        <f>IFERROR(F34-G34,"")</f>
        <v>0</v>
      </c>
      <c r="I34" s="21"/>
      <c r="J34" s="60"/>
      <c r="K34" s="21"/>
      <c r="L34" s="21"/>
    </row>
    <row r="35" spans="1:12" ht="16.5">
      <c r="A35" s="21"/>
      <c r="B35" s="21"/>
      <c r="C35" s="21"/>
      <c r="D35" s="21"/>
      <c r="E35" s="21"/>
      <c r="F35" s="21"/>
      <c r="G35" s="21"/>
      <c r="H35" s="21">
        <f>IFERROR(F35-G35,"")</f>
        <v>0</v>
      </c>
      <c r="I35" s="21"/>
      <c r="J35" s="60"/>
      <c r="K35" s="21"/>
      <c r="L35" s="21"/>
    </row>
    <row r="36" spans="1:12" ht="16.5">
      <c r="A36" s="21"/>
      <c r="B36" s="21"/>
      <c r="C36" s="21"/>
      <c r="D36" s="21"/>
      <c r="E36" s="21"/>
      <c r="F36" s="21"/>
      <c r="G36" s="21"/>
      <c r="H36" s="21">
        <f>IFERROR(F36-G36,"")</f>
        <v>0</v>
      </c>
      <c r="I36" s="21"/>
      <c r="J36" s="60"/>
      <c r="K36" s="21"/>
      <c r="L36" s="21"/>
    </row>
    <row r="37" spans="1:12" ht="16.5">
      <c r="A37" s="21"/>
      <c r="B37" s="21"/>
      <c r="C37" s="21"/>
      <c r="D37" s="21"/>
      <c r="E37" s="21"/>
      <c r="F37" s="21"/>
      <c r="G37" s="21"/>
      <c r="H37" s="21">
        <f>IFERROR(F37-G37,"")</f>
        <v>0</v>
      </c>
      <c r="I37" s="21"/>
      <c r="J37" s="60"/>
      <c r="K37" s="21"/>
      <c r="L37" s="21"/>
    </row>
    <row r="38" spans="1:12" ht="16.5">
      <c r="A38" s="21"/>
      <c r="B38" s="21"/>
      <c r="C38" s="21"/>
      <c r="D38" s="21"/>
      <c r="E38" s="21"/>
      <c r="F38" s="21"/>
      <c r="G38" s="21"/>
      <c r="H38" s="21">
        <f>IFERROR(F38-G38,"")</f>
        <v>0</v>
      </c>
      <c r="I38" s="21"/>
      <c r="J38" s="60"/>
      <c r="K38" s="21"/>
      <c r="L38" s="21"/>
    </row>
    <row r="39" spans="1:12" ht="16.5">
      <c r="A39" s="21"/>
      <c r="B39" s="21"/>
      <c r="C39" s="21"/>
      <c r="D39" s="21"/>
      <c r="E39" s="21"/>
      <c r="F39" s="21"/>
      <c r="G39" s="21"/>
      <c r="H39" s="21">
        <f>IFERROR(F39-G39,"")</f>
        <v>0</v>
      </c>
      <c r="I39" s="21"/>
      <c r="J39" s="60"/>
      <c r="K39" s="21"/>
      <c r="L39" s="21"/>
    </row>
    <row r="40" spans="1:12" ht="16.5">
      <c r="A40" s="21"/>
      <c r="B40" s="21"/>
      <c r="C40" s="21"/>
      <c r="D40" s="21"/>
      <c r="E40" s="21"/>
      <c r="F40" s="21"/>
      <c r="G40" s="21"/>
      <c r="H40" s="21">
        <f>IFERROR(F40-G40,"")</f>
        <v>0</v>
      </c>
      <c r="I40" s="21"/>
      <c r="J40" s="60"/>
      <c r="K40" s="21"/>
      <c r="L40" s="21"/>
    </row>
    <row r="41" spans="1:12" ht="16.5">
      <c r="A41" s="21"/>
      <c r="B41" s="21"/>
      <c r="C41" s="21"/>
      <c r="D41" s="21"/>
      <c r="E41" s="21"/>
      <c r="F41" s="21"/>
      <c r="G41" s="21"/>
      <c r="H41" s="21">
        <f>IFERROR(F41-G41,"")</f>
        <v>0</v>
      </c>
      <c r="I41" s="21"/>
      <c r="J41" s="60"/>
      <c r="K41" s="21"/>
      <c r="L41" s="21"/>
    </row>
    <row r="42" spans="1:12" ht="16.5">
      <c r="A42" s="21"/>
      <c r="B42" s="21"/>
      <c r="C42" s="21"/>
      <c r="D42" s="21"/>
      <c r="E42" s="21"/>
      <c r="F42" s="21"/>
      <c r="G42" s="21"/>
      <c r="H42" s="21">
        <f>IFERROR(F42-G42,"")</f>
        <v>0</v>
      </c>
      <c r="I42" s="21"/>
      <c r="J42" s="60"/>
      <c r="K42" s="21"/>
      <c r="L42" s="21"/>
    </row>
    <row r="43" spans="1:12" ht="16.5">
      <c r="A43" s="21"/>
      <c r="B43" s="21"/>
      <c r="C43" s="21"/>
      <c r="D43" s="21"/>
      <c r="E43" s="21"/>
      <c r="F43" s="21"/>
      <c r="G43" s="21"/>
      <c r="H43" s="21">
        <f>IFERROR(F43-G43,"")</f>
        <v>0</v>
      </c>
      <c r="I43" s="21"/>
      <c r="J43" s="60"/>
      <c r="K43" s="21"/>
      <c r="L43" s="21"/>
    </row>
    <row r="44" spans="1:12" ht="16.5">
      <c r="A44" s="21"/>
      <c r="B44" s="21"/>
      <c r="C44" s="21"/>
      <c r="D44" s="21"/>
      <c r="E44" s="21"/>
      <c r="F44" s="21"/>
      <c r="G44" s="21"/>
      <c r="H44" s="21">
        <f>IFERROR(F44-G44,"")</f>
        <v>0</v>
      </c>
      <c r="I44" s="21"/>
      <c r="J44" s="60"/>
      <c r="K44" s="21"/>
      <c r="L44" s="21"/>
    </row>
    <row r="45" spans="1:12" ht="16.5">
      <c r="A45" s="21"/>
      <c r="B45" s="21"/>
      <c r="C45" s="21"/>
      <c r="D45" s="21"/>
      <c r="E45" s="21"/>
      <c r="F45" s="21"/>
      <c r="G45" s="21"/>
      <c r="H45" s="21">
        <f>IFERROR(F45-G45,"")</f>
        <v>0</v>
      </c>
      <c r="I45" s="21"/>
      <c r="J45" s="60"/>
      <c r="K45" s="21"/>
      <c r="L45" s="21"/>
    </row>
    <row r="46" spans="1:12" ht="16.5">
      <c r="A46" s="21"/>
      <c r="B46" s="21"/>
      <c r="C46" s="21"/>
      <c r="D46" s="21"/>
      <c r="E46" s="21"/>
      <c r="F46" s="21"/>
      <c r="G46" s="21"/>
      <c r="H46" s="21">
        <f>IFERROR(F46-G46,"")</f>
        <v>0</v>
      </c>
      <c r="I46" s="21"/>
      <c r="J46" s="60"/>
      <c r="K46" s="21"/>
      <c r="L46" s="21"/>
    </row>
    <row r="47" spans="1:12" ht="16.5">
      <c r="A47" s="21"/>
      <c r="B47" s="21"/>
      <c r="C47" s="21"/>
      <c r="D47" s="21"/>
      <c r="E47" s="21"/>
      <c r="F47" s="21"/>
      <c r="G47" s="21"/>
      <c r="H47" s="21">
        <f>IFERROR(F47-G47,"")</f>
        <v>0</v>
      </c>
      <c r="I47" s="21"/>
      <c r="J47" s="60"/>
      <c r="K47" s="21"/>
      <c r="L47" s="21"/>
    </row>
    <row r="48" spans="1:12" ht="16.5">
      <c r="A48" s="21"/>
      <c r="B48" s="21"/>
      <c r="C48" s="21"/>
      <c r="D48" s="21"/>
      <c r="E48" s="21"/>
      <c r="F48" s="21"/>
      <c r="G48" s="21"/>
      <c r="H48" s="21">
        <f>IFERROR(F48-G48,"")</f>
        <v>0</v>
      </c>
      <c r="I48" s="21"/>
      <c r="J48" s="60"/>
      <c r="K48" s="21"/>
      <c r="L48" s="21"/>
    </row>
    <row r="49" spans="1:12" ht="16.5">
      <c r="A49" s="21"/>
      <c r="B49" s="21"/>
      <c r="C49" s="21"/>
      <c r="D49" s="21"/>
      <c r="E49" s="21"/>
      <c r="F49" s="21"/>
      <c r="G49" s="21"/>
      <c r="H49" s="21">
        <f>IFERROR(F49-G49,"")</f>
        <v>0</v>
      </c>
      <c r="I49" s="21"/>
      <c r="J49" s="60"/>
      <c r="K49" s="21"/>
      <c r="L49" s="21"/>
    </row>
    <row r="50" spans="1:12" ht="16.5">
      <c r="A50" s="21"/>
      <c r="B50" s="21"/>
      <c r="C50" s="21"/>
      <c r="D50" s="21"/>
      <c r="E50" s="21"/>
      <c r="F50" s="21"/>
      <c r="G50" s="21"/>
      <c r="H50" s="21">
        <f>IFERROR(F50-G50,"")</f>
        <v>0</v>
      </c>
      <c r="I50" s="21"/>
      <c r="J50" s="60"/>
      <c r="K50" s="21"/>
      <c r="L50" s="21"/>
    </row>
    <row r="51" spans="1:12" ht="16.5">
      <c r="A51" s="21"/>
      <c r="B51" s="21"/>
      <c r="C51" s="21"/>
      <c r="D51" s="21"/>
      <c r="E51" s="21"/>
      <c r="F51" s="21"/>
      <c r="G51" s="21"/>
      <c r="H51" s="21">
        <f>IFERROR(F51-G51,"")</f>
        <v>0</v>
      </c>
      <c r="I51" s="21"/>
      <c r="J51" s="60"/>
      <c r="K51" s="21"/>
      <c r="L51" s="21"/>
    </row>
    <row r="52" spans="1:12" ht="16.5">
      <c r="A52" s="21"/>
      <c r="B52" s="21"/>
      <c r="C52" s="21"/>
      <c r="D52" s="21"/>
      <c r="E52" s="21"/>
      <c r="F52" s="21"/>
      <c r="G52" s="21"/>
      <c r="H52" s="21">
        <f>IFERROR(F52-G52,"")</f>
        <v>0</v>
      </c>
      <c r="I52" s="21"/>
      <c r="J52" s="60"/>
      <c r="K52" s="21"/>
      <c r="L52" s="21"/>
    </row>
    <row r="53" spans="1:12" ht="16.5">
      <c r="A53" s="21"/>
      <c r="B53" s="21"/>
      <c r="C53" s="21"/>
      <c r="D53" s="21"/>
      <c r="E53" s="21"/>
      <c r="F53" s="21"/>
      <c r="G53" s="21"/>
      <c r="H53" s="21">
        <f>IFERROR(F53-G53,"")</f>
        <v>0</v>
      </c>
      <c r="I53" s="21"/>
      <c r="J53" s="60"/>
      <c r="K53" s="21"/>
      <c r="L53" s="21"/>
    </row>
    <row r="54" spans="1:12" ht="16.5">
      <c r="A54" s="21"/>
      <c r="B54" s="21"/>
      <c r="C54" s="21"/>
      <c r="D54" s="21"/>
      <c r="E54" s="21"/>
      <c r="F54" s="21"/>
      <c r="G54" s="21"/>
      <c r="H54" s="21">
        <f>IFERROR(F54-G54,"")</f>
        <v>0</v>
      </c>
      <c r="I54" s="21"/>
      <c r="J54" s="60"/>
      <c r="K54" s="21"/>
      <c r="L54" s="21"/>
    </row>
    <row r="55" spans="1:12" ht="16.5">
      <c r="A55" s="21"/>
      <c r="B55" s="21"/>
      <c r="C55" s="21"/>
      <c r="D55" s="21"/>
      <c r="E55" s="21"/>
      <c r="F55" s="21"/>
      <c r="G55" s="21"/>
      <c r="H55" s="21">
        <f>IFERROR(F55-G55,"")</f>
        <v>0</v>
      </c>
      <c r="I55" s="21"/>
      <c r="J55" s="60"/>
      <c r="K55" s="21"/>
      <c r="L55" s="21"/>
    </row>
    <row r="56" spans="1:12" ht="16.5">
      <c r="A56" s="21"/>
      <c r="B56" s="21"/>
      <c r="C56" s="21"/>
      <c r="D56" s="21"/>
      <c r="E56" s="21"/>
      <c r="F56" s="21"/>
      <c r="G56" s="21"/>
      <c r="H56" s="21">
        <f>IFERROR(F56-G56,"")</f>
        <v>0</v>
      </c>
      <c r="I56" s="21"/>
      <c r="J56" s="60"/>
      <c r="K56" s="21"/>
      <c r="L56" s="21"/>
    </row>
    <row r="57" spans="1:12" ht="16.5">
      <c r="A57" s="21"/>
      <c r="B57" s="21"/>
      <c r="C57" s="21"/>
      <c r="D57" s="21"/>
      <c r="E57" s="21"/>
      <c r="F57" s="21"/>
      <c r="G57" s="21"/>
      <c r="H57" s="21">
        <f>IFERROR(F57-G57,"")</f>
        <v>0</v>
      </c>
      <c r="I57" s="21"/>
      <c r="J57" s="60"/>
      <c r="K57" s="21"/>
      <c r="L57" s="21"/>
    </row>
    <row r="58" spans="1:12" ht="16.5">
      <c r="A58" s="21"/>
      <c r="B58" s="21"/>
      <c r="C58" s="21"/>
      <c r="D58" s="21"/>
      <c r="E58" s="21"/>
      <c r="F58" s="21"/>
      <c r="G58" s="21"/>
      <c r="H58" s="21">
        <f>IFERROR(F58-G58,"")</f>
        <v>0</v>
      </c>
      <c r="I58" s="21"/>
      <c r="J58" s="60"/>
      <c r="K58" s="21"/>
      <c r="L58" s="21"/>
    </row>
    <row r="59" spans="1:12" ht="16.5">
      <c r="A59" s="21"/>
      <c r="B59" s="21"/>
      <c r="C59" s="21"/>
      <c r="D59" s="21"/>
      <c r="E59" s="21"/>
      <c r="F59" s="21"/>
      <c r="G59" s="21"/>
      <c r="H59" s="21">
        <f>IFERROR(F59-G59,"")</f>
        <v>0</v>
      </c>
      <c r="I59" s="21"/>
      <c r="J59" s="60"/>
      <c r="K59" s="21"/>
      <c r="L59" s="21"/>
    </row>
    <row r="60" spans="1:12" ht="16.5">
      <c r="A60" s="21"/>
      <c r="B60" s="21"/>
      <c r="C60" s="21"/>
      <c r="D60" s="21"/>
      <c r="E60" s="21"/>
      <c r="F60" s="21"/>
      <c r="G60" s="21"/>
      <c r="H60" s="21">
        <f>IFERROR(F60-G60,"")</f>
        <v>0</v>
      </c>
      <c r="I60" s="21"/>
      <c r="J60" s="60"/>
      <c r="K60" s="21"/>
      <c r="L60" s="21"/>
    </row>
    <row r="61" spans="1:12" ht="16.5">
      <c r="A61" s="21"/>
      <c r="B61" s="21"/>
      <c r="C61" s="21"/>
      <c r="D61" s="21"/>
      <c r="E61" s="21"/>
      <c r="F61" s="21"/>
      <c r="G61" s="21"/>
      <c r="H61" s="21">
        <f>IFERROR(F61-G61,"")</f>
        <v>0</v>
      </c>
      <c r="I61" s="21"/>
      <c r="J61" s="60"/>
      <c r="K61" s="21"/>
      <c r="L61" s="21"/>
    </row>
    <row r="62" spans="1:12" ht="16.5">
      <c r="A62" s="21"/>
      <c r="B62" s="21"/>
      <c r="C62" s="21"/>
      <c r="D62" s="21"/>
      <c r="E62" s="21"/>
      <c r="F62" s="21"/>
      <c r="G62" s="21"/>
      <c r="H62" s="21">
        <f>IFERROR(F62-G62,"")</f>
        <v>0</v>
      </c>
      <c r="I62" s="21"/>
      <c r="J62" s="60"/>
      <c r="K62" s="21"/>
      <c r="L62" s="21"/>
    </row>
    <row r="63" spans="1:12" ht="16.5">
      <c r="A63" s="21"/>
      <c r="B63" s="21"/>
      <c r="C63" s="21"/>
      <c r="D63" s="21"/>
      <c r="E63" s="21"/>
      <c r="F63" s="21"/>
      <c r="G63" s="21"/>
      <c r="H63" s="21">
        <f>IFERROR(F63-G63,"")</f>
        <v>0</v>
      </c>
      <c r="I63" s="21"/>
      <c r="J63" s="60"/>
      <c r="K63" s="21"/>
      <c r="L63" s="21"/>
    </row>
    <row r="64" spans="1:12" ht="16.5">
      <c r="A64" s="21"/>
      <c r="B64" s="21"/>
      <c r="C64" s="21"/>
      <c r="D64" s="21"/>
      <c r="E64" s="21"/>
      <c r="F64" s="21"/>
      <c r="G64" s="21"/>
      <c r="H64" s="21">
        <f>IFERROR(F64-G64,"")</f>
        <v>0</v>
      </c>
      <c r="I64" s="21"/>
      <c r="J64" s="60"/>
      <c r="K64" s="21"/>
      <c r="L64" s="21"/>
    </row>
    <row r="65" spans="1:12" ht="16.5">
      <c r="A65" s="21"/>
      <c r="B65" s="21"/>
      <c r="C65" s="21"/>
      <c r="D65" s="21"/>
      <c r="E65" s="21"/>
      <c r="F65" s="21"/>
      <c r="G65" s="21"/>
      <c r="H65" s="21">
        <f>IFERROR(F65-G65,"")</f>
        <v>0</v>
      </c>
      <c r="I65" s="21"/>
      <c r="J65" s="60"/>
      <c r="K65" s="21"/>
      <c r="L65" s="21"/>
    </row>
    <row r="66" spans="1:12" ht="16.5">
      <c r="A66" s="21"/>
      <c r="B66" s="21"/>
      <c r="C66" s="21"/>
      <c r="D66" s="21"/>
      <c r="E66" s="21"/>
      <c r="F66" s="21"/>
      <c r="G66" s="21"/>
      <c r="H66" s="21">
        <f>IFERROR(F66-G66,"")</f>
        <v>0</v>
      </c>
      <c r="I66" s="21"/>
      <c r="J66" s="60"/>
      <c r="K66" s="21"/>
      <c r="L66" s="21"/>
    </row>
    <row r="67" spans="1:12" ht="16.5">
      <c r="A67" s="21"/>
      <c r="B67" s="21"/>
      <c r="C67" s="21"/>
      <c r="D67" s="21"/>
      <c r="E67" s="21"/>
      <c r="F67" s="21"/>
      <c r="G67" s="21"/>
      <c r="H67" s="21">
        <f>IFERROR(F67-G67,"")</f>
        <v>0</v>
      </c>
      <c r="I67" s="21"/>
      <c r="J67" s="60"/>
      <c r="K67" s="21"/>
      <c r="L67" s="21"/>
    </row>
    <row r="68" spans="1:12" ht="16.5">
      <c r="A68" s="21"/>
      <c r="B68" s="21"/>
      <c r="C68" s="21"/>
      <c r="D68" s="21"/>
      <c r="E68" s="21"/>
      <c r="F68" s="21"/>
      <c r="G68" s="21"/>
      <c r="H68" s="21">
        <f>IFERROR(F68-G68,"")</f>
        <v>0</v>
      </c>
      <c r="I68" s="21"/>
      <c r="J68" s="60"/>
      <c r="K68" s="21"/>
      <c r="L68" s="21"/>
    </row>
    <row r="69" spans="1:12" ht="16.5">
      <c r="A69" s="21"/>
      <c r="B69" s="21"/>
      <c r="C69" s="21"/>
      <c r="D69" s="21"/>
      <c r="E69" s="21"/>
      <c r="F69" s="21"/>
      <c r="G69" s="21"/>
      <c r="H69" s="21">
        <f>IFERROR(F69-G69,"")</f>
        <v>0</v>
      </c>
      <c r="I69" s="21"/>
      <c r="J69" s="60"/>
      <c r="K69" s="21"/>
      <c r="L69" s="21"/>
    </row>
    <row r="70" spans="1:12" ht="16.5">
      <c r="A70" s="21"/>
      <c r="B70" s="21"/>
      <c r="C70" s="21"/>
      <c r="D70" s="21"/>
      <c r="E70" s="21"/>
      <c r="F70" s="21"/>
      <c r="G70" s="21"/>
      <c r="H70" s="21">
        <f>IFERROR(F70-G70,"")</f>
        <v>0</v>
      </c>
      <c r="I70" s="21"/>
      <c r="J70" s="60"/>
      <c r="K70" s="21"/>
      <c r="L70" s="21"/>
    </row>
    <row r="71" spans="1:12" ht="16.5">
      <c r="A71" s="21"/>
      <c r="B71" s="21"/>
      <c r="C71" s="21"/>
      <c r="D71" s="21"/>
      <c r="E71" s="21"/>
      <c r="F71" s="21"/>
      <c r="G71" s="21"/>
      <c r="H71" s="21">
        <f>IFERROR(F71-G71,"")</f>
        <v>0</v>
      </c>
      <c r="I71" s="21"/>
      <c r="J71" s="60"/>
      <c r="K71" s="21"/>
      <c r="L71" s="21"/>
    </row>
    <row r="72" spans="1:12" ht="16.5">
      <c r="A72" s="21"/>
      <c r="B72" s="21"/>
      <c r="C72" s="21"/>
      <c r="D72" s="21"/>
      <c r="E72" s="21"/>
      <c r="F72" s="21"/>
      <c r="G72" s="21"/>
      <c r="H72" s="21">
        <f>IFERROR(F72-G72,"")</f>
        <v>0</v>
      </c>
      <c r="I72" s="21"/>
      <c r="J72" s="60"/>
      <c r="K72" s="21"/>
      <c r="L72" s="21"/>
    </row>
    <row r="73" spans="1:12" ht="16.5">
      <c r="A73" s="21"/>
      <c r="B73" s="21"/>
      <c r="C73" s="21"/>
      <c r="D73" s="21"/>
      <c r="E73" s="21"/>
      <c r="F73" s="21"/>
      <c r="G73" s="21"/>
      <c r="H73" s="21">
        <f>IFERROR(F73-G73,"")</f>
        <v>0</v>
      </c>
      <c r="I73" s="21"/>
      <c r="J73" s="60"/>
      <c r="K73" s="21"/>
      <c r="L73" s="21"/>
    </row>
    <row r="74" spans="1:12" ht="16.5">
      <c r="A74" s="21"/>
      <c r="B74" s="21"/>
      <c r="C74" s="21"/>
      <c r="D74" s="21"/>
      <c r="E74" s="21"/>
      <c r="F74" s="21"/>
      <c r="G74" s="21"/>
      <c r="H74" s="21">
        <f>IFERROR(F74-G74,"")</f>
        <v>0</v>
      </c>
      <c r="I74" s="21"/>
      <c r="J74" s="60"/>
      <c r="K74" s="21"/>
      <c r="L74" s="21"/>
    </row>
    <row r="75" spans="1:12" ht="16.5">
      <c r="A75" s="21"/>
      <c r="B75" s="21"/>
      <c r="C75" s="21"/>
      <c r="D75" s="21"/>
      <c r="E75" s="21"/>
      <c r="F75" s="21"/>
      <c r="G75" s="21"/>
      <c r="H75" s="21">
        <f>IFERROR(F75-G75,"")</f>
        <v>0</v>
      </c>
      <c r="I75" s="21"/>
      <c r="J75" s="60"/>
      <c r="K75" s="21"/>
      <c r="L75" s="21"/>
    </row>
    <row r="76" spans="1:12" ht="16.5">
      <c r="A76" s="21"/>
      <c r="B76" s="21"/>
      <c r="C76" s="21"/>
      <c r="D76" s="21"/>
      <c r="E76" s="21"/>
      <c r="F76" s="21"/>
      <c r="G76" s="21"/>
      <c r="H76" s="21">
        <f>IFERROR(F76-G76,"")</f>
        <v>0</v>
      </c>
      <c r="I76" s="21"/>
      <c r="J76" s="60"/>
      <c r="K76" s="21"/>
      <c r="L76" s="21"/>
    </row>
    <row r="77" spans="1:12" ht="16.5">
      <c r="A77" s="21"/>
      <c r="B77" s="21"/>
      <c r="C77" s="21"/>
      <c r="D77" s="21"/>
      <c r="E77" s="21"/>
      <c r="F77" s="21"/>
      <c r="G77" s="21"/>
      <c r="H77" s="21">
        <f>IFERROR(F77-G77,"")</f>
        <v>0</v>
      </c>
      <c r="I77" s="21"/>
      <c r="J77" s="60"/>
      <c r="K77" s="21"/>
      <c r="L77" s="21"/>
    </row>
    <row r="78" spans="1:12" ht="16.5">
      <c r="A78" s="21"/>
      <c r="B78" s="21"/>
      <c r="C78" s="21"/>
      <c r="D78" s="21"/>
      <c r="E78" s="21"/>
      <c r="F78" s="21"/>
      <c r="G78" s="21"/>
      <c r="H78" s="21">
        <f>IFERROR(F78-G78,"")</f>
        <v>0</v>
      </c>
      <c r="I78" s="21"/>
      <c r="J78" s="60"/>
      <c r="K78" s="21"/>
      <c r="L78" s="21"/>
    </row>
    <row r="79" spans="1:12" ht="16.5">
      <c r="A79" s="21"/>
      <c r="B79" s="21"/>
      <c r="C79" s="21"/>
      <c r="D79" s="21"/>
      <c r="E79" s="21"/>
      <c r="F79" s="21"/>
      <c r="G79" s="21"/>
      <c r="H79" s="21">
        <f>IFERROR(F79-G79,"")</f>
        <v>0</v>
      </c>
      <c r="I79" s="21"/>
      <c r="J79" s="60"/>
      <c r="K79" s="21"/>
      <c r="L79" s="21"/>
    </row>
    <row r="80" spans="1:12" ht="16.5">
      <c r="A80" s="21"/>
      <c r="B80" s="21"/>
      <c r="C80" s="21"/>
      <c r="D80" s="21"/>
      <c r="E80" s="21"/>
      <c r="F80" s="21"/>
      <c r="G80" s="21"/>
      <c r="H80" s="21">
        <f>IFERROR(F80-G80,"")</f>
        <v>0</v>
      </c>
      <c r="I80" s="21"/>
      <c r="J80" s="60"/>
      <c r="K80" s="21"/>
      <c r="L80" s="21"/>
    </row>
    <row r="81" spans="1:12" ht="16.5">
      <c r="A81" s="21"/>
      <c r="B81" s="21"/>
      <c r="C81" s="21"/>
      <c r="D81" s="21"/>
      <c r="E81" s="21"/>
      <c r="F81" s="21"/>
      <c r="G81" s="21"/>
      <c r="H81" s="21">
        <f>IFERROR(F81-G81,"")</f>
        <v>0</v>
      </c>
      <c r="I81" s="21"/>
      <c r="J81" s="60"/>
      <c r="K81" s="21"/>
      <c r="L81" s="21"/>
    </row>
    <row r="82" spans="1:12" ht="16.5">
      <c r="A82" s="21"/>
      <c r="B82" s="21"/>
      <c r="C82" s="21"/>
      <c r="D82" s="21"/>
      <c r="E82" s="21"/>
      <c r="F82" s="21"/>
      <c r="G82" s="21"/>
      <c r="H82" s="21">
        <f>IFERROR(F82-G82,"")</f>
        <v>0</v>
      </c>
      <c r="I82" s="21"/>
      <c r="J82" s="60"/>
      <c r="K82" s="21"/>
      <c r="L82" s="21"/>
    </row>
    <row r="83" spans="1:12" ht="16.5">
      <c r="A83" s="21"/>
      <c r="B83" s="21"/>
      <c r="C83" s="21"/>
      <c r="D83" s="21"/>
      <c r="E83" s="21"/>
      <c r="F83" s="21"/>
      <c r="G83" s="21"/>
      <c r="H83" s="21">
        <f>IFERROR(F83-G83,"")</f>
        <v>0</v>
      </c>
      <c r="I83" s="21"/>
      <c r="J83" s="60"/>
      <c r="K83" s="21"/>
      <c r="L83" s="21"/>
    </row>
    <row r="84" spans="1:12" ht="16.5">
      <c r="A84" s="21"/>
      <c r="B84" s="21"/>
      <c r="C84" s="21"/>
      <c r="D84" s="21"/>
      <c r="E84" s="21"/>
      <c r="F84" s="21"/>
      <c r="G84" s="21"/>
      <c r="H84" s="21">
        <f>IFERROR(F84-G84,"")</f>
        <v>0</v>
      </c>
      <c r="I84" s="21"/>
      <c r="J84" s="60"/>
      <c r="K84" s="21"/>
      <c r="L84" s="21"/>
    </row>
    <row r="85" spans="1:12" ht="16.5">
      <c r="A85" s="21"/>
      <c r="B85" s="21"/>
      <c r="C85" s="21"/>
      <c r="D85" s="21"/>
      <c r="E85" s="21"/>
      <c r="F85" s="21"/>
      <c r="G85" s="21"/>
      <c r="H85" s="21">
        <f>IFERROR(F85-G85,"")</f>
        <v>0</v>
      </c>
      <c r="I85" s="21"/>
      <c r="J85" s="60"/>
      <c r="K85" s="21"/>
      <c r="L85" s="21"/>
    </row>
    <row r="86" spans="1:12" ht="16.5">
      <c r="A86" s="21"/>
      <c r="B86" s="21"/>
      <c r="C86" s="21"/>
      <c r="D86" s="21"/>
      <c r="E86" s="21"/>
      <c r="F86" s="21"/>
      <c r="G86" s="21"/>
      <c r="H86" s="21">
        <f>IFERROR(F86-G86,"")</f>
        <v>0</v>
      </c>
      <c r="I86" s="21"/>
      <c r="J86" s="60"/>
      <c r="K86" s="21"/>
      <c r="L86" s="21"/>
    </row>
    <row r="87" spans="1:12" ht="16.5">
      <c r="A87" s="21"/>
      <c r="B87" s="21"/>
      <c r="C87" s="21"/>
      <c r="D87" s="21"/>
      <c r="E87" s="21"/>
      <c r="F87" s="21"/>
      <c r="G87" s="21"/>
      <c r="H87" s="21">
        <f>IFERROR(F87-G87,"")</f>
        <v>0</v>
      </c>
      <c r="I87" s="21"/>
      <c r="J87" s="60"/>
      <c r="K87" s="21"/>
      <c r="L87" s="21"/>
    </row>
    <row r="88" spans="1:12" ht="16.5">
      <c r="A88" s="21"/>
      <c r="B88" s="21"/>
      <c r="C88" s="21"/>
      <c r="D88" s="21"/>
      <c r="E88" s="21"/>
      <c r="F88" s="21"/>
      <c r="G88" s="21"/>
      <c r="H88" s="21">
        <f>IFERROR(F88-G88,"")</f>
        <v>0</v>
      </c>
      <c r="I88" s="21"/>
      <c r="J88" s="60"/>
      <c r="K88" s="21"/>
      <c r="L88" s="21"/>
    </row>
    <row r="89" spans="1:12" ht="16.5">
      <c r="A89" s="21"/>
      <c r="B89" s="21"/>
      <c r="C89" s="21"/>
      <c r="D89" s="21"/>
      <c r="E89" s="21"/>
      <c r="F89" s="21"/>
      <c r="G89" s="21"/>
      <c r="H89" s="21">
        <f>IFERROR(F89-G89,"")</f>
        <v>0</v>
      </c>
      <c r="I89" s="21"/>
      <c r="J89" s="60"/>
      <c r="K89" s="21"/>
      <c r="L89" s="21"/>
    </row>
    <row r="90" spans="1:12" ht="16.5">
      <c r="A90" s="21"/>
      <c r="B90" s="21"/>
      <c r="C90" s="21"/>
      <c r="D90" s="21"/>
      <c r="E90" s="21"/>
      <c r="F90" s="21"/>
      <c r="G90" s="21"/>
      <c r="H90" s="21">
        <f>IFERROR(F90-G90,"")</f>
        <v>0</v>
      </c>
      <c r="I90" s="21"/>
      <c r="J90" s="60"/>
      <c r="K90" s="21"/>
      <c r="L90" s="21"/>
    </row>
    <row r="91" spans="1:12" ht="16.5">
      <c r="A91" s="21"/>
      <c r="B91" s="21"/>
      <c r="C91" s="21"/>
      <c r="D91" s="21"/>
      <c r="E91" s="21"/>
      <c r="F91" s="21"/>
      <c r="G91" s="21"/>
      <c r="H91" s="21">
        <f>IFERROR(F91-G91,"")</f>
        <v>0</v>
      </c>
      <c r="I91" s="21"/>
      <c r="J91" s="60"/>
      <c r="K91" s="21"/>
      <c r="L91" s="21"/>
    </row>
    <row r="92" spans="1:12" ht="16.5">
      <c r="A92" s="21"/>
      <c r="B92" s="21"/>
      <c r="C92" s="21"/>
      <c r="D92" s="21"/>
      <c r="E92" s="21"/>
      <c r="F92" s="21"/>
      <c r="G92" s="21"/>
      <c r="H92" s="21">
        <f>IFERROR(F92-G92,"")</f>
        <v>0</v>
      </c>
      <c r="I92" s="21"/>
      <c r="J92" s="60"/>
      <c r="K92" s="21"/>
      <c r="L92" s="21"/>
    </row>
    <row r="93" spans="1:12" ht="16.5">
      <c r="A93" s="21"/>
      <c r="B93" s="21"/>
      <c r="C93" s="21"/>
      <c r="D93" s="21"/>
      <c r="E93" s="21"/>
      <c r="F93" s="21"/>
      <c r="G93" s="21"/>
      <c r="H93" s="21">
        <f>IFERROR(F93-G93,"")</f>
        <v>0</v>
      </c>
      <c r="I93" s="21"/>
      <c r="J93" s="60"/>
      <c r="K93" s="21"/>
      <c r="L93" s="21"/>
    </row>
    <row r="94" spans="1:12" ht="16.5">
      <c r="A94" s="21"/>
      <c r="B94" s="21"/>
      <c r="C94" s="21"/>
      <c r="D94" s="21"/>
      <c r="E94" s="21"/>
      <c r="F94" s="21"/>
      <c r="G94" s="21"/>
      <c r="H94" s="21">
        <f>IFERROR(F94-G94,"")</f>
        <v>0</v>
      </c>
      <c r="I94" s="21"/>
      <c r="J94" s="60"/>
      <c r="K94" s="21"/>
      <c r="L94" s="21"/>
    </row>
    <row r="95" spans="1:12" ht="16.5">
      <c r="A95" s="21"/>
      <c r="B95" s="21"/>
      <c r="C95" s="21"/>
      <c r="D95" s="21"/>
      <c r="E95" s="21"/>
      <c r="F95" s="21"/>
      <c r="G95" s="21"/>
      <c r="H95" s="21">
        <f>IFERROR(F95-G95,"")</f>
        <v>0</v>
      </c>
      <c r="I95" s="21"/>
      <c r="J95" s="60"/>
      <c r="K95" s="21"/>
      <c r="L95" s="21"/>
    </row>
    <row r="96" spans="1:12" ht="16.5">
      <c r="A96" s="21"/>
      <c r="B96" s="21"/>
      <c r="C96" s="21"/>
      <c r="D96" s="21"/>
      <c r="E96" s="21"/>
      <c r="F96" s="21"/>
      <c r="G96" s="21"/>
      <c r="H96" s="21">
        <f>IFERROR(F96-G96,"")</f>
        <v>0</v>
      </c>
      <c r="I96" s="21"/>
      <c r="J96" s="60"/>
      <c r="K96" s="21"/>
      <c r="L96" s="21"/>
    </row>
    <row r="97" spans="1:12" ht="16.5">
      <c r="A97" s="21"/>
      <c r="B97" s="21"/>
      <c r="C97" s="21"/>
      <c r="D97" s="21"/>
      <c r="E97" s="21"/>
      <c r="F97" s="21"/>
      <c r="G97" s="21"/>
      <c r="H97" s="21">
        <f>IFERROR(F97-G97,"")</f>
        <v>0</v>
      </c>
      <c r="I97" s="21"/>
      <c r="J97" s="60"/>
      <c r="K97" s="21"/>
      <c r="L97" s="21"/>
    </row>
    <row r="98" spans="1:12" ht="16.5">
      <c r="A98" s="21"/>
      <c r="B98" s="21"/>
      <c r="C98" s="21"/>
      <c r="D98" s="21"/>
      <c r="E98" s="21"/>
      <c r="F98" s="21"/>
      <c r="G98" s="21"/>
      <c r="H98" s="21">
        <f>IFERROR(F98-G98,"")</f>
        <v>0</v>
      </c>
      <c r="I98" s="21"/>
      <c r="J98" s="60"/>
      <c r="K98" s="21"/>
      <c r="L98" s="21"/>
    </row>
    <row r="99" spans="1:12" ht="16.5">
      <c r="A99" s="21"/>
      <c r="B99" s="21"/>
      <c r="C99" s="21"/>
      <c r="D99" s="21"/>
      <c r="E99" s="21"/>
      <c r="F99" s="21"/>
      <c r="G99" s="21"/>
      <c r="H99" s="21">
        <f>IFERROR(F99-G99,"")</f>
        <v>0</v>
      </c>
      <c r="I99" s="21"/>
      <c r="J99" s="60"/>
      <c r="K99" s="21"/>
      <c r="L99" s="21"/>
    </row>
    <row r="100" spans="1:12" ht="16.5">
      <c r="A100" s="21"/>
      <c r="B100" s="21"/>
      <c r="C100" s="21"/>
      <c r="D100" s="21"/>
      <c r="E100" s="21"/>
      <c r="F100" s="21"/>
      <c r="G100" s="21"/>
      <c r="H100" s="21">
        <f>IFERROR(F100-G100,"")</f>
        <v>0</v>
      </c>
      <c r="I100" s="21"/>
      <c r="J100" s="60"/>
      <c r="K100" s="21"/>
      <c r="L100" s="21"/>
    </row>
    <row r="101" spans="1:12" ht="16.5">
      <c r="A101" s="21"/>
      <c r="B101" s="21"/>
      <c r="C101" s="21"/>
      <c r="D101" s="21"/>
      <c r="E101" s="21"/>
      <c r="F101" s="21"/>
      <c r="G101" s="21"/>
      <c r="H101" s="21">
        <f>IFERROR(F101-G101,"")</f>
        <v>0</v>
      </c>
      <c r="I101" s="21"/>
      <c r="J101" s="60"/>
      <c r="K101" s="21"/>
      <c r="L101" s="21"/>
    </row>
    <row r="102" spans="1:12" ht="16.5">
      <c r="A102" s="21"/>
      <c r="B102" s="21"/>
      <c r="C102" s="21"/>
      <c r="D102" s="21"/>
      <c r="E102" s="21"/>
      <c r="F102" s="21"/>
      <c r="G102" s="21"/>
      <c r="H102" s="21">
        <f>IFERROR(F102-G102,"")</f>
        <v>0</v>
      </c>
      <c r="I102" s="21"/>
      <c r="J102" s="60"/>
      <c r="K102" s="21"/>
      <c r="L102" s="21"/>
    </row>
    <row r="103" spans="1:12" ht="16.5">
      <c r="A103" s="21"/>
      <c r="B103" s="21"/>
      <c r="C103" s="21"/>
      <c r="D103" s="21"/>
      <c r="E103" s="21"/>
      <c r="F103" s="21"/>
      <c r="G103" s="21"/>
      <c r="H103" s="21">
        <f>IFERROR(F103-G103,"")</f>
        <v>0</v>
      </c>
      <c r="I103" s="21"/>
      <c r="J103" s="60"/>
      <c r="K103" s="21"/>
      <c r="L103" s="21"/>
    </row>
    <row r="104" spans="1:12" ht="16.5">
      <c r="A104" s="21"/>
      <c r="B104" s="21"/>
      <c r="C104" s="21"/>
      <c r="D104" s="21"/>
      <c r="E104" s="21"/>
      <c r="F104" s="21"/>
      <c r="G104" s="21"/>
      <c r="H104" s="21">
        <f>IFERROR(F104-G104,"")</f>
        <v>0</v>
      </c>
      <c r="I104" s="21"/>
      <c r="J104" s="60"/>
      <c r="K104" s="21"/>
      <c r="L104" s="21"/>
    </row>
    <row r="105" spans="1:12" ht="16.5">
      <c r="A105" s="21"/>
      <c r="B105" s="21"/>
      <c r="C105" s="21"/>
      <c r="D105" s="21"/>
      <c r="E105" s="21"/>
      <c r="F105" s="21"/>
      <c r="G105" s="21"/>
      <c r="H105" s="21">
        <f>IFERROR(F105-G105,"")</f>
        <v>0</v>
      </c>
      <c r="I105" s="21"/>
      <c r="J105" s="60"/>
      <c r="K105" s="21"/>
      <c r="L105" s="21"/>
    </row>
    <row r="106" spans="1:12" ht="16.5">
      <c r="A106" s="21"/>
      <c r="B106" s="21"/>
      <c r="C106" s="21"/>
      <c r="D106" s="21"/>
      <c r="E106" s="21"/>
      <c r="F106" s="21"/>
      <c r="G106" s="21"/>
      <c r="H106" s="21">
        <f>IFERROR(F106-G106,"")</f>
        <v>0</v>
      </c>
      <c r="I106" s="21"/>
      <c r="J106" s="60"/>
      <c r="K106" s="21"/>
      <c r="L106" s="21"/>
    </row>
    <row r="107" spans="1:12" ht="16.5">
      <c r="A107" s="21"/>
      <c r="B107" s="21"/>
      <c r="C107" s="21"/>
      <c r="D107" s="21"/>
      <c r="E107" s="21"/>
      <c r="F107" s="21"/>
      <c r="G107" s="21"/>
      <c r="H107" s="21">
        <f>IFERROR(F107-G107,"")</f>
        <v>0</v>
      </c>
      <c r="I107" s="21"/>
      <c r="J107" s="60"/>
      <c r="K107" s="21"/>
      <c r="L107" s="21"/>
    </row>
    <row r="108" spans="1:12" ht="16.5">
      <c r="A108" s="21"/>
      <c r="B108" s="21"/>
      <c r="C108" s="21"/>
      <c r="D108" s="21"/>
      <c r="E108" s="21"/>
      <c r="F108" s="21"/>
      <c r="G108" s="21"/>
      <c r="H108" s="21">
        <f>IFERROR(F108-G108,"")</f>
        <v>0</v>
      </c>
      <c r="I108" s="21"/>
      <c r="J108" s="60"/>
      <c r="K108" s="21"/>
      <c r="L108" s="21"/>
    </row>
    <row r="109" spans="1:12" ht="16.5">
      <c r="A109" s="21"/>
      <c r="B109" s="21"/>
      <c r="C109" s="21"/>
      <c r="D109" s="21"/>
      <c r="E109" s="21"/>
      <c r="F109" s="21"/>
      <c r="G109" s="21"/>
      <c r="H109" s="21">
        <f>IFERROR(F109-G109,"")</f>
        <v>0</v>
      </c>
      <c r="I109" s="21"/>
      <c r="J109" s="60"/>
      <c r="K109" s="21"/>
      <c r="L109" s="21"/>
    </row>
    <row r="110" spans="1:12" ht="16.5">
      <c r="A110" s="21"/>
      <c r="B110" s="21"/>
      <c r="C110" s="21"/>
      <c r="D110" s="21"/>
      <c r="E110" s="21"/>
      <c r="F110" s="21"/>
      <c r="G110" s="21"/>
      <c r="H110" s="21">
        <f>IFERROR(F110-G110,"")</f>
        <v>0</v>
      </c>
      <c r="I110" s="21"/>
      <c r="J110" s="60"/>
      <c r="K110" s="21"/>
      <c r="L110" s="21"/>
    </row>
    <row r="111" spans="1:12" ht="16.5">
      <c r="A111" s="21"/>
      <c r="B111" s="21"/>
      <c r="C111" s="21"/>
      <c r="D111" s="21"/>
      <c r="E111" s="21"/>
      <c r="F111" s="21"/>
      <c r="G111" s="21"/>
      <c r="H111" s="21">
        <f>IFERROR(F111-G111,"")</f>
        <v>0</v>
      </c>
      <c r="I111" s="21"/>
      <c r="J111" s="60"/>
      <c r="K111" s="21"/>
      <c r="L111" s="21"/>
    </row>
    <row r="112" spans="1:12" ht="16.5">
      <c r="A112" s="21"/>
      <c r="B112" s="21"/>
      <c r="C112" s="21"/>
      <c r="D112" s="21"/>
      <c r="E112" s="21"/>
      <c r="F112" s="21"/>
      <c r="G112" s="21"/>
      <c r="H112" s="21">
        <f>IFERROR(F112-G112,"")</f>
        <v>0</v>
      </c>
      <c r="I112" s="21"/>
      <c r="J112" s="60"/>
      <c r="K112" s="21"/>
      <c r="L112" s="21"/>
    </row>
    <row r="113" spans="1:12" ht="16.5">
      <c r="A113" s="21"/>
      <c r="B113" s="21"/>
      <c r="C113" s="21"/>
      <c r="D113" s="21"/>
      <c r="E113" s="21"/>
      <c r="F113" s="21"/>
      <c r="G113" s="21"/>
      <c r="H113" s="21">
        <f>IFERROR(F113-G113,"")</f>
        <v>0</v>
      </c>
      <c r="I113" s="21"/>
      <c r="J113" s="60"/>
      <c r="K113" s="21"/>
      <c r="L113" s="21"/>
    </row>
    <row r="114" spans="1:12" ht="16.5">
      <c r="A114" s="21"/>
      <c r="B114" s="21"/>
      <c r="C114" s="21"/>
      <c r="D114" s="21"/>
      <c r="E114" s="21"/>
      <c r="F114" s="21"/>
      <c r="G114" s="21"/>
      <c r="H114" s="21">
        <f>IFERROR(F114-G114,"")</f>
        <v>0</v>
      </c>
      <c r="I114" s="21"/>
      <c r="J114" s="60"/>
      <c r="K114" s="21"/>
      <c r="L114" s="21"/>
    </row>
    <row r="115" spans="1:12" ht="16.5">
      <c r="A115" s="21"/>
      <c r="B115" s="21"/>
      <c r="C115" s="21"/>
      <c r="D115" s="21"/>
      <c r="E115" s="21"/>
      <c r="F115" s="21"/>
      <c r="G115" s="21"/>
      <c r="H115" s="21">
        <f>IFERROR(F115-G115,"")</f>
        <v>0</v>
      </c>
      <c r="I115" s="21"/>
      <c r="J115" s="60"/>
      <c r="K115" s="21"/>
      <c r="L115" s="21"/>
    </row>
    <row r="116" spans="1:12" ht="16.5">
      <c r="A116" s="21"/>
      <c r="B116" s="21"/>
      <c r="C116" s="21"/>
      <c r="D116" s="21"/>
      <c r="E116" s="21"/>
      <c r="F116" s="21"/>
      <c r="G116" s="21"/>
      <c r="H116" s="21">
        <f>IFERROR(F116-G116,"")</f>
        <v>0</v>
      </c>
      <c r="I116" s="21"/>
      <c r="J116" s="60"/>
      <c r="K116" s="21"/>
      <c r="L116" s="21"/>
    </row>
    <row r="117" spans="1:12" ht="16.5">
      <c r="A117" s="21"/>
      <c r="B117" s="21"/>
      <c r="C117" s="21"/>
      <c r="D117" s="21"/>
      <c r="E117" s="21"/>
      <c r="F117" s="21"/>
      <c r="G117" s="21"/>
      <c r="H117" s="21">
        <f>IFERROR(F117-G117,"")</f>
        <v>0</v>
      </c>
      <c r="I117" s="21"/>
      <c r="J117" s="60"/>
      <c r="K117" s="21"/>
      <c r="L117" s="21"/>
    </row>
    <row r="118" spans="1:12" ht="16.5">
      <c r="A118" s="21"/>
      <c r="B118" s="21"/>
      <c r="C118" s="21"/>
      <c r="D118" s="21"/>
      <c r="E118" s="21"/>
      <c r="F118" s="21"/>
      <c r="G118" s="21"/>
      <c r="H118" s="21">
        <f>IFERROR(F118-G118,"")</f>
        <v>0</v>
      </c>
      <c r="I118" s="21"/>
      <c r="J118" s="60"/>
      <c r="K118" s="21"/>
      <c r="L118" s="21"/>
    </row>
    <row r="119" spans="1:12" ht="16.5">
      <c r="A119" s="21"/>
      <c r="B119" s="21"/>
      <c r="C119" s="21"/>
      <c r="D119" s="21"/>
      <c r="E119" s="21"/>
      <c r="F119" s="21"/>
      <c r="G119" s="21"/>
      <c r="H119" s="21">
        <f>IFERROR(F119-G119,"")</f>
        <v>0</v>
      </c>
      <c r="I119" s="21"/>
      <c r="J119" s="60"/>
      <c r="K119" s="21"/>
      <c r="L119" s="21"/>
    </row>
    <row r="120" spans="1:12" ht="16.5">
      <c r="A120" s="21"/>
      <c r="B120" s="21"/>
      <c r="C120" s="21"/>
      <c r="D120" s="21"/>
      <c r="E120" s="21"/>
      <c r="F120" s="21"/>
      <c r="G120" s="21"/>
      <c r="H120" s="21">
        <f>IFERROR(F120-G120,"")</f>
        <v>0</v>
      </c>
      <c r="I120" s="21"/>
      <c r="J120" s="60"/>
      <c r="K120" s="21"/>
      <c r="L120" s="21"/>
    </row>
    <row r="121" spans="1:12" ht="16.5">
      <c r="A121" s="21"/>
      <c r="B121" s="21"/>
      <c r="C121" s="21"/>
      <c r="D121" s="21"/>
      <c r="E121" s="21"/>
      <c r="F121" s="21"/>
      <c r="G121" s="21"/>
      <c r="H121" s="21">
        <f>IFERROR(F121-G121,"")</f>
        <v>0</v>
      </c>
      <c r="I121" s="21"/>
      <c r="J121" s="60"/>
      <c r="K121" s="21"/>
      <c r="L121" s="21"/>
    </row>
    <row r="122" spans="1:12" ht="16.5">
      <c r="A122" s="21"/>
      <c r="B122" s="21"/>
      <c r="C122" s="21"/>
      <c r="D122" s="21"/>
      <c r="E122" s="21"/>
      <c r="F122" s="21"/>
      <c r="G122" s="21"/>
      <c r="H122" s="21">
        <f>IFERROR(F122-G122,"")</f>
        <v>0</v>
      </c>
      <c r="I122" s="21"/>
      <c r="J122" s="60"/>
      <c r="K122" s="21"/>
      <c r="L122" s="21"/>
    </row>
    <row r="123" spans="1:12" ht="16.5">
      <c r="A123" s="21"/>
      <c r="B123" s="21"/>
      <c r="C123" s="21"/>
      <c r="D123" s="21"/>
      <c r="E123" s="21"/>
      <c r="F123" s="21"/>
      <c r="G123" s="21"/>
      <c r="H123" s="21">
        <f>IFERROR(F123-G123,"")</f>
        <v>0</v>
      </c>
      <c r="I123" s="21"/>
      <c r="J123" s="60"/>
      <c r="K123" s="21"/>
      <c r="L123" s="21"/>
    </row>
    <row r="124" spans="1:12" ht="16.5">
      <c r="A124" s="21"/>
      <c r="B124" s="21"/>
      <c r="C124" s="21"/>
      <c r="D124" s="21"/>
      <c r="E124" s="21"/>
      <c r="F124" s="21"/>
      <c r="G124" s="21"/>
      <c r="H124" s="21">
        <f>IFERROR(F124-G124,"")</f>
        <v>0</v>
      </c>
      <c r="I124" s="21"/>
      <c r="J124" s="60"/>
      <c r="K124" s="21"/>
      <c r="L124" s="21"/>
    </row>
    <row r="125" spans="1:12" ht="16.5">
      <c r="A125" s="21"/>
      <c r="B125" s="21"/>
      <c r="C125" s="21"/>
      <c r="D125" s="21"/>
      <c r="E125" s="21"/>
      <c r="F125" s="21"/>
      <c r="G125" s="21"/>
      <c r="H125" s="21">
        <f>IFERROR(F125-G125,"")</f>
        <v>0</v>
      </c>
      <c r="I125" s="21"/>
      <c r="J125" s="60"/>
      <c r="K125" s="21"/>
      <c r="L125" s="21"/>
    </row>
  </sheetData>
  <sortState ref="A8:L125">
    <sortCondition ref="A8:A125"/>
  </sortState>
  <mergeCells count="1">
    <mergeCell ref="A1:L2"/>
  </mergeCells>
  <hyperlinks>
    <hyperlink ref="K8" r:id="rId1"/>
  </hyperlinks>
  <pageMargins left="0.7" right="0.7" top="0.75" bottom="0.75" header="0.3" footer="0.3"/>
  <pageSetup paperSize="9" orientation="portrait" horizontalDpi="4294967293" verticalDpi="0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01-Janv</vt:lpstr>
      <vt:lpstr>02-Fév</vt:lpstr>
      <vt:lpstr>03-Mars</vt:lpstr>
      <vt:lpstr>04-Avril</vt:lpstr>
      <vt:lpstr>05-Mai</vt:lpstr>
      <vt:lpstr>Relance</vt:lpstr>
      <vt:lpstr>BDD Client</vt:lpstr>
      <vt:lpstr>BDD Facture</vt:lpstr>
      <vt:lpstr>Annexe</vt:lpstr>
      <vt:lpstr>RelanceEntête</vt:lpstr>
      <vt:lpstr>Adresse</vt:lpstr>
      <vt:lpstr>Adresse_2</vt:lpstr>
      <vt:lpstr>BDDC</vt:lpstr>
      <vt:lpstr>BDDCLIENT</vt:lpstr>
      <vt:lpstr>BDDF</vt:lpstr>
      <vt:lpstr>Date_échéance</vt:lpstr>
      <vt:lpstr>Date_Fact</vt:lpstr>
      <vt:lpstr>Montant</vt:lpstr>
      <vt:lpstr>n°client</vt:lpstr>
      <vt:lpstr>Num_Client</vt:lpstr>
      <vt:lpstr>Raison_sociale</vt:lpstr>
      <vt:lpstr>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2018-01-31T09:01:41Z</dcterms:modified>
</cp:coreProperties>
</file>