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5440" windowHeight="12210"/>
  </bookViews>
  <sheets>
    <sheet name="Suivi Atelier 2017" sheetId="1" r:id="rId1"/>
    <sheet name="Demande de Sortie de Pièce" sheetId="3" r:id="rId2"/>
    <sheet name="Feuil2" sheetId="2" r:id="rId3"/>
  </sheets>
  <definedNames>
    <definedName name="_xlnm._FilterDatabase" localSheetId="0" hidden="1">'Suivi Atelier 2017'!$A$1:$Q$16</definedName>
    <definedName name="_xlnm.Print_Titles" localSheetId="0">'Suivi Atelier 2017'!$1:$1</definedName>
    <definedName name="mois">'Suivi Atelier 2017'!$B:$B</definedName>
  </definedNames>
  <calcPr calcId="125725"/>
</workbook>
</file>

<file path=xl/calcChain.xml><?xml version="1.0" encoding="utf-8"?>
<calcChain xmlns="http://schemas.openxmlformats.org/spreadsheetml/2006/main">
  <c r="E10" i="3"/>
  <c r="B10"/>
  <c r="C6"/>
  <c r="B16" i="1"/>
  <c r="B15"/>
  <c r="B14" l="1"/>
  <c r="B13" s="1"/>
  <c r="B12" s="1"/>
  <c r="B11" s="1"/>
  <c r="B10" s="1"/>
  <c r="B9" s="1"/>
  <c r="B8" s="1"/>
  <c r="B7" s="1"/>
  <c r="N5"/>
  <c r="N4"/>
  <c r="N3" l="1"/>
  <c r="B3" l="1"/>
  <c r="N2"/>
</calcChain>
</file>

<file path=xl/comments1.xml><?xml version="1.0" encoding="utf-8"?>
<comments xmlns="http://schemas.openxmlformats.org/spreadsheetml/2006/main">
  <authors>
    <author>André dede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double clic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<sst xmlns="http://schemas.openxmlformats.org/spreadsheetml/2006/main" count="90" uniqueCount="64">
  <si>
    <t>Date</t>
  </si>
  <si>
    <t>Demandeur</t>
  </si>
  <si>
    <t>OF</t>
  </si>
  <si>
    <t>Projet</t>
  </si>
  <si>
    <t>Désignation</t>
  </si>
  <si>
    <t>Action</t>
  </si>
  <si>
    <t>Personnel</t>
  </si>
  <si>
    <t>Réintégration</t>
  </si>
  <si>
    <t>Observation(s)</t>
  </si>
  <si>
    <t>Barre de cuivre 40x5mm 30M</t>
  </si>
  <si>
    <t>Code
Article</t>
  </si>
  <si>
    <t>Transfert de pièce</t>
  </si>
  <si>
    <t>Sortie pièce Soflog</t>
  </si>
  <si>
    <t>Sortie pièce Urgente</t>
  </si>
  <si>
    <t>Document</t>
  </si>
  <si>
    <t>Consommable</t>
  </si>
  <si>
    <t>X</t>
  </si>
  <si>
    <t>Déjà livré en magasin</t>
  </si>
  <si>
    <t>Reçu 21M ALD 30M</t>
  </si>
  <si>
    <t>Cable Ø16²</t>
  </si>
  <si>
    <t>Article en création, vu avec Serge Dacosta</t>
  </si>
  <si>
    <t>Vis tête 6 Pans M8x50 (Goujeons)</t>
  </si>
  <si>
    <t>0201020008</t>
  </si>
  <si>
    <t>En cours de
création</t>
  </si>
  <si>
    <t>N°</t>
  </si>
  <si>
    <t>Outillage</t>
  </si>
  <si>
    <t>Soldé le</t>
  </si>
  <si>
    <t>Clos</t>
  </si>
  <si>
    <t>0721059028</t>
  </si>
  <si>
    <t>Support Transfo</t>
  </si>
  <si>
    <t>Traitement
lancé le</t>
  </si>
  <si>
    <t>Nbr de
Jours</t>
  </si>
  <si>
    <t>Destination :</t>
  </si>
  <si>
    <t>DEMANDE DE SORTIE PIECE</t>
  </si>
  <si>
    <t>Demandeur :</t>
  </si>
  <si>
    <t>Date de demande :</t>
  </si>
  <si>
    <t>Visa :</t>
  </si>
  <si>
    <t>Type de sortie :</t>
  </si>
  <si>
    <t>Code Pièce</t>
  </si>
  <si>
    <t>Qté</t>
  </si>
  <si>
    <t>observation</t>
  </si>
  <si>
    <t>Prlvt</t>
  </si>
  <si>
    <t>Ctrl</t>
  </si>
  <si>
    <t>Préparateur :</t>
  </si>
  <si>
    <t>Date de préparation :</t>
  </si>
  <si>
    <t>/               /</t>
  </si>
  <si>
    <t>Contrôleur :</t>
  </si>
  <si>
    <t>Date de contrôle :</t>
  </si>
  <si>
    <t>Reprise ou modif</t>
  </si>
  <si>
    <t>Clos ou Non Clos</t>
  </si>
  <si>
    <t>Manquant</t>
  </si>
  <si>
    <t>Emplacement</t>
  </si>
  <si>
    <t>Pierre</t>
  </si>
  <si>
    <t>Jean Yves</t>
  </si>
  <si>
    <t>Bernard</t>
  </si>
  <si>
    <t>Louise</t>
  </si>
  <si>
    <t>A</t>
  </si>
  <si>
    <t>B</t>
  </si>
  <si>
    <t>C</t>
  </si>
  <si>
    <t>EMPL1</t>
  </si>
  <si>
    <t>EMPL2</t>
  </si>
  <si>
    <t>EMPL3</t>
  </si>
  <si>
    <t>EMPL4</t>
  </si>
  <si>
    <t/>
  </si>
</sst>
</file>

<file path=xl/styles.xml><?xml version="1.0" encoding="utf-8"?>
<styleSheet xmlns="http://schemas.openxmlformats.org/spreadsheetml/2006/main">
  <numFmts count="1">
    <numFmt numFmtId="164" formatCode="\(##\)"/>
  </numFmts>
  <fonts count="30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"/>
      <family val="2"/>
    </font>
    <font>
      <b/>
      <sz val="48"/>
      <color theme="1"/>
      <name val="Arial"/>
      <family val="2"/>
    </font>
    <font>
      <b/>
      <sz val="20"/>
      <color theme="0"/>
      <name val="Arial"/>
      <family val="2"/>
    </font>
    <font>
      <b/>
      <sz val="22"/>
      <color theme="1"/>
      <name val="Arial"/>
      <family val="2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4"/>
      <name val="Arial"/>
      <family val="2"/>
    </font>
    <font>
      <b/>
      <sz val="16"/>
      <color rgb="FF000000"/>
      <name val="Calibri"/>
      <family val="2"/>
      <scheme val="minor"/>
    </font>
    <font>
      <sz val="18"/>
      <color theme="1"/>
      <name val="Arial"/>
      <family val="2"/>
    </font>
    <font>
      <b/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rgb="FF339966"/>
      <name val="Calibri"/>
      <family val="2"/>
      <scheme val="minor"/>
    </font>
    <font>
      <b/>
      <sz val="12"/>
      <color rgb="FFFF6600"/>
      <name val="Calibri"/>
      <family val="2"/>
      <scheme val="minor"/>
    </font>
    <font>
      <b/>
      <sz val="9"/>
      <color rgb="FF0000FF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gradientFill>
        <stop position="0">
          <color theme="3"/>
        </stop>
        <stop position="1">
          <color theme="3" tint="0.40000610370189521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3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24" fillId="0" borderId="0"/>
  </cellStyleXfs>
  <cellXfs count="12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/>
    <xf numFmtId="0" fontId="6" fillId="0" borderId="4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0" fillId="0" borderId="2" xfId="0" quotePrefix="1" applyBorder="1" applyAlignment="1">
      <alignment horizontal="center" vertical="center"/>
    </xf>
    <xf numFmtId="14" fontId="0" fillId="0" borderId="4" xfId="0" applyNumberFormat="1" applyFont="1" applyBorder="1" applyAlignment="1">
      <alignment horizontal="left" vertical="center" wrapText="1"/>
    </xf>
    <xf numFmtId="14" fontId="0" fillId="0" borderId="2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0" fillId="0" borderId="0" xfId="0" applyFont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0" xfId="0" applyFont="1"/>
    <xf numFmtId="0" fontId="11" fillId="0" borderId="4" xfId="0" applyFont="1" applyBorder="1" applyAlignment="1">
      <alignment horizontal="center" vertical="center" wrapText="1"/>
    </xf>
    <xf numFmtId="0" fontId="12" fillId="0" borderId="0" xfId="0" applyFont="1"/>
    <xf numFmtId="0" fontId="12" fillId="0" borderId="10" xfId="0" applyFont="1" applyBorder="1"/>
    <xf numFmtId="0" fontId="12" fillId="0" borderId="11" xfId="0" applyFont="1" applyBorder="1"/>
    <xf numFmtId="0" fontId="12" fillId="0" borderId="12" xfId="0" applyFont="1" applyBorder="1"/>
    <xf numFmtId="0" fontId="12" fillId="0" borderId="9" xfId="0" applyFont="1" applyBorder="1"/>
    <xf numFmtId="0" fontId="12" fillId="0" borderId="0" xfId="0" applyFont="1" applyAlignment="1">
      <alignment vertical="center"/>
    </xf>
    <xf numFmtId="14" fontId="16" fillId="0" borderId="13" xfId="0" applyNumberFormat="1" applyFont="1" applyFill="1" applyBorder="1" applyAlignment="1">
      <alignment horizontal="center" vertical="center"/>
    </xf>
    <xf numFmtId="49" fontId="12" fillId="6" borderId="0" xfId="0" applyNumberFormat="1" applyFont="1" applyFill="1" applyAlignment="1">
      <alignment horizontal="center"/>
    </xf>
    <xf numFmtId="0" fontId="12" fillId="0" borderId="0" xfId="0" applyFont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49" fontId="17" fillId="0" borderId="18" xfId="0" applyNumberFormat="1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7" borderId="20" xfId="0" applyNumberFormat="1" applyFont="1" applyFill="1" applyBorder="1" applyAlignment="1">
      <alignment horizontal="center" vertical="center"/>
    </xf>
    <xf numFmtId="49" fontId="17" fillId="7" borderId="21" xfId="0" applyNumberFormat="1" applyFont="1" applyFill="1" applyBorder="1" applyAlignment="1">
      <alignment horizontal="center" vertical="center"/>
    </xf>
    <xf numFmtId="0" fontId="18" fillId="7" borderId="22" xfId="0" applyFont="1" applyFill="1" applyBorder="1" applyAlignment="1">
      <alignment horizontal="left" vertical="center" wrapText="1"/>
    </xf>
    <xf numFmtId="0" fontId="19" fillId="7" borderId="22" xfId="0" applyFont="1" applyFill="1" applyBorder="1" applyAlignment="1">
      <alignment horizontal="center" vertical="center" wrapText="1"/>
    </xf>
    <xf numFmtId="0" fontId="12" fillId="7" borderId="22" xfId="0" applyFont="1" applyFill="1" applyBorder="1" applyAlignment="1">
      <alignment horizontal="center" vertical="center"/>
    </xf>
    <xf numFmtId="0" fontId="18" fillId="7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6" borderId="20" xfId="0" applyNumberFormat="1" applyFont="1" applyFill="1" applyBorder="1" applyAlignment="1">
      <alignment horizontal="center" vertical="center"/>
    </xf>
    <xf numFmtId="49" fontId="20" fillId="6" borderId="21" xfId="0" quotePrefix="1" applyNumberFormat="1" applyFont="1" applyFill="1" applyBorder="1" applyAlignment="1">
      <alignment horizontal="center" vertical="center" wrapText="1"/>
    </xf>
    <xf numFmtId="0" fontId="18" fillId="6" borderId="0" xfId="0" applyFont="1" applyFill="1" applyBorder="1" applyAlignment="1">
      <alignment horizontal="left" vertical="center" wrapText="1"/>
    </xf>
    <xf numFmtId="0" fontId="12" fillId="6" borderId="22" xfId="0" applyFont="1" applyFill="1" applyBorder="1" applyAlignment="1">
      <alignment horizontal="center" vertical="center" wrapText="1"/>
    </xf>
    <xf numFmtId="0" fontId="18" fillId="6" borderId="22" xfId="0" applyFont="1" applyFill="1" applyBorder="1" applyAlignment="1">
      <alignment horizontal="center" vertical="center" wrapText="1"/>
    </xf>
    <xf numFmtId="0" fontId="12" fillId="6" borderId="22" xfId="0" applyFont="1" applyFill="1" applyBorder="1" applyAlignment="1">
      <alignment horizontal="center" vertical="center"/>
    </xf>
    <xf numFmtId="0" fontId="12" fillId="0" borderId="24" xfId="0" applyFont="1" applyBorder="1" applyAlignment="1">
      <alignment vertical="center"/>
    </xf>
    <xf numFmtId="0" fontId="12" fillId="0" borderId="25" xfId="0" applyFont="1" applyBorder="1" applyAlignment="1">
      <alignment vertical="center"/>
    </xf>
    <xf numFmtId="0" fontId="21" fillId="0" borderId="26" xfId="0" applyFont="1" applyBorder="1" applyAlignment="1">
      <alignment vertical="center"/>
    </xf>
    <xf numFmtId="49" fontId="12" fillId="0" borderId="0" xfId="0" applyNumberFormat="1" applyFont="1"/>
    <xf numFmtId="0" fontId="15" fillId="6" borderId="0" xfId="0" applyFont="1" applyFill="1" applyAlignment="1">
      <alignment vertical="center"/>
    </xf>
    <xf numFmtId="164" fontId="15" fillId="6" borderId="0" xfId="0" applyNumberFormat="1" applyFont="1" applyFill="1" applyAlignment="1">
      <alignment horizontal="left" vertical="center"/>
    </xf>
    <xf numFmtId="0" fontId="15" fillId="6" borderId="0" xfId="0" applyFont="1" applyFill="1" applyAlignment="1">
      <alignment horizontal="right" vertical="center"/>
    </xf>
    <xf numFmtId="0" fontId="7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2" fillId="0" borderId="1" xfId="0" applyFont="1" applyFill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/>
    <xf numFmtId="0" fontId="23" fillId="0" borderId="4" xfId="0" applyFont="1" applyBorder="1" applyAlignment="1">
      <alignment horizontal="left" vertical="center"/>
    </xf>
    <xf numFmtId="49" fontId="17" fillId="6" borderId="22" xfId="0" applyNumberFormat="1" applyFont="1" applyFill="1" applyBorder="1" applyAlignment="1">
      <alignment horizontal="center" vertical="center"/>
    </xf>
    <xf numFmtId="49" fontId="17" fillId="6" borderId="22" xfId="0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Border="1" applyAlignment="1">
      <alignment horizontal="center" vertical="center"/>
    </xf>
    <xf numFmtId="49" fontId="17" fillId="7" borderId="21" xfId="0" applyNumberFormat="1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left" vertical="center"/>
    </xf>
    <xf numFmtId="0" fontId="12" fillId="0" borderId="25" xfId="0" applyFont="1" applyBorder="1" applyAlignment="1">
      <alignment horizontal="left" vertical="center"/>
    </xf>
    <xf numFmtId="0" fontId="12" fillId="0" borderId="26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5" borderId="0" xfId="0" applyFont="1" applyFill="1" applyAlignment="1">
      <alignment horizontal="center" vertical="center"/>
    </xf>
    <xf numFmtId="14" fontId="12" fillId="0" borderId="14" xfId="0" applyNumberFormat="1" applyFont="1" applyFill="1" applyBorder="1" applyAlignment="1">
      <alignment horizontal="center" vertical="center"/>
    </xf>
    <xf numFmtId="14" fontId="12" fillId="0" borderId="15" xfId="0" applyNumberFormat="1" applyFont="1" applyFill="1" applyBorder="1" applyAlignment="1">
      <alignment horizontal="center" vertical="center"/>
    </xf>
    <xf numFmtId="14" fontId="12" fillId="0" borderId="16" xfId="0" applyNumberFormat="1" applyFont="1" applyFill="1" applyBorder="1" applyAlignment="1">
      <alignment horizontal="center" vertical="center"/>
    </xf>
    <xf numFmtId="0" fontId="12" fillId="0" borderId="14" xfId="0" applyFont="1" applyBorder="1" applyAlignment="1">
      <alignment horizontal="left" vertical="center"/>
    </xf>
    <xf numFmtId="0" fontId="12" fillId="0" borderId="15" xfId="0" applyFont="1" applyBorder="1" applyAlignment="1">
      <alignment horizontal="left" vertical="center"/>
    </xf>
    <xf numFmtId="0" fontId="12" fillId="0" borderId="16" xfId="0" applyFont="1" applyBorder="1" applyAlignment="1">
      <alignment horizontal="left" vertical="center"/>
    </xf>
    <xf numFmtId="0" fontId="10" fillId="8" borderId="8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371475</xdr:colOff>
      <xdr:row>2</xdr:row>
      <xdr:rowOff>47625</xdr:rowOff>
    </xdr:from>
    <xdr:to>
      <xdr:col>2</xdr:col>
      <xdr:colOff>658075</xdr:colOff>
      <xdr:row>2</xdr:row>
      <xdr:rowOff>332485</xdr:rowOff>
    </xdr:to>
    <xdr:pic>
      <xdr:nvPicPr>
        <xdr:cNvPr id="3" name="irc_mi" descr="Résultat de recherche d'images pour &quot;signal attention&quot;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7050" y="428625"/>
          <a:ext cx="286600" cy="28486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control" Target="../activeX/activeX1.xml"/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P21"/>
  <sheetViews>
    <sheetView tabSelected="1" zoomScaleNormal="100" zoomScaleSheetLayoutView="80" workbookViewId="0">
      <pane ySplit="1" topLeftCell="A2" activePane="bottomLeft" state="frozen"/>
      <selection pane="bottomLeft" activeCell="F6" sqref="F6"/>
    </sheetView>
  </sheetViews>
  <sheetFormatPr baseColWidth="10" defaultRowHeight="26.25"/>
  <cols>
    <col min="1" max="1" width="10.140625" style="2" customWidth="1"/>
    <col min="2" max="2" width="9.28515625" style="54" customWidth="1"/>
    <col min="3" max="3" width="16.7109375" style="35" customWidth="1"/>
    <col min="4" max="4" width="17" style="4" customWidth="1"/>
    <col min="5" max="5" width="6.7109375" style="30" customWidth="1"/>
    <col min="6" max="6" width="11" style="107" customWidth="1"/>
    <col min="7" max="7" width="13.28515625" style="51" customWidth="1"/>
    <col min="8" max="8" width="20.140625" style="53" customWidth="1"/>
    <col min="9" max="9" width="41.28515625" style="4" bestFit="1" customWidth="1"/>
    <col min="10" max="10" width="16.7109375" style="4" customWidth="1"/>
    <col min="11" max="11" width="6.85546875" style="97" customWidth="1"/>
    <col min="12" max="12" width="11.28515625" style="44" customWidth="1"/>
    <col min="13" max="13" width="11.42578125" customWidth="1"/>
    <col min="14" max="14" width="10" style="56" customWidth="1"/>
    <col min="15" max="15" width="5.5703125" style="1" customWidth="1"/>
    <col min="16" max="16" width="58.140625" style="4" customWidth="1"/>
  </cols>
  <sheetData>
    <row r="1" spans="1:16" s="3" customFormat="1" ht="44.25" customHeight="1" thickBot="1">
      <c r="A1" s="10" t="s">
        <v>0</v>
      </c>
      <c r="B1" s="125" t="s">
        <v>24</v>
      </c>
      <c r="C1" s="31" t="s">
        <v>1</v>
      </c>
      <c r="D1" s="11" t="s">
        <v>5</v>
      </c>
      <c r="E1" s="37" t="s">
        <v>3</v>
      </c>
      <c r="F1" s="104"/>
      <c r="G1" s="49" t="s">
        <v>2</v>
      </c>
      <c r="H1" s="12" t="s">
        <v>10</v>
      </c>
      <c r="I1" s="11" t="s">
        <v>4</v>
      </c>
      <c r="J1" s="108" t="s">
        <v>51</v>
      </c>
      <c r="K1" s="92" t="s">
        <v>39</v>
      </c>
      <c r="L1" s="40" t="s">
        <v>30</v>
      </c>
      <c r="M1" s="12" t="s">
        <v>26</v>
      </c>
      <c r="N1" s="57" t="s">
        <v>31</v>
      </c>
      <c r="O1" s="46" t="s">
        <v>27</v>
      </c>
      <c r="P1" s="47" t="s">
        <v>8</v>
      </c>
    </row>
    <row r="2" spans="1:16" s="1" customFormat="1" ht="35.25" customHeight="1">
      <c r="A2" s="23">
        <v>43144</v>
      </c>
      <c r="B2" s="98">
        <v>1</v>
      </c>
      <c r="C2" s="32" t="s">
        <v>52</v>
      </c>
      <c r="D2" s="20" t="s">
        <v>12</v>
      </c>
      <c r="E2" s="27" t="s">
        <v>56</v>
      </c>
      <c r="F2" s="45"/>
      <c r="G2" s="14">
        <v>1632378</v>
      </c>
      <c r="H2" s="39" t="s">
        <v>28</v>
      </c>
      <c r="I2" s="9" t="s">
        <v>29</v>
      </c>
      <c r="J2" s="9" t="s">
        <v>59</v>
      </c>
      <c r="K2" s="93"/>
      <c r="L2" s="41">
        <v>43144</v>
      </c>
      <c r="M2" s="7">
        <v>43151</v>
      </c>
      <c r="N2" s="55">
        <f ca="1">IF(M2="",TODAY()-L2,M2-L2)</f>
        <v>7</v>
      </c>
      <c r="O2" s="14" t="s">
        <v>16</v>
      </c>
      <c r="P2" s="9"/>
    </row>
    <row r="3" spans="1:16" s="1" customFormat="1" ht="35.25" customHeight="1">
      <c r="A3" s="23">
        <v>43145</v>
      </c>
      <c r="B3" s="98">
        <f>IF(A3="","",B2+1)</f>
        <v>2</v>
      </c>
      <c r="C3" s="32" t="s">
        <v>53</v>
      </c>
      <c r="D3" s="20" t="s">
        <v>15</v>
      </c>
      <c r="E3" s="27" t="s">
        <v>56</v>
      </c>
      <c r="F3" s="45"/>
      <c r="G3" s="14">
        <v>1632378</v>
      </c>
      <c r="H3" s="8">
        <v>5010100012</v>
      </c>
      <c r="I3" s="9" t="s">
        <v>19</v>
      </c>
      <c r="J3" s="9" t="s">
        <v>60</v>
      </c>
      <c r="K3" s="93"/>
      <c r="L3" s="41">
        <v>43146</v>
      </c>
      <c r="M3" s="7">
        <v>43146</v>
      </c>
      <c r="N3" s="55">
        <f ca="1">IF(M3="",TODAY()-L3,M3-L3)</f>
        <v>0</v>
      </c>
      <c r="O3" s="14" t="s">
        <v>16</v>
      </c>
      <c r="P3" s="9" t="s">
        <v>17</v>
      </c>
    </row>
    <row r="4" spans="1:16" s="1" customFormat="1" ht="35.25" customHeight="1">
      <c r="A4" s="24">
        <v>43146</v>
      </c>
      <c r="B4" s="98">
        <v>3</v>
      </c>
      <c r="C4" s="33" t="s">
        <v>54</v>
      </c>
      <c r="D4" s="21" t="s">
        <v>15</v>
      </c>
      <c r="E4" s="28" t="s">
        <v>57</v>
      </c>
      <c r="F4" s="18"/>
      <c r="G4" s="19">
        <v>1020270</v>
      </c>
      <c r="H4" s="36" t="s">
        <v>23</v>
      </c>
      <c r="I4" s="13" t="s">
        <v>21</v>
      </c>
      <c r="J4" s="9" t="s">
        <v>61</v>
      </c>
      <c r="K4" s="94"/>
      <c r="L4" s="41">
        <v>43147</v>
      </c>
      <c r="M4" s="16">
        <v>43147</v>
      </c>
      <c r="N4" s="55">
        <f ca="1">IF(M4="",TODAY()-L4,M4-L4)</f>
        <v>0</v>
      </c>
      <c r="O4" s="14" t="s">
        <v>16</v>
      </c>
      <c r="P4" s="13" t="s">
        <v>20</v>
      </c>
    </row>
    <row r="5" spans="1:16" s="1" customFormat="1" ht="35.25" customHeight="1">
      <c r="A5" s="24">
        <v>43146</v>
      </c>
      <c r="B5" s="98">
        <v>4</v>
      </c>
      <c r="C5" s="33" t="s">
        <v>55</v>
      </c>
      <c r="D5" s="21" t="s">
        <v>15</v>
      </c>
      <c r="E5" s="28" t="s">
        <v>58</v>
      </c>
      <c r="F5" s="18"/>
      <c r="G5" s="19">
        <v>1020270</v>
      </c>
      <c r="H5" s="17" t="s">
        <v>22</v>
      </c>
      <c r="I5" s="13" t="s">
        <v>9</v>
      </c>
      <c r="J5" s="9" t="s">
        <v>62</v>
      </c>
      <c r="K5" s="94">
        <v>2</v>
      </c>
      <c r="L5" s="41">
        <v>43146</v>
      </c>
      <c r="M5" s="16">
        <v>43146</v>
      </c>
      <c r="N5" s="55">
        <f ca="1">IF(M5="",TODAY()-L5,M5-L5)</f>
        <v>0</v>
      </c>
      <c r="O5" s="19" t="s">
        <v>16</v>
      </c>
      <c r="P5" s="26" t="s">
        <v>18</v>
      </c>
    </row>
    <row r="6" spans="1:16" s="1" customFormat="1" ht="35.25" customHeight="1">
      <c r="A6" s="24"/>
      <c r="B6" s="98"/>
      <c r="C6" s="33"/>
      <c r="D6" s="21"/>
      <c r="E6" s="29"/>
      <c r="F6" s="106"/>
      <c r="G6" s="19"/>
      <c r="H6" s="99"/>
      <c r="I6" s="38"/>
      <c r="J6" s="38"/>
      <c r="K6" s="103"/>
      <c r="L6" s="43"/>
      <c r="M6" s="16"/>
      <c r="N6" s="55"/>
      <c r="O6" s="19"/>
      <c r="P6" s="38"/>
    </row>
    <row r="7" spans="1:16" s="1" customFormat="1" ht="35.25" customHeight="1">
      <c r="A7" s="24"/>
      <c r="B7" s="98" t="str">
        <f t="shared" ref="B7:B16" si="0">IF(A7="","",B6+1)</f>
        <v/>
      </c>
      <c r="C7" s="33"/>
      <c r="D7" s="21"/>
      <c r="E7" s="29"/>
      <c r="F7" s="106"/>
      <c r="G7" s="19"/>
      <c r="H7" s="99"/>
      <c r="I7" s="38"/>
      <c r="J7" s="38"/>
      <c r="K7" s="95"/>
      <c r="L7" s="43"/>
      <c r="M7" s="16"/>
      <c r="N7" s="55"/>
      <c r="O7" s="19"/>
      <c r="P7" s="38"/>
    </row>
    <row r="8" spans="1:16" s="1" customFormat="1" ht="35.25" customHeight="1">
      <c r="A8" s="24"/>
      <c r="B8" s="98" t="str">
        <f t="shared" si="0"/>
        <v/>
      </c>
      <c r="C8" s="33"/>
      <c r="D8" s="21"/>
      <c r="E8" s="48"/>
      <c r="F8" s="106"/>
      <c r="G8" s="19"/>
      <c r="H8" s="99"/>
      <c r="I8" s="38"/>
      <c r="J8" s="38"/>
      <c r="K8" s="95"/>
      <c r="L8" s="43"/>
      <c r="M8" s="16"/>
      <c r="N8" s="55"/>
      <c r="O8" s="19"/>
      <c r="P8" s="38"/>
    </row>
    <row r="9" spans="1:16" s="1" customFormat="1" ht="35.25" customHeight="1">
      <c r="A9" s="24"/>
      <c r="B9" s="98" t="str">
        <f t="shared" si="0"/>
        <v/>
      </c>
      <c r="C9" s="33"/>
      <c r="D9" s="21"/>
      <c r="E9" s="29"/>
      <c r="F9" s="106"/>
      <c r="G9" s="19"/>
      <c r="H9" s="99"/>
      <c r="I9" s="38"/>
      <c r="J9" s="38"/>
      <c r="K9" s="95"/>
      <c r="L9" s="43"/>
      <c r="M9" s="16"/>
      <c r="N9" s="55"/>
      <c r="O9" s="19"/>
      <c r="P9" s="38"/>
    </row>
    <row r="10" spans="1:16" s="1" customFormat="1" ht="35.25" customHeight="1">
      <c r="A10" s="24"/>
      <c r="B10" s="98" t="str">
        <f t="shared" si="0"/>
        <v/>
      </c>
      <c r="C10" s="33"/>
      <c r="D10" s="21"/>
      <c r="E10" s="29"/>
      <c r="F10" s="106"/>
      <c r="G10" s="19"/>
      <c r="H10" s="99"/>
      <c r="I10" s="38"/>
      <c r="J10" s="38"/>
      <c r="K10" s="95"/>
      <c r="L10" s="43"/>
      <c r="M10" s="16"/>
      <c r="N10" s="55"/>
      <c r="O10" s="19"/>
      <c r="P10" s="38"/>
    </row>
    <row r="11" spans="1:16" s="1" customFormat="1" ht="35.25" customHeight="1">
      <c r="A11" s="24"/>
      <c r="B11" s="98" t="str">
        <f t="shared" si="0"/>
        <v/>
      </c>
      <c r="C11" s="33"/>
      <c r="D11" s="21"/>
      <c r="E11" s="48"/>
      <c r="F11" s="106"/>
      <c r="G11" s="19"/>
      <c r="H11" s="99"/>
      <c r="I11" s="38"/>
      <c r="J11" s="38"/>
      <c r="K11" s="95"/>
      <c r="L11" s="43"/>
      <c r="M11" s="16"/>
      <c r="N11" s="55"/>
      <c r="O11" s="19"/>
      <c r="P11" s="38"/>
    </row>
    <row r="12" spans="1:16" s="1" customFormat="1" ht="35.25" customHeight="1">
      <c r="A12" s="24"/>
      <c r="B12" s="98" t="str">
        <f t="shared" si="0"/>
        <v/>
      </c>
      <c r="C12" s="33"/>
      <c r="D12" s="21"/>
      <c r="E12" s="48"/>
      <c r="F12" s="106"/>
      <c r="G12" s="19"/>
      <c r="H12" s="99"/>
      <c r="I12" s="38"/>
      <c r="J12" s="38"/>
      <c r="K12" s="95"/>
      <c r="L12" s="43"/>
      <c r="M12" s="16"/>
      <c r="N12" s="55"/>
      <c r="O12" s="19"/>
      <c r="P12" s="38"/>
    </row>
    <row r="13" spans="1:16" s="1" customFormat="1" ht="35.25" customHeight="1">
      <c r="A13" s="24"/>
      <c r="B13" s="98" t="str">
        <f t="shared" si="0"/>
        <v/>
      </c>
      <c r="C13" s="33"/>
      <c r="D13" s="21"/>
      <c r="E13" s="48"/>
      <c r="F13" s="106"/>
      <c r="G13" s="19"/>
      <c r="H13" s="99"/>
      <c r="I13" s="38"/>
      <c r="J13" s="38"/>
      <c r="K13" s="95"/>
      <c r="L13" s="43"/>
      <c r="M13" s="16"/>
      <c r="N13" s="55"/>
      <c r="O13" s="19"/>
      <c r="P13" s="38"/>
    </row>
    <row r="14" spans="1:16" s="1" customFormat="1" ht="35.25" customHeight="1">
      <c r="A14" s="24"/>
      <c r="B14" s="98" t="str">
        <f t="shared" si="0"/>
        <v/>
      </c>
      <c r="C14" s="33"/>
      <c r="D14" s="21"/>
      <c r="E14" s="48"/>
      <c r="F14" s="106"/>
      <c r="G14" s="19"/>
      <c r="H14" s="99"/>
      <c r="I14" s="38"/>
      <c r="J14" s="38"/>
      <c r="K14" s="95"/>
      <c r="L14" s="43"/>
      <c r="M14" s="16"/>
      <c r="N14" s="55"/>
      <c r="O14" s="19"/>
      <c r="P14" s="38"/>
    </row>
    <row r="15" spans="1:16" s="1" customFormat="1" ht="35.25" customHeight="1">
      <c r="A15" s="24"/>
      <c r="B15" s="98" t="str">
        <f t="shared" si="0"/>
        <v/>
      </c>
      <c r="C15" s="33"/>
      <c r="D15" s="21"/>
      <c r="E15" s="48"/>
      <c r="F15" s="106"/>
      <c r="G15" s="19"/>
      <c r="H15" s="99"/>
      <c r="I15" s="38"/>
      <c r="J15" s="38"/>
      <c r="K15" s="95"/>
      <c r="L15" s="43"/>
      <c r="M15" s="16"/>
      <c r="N15" s="55"/>
      <c r="O15" s="19"/>
      <c r="P15" s="38"/>
    </row>
    <row r="16" spans="1:16" s="1" customFormat="1" ht="35.25" customHeight="1">
      <c r="A16" s="25"/>
      <c r="B16" s="98" t="str">
        <f t="shared" si="0"/>
        <v/>
      </c>
      <c r="C16" s="34"/>
      <c r="D16" s="22"/>
      <c r="E16" s="29"/>
      <c r="F16" s="105"/>
      <c r="G16" s="50"/>
      <c r="H16" s="52"/>
      <c r="I16" s="6"/>
      <c r="J16" s="6"/>
      <c r="K16" s="96"/>
      <c r="L16" s="42"/>
      <c r="M16" s="5"/>
      <c r="N16" s="55"/>
      <c r="O16" s="15"/>
      <c r="P16" s="6"/>
    </row>
    <row r="17" ht="14.25" customHeight="1"/>
    <row r="18" ht="14.25" customHeight="1"/>
    <row r="19" ht="14.25" customHeight="1"/>
    <row r="20" ht="14.25" customHeight="1"/>
    <row r="21" ht="14.25" customHeight="1"/>
  </sheetData>
  <autoFilter ref="A1:Q16"/>
  <pageMargins left="0" right="0" top="0.35433070866141736" bottom="0.35433070866141736" header="0.19685039370078741" footer="0.19685039370078741"/>
  <pageSetup paperSize="9" scale="55" fitToHeight="0" orientation="landscape" r:id="rId1"/>
  <legacyDrawing r:id="rId2"/>
  <controls>
    <control shapeId="1030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I22"/>
  <sheetViews>
    <sheetView topLeftCell="A4" workbookViewId="0">
      <selection activeCell="A13" sqref="A13"/>
    </sheetView>
  </sheetViews>
  <sheetFormatPr baseColWidth="10" defaultColWidth="11.42578125" defaultRowHeight="18"/>
  <cols>
    <col min="1" max="1" width="5.7109375" style="58" customWidth="1"/>
    <col min="2" max="2" width="20.28515625" style="58" customWidth="1"/>
    <col min="3" max="3" width="24.85546875" style="88" customWidth="1"/>
    <col min="4" max="4" width="37.140625" style="58" bestFit="1" customWidth="1"/>
    <col min="5" max="5" width="37.28515625" style="58" customWidth="1"/>
    <col min="6" max="6" width="24.85546875" style="58" customWidth="1"/>
    <col min="7" max="7" width="27.140625" style="58" customWidth="1"/>
    <col min="8" max="9" width="7.7109375" style="58" customWidth="1"/>
    <col min="10" max="16384" width="11.42578125" style="58"/>
  </cols>
  <sheetData>
    <row r="1" spans="1:9" ht="54" customHeight="1">
      <c r="A1" s="116" t="s">
        <v>32</v>
      </c>
      <c r="B1" s="116"/>
      <c r="C1" s="117"/>
      <c r="D1" s="117"/>
      <c r="E1" s="117"/>
      <c r="F1" s="117"/>
      <c r="G1" s="117"/>
      <c r="H1" s="117"/>
      <c r="I1" s="117"/>
    </row>
    <row r="2" spans="1:9" ht="18" customHeight="1">
      <c r="A2" s="59"/>
      <c r="B2" s="60"/>
      <c r="C2" s="118" t="s">
        <v>33</v>
      </c>
      <c r="D2" s="118"/>
      <c r="E2" s="118"/>
      <c r="F2" s="118"/>
      <c r="G2" s="118"/>
      <c r="H2" s="118"/>
      <c r="I2" s="118"/>
    </row>
    <row r="3" spans="1:9" ht="18" customHeight="1">
      <c r="A3" s="61"/>
      <c r="B3" s="62"/>
      <c r="C3" s="118"/>
      <c r="D3" s="118"/>
      <c r="E3" s="118"/>
      <c r="F3" s="118"/>
      <c r="G3" s="118"/>
      <c r="H3" s="118"/>
      <c r="I3" s="118"/>
    </row>
    <row r="5" spans="1:9" s="63" customFormat="1" ht="28.5" customHeight="1">
      <c r="A5" s="63" t="s">
        <v>34</v>
      </c>
      <c r="C5" s="91"/>
      <c r="D5" s="90"/>
      <c r="E5" s="89"/>
      <c r="F5" s="89"/>
      <c r="G5" s="89"/>
      <c r="H5" s="89"/>
      <c r="I5" s="89"/>
    </row>
    <row r="6" spans="1:9" s="63" customFormat="1" ht="28.5" customHeight="1">
      <c r="A6" s="63" t="s">
        <v>35</v>
      </c>
      <c r="C6" s="64">
        <f ca="1">TODAY()</f>
        <v>43191</v>
      </c>
      <c r="D6" s="111" t="s">
        <v>63</v>
      </c>
      <c r="F6" s="63" t="s">
        <v>36</v>
      </c>
      <c r="G6" s="119"/>
      <c r="H6" s="120"/>
      <c r="I6" s="121"/>
    </row>
    <row r="8" spans="1:9" ht="21" customHeight="1">
      <c r="A8" s="58" t="s">
        <v>37</v>
      </c>
      <c r="C8" s="65" t="s">
        <v>50</v>
      </c>
      <c r="D8" s="66"/>
    </row>
    <row r="10" spans="1:9" ht="21.75" customHeight="1">
      <c r="A10" s="67" t="s">
        <v>24</v>
      </c>
      <c r="B10" s="68" t="str">
        <f>IF(C8="Sortie_Projet","N° DEV","OF")</f>
        <v>OF</v>
      </c>
      <c r="C10" s="69" t="s">
        <v>38</v>
      </c>
      <c r="D10" s="68" t="s">
        <v>4</v>
      </c>
      <c r="E10" s="68" t="str">
        <f>IF(C8="Sortie_Projet","N° de bureau","Emplacement")</f>
        <v>Emplacement</v>
      </c>
      <c r="F10" s="68" t="s">
        <v>39</v>
      </c>
      <c r="G10" s="68" t="s">
        <v>40</v>
      </c>
      <c r="H10" s="67" t="s">
        <v>41</v>
      </c>
      <c r="I10" s="67" t="s">
        <v>42</v>
      </c>
    </row>
    <row r="11" spans="1:9" ht="32.25" customHeight="1">
      <c r="A11" s="70">
        <v>1</v>
      </c>
      <c r="B11" s="71">
        <v>1020270</v>
      </c>
      <c r="C11" s="72" t="s">
        <v>22</v>
      </c>
      <c r="D11" s="73" t="s">
        <v>9</v>
      </c>
      <c r="E11" s="74"/>
      <c r="F11" s="75"/>
      <c r="G11" s="76"/>
      <c r="H11" s="77"/>
      <c r="I11" s="78"/>
    </row>
    <row r="12" spans="1:9" ht="32.25" customHeight="1">
      <c r="A12" s="70">
        <v>2</v>
      </c>
      <c r="B12" s="79">
        <v>5010100012</v>
      </c>
      <c r="C12" s="80" t="s">
        <v>19</v>
      </c>
      <c r="D12" s="81"/>
      <c r="E12" s="82"/>
      <c r="F12" s="82">
        <v>43146</v>
      </c>
      <c r="G12" s="83"/>
      <c r="H12" s="77"/>
      <c r="I12" s="78"/>
    </row>
    <row r="13" spans="1:9" ht="32.25" customHeight="1">
      <c r="A13" s="70">
        <v>4</v>
      </c>
      <c r="B13" s="71">
        <v>1020270</v>
      </c>
      <c r="C13" s="72" t="s">
        <v>22</v>
      </c>
      <c r="D13" s="73" t="s">
        <v>9</v>
      </c>
      <c r="E13" s="75" t="s">
        <v>62</v>
      </c>
      <c r="F13" s="75">
        <v>2</v>
      </c>
      <c r="G13" s="75" t="s">
        <v>18</v>
      </c>
      <c r="H13" s="77"/>
      <c r="I13" s="78"/>
    </row>
    <row r="14" spans="1:9" ht="32.25" customHeight="1">
      <c r="A14" s="70" t="s">
        <v>63</v>
      </c>
      <c r="B14" s="79"/>
      <c r="C14" s="110"/>
      <c r="D14" s="81"/>
      <c r="E14" s="82"/>
      <c r="F14" s="84"/>
      <c r="G14" s="83"/>
      <c r="H14" s="77"/>
      <c r="I14" s="78"/>
    </row>
    <row r="15" spans="1:9" ht="32.25" customHeight="1">
      <c r="A15" s="70"/>
      <c r="B15" s="71"/>
      <c r="C15" s="112"/>
      <c r="D15" s="75"/>
      <c r="E15" s="75"/>
      <c r="F15" s="75"/>
      <c r="G15" s="75"/>
      <c r="H15" s="77"/>
      <c r="I15" s="78"/>
    </row>
    <row r="16" spans="1:9" ht="32.25" customHeight="1">
      <c r="A16" s="70"/>
      <c r="B16" s="79"/>
      <c r="C16" s="109"/>
      <c r="D16" s="81"/>
      <c r="E16" s="82"/>
      <c r="F16" s="84"/>
      <c r="G16" s="83"/>
      <c r="H16" s="77"/>
      <c r="I16" s="78"/>
    </row>
    <row r="17" spans="1:9" ht="32.25" customHeight="1">
      <c r="A17" s="70"/>
      <c r="B17" s="71"/>
      <c r="C17" s="72"/>
      <c r="D17" s="75"/>
      <c r="E17" s="75"/>
      <c r="F17" s="75"/>
      <c r="G17" s="75"/>
      <c r="H17" s="77"/>
      <c r="I17" s="78"/>
    </row>
    <row r="18" spans="1:9" ht="32.25" customHeight="1">
      <c r="A18" s="70"/>
      <c r="B18" s="79"/>
      <c r="C18" s="110"/>
      <c r="D18" s="81"/>
      <c r="E18" s="82"/>
      <c r="F18" s="84"/>
      <c r="G18" s="83"/>
      <c r="H18" s="77"/>
      <c r="I18" s="78"/>
    </row>
    <row r="19" spans="1:9" ht="32.25" customHeight="1">
      <c r="A19" s="70" t="s">
        <v>63</v>
      </c>
      <c r="B19" s="71"/>
      <c r="C19" s="72"/>
      <c r="D19" s="75"/>
      <c r="E19" s="75"/>
      <c r="F19" s="75"/>
      <c r="G19" s="75"/>
      <c r="H19" s="77"/>
      <c r="I19" s="78"/>
    </row>
    <row r="20" spans="1:9" ht="32.25" customHeight="1">
      <c r="A20" s="70"/>
      <c r="B20" s="79"/>
      <c r="C20" s="109"/>
      <c r="D20" s="81"/>
      <c r="E20" s="82"/>
      <c r="F20" s="84"/>
      <c r="G20" s="83"/>
      <c r="H20" s="77"/>
      <c r="I20" s="78"/>
    </row>
    <row r="21" spans="1:9" s="63" customFormat="1" ht="34.5" customHeight="1">
      <c r="A21" s="122" t="s">
        <v>43</v>
      </c>
      <c r="B21" s="123"/>
      <c r="C21" s="123"/>
      <c r="D21" s="124"/>
      <c r="E21" s="85" t="s">
        <v>44</v>
      </c>
      <c r="F21" s="86"/>
      <c r="G21" s="87" t="s">
        <v>45</v>
      </c>
    </row>
    <row r="22" spans="1:9" ht="34.5" customHeight="1">
      <c r="A22" s="113" t="s">
        <v>46</v>
      </c>
      <c r="B22" s="114"/>
      <c r="C22" s="114"/>
      <c r="D22" s="115"/>
      <c r="E22" s="85" t="s">
        <v>47</v>
      </c>
      <c r="F22" s="86"/>
      <c r="G22" s="87" t="s">
        <v>45</v>
      </c>
    </row>
  </sheetData>
  <mergeCells count="6">
    <mergeCell ref="A22:D22"/>
    <mergeCell ref="A1:B1"/>
    <mergeCell ref="C1:I1"/>
    <mergeCell ref="C2:I3"/>
    <mergeCell ref="G6:I6"/>
    <mergeCell ref="A21:D21"/>
  </mergeCells>
  <dataValidations count="3">
    <dataValidation type="list" allowBlank="1" showInputMessage="1" showErrorMessage="1" sqref="C1:I1">
      <formula1>"AFFAIRE / G1, HEXAGONE, BATIMENT B,R&amp;D,PF,CAPELEC,SOVICAM,EMS,CORELEM,A2D,JAT,REINTEGRATION"</formula1>
    </dataValidation>
    <dataValidation type="list" allowBlank="1" showInputMessage="1" showErrorMessage="1" sqref="C8">
      <formula1>"Casse,Consommable,Manquant,Sortie_Projet,REINTEGRATION"</formula1>
    </dataValidation>
    <dataValidation type="date" allowBlank="1" showInputMessage="1" showErrorMessage="1" errorTitle="Erreur de Saisie" error="Veuillez saisir une date comprie entre le 4/5/16 et 31/3/20" sqref="C6:D6 G6">
      <formula1>42494</formula1>
      <formula2>43921</formula2>
    </dataValidation>
  </dataValidations>
  <pageMargins left="0.7" right="0.7" top="0.75" bottom="0.75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C21"/>
  <sheetViews>
    <sheetView workbookViewId="0">
      <selection activeCell="B8" sqref="B8"/>
    </sheetView>
  </sheetViews>
  <sheetFormatPr baseColWidth="10" defaultRowHeight="15"/>
  <cols>
    <col min="1" max="1" width="18.7109375" bestFit="1" customWidth="1"/>
    <col min="2" max="2" width="21.7109375" bestFit="1" customWidth="1"/>
    <col min="3" max="3" width="15.7109375" bestFit="1" customWidth="1"/>
  </cols>
  <sheetData>
    <row r="1" spans="1:3">
      <c r="A1" t="s">
        <v>6</v>
      </c>
      <c r="B1" t="s">
        <v>5</v>
      </c>
      <c r="C1" t="s">
        <v>49</v>
      </c>
    </row>
    <row r="2" spans="1:3">
      <c r="A2" s="102" t="s">
        <v>52</v>
      </c>
      <c r="B2" s="102" t="s">
        <v>15</v>
      </c>
      <c r="C2" s="101" t="s">
        <v>16</v>
      </c>
    </row>
    <row r="3" spans="1:3" ht="30" customHeight="1">
      <c r="A3" s="102" t="s">
        <v>53</v>
      </c>
      <c r="B3" s="102" t="s">
        <v>7</v>
      </c>
      <c r="C3" s="100"/>
    </row>
    <row r="4" spans="1:3">
      <c r="A4" s="102" t="s">
        <v>54</v>
      </c>
      <c r="B4" s="102" t="s">
        <v>48</v>
      </c>
    </row>
    <row r="5" spans="1:3">
      <c r="A5" s="102" t="s">
        <v>55</v>
      </c>
      <c r="B5" s="102" t="s">
        <v>11</v>
      </c>
    </row>
    <row r="6" spans="1:3">
      <c r="A6" s="102"/>
      <c r="B6" s="102" t="s">
        <v>13</v>
      </c>
    </row>
    <row r="7" spans="1:3">
      <c r="A7" s="102"/>
      <c r="B7" s="102" t="s">
        <v>14</v>
      </c>
    </row>
    <row r="8" spans="1:3">
      <c r="A8" s="102"/>
      <c r="B8" s="102" t="s">
        <v>25</v>
      </c>
    </row>
    <row r="9" spans="1:3">
      <c r="A9" s="102"/>
      <c r="B9" s="102"/>
    </row>
    <row r="10" spans="1:3">
      <c r="A10" s="102"/>
      <c r="B10" s="102"/>
    </row>
    <row r="11" spans="1:3">
      <c r="A11" s="102"/>
      <c r="B11" s="102"/>
    </row>
    <row r="12" spans="1:3">
      <c r="A12" s="102"/>
    </row>
    <row r="13" spans="1:3">
      <c r="A13" s="102"/>
      <c r="B13" s="102"/>
    </row>
    <row r="14" spans="1:3">
      <c r="A14" s="102"/>
      <c r="B14" s="102"/>
    </row>
    <row r="15" spans="1:3">
      <c r="A15" s="102"/>
      <c r="B15" s="102"/>
    </row>
    <row r="16" spans="1:3">
      <c r="A16" s="102"/>
      <c r="B16" s="102"/>
    </row>
    <row r="17" spans="1:2">
      <c r="A17" s="102"/>
      <c r="B17" s="102"/>
    </row>
    <row r="18" spans="1:2">
      <c r="A18" s="102"/>
      <c r="B18" s="102"/>
    </row>
    <row r="19" spans="1:2">
      <c r="A19" s="102"/>
      <c r="B19" s="102"/>
    </row>
    <row r="20" spans="1:2">
      <c r="A20" s="102"/>
      <c r="B20" s="102"/>
    </row>
    <row r="21" spans="1:2">
      <c r="A21" s="102"/>
      <c r="B21" s="10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Suivi Atelier 2017</vt:lpstr>
      <vt:lpstr>Demande de Sortie de Pièce</vt:lpstr>
      <vt:lpstr>Feuil2</vt:lpstr>
      <vt:lpstr>'Suivi Atelier 2017'!Impression_des_titres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Alves Nunes, Marco</dc:creator>
  <cp:lastModifiedBy>André dede</cp:lastModifiedBy>
  <cp:lastPrinted>2018-03-31T20:50:04Z</cp:lastPrinted>
  <dcterms:created xsi:type="dcterms:W3CDTF">2018-02-14T08:01:38Z</dcterms:created>
  <dcterms:modified xsi:type="dcterms:W3CDTF">2018-04-01T14:16:41Z</dcterms:modified>
</cp:coreProperties>
</file>