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4005" windowHeight="4005" tabRatio="869" activeTab="1"/>
  </bookViews>
  <sheets>
    <sheet name="Tableau de Bord" sheetId="8" r:id="rId1"/>
    <sheet name="Feuil1" sheetId="9" r:id="rId2"/>
  </sheets>
  <externalReferences>
    <externalReference r:id="rId3"/>
    <externalReference r:id="rId4"/>
  </externalReferences>
  <definedNames>
    <definedName name="_xlnm._FilterDatabase" localSheetId="0" hidden="1">'Tableau de Bord'!$A$7:$DR$38</definedName>
  </definedNames>
  <calcPr calcId="125725"/>
</workbook>
</file>

<file path=xl/calcChain.xml><?xml version="1.0" encoding="utf-8"?>
<calcChain xmlns="http://schemas.openxmlformats.org/spreadsheetml/2006/main">
  <c r="CF3" i="8"/>
  <c r="CI3"/>
  <c r="CL3"/>
  <c r="CO3"/>
  <c r="CR3"/>
  <c r="CS3"/>
  <c r="CU3"/>
  <c r="CV3"/>
  <c r="CX3"/>
  <c r="CY3"/>
  <c r="DA3"/>
  <c r="DB3"/>
  <c r="DD3"/>
  <c r="DE3"/>
  <c r="DG3"/>
  <c r="DH3"/>
  <c r="DJ3"/>
  <c r="DK3"/>
  <c r="DM3"/>
  <c r="DN3"/>
  <c r="DO38"/>
  <c r="DO37"/>
  <c r="DO36"/>
  <c r="DO35"/>
  <c r="DO34"/>
  <c r="DO33"/>
  <c r="DO32"/>
  <c r="DO31"/>
  <c r="DO30"/>
  <c r="DO29"/>
  <c r="DO28"/>
  <c r="DO27"/>
  <c r="DO26"/>
  <c r="DO25"/>
  <c r="DO24"/>
  <c r="DO23"/>
  <c r="DO22"/>
  <c r="DO21"/>
  <c r="DO20"/>
  <c r="DO19"/>
  <c r="DO18"/>
  <c r="DO17"/>
  <c r="DO16"/>
  <c r="DO15"/>
  <c r="DO14"/>
  <c r="DO13"/>
  <c r="DO12"/>
  <c r="DO11"/>
  <c r="DO10"/>
  <c r="DO9"/>
  <c r="DO8"/>
  <c r="DL38"/>
  <c r="DL37"/>
  <c r="DL36"/>
  <c r="DL35"/>
  <c r="DL34"/>
  <c r="DL33"/>
  <c r="DL32"/>
  <c r="DL31"/>
  <c r="DL30"/>
  <c r="DL29"/>
  <c r="DL28"/>
  <c r="DL27"/>
  <c r="DL26"/>
  <c r="DL25"/>
  <c r="DL24"/>
  <c r="DL23"/>
  <c r="DL22"/>
  <c r="DL21"/>
  <c r="DL20"/>
  <c r="DL19"/>
  <c r="DL18"/>
  <c r="DL17"/>
  <c r="DL16"/>
  <c r="DL15"/>
  <c r="DL14"/>
  <c r="DL13"/>
  <c r="DL12"/>
  <c r="DL11"/>
  <c r="DL10"/>
  <c r="DL9"/>
  <c r="DL8"/>
  <c r="DI38"/>
  <c r="DI37"/>
  <c r="DI36"/>
  <c r="DI35"/>
  <c r="DI34"/>
  <c r="DI33"/>
  <c r="DI32"/>
  <c r="DI31"/>
  <c r="DI30"/>
  <c r="DI29"/>
  <c r="DI28"/>
  <c r="DI27"/>
  <c r="DI26"/>
  <c r="DI25"/>
  <c r="DI24"/>
  <c r="DI23"/>
  <c r="DI22"/>
  <c r="DI21"/>
  <c r="DI20"/>
  <c r="DI19"/>
  <c r="DI18"/>
  <c r="DI17"/>
  <c r="DI16"/>
  <c r="DI15"/>
  <c r="DI14"/>
  <c r="DI13"/>
  <c r="DI12"/>
  <c r="DI11"/>
  <c r="DI10"/>
  <c r="DI9"/>
  <c r="DI8"/>
  <c r="DF38"/>
  <c r="DF37"/>
  <c r="DF36"/>
  <c r="DF35"/>
  <c r="DF34"/>
  <c r="DF33"/>
  <c r="DF32"/>
  <c r="DF31"/>
  <c r="DF30"/>
  <c r="DF29"/>
  <c r="DF28"/>
  <c r="DF27"/>
  <c r="DF26"/>
  <c r="DF25"/>
  <c r="DF24"/>
  <c r="DF23"/>
  <c r="DF22"/>
  <c r="DF21"/>
  <c r="DF20"/>
  <c r="DF19"/>
  <c r="DF18"/>
  <c r="DF17"/>
  <c r="DF16"/>
  <c r="DF15"/>
  <c r="DF14"/>
  <c r="DF13"/>
  <c r="DF12"/>
  <c r="DF11"/>
  <c r="DF10"/>
  <c r="DF9"/>
  <c r="DF8"/>
  <c r="DC38"/>
  <c r="DC37"/>
  <c r="DC36"/>
  <c r="DC35"/>
  <c r="DC34"/>
  <c r="DC33"/>
  <c r="DC32"/>
  <c r="DC31"/>
  <c r="DC30"/>
  <c r="DC29"/>
  <c r="DC28"/>
  <c r="DC27"/>
  <c r="DC26"/>
  <c r="DC25"/>
  <c r="DC24"/>
  <c r="DC23"/>
  <c r="DC22"/>
  <c r="DC21"/>
  <c r="DC20"/>
  <c r="DC19"/>
  <c r="DC18"/>
  <c r="DC17"/>
  <c r="DC16"/>
  <c r="DC15"/>
  <c r="DC14"/>
  <c r="DC13"/>
  <c r="DC12"/>
  <c r="DC11"/>
  <c r="DC10"/>
  <c r="DC9"/>
  <c r="DC8"/>
  <c r="CZ38"/>
  <c r="CZ37"/>
  <c r="CZ36"/>
  <c r="CZ35"/>
  <c r="CZ34"/>
  <c r="CZ33"/>
  <c r="CZ32"/>
  <c r="CZ31"/>
  <c r="CZ30"/>
  <c r="CZ29"/>
  <c r="CZ28"/>
  <c r="CZ27"/>
  <c r="CZ26"/>
  <c r="CZ25"/>
  <c r="CZ24"/>
  <c r="CZ23"/>
  <c r="CZ22"/>
  <c r="CZ21"/>
  <c r="CZ20"/>
  <c r="CZ19"/>
  <c r="CZ18"/>
  <c r="CZ17"/>
  <c r="CZ16"/>
  <c r="CZ15"/>
  <c r="CZ14"/>
  <c r="CZ13"/>
  <c r="CZ12"/>
  <c r="CZ11"/>
  <c r="CZ10"/>
  <c r="CZ9"/>
  <c r="CZ8"/>
  <c r="CW38"/>
  <c r="CW37"/>
  <c r="CW36"/>
  <c r="CW35"/>
  <c r="CW34"/>
  <c r="CW33"/>
  <c r="CW32"/>
  <c r="CW31"/>
  <c r="CW30"/>
  <c r="CW29"/>
  <c r="CW28"/>
  <c r="CW27"/>
  <c r="CW26"/>
  <c r="CW25"/>
  <c r="CW24"/>
  <c r="CW23"/>
  <c r="CW22"/>
  <c r="CW21"/>
  <c r="CW20"/>
  <c r="CW19"/>
  <c r="CW18"/>
  <c r="CW17"/>
  <c r="CW16"/>
  <c r="CW15"/>
  <c r="CW14"/>
  <c r="CW13"/>
  <c r="CW12"/>
  <c r="CW11"/>
  <c r="CW10"/>
  <c r="CW9"/>
  <c r="CW8"/>
  <c r="CT38"/>
  <c r="CT37"/>
  <c r="CT36"/>
  <c r="CT35"/>
  <c r="CT34"/>
  <c r="CT33"/>
  <c r="CT32"/>
  <c r="CT31"/>
  <c r="CT30"/>
  <c r="CT29"/>
  <c r="CT28"/>
  <c r="CT27"/>
  <c r="CT26"/>
  <c r="CT25"/>
  <c r="CT24"/>
  <c r="CT23"/>
  <c r="CT22"/>
  <c r="CT21"/>
  <c r="CT20"/>
  <c r="CT19"/>
  <c r="CT18"/>
  <c r="CT17"/>
  <c r="CT16"/>
  <c r="CT15"/>
  <c r="CT14"/>
  <c r="CT13"/>
  <c r="CT12"/>
  <c r="CT11"/>
  <c r="CT10"/>
  <c r="CT9"/>
  <c r="CT8"/>
  <c r="CG11"/>
  <c r="CH11" s="1"/>
  <c r="CP9"/>
  <c r="CQ9" s="1"/>
  <c r="CP10"/>
  <c r="CQ10" s="1"/>
  <c r="CP11"/>
  <c r="CQ11" s="1"/>
  <c r="CP12"/>
  <c r="CQ12" s="1"/>
  <c r="CP13"/>
  <c r="CQ13" s="1"/>
  <c r="CP14"/>
  <c r="CQ14" s="1"/>
  <c r="CP15"/>
  <c r="CQ15" s="1"/>
  <c r="CP16"/>
  <c r="CQ16" s="1"/>
  <c r="CP17"/>
  <c r="CQ17" s="1"/>
  <c r="CP18"/>
  <c r="CQ18" s="1"/>
  <c r="CP19"/>
  <c r="CQ19" s="1"/>
  <c r="CP20"/>
  <c r="CQ20" s="1"/>
  <c r="CP21"/>
  <c r="CQ21" s="1"/>
  <c r="CP22"/>
  <c r="CQ22" s="1"/>
  <c r="CP23"/>
  <c r="CQ23" s="1"/>
  <c r="CP24"/>
  <c r="CQ24" s="1"/>
  <c r="CP25"/>
  <c r="CQ25" s="1"/>
  <c r="CP26"/>
  <c r="CQ26" s="1"/>
  <c r="CP27"/>
  <c r="CQ27" s="1"/>
  <c r="CP28"/>
  <c r="CQ28" s="1"/>
  <c r="CP29"/>
  <c r="CQ29" s="1"/>
  <c r="CP30"/>
  <c r="CQ30" s="1"/>
  <c r="CP31"/>
  <c r="CQ31" s="1"/>
  <c r="CP32"/>
  <c r="CQ32" s="1"/>
  <c r="CP33"/>
  <c r="CQ33" s="1"/>
  <c r="CP34"/>
  <c r="CQ34" s="1"/>
  <c r="CP35"/>
  <c r="CQ35" s="1"/>
  <c r="CP36"/>
  <c r="CQ36" s="1"/>
  <c r="CP37"/>
  <c r="CQ37" s="1"/>
  <c r="CP38"/>
  <c r="CQ38" s="1"/>
  <c r="CM9"/>
  <c r="CN9" s="1"/>
  <c r="CM10"/>
  <c r="CN10" s="1"/>
  <c r="CM11"/>
  <c r="CN11" s="1"/>
  <c r="CM12"/>
  <c r="CN12" s="1"/>
  <c r="CM13"/>
  <c r="CN13" s="1"/>
  <c r="CM14"/>
  <c r="CN14" s="1"/>
  <c r="CM15"/>
  <c r="CN15" s="1"/>
  <c r="CM16"/>
  <c r="CN16" s="1"/>
  <c r="CM17"/>
  <c r="CN17" s="1"/>
  <c r="CM18"/>
  <c r="CN18" s="1"/>
  <c r="CM19"/>
  <c r="CN19" s="1"/>
  <c r="CM20"/>
  <c r="CN20" s="1"/>
  <c r="CM21"/>
  <c r="CN21" s="1"/>
  <c r="CM22"/>
  <c r="CN22" s="1"/>
  <c r="CM23"/>
  <c r="CN23" s="1"/>
  <c r="CM24"/>
  <c r="CN24" s="1"/>
  <c r="CM25"/>
  <c r="CN25" s="1"/>
  <c r="CM26"/>
  <c r="CN26" s="1"/>
  <c r="CM27"/>
  <c r="CN27" s="1"/>
  <c r="CM28"/>
  <c r="CN28" s="1"/>
  <c r="CM29"/>
  <c r="CN29" s="1"/>
  <c r="CM30"/>
  <c r="CN30" s="1"/>
  <c r="CM31"/>
  <c r="CN31" s="1"/>
  <c r="CM32"/>
  <c r="CN32" s="1"/>
  <c r="CM33"/>
  <c r="CN33" s="1"/>
  <c r="CM34"/>
  <c r="CN34" s="1"/>
  <c r="CM35"/>
  <c r="CN35" s="1"/>
  <c r="CM36"/>
  <c r="CN36" s="1"/>
  <c r="CM37"/>
  <c r="CN37" s="1"/>
  <c r="CM38"/>
  <c r="CN38" s="1"/>
  <c r="CJ17"/>
  <c r="CK17" s="1"/>
  <c r="CJ18"/>
  <c r="CK18" s="1"/>
  <c r="CJ19"/>
  <c r="CK19" s="1"/>
  <c r="CJ20"/>
  <c r="CK20" s="1"/>
  <c r="CJ21"/>
  <c r="CK21" s="1"/>
  <c r="CJ22"/>
  <c r="CK22" s="1"/>
  <c r="CJ23"/>
  <c r="CK23" s="1"/>
  <c r="CJ24"/>
  <c r="CK24" s="1"/>
  <c r="CJ25"/>
  <c r="CK25" s="1"/>
  <c r="CJ26"/>
  <c r="CK26" s="1"/>
  <c r="CJ27"/>
  <c r="CK27" s="1"/>
  <c r="CJ28"/>
  <c r="CK28" s="1"/>
  <c r="CJ29"/>
  <c r="CK29" s="1"/>
  <c r="CJ30"/>
  <c r="CK30" s="1"/>
  <c r="CJ31"/>
  <c r="CK31" s="1"/>
  <c r="CJ32"/>
  <c r="CK32" s="1"/>
  <c r="CJ33"/>
  <c r="CK33" s="1"/>
  <c r="CJ34"/>
  <c r="CK34" s="1"/>
  <c r="CJ35"/>
  <c r="CK35" s="1"/>
  <c r="CJ36"/>
  <c r="CK36" s="1"/>
  <c r="CJ37"/>
  <c r="CK37" s="1"/>
  <c r="CJ38"/>
  <c r="CK38" s="1"/>
  <c r="CJ9"/>
  <c r="CK9" s="1"/>
  <c r="CJ10"/>
  <c r="CK10" s="1"/>
  <c r="CJ11"/>
  <c r="CK11" s="1"/>
  <c r="CJ12"/>
  <c r="CK12" s="1"/>
  <c r="CJ13"/>
  <c r="CK13" s="1"/>
  <c r="CJ14"/>
  <c r="CK14" s="1"/>
  <c r="CJ15"/>
  <c r="CK15" s="1"/>
  <c r="CJ16"/>
  <c r="CK16" s="1"/>
  <c r="AM38"/>
  <c r="AM37"/>
  <c r="AM36"/>
  <c r="AM35"/>
  <c r="AM34"/>
  <c r="AM33"/>
  <c r="AM32"/>
  <c r="AM31"/>
  <c r="AM30"/>
  <c r="AM29"/>
  <c r="AM28"/>
  <c r="AM27"/>
  <c r="AM26"/>
  <c r="AM25"/>
  <c r="AM24"/>
  <c r="AM23"/>
  <c r="AM22"/>
  <c r="AM21"/>
  <c r="AM20"/>
  <c r="AM19"/>
  <c r="AM18"/>
  <c r="AM17"/>
  <c r="AM16"/>
  <c r="AM15"/>
  <c r="AM14"/>
  <c r="AM13"/>
  <c r="AM12"/>
  <c r="AM11"/>
  <c r="AM10"/>
  <c r="AM9"/>
  <c r="AM8"/>
  <c r="AJ38"/>
  <c r="AJ37"/>
  <c r="AJ36"/>
  <c r="AJ35"/>
  <c r="AJ34"/>
  <c r="AJ33"/>
  <c r="AJ32"/>
  <c r="AJ31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J9"/>
  <c r="AJ8"/>
  <c r="AG38"/>
  <c r="AG37"/>
  <c r="AG36"/>
  <c r="AG35"/>
  <c r="AG34"/>
  <c r="AG33"/>
  <c r="AG32"/>
  <c r="AG31"/>
  <c r="AG30"/>
  <c r="AG29"/>
  <c r="AG28"/>
  <c r="AG27"/>
  <c r="AG26"/>
  <c r="AG25"/>
  <c r="AG24"/>
  <c r="AG23"/>
  <c r="AG22"/>
  <c r="AG21"/>
  <c r="AG20"/>
  <c r="AG19"/>
  <c r="AG18"/>
  <c r="AG17"/>
  <c r="AG16"/>
  <c r="AG15"/>
  <c r="AG14"/>
  <c r="AG13"/>
  <c r="AG12"/>
  <c r="AG11"/>
  <c r="AG10"/>
  <c r="AG9"/>
  <c r="AG8"/>
  <c r="AD38"/>
  <c r="AD37"/>
  <c r="AD36"/>
  <c r="AD35"/>
  <c r="AD34"/>
  <c r="AD33"/>
  <c r="AD32"/>
  <c r="AD31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A38"/>
  <c r="AA37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A13"/>
  <c r="AA12"/>
  <c r="AA11"/>
  <c r="AA10"/>
  <c r="AA9"/>
  <c r="AA8"/>
  <c r="X38"/>
  <c r="X37"/>
  <c r="X36"/>
  <c r="X35"/>
  <c r="X34"/>
  <c r="X33"/>
  <c r="X32"/>
  <c r="X31"/>
  <c r="X30"/>
  <c r="X29"/>
  <c r="X28"/>
  <c r="X27"/>
  <c r="X26"/>
  <c r="X25"/>
  <c r="X24"/>
  <c r="X23"/>
  <c r="X22"/>
  <c r="X21"/>
  <c r="X20"/>
  <c r="X19"/>
  <c r="X18"/>
  <c r="X17"/>
  <c r="X16"/>
  <c r="X15"/>
  <c r="X14"/>
  <c r="X13"/>
  <c r="X12"/>
  <c r="X11"/>
  <c r="X10"/>
  <c r="X9"/>
  <c r="X8"/>
  <c r="BL10"/>
  <c r="BO10"/>
  <c r="BR10"/>
  <c r="BU10"/>
  <c r="BX10"/>
  <c r="CA10"/>
  <c r="BL11"/>
  <c r="BO11"/>
  <c r="BR11"/>
  <c r="BU11"/>
  <c r="BX11"/>
  <c r="CA11"/>
  <c r="BL12"/>
  <c r="BO12"/>
  <c r="BR12"/>
  <c r="BU12"/>
  <c r="BX12"/>
  <c r="CA12"/>
  <c r="BL13"/>
  <c r="BO13"/>
  <c r="BR13"/>
  <c r="BU13"/>
  <c r="BX13"/>
  <c r="CA13"/>
  <c r="BL14"/>
  <c r="BO14"/>
  <c r="BR14"/>
  <c r="BU14"/>
  <c r="BX14"/>
  <c r="CA14"/>
  <c r="BL15"/>
  <c r="BO15"/>
  <c r="BR15"/>
  <c r="BU15"/>
  <c r="BX15"/>
  <c r="CA15"/>
  <c r="BL16"/>
  <c r="BO16"/>
  <c r="BR16"/>
  <c r="BU16"/>
  <c r="BX16"/>
  <c r="CA16"/>
  <c r="BL17"/>
  <c r="BO17"/>
  <c r="BR17"/>
  <c r="BU17"/>
  <c r="BX17"/>
  <c r="CA17"/>
  <c r="BL18"/>
  <c r="BO18"/>
  <c r="BR18"/>
  <c r="BU18"/>
  <c r="BX18"/>
  <c r="CA18"/>
  <c r="BL19"/>
  <c r="BO19"/>
  <c r="BR19"/>
  <c r="BU19"/>
  <c r="BX19"/>
  <c r="CA19"/>
  <c r="BL20"/>
  <c r="BO20"/>
  <c r="BR20"/>
  <c r="BU20"/>
  <c r="BX20"/>
  <c r="CA20"/>
  <c r="BL21"/>
  <c r="BO21"/>
  <c r="BR21"/>
  <c r="BU21"/>
  <c r="BX21"/>
  <c r="CA21"/>
  <c r="BL22"/>
  <c r="BO22"/>
  <c r="BR22"/>
  <c r="BU22"/>
  <c r="BX22"/>
  <c r="CA22"/>
  <c r="BL23"/>
  <c r="BO23"/>
  <c r="BR23"/>
  <c r="BU23"/>
  <c r="BX23"/>
  <c r="CA23"/>
  <c r="BL24"/>
  <c r="BO24"/>
  <c r="BR24"/>
  <c r="BU24"/>
  <c r="BX24"/>
  <c r="CA24"/>
  <c r="BL25"/>
  <c r="BO25"/>
  <c r="BR25"/>
  <c r="BU25"/>
  <c r="BX25"/>
  <c r="CA25"/>
  <c r="BL26"/>
  <c r="BO26"/>
  <c r="BR26"/>
  <c r="BU26"/>
  <c r="BX26"/>
  <c r="CA26"/>
  <c r="BL27"/>
  <c r="BO27"/>
  <c r="BR27"/>
  <c r="BU27"/>
  <c r="BX27"/>
  <c r="CA27"/>
  <c r="BL28"/>
  <c r="BO28"/>
  <c r="BR28"/>
  <c r="BU28"/>
  <c r="BX28"/>
  <c r="CA28"/>
  <c r="BL29"/>
  <c r="BO29"/>
  <c r="BR29"/>
  <c r="BU29"/>
  <c r="BX29"/>
  <c r="CA29"/>
  <c r="BL30"/>
  <c r="BO30"/>
  <c r="BR30"/>
  <c r="BU30"/>
  <c r="BX30"/>
  <c r="CA30"/>
  <c r="BL31"/>
  <c r="BO31"/>
  <c r="BR31"/>
  <c r="BU31"/>
  <c r="BX31"/>
  <c r="CA31"/>
  <c r="BL32"/>
  <c r="BO32"/>
  <c r="BR32"/>
  <c r="BU32"/>
  <c r="BX32"/>
  <c r="CA32"/>
  <c r="BL33"/>
  <c r="BO33"/>
  <c r="BR33"/>
  <c r="BU33"/>
  <c r="BX33"/>
  <c r="CA33"/>
  <c r="BL34"/>
  <c r="BO34"/>
  <c r="BR34"/>
  <c r="BU34"/>
  <c r="BX34"/>
  <c r="CA34"/>
  <c r="BL35"/>
  <c r="BO35"/>
  <c r="BR35"/>
  <c r="BU35"/>
  <c r="BX35"/>
  <c r="CA35"/>
  <c r="BL36"/>
  <c r="BO36"/>
  <c r="BR36"/>
  <c r="BU36"/>
  <c r="BX36"/>
  <c r="CA36"/>
  <c r="BL37"/>
  <c r="BO37"/>
  <c r="BR37"/>
  <c r="BU37"/>
  <c r="BX37"/>
  <c r="CA37"/>
  <c r="BL38"/>
  <c r="BO38"/>
  <c r="BR38"/>
  <c r="BU38"/>
  <c r="BX38"/>
  <c r="CA38"/>
  <c r="BL9"/>
  <c r="BO9"/>
  <c r="BR9"/>
  <c r="BU9"/>
  <c r="BX9"/>
  <c r="CA9"/>
  <c r="CA8"/>
  <c r="BX8"/>
  <c r="BU8"/>
  <c r="BR8"/>
  <c r="BO8"/>
  <c r="BL8"/>
  <c r="BI38"/>
  <c r="BI37"/>
  <c r="BI36"/>
  <c r="BI35"/>
  <c r="BI34"/>
  <c r="BI33"/>
  <c r="BI32"/>
  <c r="BI31"/>
  <c r="BI30"/>
  <c r="BI29"/>
  <c r="BI28"/>
  <c r="BI27"/>
  <c r="BI26"/>
  <c r="BI25"/>
  <c r="BI24"/>
  <c r="BI23"/>
  <c r="BI22"/>
  <c r="BI21"/>
  <c r="BI20"/>
  <c r="BI19"/>
  <c r="BI18"/>
  <c r="BI17"/>
  <c r="BI16"/>
  <c r="BI15"/>
  <c r="BI14"/>
  <c r="BI13"/>
  <c r="BI12"/>
  <c r="BI11"/>
  <c r="BI10"/>
  <c r="BI9"/>
  <c r="BI8"/>
  <c r="BF38"/>
  <c r="BF37"/>
  <c r="BF36"/>
  <c r="BF35"/>
  <c r="BF34"/>
  <c r="BF33"/>
  <c r="BF32"/>
  <c r="BF31"/>
  <c r="BF30"/>
  <c r="BF29"/>
  <c r="BF28"/>
  <c r="BF27"/>
  <c r="BF26"/>
  <c r="BF25"/>
  <c r="BF24"/>
  <c r="BF23"/>
  <c r="BF22"/>
  <c r="BF21"/>
  <c r="BF20"/>
  <c r="BF19"/>
  <c r="BF18"/>
  <c r="BF17"/>
  <c r="BF16"/>
  <c r="BF15"/>
  <c r="BF14"/>
  <c r="BF13"/>
  <c r="BF12"/>
  <c r="BF11"/>
  <c r="BF10"/>
  <c r="BF9"/>
  <c r="BF8"/>
  <c r="BA9"/>
  <c r="BC9" s="1"/>
  <c r="BA10"/>
  <c r="BC10" s="1"/>
  <c r="BA11"/>
  <c r="BC11" s="1"/>
  <c r="BA12"/>
  <c r="BC12" s="1"/>
  <c r="BA13"/>
  <c r="BC13" s="1"/>
  <c r="BA14"/>
  <c r="BC14" s="1"/>
  <c r="BA15"/>
  <c r="BC15" s="1"/>
  <c r="BA16"/>
  <c r="BC16" s="1"/>
  <c r="BA17"/>
  <c r="BC17" s="1"/>
  <c r="BA18"/>
  <c r="BC18" s="1"/>
  <c r="BA19"/>
  <c r="BC19" s="1"/>
  <c r="BA20"/>
  <c r="BC20" s="1"/>
  <c r="BA21"/>
  <c r="BC21" s="1"/>
  <c r="BA22"/>
  <c r="BC22" s="1"/>
  <c r="BA23"/>
  <c r="BC23" s="1"/>
  <c r="BA24"/>
  <c r="BC24" s="1"/>
  <c r="BA25"/>
  <c r="BC25" s="1"/>
  <c r="BA26"/>
  <c r="BC26" s="1"/>
  <c r="BA27"/>
  <c r="BC27" s="1"/>
  <c r="BA28"/>
  <c r="BC28" s="1"/>
  <c r="BA29"/>
  <c r="BC29" s="1"/>
  <c r="BA30"/>
  <c r="BC30" s="1"/>
  <c r="BA31"/>
  <c r="BC31" s="1"/>
  <c r="BA32"/>
  <c r="BC32" s="1"/>
  <c r="BA33"/>
  <c r="BC33" s="1"/>
  <c r="BA34"/>
  <c r="BC34" s="1"/>
  <c r="BA35"/>
  <c r="BC35" s="1"/>
  <c r="BA36"/>
  <c r="BC36" s="1"/>
  <c r="BA37"/>
  <c r="BC37" s="1"/>
  <c r="BA38"/>
  <c r="BC38" s="1"/>
  <c r="AX9"/>
  <c r="AZ9" s="1"/>
  <c r="AX10"/>
  <c r="AZ10" s="1"/>
  <c r="AX11"/>
  <c r="AZ11" s="1"/>
  <c r="AX12"/>
  <c r="AZ12" s="1"/>
  <c r="AX13"/>
  <c r="AZ13" s="1"/>
  <c r="AX14"/>
  <c r="AZ14" s="1"/>
  <c r="AX15"/>
  <c r="AZ15" s="1"/>
  <c r="AX16"/>
  <c r="AZ16" s="1"/>
  <c r="AX17"/>
  <c r="AZ17" s="1"/>
  <c r="AX18"/>
  <c r="AZ18" s="1"/>
  <c r="AX19"/>
  <c r="AZ19" s="1"/>
  <c r="AX20"/>
  <c r="AZ20" s="1"/>
  <c r="AX21"/>
  <c r="AZ21" s="1"/>
  <c r="AX22"/>
  <c r="AZ22" s="1"/>
  <c r="AX23"/>
  <c r="AZ23" s="1"/>
  <c r="AX24"/>
  <c r="AZ24" s="1"/>
  <c r="AX25"/>
  <c r="AZ25" s="1"/>
  <c r="AX26"/>
  <c r="AZ26" s="1"/>
  <c r="AX27"/>
  <c r="AZ27" s="1"/>
  <c r="AX28"/>
  <c r="AZ28" s="1"/>
  <c r="AX29"/>
  <c r="AZ29" s="1"/>
  <c r="AX30"/>
  <c r="AZ30" s="1"/>
  <c r="AX31"/>
  <c r="AZ31" s="1"/>
  <c r="AX32"/>
  <c r="AZ32" s="1"/>
  <c r="AX33"/>
  <c r="AZ33" s="1"/>
  <c r="AX34"/>
  <c r="AZ34" s="1"/>
  <c r="AX35"/>
  <c r="AZ35" s="1"/>
  <c r="AX36"/>
  <c r="AZ36" s="1"/>
  <c r="AX37"/>
  <c r="AZ37" s="1"/>
  <c r="AX38"/>
  <c r="AZ38" s="1"/>
  <c r="AU10"/>
  <c r="AW10" s="1"/>
  <c r="AU11"/>
  <c r="AW11" s="1"/>
  <c r="AU12"/>
  <c r="AW12" s="1"/>
  <c r="AU13"/>
  <c r="AW13" s="1"/>
  <c r="AU14"/>
  <c r="AW14" s="1"/>
  <c r="AU15"/>
  <c r="AW15" s="1"/>
  <c r="AU16"/>
  <c r="AW16" s="1"/>
  <c r="AU17"/>
  <c r="AW17" s="1"/>
  <c r="AU18"/>
  <c r="AW18" s="1"/>
  <c r="AU19"/>
  <c r="AW19" s="1"/>
  <c r="AU20"/>
  <c r="AW20" s="1"/>
  <c r="AU21"/>
  <c r="AW21" s="1"/>
  <c r="AU22"/>
  <c r="AW22" s="1"/>
  <c r="AU23"/>
  <c r="AW23" s="1"/>
  <c r="AU24"/>
  <c r="AW24" s="1"/>
  <c r="AU25"/>
  <c r="AW25" s="1"/>
  <c r="AU26"/>
  <c r="AW26" s="1"/>
  <c r="AU27"/>
  <c r="AW27" s="1"/>
  <c r="AU28"/>
  <c r="AW28" s="1"/>
  <c r="AU29"/>
  <c r="AW29" s="1"/>
  <c r="AU30"/>
  <c r="AW30" s="1"/>
  <c r="AU31"/>
  <c r="AW31" s="1"/>
  <c r="AU32"/>
  <c r="AW32" s="1"/>
  <c r="AU33"/>
  <c r="AW33" s="1"/>
  <c r="AU34"/>
  <c r="AW34" s="1"/>
  <c r="AU35"/>
  <c r="AW35" s="1"/>
  <c r="AU36"/>
  <c r="AW36" s="1"/>
  <c r="AU37"/>
  <c r="AW37" s="1"/>
  <c r="AU38"/>
  <c r="AW38" s="1"/>
  <c r="AR10"/>
  <c r="AT10" s="1"/>
  <c r="AR11"/>
  <c r="AT11" s="1"/>
  <c r="AR12"/>
  <c r="AT12" s="1"/>
  <c r="AR13"/>
  <c r="AT13" s="1"/>
  <c r="AR14"/>
  <c r="AT14" s="1"/>
  <c r="AR15"/>
  <c r="AT15" s="1"/>
  <c r="AR16"/>
  <c r="AT16" s="1"/>
  <c r="AR17"/>
  <c r="AT17" s="1"/>
  <c r="AR18"/>
  <c r="AT18" s="1"/>
  <c r="AR19"/>
  <c r="AT19" s="1"/>
  <c r="AR20"/>
  <c r="AT20" s="1"/>
  <c r="AR21"/>
  <c r="AT21" s="1"/>
  <c r="AR22"/>
  <c r="AT22" s="1"/>
  <c r="AR23"/>
  <c r="AT23" s="1"/>
  <c r="AR24"/>
  <c r="AT24" s="1"/>
  <c r="AR25"/>
  <c r="AT25" s="1"/>
  <c r="AR26"/>
  <c r="AT26" s="1"/>
  <c r="AR27"/>
  <c r="AT27" s="1"/>
  <c r="AR28"/>
  <c r="AT28" s="1"/>
  <c r="AR29"/>
  <c r="AT29" s="1"/>
  <c r="AR30"/>
  <c r="AT30" s="1"/>
  <c r="AR31"/>
  <c r="AT31" s="1"/>
  <c r="AR32"/>
  <c r="AT32" s="1"/>
  <c r="AR33"/>
  <c r="AT33" s="1"/>
  <c r="AR34"/>
  <c r="AT34" s="1"/>
  <c r="AR35"/>
  <c r="AT35" s="1"/>
  <c r="AR36"/>
  <c r="AT36" s="1"/>
  <c r="AR37"/>
  <c r="AT37" s="1"/>
  <c r="AR38"/>
  <c r="AT38" s="1"/>
  <c r="DC3" l="1"/>
  <c r="CW3"/>
  <c r="DI3"/>
  <c r="DO3"/>
  <c r="CT3"/>
  <c r="CZ3"/>
  <c r="DF3"/>
  <c r="DL3"/>
  <c r="CG8"/>
  <c r="CG9"/>
  <c r="CH9" s="1"/>
  <c r="CG37"/>
  <c r="CH37" s="1"/>
  <c r="CG38"/>
  <c r="CH38" s="1"/>
  <c r="CG33"/>
  <c r="CH33" s="1"/>
  <c r="CG34"/>
  <c r="CH34" s="1"/>
  <c r="CG35"/>
  <c r="CH35" s="1"/>
  <c r="CG36"/>
  <c r="CH36" s="1"/>
  <c r="CG12"/>
  <c r="CH12" s="1"/>
  <c r="CG13"/>
  <c r="CH13" s="1"/>
  <c r="CG14"/>
  <c r="CH14" s="1"/>
  <c r="CG15"/>
  <c r="CH15" s="1"/>
  <c r="CG16"/>
  <c r="CH16" s="1"/>
  <c r="CG17"/>
  <c r="CH17" s="1"/>
  <c r="CG18"/>
  <c r="CH18" s="1"/>
  <c r="CG19"/>
  <c r="CH19" s="1"/>
  <c r="CG20"/>
  <c r="CG21"/>
  <c r="CH21" s="1"/>
  <c r="CG22"/>
  <c r="CH22" s="1"/>
  <c r="CG23"/>
  <c r="CH23" s="1"/>
  <c r="CG24"/>
  <c r="CH24" s="1"/>
  <c r="CG25"/>
  <c r="CH25" s="1"/>
  <c r="CG26"/>
  <c r="CH26" s="1"/>
  <c r="CG27"/>
  <c r="CH27" s="1"/>
  <c r="CG28"/>
  <c r="CH28" s="1"/>
  <c r="CG29"/>
  <c r="CH29" s="1"/>
  <c r="CG30"/>
  <c r="CH30" s="1"/>
  <c r="CG31"/>
  <c r="CH31" s="1"/>
  <c r="CG32"/>
  <c r="CH32" s="1"/>
  <c r="CG10"/>
  <c r="CH10" s="1"/>
  <c r="DP30"/>
  <c r="DP34"/>
  <c r="DP16"/>
  <c r="DP20"/>
  <c r="DP23"/>
  <c r="DP24"/>
  <c r="DN6"/>
  <c r="DK6"/>
  <c r="DH6"/>
  <c r="DE6"/>
  <c r="DB6"/>
  <c r="CY6"/>
  <c r="CV6"/>
  <c r="CS6"/>
  <c r="DN5"/>
  <c r="DK5"/>
  <c r="DH5"/>
  <c r="DE5"/>
  <c r="DB5"/>
  <c r="CY5"/>
  <c r="CV5"/>
  <c r="CS5"/>
  <c r="DN4"/>
  <c r="DK4"/>
  <c r="DH4"/>
  <c r="DE4"/>
  <c r="DB4"/>
  <c r="CY4"/>
  <c r="CV4"/>
  <c r="CS4"/>
  <c r="DQ38"/>
  <c r="DP37"/>
  <c r="DP36"/>
  <c r="DP35"/>
  <c r="DQ34"/>
  <c r="DQ33"/>
  <c r="DP32"/>
  <c r="DQ31"/>
  <c r="DP28"/>
  <c r="DP26"/>
  <c r="DQ19"/>
  <c r="DP19"/>
  <c r="DP18"/>
  <c r="DQ17"/>
  <c r="DP17"/>
  <c r="DQ16"/>
  <c r="DQ15"/>
  <c r="DP15"/>
  <c r="DP14"/>
  <c r="DQ13"/>
  <c r="DP13"/>
  <c r="DQ12"/>
  <c r="DQ11"/>
  <c r="DQ10"/>
  <c r="CC38"/>
  <c r="CC37"/>
  <c r="CC36"/>
  <c r="CC35"/>
  <c r="CC34"/>
  <c r="CC33"/>
  <c r="CC32"/>
  <c r="CC31"/>
  <c r="CC30"/>
  <c r="CC29"/>
  <c r="CC28"/>
  <c r="CC27"/>
  <c r="CC26"/>
  <c r="CC25"/>
  <c r="CC24"/>
  <c r="CC23"/>
  <c r="CC22"/>
  <c r="CC21"/>
  <c r="CC20"/>
  <c r="CC19"/>
  <c r="CC18"/>
  <c r="CC17"/>
  <c r="CC16"/>
  <c r="CC15"/>
  <c r="CC14"/>
  <c r="CC13"/>
  <c r="CC12"/>
  <c r="CC11"/>
  <c r="CC10"/>
  <c r="DR15" l="1"/>
  <c r="DQ18"/>
  <c r="DQ20"/>
  <c r="CH20"/>
  <c r="CG3"/>
  <c r="CH8"/>
  <c r="DR16"/>
  <c r="DR13"/>
  <c r="DR17"/>
  <c r="DR18"/>
  <c r="DR19"/>
  <c r="DQ32"/>
  <c r="DR32" s="1"/>
  <c r="DR20"/>
  <c r="DR34"/>
  <c r="DQ14"/>
  <c r="DR14" s="1"/>
  <c r="DQ22"/>
  <c r="DQ21"/>
  <c r="DQ37"/>
  <c r="DR37" s="1"/>
  <c r="DQ23"/>
  <c r="DR23" s="1"/>
  <c r="DQ30"/>
  <c r="DR30" s="1"/>
  <c r="DP21"/>
  <c r="DR21" s="1"/>
  <c r="DP22"/>
  <c r="DR22" s="1"/>
  <c r="DQ36"/>
  <c r="DR36" s="1"/>
  <c r="DQ24"/>
  <c r="DR24" s="1"/>
  <c r="DQ25"/>
  <c r="DQ26"/>
  <c r="DR26" s="1"/>
  <c r="DQ27"/>
  <c r="DQ28"/>
  <c r="DR28" s="1"/>
  <c r="DQ29"/>
  <c r="DP38"/>
  <c r="DR38" s="1"/>
  <c r="CB12"/>
  <c r="CD12" s="1"/>
  <c r="CB14"/>
  <c r="CD14" s="1"/>
  <c r="CB16"/>
  <c r="CD16" s="1"/>
  <c r="CB18"/>
  <c r="CD18" s="1"/>
  <c r="CB20"/>
  <c r="CD20" s="1"/>
  <c r="CB22"/>
  <c r="CD22" s="1"/>
  <c r="CB24"/>
  <c r="CD24" s="1"/>
  <c r="CB26"/>
  <c r="CD26" s="1"/>
  <c r="CB28"/>
  <c r="CD28" s="1"/>
  <c r="CB32"/>
  <c r="CD32" s="1"/>
  <c r="CB34"/>
  <c r="CD34" s="1"/>
  <c r="CB36"/>
  <c r="CD36" s="1"/>
  <c r="CB38"/>
  <c r="CD38" s="1"/>
  <c r="CB10"/>
  <c r="CD10" s="1"/>
  <c r="CB30"/>
  <c r="CD30" s="1"/>
  <c r="DP11"/>
  <c r="DR11" s="1"/>
  <c r="DP12"/>
  <c r="DR12" s="1"/>
  <c r="DP25"/>
  <c r="DR25" s="1"/>
  <c r="DP27"/>
  <c r="DR27" s="1"/>
  <c r="DP29"/>
  <c r="DR29" s="1"/>
  <c r="DP31"/>
  <c r="DR31" s="1"/>
  <c r="DP33"/>
  <c r="DR33" s="1"/>
  <c r="DQ35"/>
  <c r="DR35" s="1"/>
  <c r="CB13"/>
  <c r="CD13" s="1"/>
  <c r="CB15"/>
  <c r="CD15" s="1"/>
  <c r="CB17"/>
  <c r="CD17" s="1"/>
  <c r="CB19"/>
  <c r="CD19" s="1"/>
  <c r="CB21"/>
  <c r="CD21" s="1"/>
  <c r="CB23"/>
  <c r="CD23" s="1"/>
  <c r="CB25"/>
  <c r="CD25" s="1"/>
  <c r="CB27"/>
  <c r="CD27" s="1"/>
  <c r="CB29"/>
  <c r="CD29" s="1"/>
  <c r="CB31"/>
  <c r="CD31" s="1"/>
  <c r="CB33"/>
  <c r="CD33" s="1"/>
  <c r="CB35"/>
  <c r="CD35" s="1"/>
  <c r="CB37"/>
  <c r="CD37" s="1"/>
  <c r="CB11"/>
  <c r="CD11" s="1"/>
  <c r="CH3" l="1"/>
  <c r="DP10"/>
  <c r="DR10" s="1"/>
  <c r="S13"/>
  <c r="U13" s="1"/>
  <c r="S14"/>
  <c r="U14" s="1"/>
  <c r="S15"/>
  <c r="U15" s="1"/>
  <c r="S16"/>
  <c r="U16" s="1"/>
  <c r="S17"/>
  <c r="U17" s="1"/>
  <c r="S18"/>
  <c r="U18" s="1"/>
  <c r="S19"/>
  <c r="U19" s="1"/>
  <c r="S20"/>
  <c r="U20" s="1"/>
  <c r="S21"/>
  <c r="U21" s="1"/>
  <c r="S22"/>
  <c r="U22" s="1"/>
  <c r="S23"/>
  <c r="U23" s="1"/>
  <c r="S24"/>
  <c r="U24" s="1"/>
  <c r="S25"/>
  <c r="U25" s="1"/>
  <c r="S26"/>
  <c r="U26" s="1"/>
  <c r="S27"/>
  <c r="U27" s="1"/>
  <c r="S28"/>
  <c r="U28" s="1"/>
  <c r="S29"/>
  <c r="U29" s="1"/>
  <c r="S30"/>
  <c r="U30" s="1"/>
  <c r="S31"/>
  <c r="U31" s="1"/>
  <c r="S32"/>
  <c r="U32" s="1"/>
  <c r="S33"/>
  <c r="U33" s="1"/>
  <c r="S34"/>
  <c r="U34" s="1"/>
  <c r="S35"/>
  <c r="U35" s="1"/>
  <c r="S36"/>
  <c r="U36" s="1"/>
  <c r="S37"/>
  <c r="U37" s="1"/>
  <c r="S38"/>
  <c r="U38" s="1"/>
  <c r="S8"/>
  <c r="U8" s="1"/>
  <c r="S9"/>
  <c r="U9" s="1"/>
  <c r="S10"/>
  <c r="U10" s="1"/>
  <c r="S11"/>
  <c r="U11" s="1"/>
  <c r="S12"/>
  <c r="U12" s="1"/>
  <c r="AV4"/>
  <c r="AY4"/>
  <c r="BB4"/>
  <c r="BD4"/>
  <c r="BE4"/>
  <c r="BG4"/>
  <c r="BH4"/>
  <c r="BJ4"/>
  <c r="BK4"/>
  <c r="BM4"/>
  <c r="BN4"/>
  <c r="BP4"/>
  <c r="BQ4"/>
  <c r="BS4"/>
  <c r="BT4"/>
  <c r="BV4"/>
  <c r="BW4"/>
  <c r="BY4"/>
  <c r="BZ4"/>
  <c r="AV3"/>
  <c r="AY3"/>
  <c r="BB3"/>
  <c r="BD3"/>
  <c r="BE3"/>
  <c r="BG3"/>
  <c r="BH3"/>
  <c r="BJ3"/>
  <c r="BK3"/>
  <c r="BM3"/>
  <c r="BN3"/>
  <c r="BP3"/>
  <c r="BQ3"/>
  <c r="BS3"/>
  <c r="BT3"/>
  <c r="BV3"/>
  <c r="BW3"/>
  <c r="BY3"/>
  <c r="BZ3"/>
  <c r="P10"/>
  <c r="R10" s="1"/>
  <c r="P11"/>
  <c r="R11" s="1"/>
  <c r="P12"/>
  <c r="R12" s="1"/>
  <c r="P13"/>
  <c r="R13" s="1"/>
  <c r="P14"/>
  <c r="R14" s="1"/>
  <c r="P15"/>
  <c r="R15" s="1"/>
  <c r="P16"/>
  <c r="R16" s="1"/>
  <c r="P17"/>
  <c r="R17" s="1"/>
  <c r="P18"/>
  <c r="R18" s="1"/>
  <c r="P19"/>
  <c r="R19" s="1"/>
  <c r="P20"/>
  <c r="R20" s="1"/>
  <c r="P21"/>
  <c r="R21" s="1"/>
  <c r="P22"/>
  <c r="R22" s="1"/>
  <c r="P23"/>
  <c r="R23" s="1"/>
  <c r="P24"/>
  <c r="R24" s="1"/>
  <c r="P25"/>
  <c r="R25" s="1"/>
  <c r="P26"/>
  <c r="R26" s="1"/>
  <c r="P27"/>
  <c r="R27" s="1"/>
  <c r="P28"/>
  <c r="R28" s="1"/>
  <c r="P29"/>
  <c r="R29" s="1"/>
  <c r="P30"/>
  <c r="R30" s="1"/>
  <c r="P31"/>
  <c r="R31" s="1"/>
  <c r="P32"/>
  <c r="R32" s="1"/>
  <c r="P33"/>
  <c r="R33" s="1"/>
  <c r="P34"/>
  <c r="R34" s="1"/>
  <c r="P35"/>
  <c r="R35" s="1"/>
  <c r="P36"/>
  <c r="R36" s="1"/>
  <c r="P37"/>
  <c r="R37" s="1"/>
  <c r="P38"/>
  <c r="R38" s="1"/>
  <c r="P8"/>
  <c r="R8" s="1"/>
  <c r="P9"/>
  <c r="R9" s="1"/>
  <c r="H3"/>
  <c r="K3"/>
  <c r="N3"/>
  <c r="Q3"/>
  <c r="T3"/>
  <c r="V3"/>
  <c r="W3"/>
  <c r="Y3"/>
  <c r="Z3"/>
  <c r="AB3"/>
  <c r="AC3"/>
  <c r="AE3"/>
  <c r="AF3"/>
  <c r="AH3"/>
  <c r="AI3"/>
  <c r="AK3"/>
  <c r="AL3"/>
  <c r="E3"/>
  <c r="E4"/>
  <c r="H4"/>
  <c r="K4"/>
  <c r="N4"/>
  <c r="Q4"/>
  <c r="T4"/>
  <c r="V4"/>
  <c r="W4"/>
  <c r="Y4"/>
  <c r="Z4"/>
  <c r="AB4"/>
  <c r="AC4"/>
  <c r="AE4"/>
  <c r="AF4"/>
  <c r="AH4"/>
  <c r="AI4"/>
  <c r="AK4"/>
  <c r="AL4"/>
  <c r="D14" l="1"/>
  <c r="F14" s="1"/>
  <c r="CJ8"/>
  <c r="CM8"/>
  <c r="CP8"/>
  <c r="S3"/>
  <c r="S4"/>
  <c r="P3"/>
  <c r="P4"/>
  <c r="AV5"/>
  <c r="AY5"/>
  <c r="BB5"/>
  <c r="BD5"/>
  <c r="BE5"/>
  <c r="BG5"/>
  <c r="BH5"/>
  <c r="BJ5"/>
  <c r="BK5"/>
  <c r="BM5"/>
  <c r="BN5"/>
  <c r="BP5"/>
  <c r="BQ5"/>
  <c r="BS5"/>
  <c r="BT5"/>
  <c r="BV5"/>
  <c r="BW5"/>
  <c r="BY5"/>
  <c r="BZ5"/>
  <c r="AV6"/>
  <c r="AY6"/>
  <c r="BB6"/>
  <c r="BD6"/>
  <c r="BE6"/>
  <c r="BG6"/>
  <c r="BH6"/>
  <c r="BJ6"/>
  <c r="BK6"/>
  <c r="BM6"/>
  <c r="BN6"/>
  <c r="BP6"/>
  <c r="BQ6"/>
  <c r="BS6"/>
  <c r="BT6"/>
  <c r="BV6"/>
  <c r="BW6"/>
  <c r="BY6"/>
  <c r="BZ6"/>
  <c r="AS6"/>
  <c r="AS5"/>
  <c r="H5"/>
  <c r="K5"/>
  <c r="N5"/>
  <c r="P5"/>
  <c r="Q5"/>
  <c r="S5"/>
  <c r="T5"/>
  <c r="V5"/>
  <c r="W5"/>
  <c r="Y5"/>
  <c r="Z5"/>
  <c r="AB5"/>
  <c r="AC5"/>
  <c r="AE5"/>
  <c r="AF5"/>
  <c r="AH5"/>
  <c r="AI5"/>
  <c r="AK5"/>
  <c r="AL5"/>
  <c r="H6"/>
  <c r="K6"/>
  <c r="N6"/>
  <c r="P6"/>
  <c r="Q6"/>
  <c r="S6"/>
  <c r="T6"/>
  <c r="V6"/>
  <c r="W6"/>
  <c r="Y6"/>
  <c r="Z6"/>
  <c r="AB6"/>
  <c r="AC6"/>
  <c r="AE6"/>
  <c r="AF6"/>
  <c r="AH6"/>
  <c r="AI6"/>
  <c r="AK6"/>
  <c r="AL6"/>
  <c r="E6"/>
  <c r="E5"/>
  <c r="AS4"/>
  <c r="AS3"/>
  <c r="CP3" l="1"/>
  <c r="CQ8"/>
  <c r="CQ3" s="1"/>
  <c r="CM3"/>
  <c r="CN8"/>
  <c r="CN3" s="1"/>
  <c r="CJ3"/>
  <c r="CK8"/>
  <c r="CK3" s="1"/>
  <c r="D9"/>
  <c r="F9" s="1"/>
  <c r="D30"/>
  <c r="F30" s="1"/>
  <c r="D32"/>
  <c r="F32" s="1"/>
  <c r="D21"/>
  <c r="F21" s="1"/>
  <c r="D16"/>
  <c r="F16" s="1"/>
  <c r="D15"/>
  <c r="F15" s="1"/>
  <c r="J37"/>
  <c r="L37" s="1"/>
  <c r="J11"/>
  <c r="L11" s="1"/>
  <c r="J14"/>
  <c r="L14" s="1"/>
  <c r="J25"/>
  <c r="L25" s="1"/>
  <c r="J34"/>
  <c r="L34" s="1"/>
  <c r="J13"/>
  <c r="L13" s="1"/>
  <c r="J32"/>
  <c r="L32" s="1"/>
  <c r="J16"/>
  <c r="L16" s="1"/>
  <c r="M28"/>
  <c r="O28" s="1"/>
  <c r="M36"/>
  <c r="O36" s="1"/>
  <c r="D38"/>
  <c r="F38" s="1"/>
  <c r="D37"/>
  <c r="F37" s="1"/>
  <c r="D25"/>
  <c r="F25" s="1"/>
  <c r="AR8"/>
  <c r="AT8" s="1"/>
  <c r="D28"/>
  <c r="F28" s="1"/>
  <c r="D17"/>
  <c r="F17" s="1"/>
  <c r="D12"/>
  <c r="F12" s="1"/>
  <c r="D11"/>
  <c r="F11" s="1"/>
  <c r="D10"/>
  <c r="F10" s="1"/>
  <c r="J19"/>
  <c r="L19" s="1"/>
  <c r="J35"/>
  <c r="L35" s="1"/>
  <c r="J17"/>
  <c r="L17" s="1"/>
  <c r="J29"/>
  <c r="L29" s="1"/>
  <c r="J28"/>
  <c r="L28" s="1"/>
  <c r="J12"/>
  <c r="L12" s="1"/>
  <c r="M17"/>
  <c r="O17" s="1"/>
  <c r="M22"/>
  <c r="O22" s="1"/>
  <c r="M38"/>
  <c r="O38" s="1"/>
  <c r="BA8"/>
  <c r="BC8" s="1"/>
  <c r="M21"/>
  <c r="O21" s="1"/>
  <c r="M12"/>
  <c r="O12" s="1"/>
  <c r="M35"/>
  <c r="O35" s="1"/>
  <c r="M9"/>
  <c r="O9" s="1"/>
  <c r="M26"/>
  <c r="O26" s="1"/>
  <c r="M27"/>
  <c r="O27" s="1"/>
  <c r="M19"/>
  <c r="O19" s="1"/>
  <c r="M13"/>
  <c r="O13" s="1"/>
  <c r="M14"/>
  <c r="O14" s="1"/>
  <c r="M30"/>
  <c r="O30" s="1"/>
  <c r="M11"/>
  <c r="O11" s="1"/>
  <c r="M32"/>
  <c r="O32" s="1"/>
  <c r="M25"/>
  <c r="O25" s="1"/>
  <c r="M23"/>
  <c r="O23" s="1"/>
  <c r="M15"/>
  <c r="O15" s="1"/>
  <c r="M18"/>
  <c r="O18" s="1"/>
  <c r="M34"/>
  <c r="O34" s="1"/>
  <c r="M10"/>
  <c r="O10" s="1"/>
  <c r="M16"/>
  <c r="O16" s="1"/>
  <c r="M37"/>
  <c r="O37" s="1"/>
  <c r="M33"/>
  <c r="O33" s="1"/>
  <c r="M31"/>
  <c r="O31" s="1"/>
  <c r="M24"/>
  <c r="O24" s="1"/>
  <c r="D31"/>
  <c r="F31" s="1"/>
  <c r="D8"/>
  <c r="F8" s="1"/>
  <c r="D34"/>
  <c r="F34" s="1"/>
  <c r="D33"/>
  <c r="F33" s="1"/>
  <c r="AR9"/>
  <c r="AT9" s="1"/>
  <c r="D24"/>
  <c r="F24" s="1"/>
  <c r="D13"/>
  <c r="F13" s="1"/>
  <c r="D23"/>
  <c r="F23" s="1"/>
  <c r="D22"/>
  <c r="F22" s="1"/>
  <c r="J27"/>
  <c r="L27" s="1"/>
  <c r="J26"/>
  <c r="L26" s="1"/>
  <c r="J33"/>
  <c r="L33" s="1"/>
  <c r="J38"/>
  <c r="L38" s="1"/>
  <c r="J8"/>
  <c r="L8" s="1"/>
  <c r="J23"/>
  <c r="L23" s="1"/>
  <c r="J24"/>
  <c r="L24" s="1"/>
  <c r="AX8"/>
  <c r="AZ8" s="1"/>
  <c r="M29"/>
  <c r="O29" s="1"/>
  <c r="M20"/>
  <c r="O20" s="1"/>
  <c r="CM6"/>
  <c r="CM5"/>
  <c r="CM4"/>
  <c r="D26"/>
  <c r="F26" s="1"/>
  <c r="D35"/>
  <c r="F35" s="1"/>
  <c r="D29"/>
  <c r="F29" s="1"/>
  <c r="D27"/>
  <c r="F27" s="1"/>
  <c r="D36"/>
  <c r="F36" s="1"/>
  <c r="D20"/>
  <c r="F20" s="1"/>
  <c r="D19"/>
  <c r="F19" s="1"/>
  <c r="D18"/>
  <c r="F18" s="1"/>
  <c r="J21"/>
  <c r="L21" s="1"/>
  <c r="J30"/>
  <c r="L30" s="1"/>
  <c r="J15"/>
  <c r="L15" s="1"/>
  <c r="J22"/>
  <c r="L22" s="1"/>
  <c r="J31"/>
  <c r="L31" s="1"/>
  <c r="J9"/>
  <c r="L9" s="1"/>
  <c r="J18"/>
  <c r="L18" s="1"/>
  <c r="J36"/>
  <c r="L36" s="1"/>
  <c r="J20"/>
  <c r="L20" s="1"/>
  <c r="J10"/>
  <c r="L10" s="1"/>
  <c r="G15"/>
  <c r="I15" s="1"/>
  <c r="G31"/>
  <c r="I31" s="1"/>
  <c r="G21"/>
  <c r="I21" s="1"/>
  <c r="G17"/>
  <c r="I17" s="1"/>
  <c r="G19"/>
  <c r="I19" s="1"/>
  <c r="G35"/>
  <c r="I35" s="1"/>
  <c r="G26"/>
  <c r="I26" s="1"/>
  <c r="G38"/>
  <c r="I38" s="1"/>
  <c r="G22"/>
  <c r="I22" s="1"/>
  <c r="G23"/>
  <c r="I23" s="1"/>
  <c r="G10"/>
  <c r="I10" s="1"/>
  <c r="G32"/>
  <c r="I32" s="1"/>
  <c r="G11"/>
  <c r="I11" s="1"/>
  <c r="G27"/>
  <c r="I27" s="1"/>
  <c r="G28"/>
  <c r="I28" s="1"/>
  <c r="G18"/>
  <c r="I18" s="1"/>
  <c r="G30"/>
  <c r="I30" s="1"/>
  <c r="G8"/>
  <c r="I8" s="1"/>
  <c r="G16"/>
  <c r="I16" s="1"/>
  <c r="G33"/>
  <c r="I33" s="1"/>
  <c r="G24"/>
  <c r="I24" s="1"/>
  <c r="G14"/>
  <c r="I14" s="1"/>
  <c r="G36"/>
  <c r="I36" s="1"/>
  <c r="G37"/>
  <c r="I37" s="1"/>
  <c r="G29"/>
  <c r="I29" s="1"/>
  <c r="G20"/>
  <c r="I20" s="1"/>
  <c r="AU8"/>
  <c r="AW8" s="1"/>
  <c r="G12"/>
  <c r="I12" s="1"/>
  <c r="G13"/>
  <c r="I13" s="1"/>
  <c r="G34"/>
  <c r="I34" s="1"/>
  <c r="G25"/>
  <c r="I25" s="1"/>
  <c r="G9"/>
  <c r="I9" s="1"/>
  <c r="M8"/>
  <c r="O8" s="1"/>
  <c r="CJ4"/>
  <c r="AU9"/>
  <c r="AW9" s="1"/>
  <c r="CI6"/>
  <c r="CI5"/>
  <c r="CI4"/>
  <c r="DD6"/>
  <c r="DD5"/>
  <c r="DD4"/>
  <c r="CX6"/>
  <c r="CX5"/>
  <c r="CX4"/>
  <c r="CR6"/>
  <c r="CR5"/>
  <c r="CR4"/>
  <c r="CN6"/>
  <c r="CL6"/>
  <c r="CL5"/>
  <c r="CL4"/>
  <c r="DJ6"/>
  <c r="DJ5"/>
  <c r="DJ4"/>
  <c r="CF6"/>
  <c r="CF5"/>
  <c r="CF4"/>
  <c r="DM6"/>
  <c r="DM5"/>
  <c r="DM4"/>
  <c r="DG6"/>
  <c r="DG5"/>
  <c r="DG4"/>
  <c r="DA6"/>
  <c r="DA5"/>
  <c r="DA4"/>
  <c r="CU6"/>
  <c r="CU5"/>
  <c r="CU4"/>
  <c r="CO6"/>
  <c r="CO5"/>
  <c r="CO4"/>
  <c r="CN5"/>
  <c r="DP9"/>
  <c r="CQ6" l="1"/>
  <c r="CK6"/>
  <c r="CQ5"/>
  <c r="G3"/>
  <c r="G4"/>
  <c r="G5"/>
  <c r="G6"/>
  <c r="CJ6"/>
  <c r="CP5"/>
  <c r="CK5"/>
  <c r="AU3"/>
  <c r="AU4"/>
  <c r="AU6"/>
  <c r="AU5"/>
  <c r="CJ5"/>
  <c r="AR5"/>
  <c r="AR3"/>
  <c r="AR6"/>
  <c r="AR4"/>
  <c r="DQ9"/>
  <c r="DR9" s="1"/>
  <c r="J4"/>
  <c r="J3"/>
  <c r="J6"/>
  <c r="J5"/>
  <c r="CG6"/>
  <c r="CG5"/>
  <c r="CG4"/>
  <c r="DQ8"/>
  <c r="DQ3" s="1"/>
  <c r="CP4"/>
  <c r="AX3"/>
  <c r="AX4"/>
  <c r="AX5"/>
  <c r="AX6"/>
  <c r="BA3"/>
  <c r="BA4"/>
  <c r="BA6"/>
  <c r="BA5"/>
  <c r="CP6"/>
  <c r="DC6"/>
  <c r="DC5"/>
  <c r="DO6"/>
  <c r="DO5"/>
  <c r="CZ6"/>
  <c r="CZ5"/>
  <c r="CW6"/>
  <c r="CW5"/>
  <c r="DI6"/>
  <c r="DI5"/>
  <c r="DL6"/>
  <c r="DL5"/>
  <c r="CT6"/>
  <c r="CT5"/>
  <c r="DF6"/>
  <c r="DF5"/>
  <c r="M3" l="1"/>
  <c r="M6"/>
  <c r="M4"/>
  <c r="M5"/>
  <c r="DQ6"/>
  <c r="DQ4"/>
  <c r="DQ5"/>
  <c r="D5"/>
  <c r="D6"/>
  <c r="CB9"/>
  <c r="CC9"/>
  <c r="CD9" l="1"/>
  <c r="CC8"/>
  <c r="CB8"/>
  <c r="CB3" s="1"/>
  <c r="CA3"/>
  <c r="BX3"/>
  <c r="BU3"/>
  <c r="BR3"/>
  <c r="BO3"/>
  <c r="BL3"/>
  <c r="BI3"/>
  <c r="BF3"/>
  <c r="BC3"/>
  <c r="AZ3"/>
  <c r="AW3"/>
  <c r="AN9"/>
  <c r="AO9"/>
  <c r="AN10"/>
  <c r="AO10"/>
  <c r="AN11"/>
  <c r="AO11"/>
  <c r="AN12"/>
  <c r="AO12"/>
  <c r="AN13"/>
  <c r="AO13"/>
  <c r="AN14"/>
  <c r="AO14"/>
  <c r="AN15"/>
  <c r="AO15"/>
  <c r="AN16"/>
  <c r="AO16"/>
  <c r="AN17"/>
  <c r="AO17"/>
  <c r="AN18"/>
  <c r="AO18"/>
  <c r="AN19"/>
  <c r="AO19"/>
  <c r="AN20"/>
  <c r="AO20"/>
  <c r="AN21"/>
  <c r="AO21"/>
  <c r="AN22"/>
  <c r="AO22"/>
  <c r="AN23"/>
  <c r="AO23"/>
  <c r="AN24"/>
  <c r="AO24"/>
  <c r="AN25"/>
  <c r="AO25"/>
  <c r="AN26"/>
  <c r="AO26"/>
  <c r="AN27"/>
  <c r="AO27"/>
  <c r="AN28"/>
  <c r="AO28"/>
  <c r="AN29"/>
  <c r="AO29"/>
  <c r="AN30"/>
  <c r="AO30"/>
  <c r="AN31"/>
  <c r="AO31"/>
  <c r="AN32"/>
  <c r="AO32"/>
  <c r="AN33"/>
  <c r="AO33"/>
  <c r="AN34"/>
  <c r="AO34"/>
  <c r="AN35"/>
  <c r="AO35"/>
  <c r="AN36"/>
  <c r="AO36"/>
  <c r="AN37"/>
  <c r="AO37"/>
  <c r="AN38"/>
  <c r="AO38"/>
  <c r="AO8"/>
  <c r="AN8"/>
  <c r="AP38" l="1"/>
  <c r="AP37"/>
  <c r="AP36"/>
  <c r="AP35"/>
  <c r="AP34"/>
  <c r="AP33"/>
  <c r="AP32"/>
  <c r="AP31"/>
  <c r="AP30"/>
  <c r="AP29"/>
  <c r="AP28"/>
  <c r="AP27"/>
  <c r="AP26"/>
  <c r="AP25"/>
  <c r="AP24"/>
  <c r="AP23"/>
  <c r="AP22"/>
  <c r="AP21"/>
  <c r="AP20"/>
  <c r="AP19"/>
  <c r="AP18"/>
  <c r="AP17"/>
  <c r="AP16"/>
  <c r="AP15"/>
  <c r="AP14"/>
  <c r="AP13"/>
  <c r="AP12"/>
  <c r="AP11"/>
  <c r="AP10"/>
  <c r="AP9"/>
  <c r="CC3"/>
  <c r="CD8"/>
  <c r="AP8"/>
  <c r="F3"/>
  <c r="AM3"/>
  <c r="AG3"/>
  <c r="AA3"/>
  <c r="U3"/>
  <c r="O3"/>
  <c r="I3"/>
  <c r="AJ3"/>
  <c r="AD3"/>
  <c r="X3"/>
  <c r="R3"/>
  <c r="L3"/>
  <c r="CC4"/>
  <c r="CB4"/>
  <c r="AO3"/>
  <c r="AO4"/>
  <c r="AN3"/>
  <c r="AN4"/>
  <c r="AW5"/>
  <c r="AW6"/>
  <c r="BC5"/>
  <c r="BC6"/>
  <c r="BI5"/>
  <c r="BI6"/>
  <c r="BO5"/>
  <c r="BO6"/>
  <c r="BU5"/>
  <c r="BU6"/>
  <c r="CA5"/>
  <c r="CA6"/>
  <c r="CC5"/>
  <c r="CC6"/>
  <c r="AT3"/>
  <c r="AT5"/>
  <c r="AT6"/>
  <c r="AZ5"/>
  <c r="AZ6"/>
  <c r="BF5"/>
  <c r="BF6"/>
  <c r="BL5"/>
  <c r="BL6"/>
  <c r="BR5"/>
  <c r="BR6"/>
  <c r="BX5"/>
  <c r="BX6"/>
  <c r="CB5"/>
  <c r="CB6"/>
  <c r="AO5"/>
  <c r="AO6"/>
  <c r="I5"/>
  <c r="I6"/>
  <c r="AJ5"/>
  <c r="AJ6"/>
  <c r="AD5"/>
  <c r="AD6"/>
  <c r="X5"/>
  <c r="X6"/>
  <c r="R5"/>
  <c r="R6"/>
  <c r="L5"/>
  <c r="L6"/>
  <c r="AN5"/>
  <c r="AN6"/>
  <c r="F5"/>
  <c r="F6"/>
  <c r="AM5"/>
  <c r="AM6"/>
  <c r="AG5"/>
  <c r="AG6"/>
  <c r="AA5"/>
  <c r="AA6"/>
  <c r="U5"/>
  <c r="U6"/>
  <c r="O5"/>
  <c r="O6"/>
  <c r="DP8"/>
  <c r="CD3"/>
  <c r="DP3" l="1"/>
  <c r="DR8"/>
  <c r="DR6" s="1"/>
  <c r="DP5"/>
  <c r="DP6"/>
  <c r="DP4"/>
  <c r="CH5"/>
  <c r="CH6"/>
  <c r="AP3"/>
  <c r="CD5"/>
  <c r="CD6"/>
  <c r="AP5"/>
  <c r="AP6"/>
  <c r="DR3" l="1"/>
  <c r="DR5"/>
</calcChain>
</file>

<file path=xl/comments1.xml><?xml version="1.0" encoding="utf-8"?>
<comments xmlns="http://schemas.openxmlformats.org/spreadsheetml/2006/main">
  <authors>
    <author>Assistant Qualité</author>
  </authors>
  <commentList>
    <comment ref="C1" authorId="0">
      <text>
        <r>
          <rPr>
            <sz val="8"/>
            <color indexed="81"/>
            <rFont val="Calibri"/>
            <family val="2"/>
            <scheme val="minor"/>
          </rPr>
          <t>Nombre de lignes reçues avec une non-conformité / nombre de lignes total reçues</t>
        </r>
      </text>
    </comment>
    <comment ref="AQ1" authorId="0">
      <text>
        <r>
          <rPr>
            <sz val="8"/>
            <color indexed="81"/>
            <rFont val="Calibri"/>
            <family val="2"/>
            <scheme val="minor"/>
          </rPr>
          <t>Nombre d'articles reçus non-conformes / nombre d'articles total reçus</t>
        </r>
      </text>
    </comment>
    <comment ref="CE1" authorId="0">
      <text>
        <r>
          <rPr>
            <sz val="8"/>
            <color indexed="81"/>
            <rFont val="Calibri"/>
            <family val="2"/>
            <scheme val="minor"/>
          </rPr>
          <t>Coût des lignes reçues avec une non-conformité / coût de toutes les lignes reçues</t>
        </r>
      </text>
    </comment>
  </commentList>
</comments>
</file>

<file path=xl/sharedStrings.xml><?xml version="1.0" encoding="utf-8"?>
<sst xmlns="http://schemas.openxmlformats.org/spreadsheetml/2006/main" count="287" uniqueCount="159">
  <si>
    <t>011500</t>
  </si>
  <si>
    <t>AFUC</t>
  </si>
  <si>
    <t>011600</t>
  </si>
  <si>
    <t>AGILENT TECHNOLOGIE</t>
  </si>
  <si>
    <t>011120</t>
  </si>
  <si>
    <t>ANFA CORPORATE EXPRESS</t>
  </si>
  <si>
    <t>011130</t>
  </si>
  <si>
    <t>AMCO</t>
  </si>
  <si>
    <t>019201</t>
  </si>
  <si>
    <t>ADENEO</t>
  </si>
  <si>
    <t>011900</t>
  </si>
  <si>
    <t>AIR COST CONTROL</t>
  </si>
  <si>
    <t>011001</t>
  </si>
  <si>
    <t>ATOS</t>
  </si>
  <si>
    <t>011101</t>
  </si>
  <si>
    <t>015015</t>
  </si>
  <si>
    <t>ACF ECOLE LA MACHE</t>
  </si>
  <si>
    <t>911010</t>
  </si>
  <si>
    <t>ALSTOM TRANSPORT TGS</t>
  </si>
  <si>
    <t>032004</t>
  </si>
  <si>
    <t>3W&amp;D INTERNATIONAL</t>
  </si>
  <si>
    <t>011015</t>
  </si>
  <si>
    <t>ALSTOM T&amp;D Ltd</t>
  </si>
  <si>
    <t>011003</t>
  </si>
  <si>
    <t>ABL ATELIER DE BOBINAGE</t>
  </si>
  <si>
    <t>011990</t>
  </si>
  <si>
    <t>ATI INTERCO</t>
  </si>
  <si>
    <t>011002</t>
  </si>
  <si>
    <t>ANSALDO</t>
  </si>
  <si>
    <t>011012</t>
  </si>
  <si>
    <t>AUTO ELECTRIC SUPPLIES</t>
  </si>
  <si>
    <t>011007</t>
  </si>
  <si>
    <t>AFPI</t>
  </si>
  <si>
    <t>011000</t>
  </si>
  <si>
    <t>A DIVERS</t>
  </si>
  <si>
    <t>011009</t>
  </si>
  <si>
    <t>ALSTOM</t>
  </si>
  <si>
    <t>011200</t>
  </si>
  <si>
    <t>AMPHENOL AIR-LB</t>
  </si>
  <si>
    <t>011014</t>
  </si>
  <si>
    <t>AMPHENOL SOCAPEX THYEZ</t>
  </si>
  <si>
    <t>011140</t>
  </si>
  <si>
    <t>011991</t>
  </si>
  <si>
    <t>ATOMELEC</t>
  </si>
  <si>
    <t>011016</t>
  </si>
  <si>
    <t>ALMET</t>
  </si>
  <si>
    <t>011017</t>
  </si>
  <si>
    <t>Applications Plastiques du Rhône</t>
  </si>
  <si>
    <t>011019</t>
  </si>
  <si>
    <t>ACRN</t>
  </si>
  <si>
    <t>011020</t>
  </si>
  <si>
    <t>ARDELEC TECHNOLOGIE</t>
  </si>
  <si>
    <t>011021</t>
  </si>
  <si>
    <t>AMBRELEC</t>
  </si>
  <si>
    <t>011022</t>
  </si>
  <si>
    <t>ARTOS ENGINEERING FRANCE</t>
  </si>
  <si>
    <t>011023</t>
  </si>
  <si>
    <t>AG CONCEPT</t>
  </si>
  <si>
    <t>011024</t>
  </si>
  <si>
    <t>ARROW TEKELEC  CARNIE GIRAUD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</si>
  <si>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</si>
  <si>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</si>
  <si>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</si>
  <si>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</si>
  <si>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</si>
  <si>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</si>
  <si>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</si>
  <si>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</si>
  <si>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</si>
  <si>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</si>
  <si>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</si>
  <si>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</si>
  <si>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Moyenne</t>
  </si>
  <si>
    <t>Fournisseurs</t>
  </si>
  <si>
    <t>NC</t>
  </si>
  <si>
    <t>N°</t>
  </si>
  <si>
    <t>%</t>
  </si>
  <si>
    <t>Total</t>
  </si>
  <si>
    <t xml:space="preserve">NC </t>
  </si>
  <si>
    <t xml:space="preserve">Total </t>
  </si>
  <si>
    <t>% NC</t>
  </si>
  <si>
    <t>Total lignes</t>
  </si>
  <si>
    <t>Total lignes NC</t>
  </si>
  <si>
    <t>Total articles</t>
  </si>
  <si>
    <t>Total articles NC</t>
  </si>
  <si>
    <t>Somme</t>
  </si>
  <si>
    <t>Max</t>
  </si>
  <si>
    <t>Min</t>
  </si>
  <si>
    <r>
      <t xml:space="preserve">LIGNES NC </t>
    </r>
    <r>
      <rPr>
        <sz val="12"/>
        <color theme="0"/>
        <rFont val="Calibri"/>
        <family val="2"/>
        <scheme val="minor"/>
      </rPr>
      <t>(volume)</t>
    </r>
  </si>
  <si>
    <r>
      <t xml:space="preserve">Articles NC </t>
    </r>
    <r>
      <rPr>
        <sz val="12"/>
        <color theme="0"/>
        <rFont val="Calibri"/>
        <family val="2"/>
        <scheme val="minor"/>
      </rPr>
      <t>(volume)</t>
    </r>
  </si>
  <si>
    <t>Coût NC</t>
  </si>
  <si>
    <t>Total coût NC</t>
  </si>
  <si>
    <t>% conforme (valeur)</t>
  </si>
  <si>
    <t>Total coût commandes</t>
  </si>
  <si>
    <t>Référence</t>
  </si>
  <si>
    <t>Nom</t>
  </si>
  <si>
    <t>Prénom</t>
  </si>
  <si>
    <t>courriel</t>
  </si>
  <si>
    <t>telephone_fixe</t>
  </si>
  <si>
    <t>telephone_mobile</t>
  </si>
  <si>
    <t>Réserve1</t>
  </si>
  <si>
    <t>Réserve2</t>
  </si>
  <si>
    <t>Réserve3</t>
  </si>
  <si>
    <t>Réserve4</t>
  </si>
  <si>
    <t>Réserve5</t>
  </si>
  <si>
    <t>Réserve6</t>
  </si>
  <si>
    <t>Réserve7</t>
  </si>
  <si>
    <t>Réserve8</t>
  </si>
  <si>
    <t>Réserve9</t>
  </si>
  <si>
    <t>Réserve10</t>
  </si>
  <si>
    <t>Réserve11</t>
  </si>
  <si>
    <t>Réserve12</t>
  </si>
  <si>
    <t>Réserve13</t>
  </si>
  <si>
    <t>Réserve14</t>
  </si>
  <si>
    <t>Réserve15</t>
  </si>
  <si>
    <t>Réserve16</t>
  </si>
  <si>
    <t>Réserve17</t>
  </si>
  <si>
    <t>Réserve18</t>
  </si>
  <si>
    <t>Réserve19</t>
  </si>
  <si>
    <t>Réserve20</t>
  </si>
  <si>
    <t>Réserve21</t>
  </si>
  <si>
    <t>Réserve22</t>
  </si>
  <si>
    <t>Réserve23</t>
  </si>
  <si>
    <t>Réserve24</t>
  </si>
  <si>
    <t>Réserve25</t>
  </si>
  <si>
    <t>Réserve26</t>
  </si>
  <si>
    <t>Réserve27</t>
  </si>
  <si>
    <t>Réserve28</t>
  </si>
  <si>
    <t>Réserve29</t>
  </si>
  <si>
    <t>Réserve30</t>
  </si>
  <si>
    <t>Réserve31</t>
  </si>
  <si>
    <t>Réserve32</t>
  </si>
  <si>
    <t>Réserve33</t>
  </si>
  <si>
    <t>Réserve34</t>
  </si>
  <si>
    <t>Réserve35</t>
  </si>
  <si>
    <t>Réserve36</t>
  </si>
  <si>
    <t>Réserve37</t>
  </si>
  <si>
    <t>Réserve38</t>
  </si>
  <si>
    <t>Réserve39</t>
  </si>
  <si>
    <t>Réserve40</t>
  </si>
  <si>
    <t>Réserve41</t>
  </si>
  <si>
    <t>Réserve42</t>
  </si>
  <si>
    <t>Réserve43</t>
  </si>
  <si>
    <t>Réserve44</t>
  </si>
  <si>
    <t>Réserve45</t>
  </si>
  <si>
    <t>Réserve46</t>
  </si>
  <si>
    <t>Réserve47</t>
  </si>
  <si>
    <t>Réserve48</t>
  </si>
  <si>
    <t>Réserve49</t>
  </si>
  <si>
    <t>Réserve50</t>
  </si>
  <si>
    <t>Réserve51</t>
  </si>
  <si>
    <t>Réserve52</t>
  </si>
  <si>
    <t>Réserve53</t>
  </si>
  <si>
    <t>Réserve54</t>
  </si>
  <si>
    <t>Réserve55</t>
  </si>
  <si>
    <t>Réserve56</t>
  </si>
  <si>
    <t>Réserve57</t>
  </si>
  <si>
    <t>Réserve58</t>
  </si>
  <si>
    <t>Réserve59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</si>
</sst>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_(&quot;€&quot;* #,##0.00_);_(&quot;€&quot;* \(#,##0.00\);_(&quot;€&quot;* &quot;-&quot;??_);_(@_)"/>
    <numFmt numFmtId="166" formatCode="0.0"/>
  </numFmts>
  <fonts count="2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6"/>
      <name val="Calibri"/>
      <family val="2"/>
      <scheme val="minor"/>
    </font>
    <font>
      <sz val="8"/>
      <color theme="1"/>
      <name val="Tahoma"/>
      <family val="2"/>
    </font>
    <font>
      <b/>
      <sz val="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8"/>
      <color rgb="FFC00000"/>
      <name val="Calibri"/>
      <family val="2"/>
      <scheme val="minor"/>
    </font>
    <font>
      <sz val="10"/>
      <name val="Arial"/>
    </font>
    <font>
      <b/>
      <sz val="12"/>
      <color theme="0"/>
      <name val="Calibri"/>
      <family val="2"/>
      <scheme val="minor"/>
    </font>
    <font>
      <sz val="16"/>
      <color theme="0"/>
      <name val="Wingdings"/>
      <charset val="2"/>
    </font>
    <font>
      <sz val="6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indexed="8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5"/>
        <bgColor theme="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6">
    <xf numFmtId="0" fontId="0" fillId="0" borderId="0"/>
    <xf numFmtId="0" fontId="6" fillId="0" borderId="0"/>
    <xf numFmtId="0" fontId="7" fillId="0" borderId="0"/>
    <xf numFmtId="0" fontId="7" fillId="0" borderId="0"/>
    <xf numFmtId="9" fontId="6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5" fillId="0" borderId="0"/>
    <xf numFmtId="0" fontId="4" fillId="0" borderId="0"/>
    <xf numFmtId="44" fontId="13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</cellStyleXfs>
  <cellXfs count="70">
    <xf numFmtId="0" fontId="0" fillId="0" borderId="0" xfId="0"/>
    <xf numFmtId="0" fontId="8" fillId="0" borderId="0" xfId="1" applyNumberFormat="1" applyFont="1" applyFill="1" applyBorder="1" applyAlignment="1" applyProtection="1">
      <alignment horizontal="left" vertical="center"/>
    </xf>
    <xf numFmtId="0" fontId="8" fillId="0" borderId="0" xfId="1" applyNumberFormat="1" applyFont="1" applyFill="1" applyBorder="1" applyAlignment="1" applyProtection="1">
      <alignment horizontal="center" vertical="center"/>
    </xf>
    <xf numFmtId="0" fontId="12" fillId="5" borderId="1" xfId="1" applyFont="1" applyFill="1" applyBorder="1" applyAlignment="1">
      <alignment horizontal="left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8" fillId="0" borderId="8" xfId="0" applyFont="1" applyBorder="1" applyAlignment="1">
      <alignment vertical="center"/>
    </xf>
    <xf numFmtId="164" fontId="8" fillId="0" borderId="0" xfId="0" applyNumberFormat="1" applyFont="1" applyBorder="1"/>
    <xf numFmtId="164" fontId="8" fillId="0" borderId="0" xfId="0" applyNumberFormat="1" applyFont="1"/>
    <xf numFmtId="0" fontId="10" fillId="2" borderId="4" xfId="1" applyFont="1" applyFill="1" applyBorder="1" applyAlignment="1">
      <alignment horizontal="center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0" fontId="16" fillId="0" borderId="0" xfId="1" applyNumberFormat="1" applyFont="1" applyFill="1" applyBorder="1" applyAlignment="1" applyProtection="1">
      <alignment horizontal="right" vertical="top"/>
    </xf>
    <xf numFmtId="0" fontId="8" fillId="0" borderId="0" xfId="0" applyFont="1" applyBorder="1" applyAlignment="1">
      <alignment vertical="center"/>
    </xf>
    <xf numFmtId="0" fontId="16" fillId="0" borderId="0" xfId="0" applyNumberFormat="1" applyFont="1" applyBorder="1" applyAlignment="1">
      <alignment horizontal="right" vertical="top"/>
    </xf>
    <xf numFmtId="0" fontId="19" fillId="6" borderId="1" xfId="1" applyFont="1" applyFill="1" applyBorder="1" applyAlignment="1">
      <alignment horizontal="left" vertical="center"/>
    </xf>
    <xf numFmtId="9" fontId="19" fillId="6" borderId="1" xfId="4" applyFont="1" applyFill="1" applyBorder="1" applyAlignment="1">
      <alignment horizontal="left" vertical="center"/>
    </xf>
    <xf numFmtId="0" fontId="16" fillId="0" borderId="8" xfId="0" applyFont="1" applyBorder="1" applyAlignment="1">
      <alignment horizontal="center" vertical="top"/>
    </xf>
    <xf numFmtId="166" fontId="19" fillId="6" borderId="1" xfId="1" applyNumberFormat="1" applyFont="1" applyFill="1" applyBorder="1" applyAlignment="1">
      <alignment horizontal="left" vertical="center"/>
    </xf>
    <xf numFmtId="0" fontId="16" fillId="0" borderId="6" xfId="0" applyFont="1" applyBorder="1" applyAlignment="1">
      <alignment horizontal="center" vertical="top"/>
    </xf>
    <xf numFmtId="49" fontId="8" fillId="0" borderId="0" xfId="1" applyNumberFormat="1" applyFont="1" applyFill="1" applyBorder="1" applyAlignment="1" applyProtection="1">
      <alignment horizontal="center" vertical="center"/>
    </xf>
    <xf numFmtId="44" fontId="16" fillId="0" borderId="0" xfId="12" applyFont="1" applyBorder="1" applyAlignment="1">
      <alignment horizontal="center" vertical="top"/>
    </xf>
    <xf numFmtId="0" fontId="16" fillId="0" borderId="0" xfId="0" applyNumberFormat="1" applyFont="1" applyBorder="1" applyAlignment="1">
      <alignment horizontal="center" vertical="top"/>
    </xf>
    <xf numFmtId="9" fontId="16" fillId="0" borderId="0" xfId="4" applyFont="1" applyBorder="1" applyAlignment="1">
      <alignment horizontal="center" vertical="top"/>
    </xf>
    <xf numFmtId="0" fontId="16" fillId="0" borderId="0" xfId="1" applyNumberFormat="1" applyFont="1" applyFill="1" applyBorder="1" applyAlignment="1" applyProtection="1">
      <alignment horizontal="center" vertical="top"/>
    </xf>
    <xf numFmtId="0" fontId="16" fillId="0" borderId="0" xfId="0" applyFont="1" applyBorder="1" applyAlignment="1">
      <alignment horizontal="center" vertical="top"/>
    </xf>
    <xf numFmtId="1" fontId="19" fillId="6" borderId="1" xfId="1" applyNumberFormat="1" applyFont="1" applyFill="1" applyBorder="1" applyAlignment="1">
      <alignment horizontal="center" vertical="center"/>
    </xf>
    <xf numFmtId="0" fontId="19" fillId="6" borderId="1" xfId="1" applyFont="1" applyFill="1" applyBorder="1" applyAlignment="1">
      <alignment horizontal="center" vertical="center"/>
    </xf>
    <xf numFmtId="9" fontId="19" fillId="6" borderId="1" xfId="4" applyFont="1" applyFill="1" applyBorder="1" applyAlignment="1">
      <alignment horizontal="center" vertical="center"/>
    </xf>
    <xf numFmtId="44" fontId="19" fillId="6" borderId="1" xfId="1" applyNumberFormat="1" applyFont="1" applyFill="1" applyBorder="1" applyAlignment="1">
      <alignment horizontal="center" vertical="center"/>
    </xf>
    <xf numFmtId="44" fontId="19" fillId="6" borderId="1" xfId="12" applyFont="1" applyFill="1" applyBorder="1" applyAlignment="1">
      <alignment horizontal="center" vertical="center"/>
    </xf>
    <xf numFmtId="0" fontId="15" fillId="2" borderId="2" xfId="1" applyNumberFormat="1" applyFont="1" applyFill="1" applyBorder="1" applyAlignment="1" applyProtection="1">
      <alignment horizontal="right" vertical="top"/>
    </xf>
    <xf numFmtId="0" fontId="16" fillId="0" borderId="10" xfId="0" applyNumberFormat="1" applyFont="1" applyBorder="1" applyAlignment="1">
      <alignment horizontal="right" vertical="top"/>
    </xf>
    <xf numFmtId="9" fontId="16" fillId="0" borderId="4" xfId="4" applyFont="1" applyBorder="1" applyAlignment="1">
      <alignment horizontal="center" vertical="top"/>
    </xf>
    <xf numFmtId="9" fontId="16" fillId="0" borderId="7" xfId="4" applyFont="1" applyBorder="1" applyAlignment="1">
      <alignment horizontal="center" vertical="top"/>
    </xf>
    <xf numFmtId="0" fontId="16" fillId="0" borderId="6" xfId="1" applyNumberFormat="1" applyFont="1" applyFill="1" applyBorder="1" applyAlignment="1" applyProtection="1">
      <alignment horizontal="right" vertical="top"/>
    </xf>
    <xf numFmtId="0" fontId="16" fillId="0" borderId="8" xfId="1" applyNumberFormat="1" applyFont="1" applyFill="1" applyBorder="1" applyAlignment="1" applyProtection="1">
      <alignment horizontal="right" vertical="top"/>
    </xf>
    <xf numFmtId="0" fontId="16" fillId="0" borderId="8" xfId="1" applyNumberFormat="1" applyFont="1" applyFill="1" applyBorder="1" applyAlignment="1" applyProtection="1">
      <alignment horizontal="center" vertical="top"/>
    </xf>
    <xf numFmtId="44" fontId="16" fillId="0" borderId="0" xfId="12" applyFont="1" applyFill="1" applyBorder="1" applyAlignment="1" applyProtection="1">
      <alignment horizontal="center" vertical="top"/>
    </xf>
    <xf numFmtId="44" fontId="16" fillId="0" borderId="0" xfId="12" applyFont="1" applyFill="1" applyBorder="1" applyAlignment="1">
      <alignment horizontal="center" vertical="top"/>
    </xf>
    <xf numFmtId="44" fontId="16" fillId="0" borderId="6" xfId="12" applyFont="1" applyFill="1" applyBorder="1" applyAlignment="1" applyProtection="1">
      <alignment horizontal="center" vertical="top"/>
    </xf>
    <xf numFmtId="44" fontId="16" fillId="0" borderId="10" xfId="12" applyFont="1" applyBorder="1" applyAlignment="1">
      <alignment horizontal="center" vertical="top"/>
    </xf>
    <xf numFmtId="44" fontId="16" fillId="0" borderId="8" xfId="12" applyFont="1" applyFill="1" applyBorder="1" applyAlignment="1" applyProtection="1">
      <alignment horizontal="center" vertical="top"/>
    </xf>
    <xf numFmtId="44" fontId="16" fillId="0" borderId="10" xfId="12" applyFont="1" applyFill="1" applyBorder="1" applyAlignment="1" applyProtection="1">
      <alignment horizontal="center" vertical="top"/>
    </xf>
    <xf numFmtId="0" fontId="16" fillId="0" borderId="6" xfId="1" applyNumberFormat="1" applyFont="1" applyFill="1" applyBorder="1" applyAlignment="1" applyProtection="1">
      <alignment horizontal="center" vertical="top"/>
    </xf>
    <xf numFmtId="0" fontId="16" fillId="0" borderId="10" xfId="0" applyNumberFormat="1" applyFont="1" applyBorder="1" applyAlignment="1">
      <alignment horizontal="center" vertical="top"/>
    </xf>
    <xf numFmtId="9" fontId="8" fillId="0" borderId="0" xfId="4" applyFont="1"/>
    <xf numFmtId="9" fontId="8" fillId="0" borderId="0" xfId="0" applyNumberFormat="1" applyFont="1"/>
    <xf numFmtId="0" fontId="8" fillId="0" borderId="0" xfId="0" applyNumberFormat="1" applyFont="1" applyAlignment="1">
      <alignment horizontal="left"/>
    </xf>
    <xf numFmtId="0" fontId="15" fillId="2" borderId="9" xfId="1" applyNumberFormat="1" applyFont="1" applyFill="1" applyBorder="1" applyAlignment="1" applyProtection="1">
      <alignment vertical="top"/>
    </xf>
    <xf numFmtId="0" fontId="11" fillId="3" borderId="1" xfId="0" applyFont="1" applyFill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22" fillId="2" borderId="7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 wrapText="1"/>
    </xf>
    <xf numFmtId="0" fontId="14" fillId="2" borderId="9" xfId="1" applyFont="1" applyFill="1" applyBorder="1" applyAlignment="1">
      <alignment horizontal="center" vertical="center" wrapText="1"/>
    </xf>
    <xf numFmtId="0" fontId="18" fillId="6" borderId="1" xfId="1" applyFont="1" applyFill="1" applyBorder="1" applyAlignment="1">
      <alignment horizontal="center" vertical="center"/>
    </xf>
    <xf numFmtId="0" fontId="18" fillId="6" borderId="5" xfId="1" applyFont="1" applyFill="1" applyBorder="1" applyAlignment="1">
      <alignment horizontal="center" vertical="center"/>
    </xf>
    <xf numFmtId="0" fontId="18" fillId="6" borderId="3" xfId="1" applyFont="1" applyFill="1" applyBorder="1" applyAlignment="1">
      <alignment horizontal="center" vertical="center"/>
    </xf>
    <xf numFmtId="164" fontId="11" fillId="4" borderId="5" xfId="0" applyNumberFormat="1" applyFont="1" applyFill="1" applyBorder="1" applyAlignment="1">
      <alignment horizontal="center" vertical="center" wrapText="1"/>
    </xf>
    <xf numFmtId="164" fontId="11" fillId="4" borderId="6" xfId="0" applyNumberFormat="1" applyFont="1" applyFill="1" applyBorder="1" applyAlignment="1">
      <alignment horizontal="center" vertical="center" wrapText="1"/>
    </xf>
    <xf numFmtId="164" fontId="17" fillId="4" borderId="5" xfId="0" applyNumberFormat="1" applyFont="1" applyFill="1" applyBorder="1" applyAlignment="1">
      <alignment horizontal="center" vertical="center" wrapText="1"/>
    </xf>
    <xf numFmtId="164" fontId="17" fillId="4" borderId="6" xfId="0" applyNumberFormat="1" applyFont="1" applyFill="1" applyBorder="1" applyAlignment="1">
      <alignment horizontal="center" vertical="center" wrapText="1"/>
    </xf>
    <xf numFmtId="0" fontId="22" fillId="2" borderId="2" xfId="1" applyFont="1" applyFill="1" applyBorder="1" applyAlignment="1">
      <alignment horizontal="center" vertical="center"/>
    </xf>
    <xf numFmtId="0" fontId="23" fillId="0" borderId="9" xfId="0" applyFont="1" applyBorder="1"/>
    <xf numFmtId="0" fontId="11" fillId="4" borderId="1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0" fillId="0" borderId="0" xfId="0" quotePrefix="1" applyAlignment="1">
      <alignment horizontal="left"/>
    </xf>
  </cellXfs>
  <cellStyles count="16">
    <cellStyle name="Milliers" xfId="1" builtinId="3"/>
    <cellStyle name="Milliers 2" xfId="3"/>
    <cellStyle name="Monétaire" xfId="12" builtinId="4"/>
    <cellStyle name="Monétaire 2" xfId="6"/>
    <cellStyle name="Normal" xfId="0" builtinId="0"/>
    <cellStyle name="Normal 10" xfId="15"/>
    <cellStyle name="Normal 2" xfId="2"/>
    <cellStyle name="Normal 2 2" xfId="7"/>
    <cellStyle name="Normal 3" xfId="5"/>
    <cellStyle name="Normal 4" xfId="8"/>
    <cellStyle name="Normal 5" xfId="10"/>
    <cellStyle name="Normal 6" xfId="9"/>
    <cellStyle name="Normal 7" xfId="11"/>
    <cellStyle name="Normal 8" xfId="13"/>
    <cellStyle name="Normal 9" xfId="14"/>
    <cellStyle name="Pourcentage" xfId="4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3420535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9FF26"/>
      <color rgb="FF31FF21"/>
      <color rgb="FFFFB521"/>
      <color rgb="FF1EFE00"/>
      <color rgb="FFFFB021"/>
      <color rgb="FFFFA401"/>
      <color rgb="FF17FD2D"/>
      <color rgb="FFFFAE0D"/>
      <color rgb="FF39FF2F"/>
      <color rgb="FF15FF2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280147</xdr:colOff>
      <xdr:row>7</xdr:row>
      <xdr:rowOff>56030</xdr:rowOff>
    </xdr:from>
    <xdr:to>
      <xdr:col>2</xdr:col>
      <xdr:colOff>694765</xdr:colOff>
      <xdr:row>11</xdr:row>
      <xdr:rowOff>67236</xdr:rowOff>
    </xdr:to>
    <xdr:sp macro="[0]!groupe1" textlink="">
      <xdr:nvSpPr>
        <xdr:cNvPr id="3" name="Ellipse 2"/>
        <xdr:cNvSpPr/>
      </xdr:nvSpPr>
      <xdr:spPr>
        <a:xfrm>
          <a:off x="2106706" y="885265"/>
          <a:ext cx="414618" cy="414618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Wingdings" pitchFamily="2" charset="2"/>
            </a:rPr>
            <a:t>è</a:t>
          </a:r>
          <a:endParaRPr lang="fr-FR" sz="1000">
            <a:latin typeface="Wingdings" pitchFamily="2" charset="2"/>
          </a:endParaRPr>
        </a:p>
      </xdr:txBody>
    </xdr:sp>
    <xdr:clientData/>
  </xdr:twoCellAnchor>
  <xdr:twoCellAnchor>
    <xdr:from>
      <xdr:col>42</xdr:col>
      <xdr:colOff>286870</xdr:colOff>
      <xdr:row>7</xdr:row>
      <xdr:rowOff>51548</xdr:rowOff>
    </xdr:from>
    <xdr:to>
      <xdr:col>42</xdr:col>
      <xdr:colOff>701488</xdr:colOff>
      <xdr:row>11</xdr:row>
      <xdr:rowOff>62754</xdr:rowOff>
    </xdr:to>
    <xdr:sp macro="[0]!groupe2" textlink="">
      <xdr:nvSpPr>
        <xdr:cNvPr id="4" name="Ellipse 3"/>
        <xdr:cNvSpPr/>
      </xdr:nvSpPr>
      <xdr:spPr>
        <a:xfrm>
          <a:off x="2875429" y="880783"/>
          <a:ext cx="414618" cy="414618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Wingdings" pitchFamily="2" charset="2"/>
            </a:rPr>
            <a:t>è</a:t>
          </a:r>
          <a:endParaRPr lang="fr-FR" sz="1000">
            <a:latin typeface="Wingdings" pitchFamily="2" charset="2"/>
          </a:endParaRPr>
        </a:p>
      </xdr:txBody>
    </xdr:sp>
    <xdr:clientData/>
  </xdr:twoCellAnchor>
  <xdr:twoCellAnchor>
    <xdr:from>
      <xdr:col>82</xdr:col>
      <xdr:colOff>327211</xdr:colOff>
      <xdr:row>7</xdr:row>
      <xdr:rowOff>58272</xdr:rowOff>
    </xdr:from>
    <xdr:to>
      <xdr:col>82</xdr:col>
      <xdr:colOff>741829</xdr:colOff>
      <xdr:row>11</xdr:row>
      <xdr:rowOff>69478</xdr:rowOff>
    </xdr:to>
    <xdr:sp macro="[0]!groupe3" textlink="">
      <xdr:nvSpPr>
        <xdr:cNvPr id="5" name="Ellipse 4"/>
        <xdr:cNvSpPr/>
      </xdr:nvSpPr>
      <xdr:spPr>
        <a:xfrm>
          <a:off x="3677770" y="887507"/>
          <a:ext cx="414618" cy="414618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Wingdings" pitchFamily="2" charset="2"/>
            </a:rPr>
            <a:t>è</a:t>
          </a:r>
          <a:endParaRPr lang="fr-FR" sz="1000">
            <a:latin typeface="Wingdings" pitchFamily="2" charset="2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5</xdr:row>
      <xdr:rowOff>0</xdr:rowOff>
    </xdr:from>
    <xdr:to>
      <xdr:col>4</xdr:col>
      <xdr:colOff>557493</xdr:colOff>
      <xdr:row>7</xdr:row>
      <xdr:rowOff>90768</xdr:rowOff>
    </xdr:to>
    <xdr:sp macro="[0]!groupe4" textlink="">
      <xdr:nvSpPr>
        <xdr:cNvPr id="3" name="BtnFeuil2GG"/>
        <xdr:cNvSpPr/>
      </xdr:nvSpPr>
      <xdr:spPr>
        <a:xfrm>
          <a:off x="3952875" y="809625"/>
          <a:ext cx="414618" cy="414618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Wingdings" pitchFamily="2" charset="2"/>
            </a:rPr>
            <a:t>è</a:t>
          </a:r>
          <a:endParaRPr lang="fr-FR" sz="1000">
            <a:latin typeface="Wingdings" pitchFamily="2" charset="2"/>
          </a:endParaRPr>
        </a:p>
      </xdr:txBody>
    </xdr:sp>
    <xdr:clientData/>
  </xdr:twoCellAnchor>
  <xdr:twoCellAnchor>
    <xdr:from>
      <xdr:col>4</xdr:col>
      <xdr:colOff>171450</xdr:colOff>
      <xdr:row>10</xdr:row>
      <xdr:rowOff>9525</xdr:rowOff>
    </xdr:from>
    <xdr:to>
      <xdr:col>4</xdr:col>
      <xdr:colOff>586068</xdr:colOff>
      <xdr:row>12</xdr:row>
      <xdr:rowOff>100293</xdr:rowOff>
    </xdr:to>
    <xdr:sp macro="[0]!groupe5" textlink="">
      <xdr:nvSpPr>
        <xdr:cNvPr id="4" name="BtnFeuil2GG"/>
        <xdr:cNvSpPr/>
      </xdr:nvSpPr>
      <xdr:spPr>
        <a:xfrm rot="10800000">
          <a:off x="3981450" y="1628775"/>
          <a:ext cx="414618" cy="414618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>
              <a:latin typeface="Wingdings" pitchFamily="2" charset="2"/>
            </a:rPr>
            <a:t>è</a:t>
          </a:r>
          <a:endParaRPr lang="fr-FR" sz="1000">
            <a:latin typeface="Wingdings" pitchFamily="2" charset="2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i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Juin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i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Jui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6"/>
  </sheetPr>
  <dimension ref="A1:JN38"/>
  <sheetViews>
    <sheetView zoomScale="85" zoomScaleNormal="85" workbookViewId="0">
      <pane xSplit="2" topLeftCell="C1" activePane="topRight" state="frozen"/>
      <selection pane="topRight" activeCell="CE49" sqref="CE49"/>
    </sheetView>
  </sheetViews>
  <sheetFormatPr baseColWidth="10" defaultRowHeight="8.25" outlineLevelCol="1"/>
  <cols>
    <col min="1" max="1" width="6" style="4" customWidth="1"/>
    <col min="2" max="2" width="21.28515625" style="7" customWidth="1"/>
    <col min="3" max="3" width="11.42578125" style="7" customWidth="1"/>
    <col min="4" max="4" width="5.7109375" style="8" hidden="1" customWidth="1" outlineLevel="1"/>
    <col min="5" max="6" width="5.7109375" style="9" hidden="1" customWidth="1" outlineLevel="1"/>
    <col min="7" max="7" width="5.7109375" style="8" hidden="1" customWidth="1" outlineLevel="1"/>
    <col min="8" max="9" width="5.7109375" style="9" hidden="1" customWidth="1" outlineLevel="1"/>
    <col min="10" max="10" width="5.7109375" style="8" hidden="1" customWidth="1" outlineLevel="1"/>
    <col min="11" max="12" width="5.7109375" style="9" hidden="1" customWidth="1" outlineLevel="1"/>
    <col min="13" max="13" width="5.7109375" style="8" hidden="1" customWidth="1" outlineLevel="1"/>
    <col min="14" max="15" width="5.7109375" style="9" hidden="1" customWidth="1" outlineLevel="1"/>
    <col min="16" max="16" width="5.7109375" style="8" hidden="1" customWidth="1" outlineLevel="1"/>
    <col min="17" max="18" width="5.7109375" style="9" hidden="1" customWidth="1" outlineLevel="1"/>
    <col min="19" max="19" width="5.7109375" style="8" hidden="1" customWidth="1" outlineLevel="1"/>
    <col min="20" max="21" width="5.7109375" style="9" hidden="1" customWidth="1" outlineLevel="1"/>
    <col min="22" max="22" width="5.7109375" style="8" hidden="1" customWidth="1" outlineLevel="1"/>
    <col min="23" max="24" width="5.7109375" style="9" hidden="1" customWidth="1" outlineLevel="1"/>
    <col min="25" max="25" width="5.7109375" style="8" hidden="1" customWidth="1" outlineLevel="1"/>
    <col min="26" max="27" width="5.7109375" style="9" hidden="1" customWidth="1" outlineLevel="1"/>
    <col min="28" max="28" width="5.7109375" style="8" hidden="1" customWidth="1" outlineLevel="1"/>
    <col min="29" max="30" width="5.7109375" style="9" hidden="1" customWidth="1" outlineLevel="1"/>
    <col min="31" max="31" width="5.7109375" style="8" hidden="1" customWidth="1" outlineLevel="1"/>
    <col min="32" max="33" width="5.7109375" style="9" hidden="1" customWidth="1" outlineLevel="1"/>
    <col min="34" max="34" width="5.7109375" style="8" hidden="1" customWidth="1" outlineLevel="1"/>
    <col min="35" max="36" width="5.7109375" style="9" hidden="1" customWidth="1" outlineLevel="1"/>
    <col min="37" max="37" width="5.7109375" style="8" hidden="1" customWidth="1" outlineLevel="1"/>
    <col min="38" max="39" width="5.7109375" style="9" hidden="1" customWidth="1" outlineLevel="1"/>
    <col min="40" max="41" width="10.5703125" style="4" hidden="1" customWidth="1" outlineLevel="1"/>
    <col min="42" max="42" width="10.28515625" style="10" hidden="1" customWidth="1" outlineLevel="1"/>
    <col min="43" max="43" width="11.42578125" style="7" customWidth="1" collapsed="1"/>
    <col min="44" max="44" width="6.7109375" style="8" hidden="1" customWidth="1" outlineLevel="1"/>
    <col min="45" max="46" width="5.7109375" style="9" hidden="1" customWidth="1" outlineLevel="1"/>
    <col min="47" max="47" width="6.7109375" style="8" hidden="1" customWidth="1" outlineLevel="1"/>
    <col min="48" max="49" width="5.7109375" style="9" hidden="1" customWidth="1" outlineLevel="1"/>
    <col min="50" max="50" width="6.7109375" style="8" hidden="1" customWidth="1" outlineLevel="1"/>
    <col min="51" max="52" width="5.7109375" style="9" hidden="1" customWidth="1" outlineLevel="1"/>
    <col min="53" max="53" width="6.7109375" style="8" hidden="1" customWidth="1" outlineLevel="1"/>
    <col min="54" max="55" width="5.7109375" style="9" hidden="1" customWidth="1" outlineLevel="1"/>
    <col min="56" max="56" width="6.7109375" style="8" hidden="1" customWidth="1" outlineLevel="1"/>
    <col min="57" max="58" width="5.7109375" style="9" hidden="1" customWidth="1" outlineLevel="1"/>
    <col min="59" max="59" width="6.7109375" style="8" hidden="1" customWidth="1" outlineLevel="1"/>
    <col min="60" max="61" width="5.7109375" style="9" hidden="1" customWidth="1" outlineLevel="1"/>
    <col min="62" max="62" width="6.7109375" style="8" hidden="1" customWidth="1" outlineLevel="1"/>
    <col min="63" max="64" width="5.7109375" style="9" hidden="1" customWidth="1" outlineLevel="1"/>
    <col min="65" max="65" width="6.7109375" style="8" hidden="1" customWidth="1" outlineLevel="1"/>
    <col min="66" max="67" width="5.7109375" style="9" hidden="1" customWidth="1" outlineLevel="1"/>
    <col min="68" max="68" width="6.7109375" style="8" hidden="1" customWidth="1" outlineLevel="1"/>
    <col min="69" max="70" width="5.7109375" style="9" hidden="1" customWidth="1" outlineLevel="1"/>
    <col min="71" max="71" width="6.7109375" style="8" hidden="1" customWidth="1" outlineLevel="1"/>
    <col min="72" max="73" width="5.7109375" style="9" hidden="1" customWidth="1" outlineLevel="1"/>
    <col min="74" max="74" width="6.7109375" style="8" hidden="1" customWidth="1" outlineLevel="1"/>
    <col min="75" max="76" width="5.7109375" style="9" hidden="1" customWidth="1" outlineLevel="1"/>
    <col min="77" max="77" width="6.7109375" style="8" hidden="1" customWidth="1" outlineLevel="1"/>
    <col min="78" max="79" width="5.7109375" style="9" hidden="1" customWidth="1" outlineLevel="1"/>
    <col min="80" max="81" width="10.5703125" style="4" hidden="1" customWidth="1" outlineLevel="1"/>
    <col min="82" max="82" width="10.28515625" style="10" hidden="1" customWidth="1" outlineLevel="1"/>
    <col min="83" max="83" width="11.85546875" style="7" customWidth="1" collapsed="1"/>
    <col min="84" max="84" width="10.28515625" style="8" hidden="1" customWidth="1" outlineLevel="1"/>
    <col min="85" max="85" width="10.28515625" style="14" hidden="1" customWidth="1" outlineLevel="1"/>
    <col min="86" max="86" width="10.28515625" style="9" hidden="1" customWidth="1" outlineLevel="1"/>
    <col min="87" max="87" width="10.28515625" style="8" hidden="1" customWidth="1" outlineLevel="1"/>
    <col min="88" max="88" width="10.28515625" style="14" hidden="1" customWidth="1" outlineLevel="1"/>
    <col min="89" max="89" width="10.28515625" style="9" hidden="1" customWidth="1" outlineLevel="1"/>
    <col min="90" max="90" width="10.28515625" style="8" hidden="1" customWidth="1" outlineLevel="1"/>
    <col min="91" max="91" width="10.28515625" style="14" hidden="1" customWidth="1" outlineLevel="1"/>
    <col min="92" max="92" width="10.28515625" style="9" hidden="1" customWidth="1" outlineLevel="1"/>
    <col min="93" max="93" width="10.28515625" style="8" hidden="1" customWidth="1" outlineLevel="1"/>
    <col min="94" max="94" width="10.28515625" style="14" hidden="1" customWidth="1" outlineLevel="1"/>
    <col min="95" max="95" width="10.28515625" style="9" hidden="1" customWidth="1" outlineLevel="1"/>
    <col min="96" max="96" width="10.28515625" style="8" hidden="1" customWidth="1" outlineLevel="1"/>
    <col min="97" max="97" width="10.28515625" style="14" hidden="1" customWidth="1" outlineLevel="1"/>
    <col min="98" max="98" width="10.28515625" style="9" hidden="1" customWidth="1" outlineLevel="1"/>
    <col min="99" max="99" width="10.28515625" style="8" hidden="1" customWidth="1" outlineLevel="1"/>
    <col min="100" max="100" width="10.28515625" style="14" hidden="1" customWidth="1" outlineLevel="1"/>
    <col min="101" max="101" width="10.28515625" style="9" hidden="1" customWidth="1" outlineLevel="1"/>
    <col min="102" max="102" width="10.28515625" style="8" hidden="1" customWidth="1" outlineLevel="1"/>
    <col min="103" max="103" width="10.28515625" style="14" hidden="1" customWidth="1" outlineLevel="1"/>
    <col min="104" max="104" width="10.28515625" style="9" hidden="1" customWidth="1" outlineLevel="1"/>
    <col min="105" max="105" width="10.28515625" style="8" hidden="1" customWidth="1" outlineLevel="1"/>
    <col min="106" max="106" width="10.28515625" style="14" hidden="1" customWidth="1" outlineLevel="1"/>
    <col min="107" max="107" width="10.28515625" style="9" hidden="1" customWidth="1" outlineLevel="1"/>
    <col min="108" max="108" width="10.28515625" style="8" hidden="1" customWidth="1" outlineLevel="1"/>
    <col min="109" max="109" width="10.28515625" style="14" hidden="1" customWidth="1" outlineLevel="1"/>
    <col min="110" max="110" width="10.28515625" style="9" hidden="1" customWidth="1" outlineLevel="1"/>
    <col min="111" max="111" width="10.28515625" style="8" hidden="1" customWidth="1" outlineLevel="1"/>
    <col min="112" max="112" width="10.28515625" style="14" hidden="1" customWidth="1" outlineLevel="1"/>
    <col min="113" max="113" width="10.28515625" style="9" hidden="1" customWidth="1" outlineLevel="1"/>
    <col min="114" max="114" width="10.28515625" style="8" hidden="1" customWidth="1" outlineLevel="1"/>
    <col min="115" max="115" width="10.28515625" style="14" hidden="1" customWidth="1" outlineLevel="1"/>
    <col min="116" max="116" width="10.28515625" style="9" hidden="1" customWidth="1" outlineLevel="1"/>
    <col min="117" max="117" width="10.28515625" style="8" hidden="1" customWidth="1" outlineLevel="1"/>
    <col min="118" max="118" width="10.28515625" style="14" hidden="1" customWidth="1" outlineLevel="1"/>
    <col min="119" max="119" width="10.28515625" style="9" hidden="1" customWidth="1" outlineLevel="1"/>
    <col min="120" max="121" width="10.5703125" style="4" hidden="1" customWidth="1" outlineLevel="1"/>
    <col min="122" max="122" width="10.28515625" style="10" hidden="1" customWidth="1" outlineLevel="1"/>
    <col min="123" max="123" width="11.42578125" style="4" collapsed="1"/>
    <col min="124" max="16384" width="11.42578125" style="4"/>
  </cols>
  <sheetData>
    <row r="1" spans="1:274" ht="14.25" customHeight="1">
      <c r="A1" s="54" t="s">
        <v>75</v>
      </c>
      <c r="B1" s="64" t="s">
        <v>73</v>
      </c>
      <c r="C1" s="55" t="s">
        <v>88</v>
      </c>
      <c r="D1" s="53">
        <v>1</v>
      </c>
      <c r="E1" s="52"/>
      <c r="F1" s="52"/>
      <c r="G1" s="51" t="s">
        <v>61</v>
      </c>
      <c r="H1" s="52"/>
      <c r="I1" s="51"/>
      <c r="J1" s="51" t="s">
        <v>62</v>
      </c>
      <c r="K1" s="52"/>
      <c r="L1" s="51"/>
      <c r="M1" s="51" t="s">
        <v>63</v>
      </c>
      <c r="N1" s="52"/>
      <c r="O1" s="51"/>
      <c r="P1" s="51" t="s">
        <v>64</v>
      </c>
      <c r="Q1" s="52"/>
      <c r="R1" s="51"/>
      <c r="S1" s="51" t="s">
        <v>65</v>
      </c>
      <c r="T1" s="52"/>
      <c r="U1" s="51"/>
      <c r="V1" s="51" t="s">
        <v>66</v>
      </c>
      <c r="W1" s="52"/>
      <c r="X1" s="51"/>
      <c r="Y1" s="51" t="s">
        <v>67</v>
      </c>
      <c r="Z1" s="52"/>
      <c r="AA1" s="51"/>
      <c r="AB1" s="51" t="s">
        <v>68</v>
      </c>
      <c r="AC1" s="52"/>
      <c r="AD1" s="51"/>
      <c r="AE1" s="51" t="s">
        <v>69</v>
      </c>
      <c r="AF1" s="52"/>
      <c r="AG1" s="51"/>
      <c r="AH1" s="51" t="s">
        <v>70</v>
      </c>
      <c r="AI1" s="52"/>
      <c r="AJ1" s="51"/>
      <c r="AK1" s="51" t="s">
        <v>71</v>
      </c>
      <c r="AL1" s="52"/>
      <c r="AM1" s="51"/>
      <c r="AN1" s="66" t="s">
        <v>81</v>
      </c>
      <c r="AO1" s="67" t="s">
        <v>82</v>
      </c>
      <c r="AP1" s="60" t="s">
        <v>80</v>
      </c>
      <c r="AQ1" s="55" t="s">
        <v>89</v>
      </c>
      <c r="AR1" s="53" t="s">
        <v>60</v>
      </c>
      <c r="AS1" s="52"/>
      <c r="AT1" s="52"/>
      <c r="AU1" s="51" t="s">
        <v>61</v>
      </c>
      <c r="AV1" s="52"/>
      <c r="AW1" s="51"/>
      <c r="AX1" s="51" t="s">
        <v>62</v>
      </c>
      <c r="AY1" s="52"/>
      <c r="AZ1" s="51"/>
      <c r="BA1" s="51" t="s">
        <v>63</v>
      </c>
      <c r="BB1" s="52"/>
      <c r="BC1" s="51"/>
      <c r="BD1" s="51" t="s">
        <v>64</v>
      </c>
      <c r="BE1" s="52"/>
      <c r="BF1" s="51"/>
      <c r="BG1" s="51" t="s">
        <v>65</v>
      </c>
      <c r="BH1" s="52"/>
      <c r="BI1" s="51"/>
      <c r="BJ1" s="51" t="s">
        <v>66</v>
      </c>
      <c r="BK1" s="52"/>
      <c r="BL1" s="51"/>
      <c r="BM1" s="51" t="s">
        <v>67</v>
      </c>
      <c r="BN1" s="52"/>
      <c r="BO1" s="51"/>
      <c r="BP1" s="51" t="s">
        <v>68</v>
      </c>
      <c r="BQ1" s="52"/>
      <c r="BR1" s="51"/>
      <c r="BS1" s="51" t="s">
        <v>69</v>
      </c>
      <c r="BT1" s="52"/>
      <c r="BU1" s="51"/>
      <c r="BV1" s="51" t="s">
        <v>70</v>
      </c>
      <c r="BW1" s="52"/>
      <c r="BX1" s="51"/>
      <c r="BY1" s="51" t="s">
        <v>71</v>
      </c>
      <c r="BZ1" s="52"/>
      <c r="CA1" s="51"/>
      <c r="CB1" s="66" t="s">
        <v>83</v>
      </c>
      <c r="CC1" s="67" t="s">
        <v>84</v>
      </c>
      <c r="CD1" s="60" t="s">
        <v>80</v>
      </c>
      <c r="CE1" s="55" t="s">
        <v>90</v>
      </c>
      <c r="CF1" s="53" t="s">
        <v>60</v>
      </c>
      <c r="CG1" s="53"/>
      <c r="CH1" s="52"/>
      <c r="CI1" s="51" t="s">
        <v>61</v>
      </c>
      <c r="CJ1" s="51"/>
      <c r="CK1" s="51"/>
      <c r="CL1" s="51" t="s">
        <v>62</v>
      </c>
      <c r="CM1" s="51"/>
      <c r="CN1" s="51"/>
      <c r="CO1" s="51" t="s">
        <v>63</v>
      </c>
      <c r="CP1" s="51"/>
      <c r="CQ1" s="51"/>
      <c r="CR1" s="51" t="s">
        <v>64</v>
      </c>
      <c r="CS1" s="51"/>
      <c r="CT1" s="51"/>
      <c r="CU1" s="51" t="s">
        <v>65</v>
      </c>
      <c r="CV1" s="51"/>
      <c r="CW1" s="51"/>
      <c r="CX1" s="51" t="s">
        <v>66</v>
      </c>
      <c r="CY1" s="51"/>
      <c r="CZ1" s="51"/>
      <c r="DA1" s="51" t="s">
        <v>67</v>
      </c>
      <c r="DB1" s="51"/>
      <c r="DC1" s="51"/>
      <c r="DD1" s="51" t="s">
        <v>68</v>
      </c>
      <c r="DE1" s="51"/>
      <c r="DF1" s="51"/>
      <c r="DG1" s="51" t="s">
        <v>69</v>
      </c>
      <c r="DH1" s="51"/>
      <c r="DI1" s="51"/>
      <c r="DJ1" s="51" t="s">
        <v>70</v>
      </c>
      <c r="DK1" s="51"/>
      <c r="DL1" s="51"/>
      <c r="DM1" s="51" t="s">
        <v>71</v>
      </c>
      <c r="DN1" s="51"/>
      <c r="DO1" s="51"/>
      <c r="DP1" s="66" t="s">
        <v>91</v>
      </c>
      <c r="DQ1" s="67" t="s">
        <v>93</v>
      </c>
      <c r="DR1" s="62" t="s">
        <v>92</v>
      </c>
    </row>
    <row r="2" spans="1:274" s="5" customFormat="1" ht="11.25" customHeight="1">
      <c r="A2" s="54"/>
      <c r="B2" s="65"/>
      <c r="C2" s="56"/>
      <c r="D2" s="11">
        <v>1</v>
      </c>
      <c r="E2" s="12" t="s">
        <v>74</v>
      </c>
      <c r="F2" s="12" t="s">
        <v>80</v>
      </c>
      <c r="G2" s="11" t="s">
        <v>79</v>
      </c>
      <c r="H2" s="12" t="s">
        <v>74</v>
      </c>
      <c r="I2" s="12" t="s">
        <v>80</v>
      </c>
      <c r="J2" s="11" t="s">
        <v>79</v>
      </c>
      <c r="K2" s="12" t="s">
        <v>74</v>
      </c>
      <c r="L2" s="12" t="s">
        <v>80</v>
      </c>
      <c r="M2" s="11" t="s">
        <v>79</v>
      </c>
      <c r="N2" s="12" t="s">
        <v>74</v>
      </c>
      <c r="O2" s="12" t="s">
        <v>80</v>
      </c>
      <c r="P2" s="11" t="s">
        <v>79</v>
      </c>
      <c r="Q2" s="12" t="s">
        <v>74</v>
      </c>
      <c r="R2" s="12" t="s">
        <v>80</v>
      </c>
      <c r="S2" s="11" t="s">
        <v>79</v>
      </c>
      <c r="T2" s="12" t="s">
        <v>74</v>
      </c>
      <c r="U2" s="12" t="s">
        <v>80</v>
      </c>
      <c r="V2" s="11" t="s">
        <v>79</v>
      </c>
      <c r="W2" s="12" t="s">
        <v>74</v>
      </c>
      <c r="X2" s="12" t="s">
        <v>80</v>
      </c>
      <c r="Y2" s="11" t="s">
        <v>79</v>
      </c>
      <c r="Z2" s="12" t="s">
        <v>74</v>
      </c>
      <c r="AA2" s="12" t="s">
        <v>80</v>
      </c>
      <c r="AB2" s="11" t="s">
        <v>79</v>
      </c>
      <c r="AC2" s="12" t="s">
        <v>74</v>
      </c>
      <c r="AD2" s="12" t="s">
        <v>80</v>
      </c>
      <c r="AE2" s="11" t="s">
        <v>79</v>
      </c>
      <c r="AF2" s="12" t="s">
        <v>74</v>
      </c>
      <c r="AG2" s="12" t="s">
        <v>80</v>
      </c>
      <c r="AH2" s="11" t="s">
        <v>79</v>
      </c>
      <c r="AI2" s="12" t="s">
        <v>74</v>
      </c>
      <c r="AJ2" s="12" t="s">
        <v>80</v>
      </c>
      <c r="AK2" s="11" t="s">
        <v>79</v>
      </c>
      <c r="AL2" s="12" t="s">
        <v>74</v>
      </c>
      <c r="AM2" s="12" t="s">
        <v>80</v>
      </c>
      <c r="AN2" s="67"/>
      <c r="AO2" s="68"/>
      <c r="AP2" s="61"/>
      <c r="AQ2" s="56"/>
      <c r="AR2" s="11" t="s">
        <v>79</v>
      </c>
      <c r="AS2" s="12" t="s">
        <v>74</v>
      </c>
      <c r="AT2" s="12" t="s">
        <v>80</v>
      </c>
      <c r="AU2" s="11" t="s">
        <v>79</v>
      </c>
      <c r="AV2" s="12" t="s">
        <v>74</v>
      </c>
      <c r="AW2" s="12" t="s">
        <v>80</v>
      </c>
      <c r="AX2" s="11" t="s">
        <v>79</v>
      </c>
      <c r="AY2" s="12" t="s">
        <v>74</v>
      </c>
      <c r="AZ2" s="12" t="s">
        <v>80</v>
      </c>
      <c r="BA2" s="11" t="s">
        <v>79</v>
      </c>
      <c r="BB2" s="12" t="s">
        <v>74</v>
      </c>
      <c r="BC2" s="12" t="s">
        <v>80</v>
      </c>
      <c r="BD2" s="11" t="s">
        <v>79</v>
      </c>
      <c r="BE2" s="12" t="s">
        <v>74</v>
      </c>
      <c r="BF2" s="12" t="s">
        <v>80</v>
      </c>
      <c r="BG2" s="11" t="s">
        <v>79</v>
      </c>
      <c r="BH2" s="12" t="s">
        <v>74</v>
      </c>
      <c r="BI2" s="12" t="s">
        <v>80</v>
      </c>
      <c r="BJ2" s="11" t="s">
        <v>79</v>
      </c>
      <c r="BK2" s="12" t="s">
        <v>74</v>
      </c>
      <c r="BL2" s="12" t="s">
        <v>80</v>
      </c>
      <c r="BM2" s="11" t="s">
        <v>79</v>
      </c>
      <c r="BN2" s="12" t="s">
        <v>74</v>
      </c>
      <c r="BO2" s="12" t="s">
        <v>80</v>
      </c>
      <c r="BP2" s="11" t="s">
        <v>79</v>
      </c>
      <c r="BQ2" s="12" t="s">
        <v>74</v>
      </c>
      <c r="BR2" s="12" t="s">
        <v>80</v>
      </c>
      <c r="BS2" s="11" t="s">
        <v>79</v>
      </c>
      <c r="BT2" s="12" t="s">
        <v>74</v>
      </c>
      <c r="BU2" s="12" t="s">
        <v>80</v>
      </c>
      <c r="BV2" s="11" t="s">
        <v>79</v>
      </c>
      <c r="BW2" s="12" t="s">
        <v>74</v>
      </c>
      <c r="BX2" s="12" t="s">
        <v>80</v>
      </c>
      <c r="BY2" s="11" t="s">
        <v>79</v>
      </c>
      <c r="BZ2" s="12" t="s">
        <v>74</v>
      </c>
      <c r="CA2" s="12" t="s">
        <v>80</v>
      </c>
      <c r="CB2" s="67"/>
      <c r="CC2" s="68"/>
      <c r="CD2" s="61"/>
      <c r="CE2" s="56"/>
      <c r="CF2" s="11" t="s">
        <v>78</v>
      </c>
      <c r="CG2" s="11" t="s">
        <v>77</v>
      </c>
      <c r="CH2" s="12" t="s">
        <v>76</v>
      </c>
      <c r="CI2" s="11" t="s">
        <v>78</v>
      </c>
      <c r="CJ2" s="11" t="s">
        <v>77</v>
      </c>
      <c r="CK2" s="12" t="s">
        <v>76</v>
      </c>
      <c r="CL2" s="11" t="s">
        <v>78</v>
      </c>
      <c r="CM2" s="11" t="s">
        <v>77</v>
      </c>
      <c r="CN2" s="12" t="s">
        <v>76</v>
      </c>
      <c r="CO2" s="11" t="s">
        <v>78</v>
      </c>
      <c r="CP2" s="11" t="s">
        <v>77</v>
      </c>
      <c r="CQ2" s="12" t="s">
        <v>76</v>
      </c>
      <c r="CR2" s="11" t="s">
        <v>78</v>
      </c>
      <c r="CS2" s="11" t="s">
        <v>77</v>
      </c>
      <c r="CT2" s="12" t="s">
        <v>76</v>
      </c>
      <c r="CU2" s="11" t="s">
        <v>78</v>
      </c>
      <c r="CV2" s="11" t="s">
        <v>77</v>
      </c>
      <c r="CW2" s="12" t="s">
        <v>76</v>
      </c>
      <c r="CX2" s="11" t="s">
        <v>78</v>
      </c>
      <c r="CY2" s="11" t="s">
        <v>77</v>
      </c>
      <c r="CZ2" s="12" t="s">
        <v>76</v>
      </c>
      <c r="DA2" s="11" t="s">
        <v>78</v>
      </c>
      <c r="DB2" s="11" t="s">
        <v>77</v>
      </c>
      <c r="DC2" s="12" t="s">
        <v>76</v>
      </c>
      <c r="DD2" s="11" t="s">
        <v>78</v>
      </c>
      <c r="DE2" s="11" t="s">
        <v>77</v>
      </c>
      <c r="DF2" s="12" t="s">
        <v>76</v>
      </c>
      <c r="DG2" s="11" t="s">
        <v>78</v>
      </c>
      <c r="DH2" s="11" t="s">
        <v>77</v>
      </c>
      <c r="DI2" s="12" t="s">
        <v>76</v>
      </c>
      <c r="DJ2" s="11" t="s">
        <v>78</v>
      </c>
      <c r="DK2" s="11" t="s">
        <v>77</v>
      </c>
      <c r="DL2" s="12" t="s">
        <v>76</v>
      </c>
      <c r="DM2" s="11" t="s">
        <v>78</v>
      </c>
      <c r="DN2" s="11" t="s">
        <v>77</v>
      </c>
      <c r="DO2" s="12" t="s">
        <v>76</v>
      </c>
      <c r="DP2" s="67"/>
      <c r="DQ2" s="68"/>
      <c r="DR2" s="63"/>
    </row>
    <row r="3" spans="1:274" s="6" customFormat="1" ht="7.5" customHeight="1">
      <c r="A3" s="57" t="s">
        <v>72</v>
      </c>
      <c r="B3" s="57"/>
      <c r="C3" s="56"/>
      <c r="D3" s="19">
        <v>1</v>
      </c>
      <c r="E3" s="16" t="e">
        <f t="shared" ref="E3:AP3" si="0">AVERAGE(E8:E38)</f>
        <v>#DIV/0!</v>
      </c>
      <c r="F3" s="17" t="e">
        <f t="shared" si="0"/>
        <v>#DIV/0!</v>
      </c>
      <c r="G3" s="19" t="e">
        <f t="shared" si="0"/>
        <v>#DIV/0!</v>
      </c>
      <c r="H3" s="16" t="e">
        <f t="shared" si="0"/>
        <v>#DIV/0!</v>
      </c>
      <c r="I3" s="17" t="e">
        <f t="shared" si="0"/>
        <v>#DIV/0!</v>
      </c>
      <c r="J3" s="19" t="e">
        <f t="shared" si="0"/>
        <v>#DIV/0!</v>
      </c>
      <c r="K3" s="16" t="e">
        <f t="shared" si="0"/>
        <v>#DIV/0!</v>
      </c>
      <c r="L3" s="17" t="e">
        <f t="shared" si="0"/>
        <v>#DIV/0!</v>
      </c>
      <c r="M3" s="19" t="e">
        <f t="shared" si="0"/>
        <v>#DIV/0!</v>
      </c>
      <c r="N3" s="16" t="e">
        <f t="shared" si="0"/>
        <v>#DIV/0!</v>
      </c>
      <c r="O3" s="17" t="e">
        <f t="shared" si="0"/>
        <v>#DIV/0!</v>
      </c>
      <c r="P3" s="19" t="e">
        <f t="shared" si="0"/>
        <v>#DIV/0!</v>
      </c>
      <c r="Q3" s="16" t="e">
        <f t="shared" si="0"/>
        <v>#DIV/0!</v>
      </c>
      <c r="R3" s="17" t="e">
        <f t="shared" si="0"/>
        <v>#DIV/0!</v>
      </c>
      <c r="S3" s="19" t="e">
        <f t="shared" si="0"/>
        <v>#DIV/0!</v>
      </c>
      <c r="T3" s="16" t="e">
        <f t="shared" si="0"/>
        <v>#DIV/0!</v>
      </c>
      <c r="U3" s="17" t="e">
        <f t="shared" si="0"/>
        <v>#DIV/0!</v>
      </c>
      <c r="V3" s="19" t="e">
        <f t="shared" si="0"/>
        <v>#DIV/0!</v>
      </c>
      <c r="W3" s="16" t="e">
        <f t="shared" si="0"/>
        <v>#DIV/0!</v>
      </c>
      <c r="X3" s="17" t="e">
        <f t="shared" si="0"/>
        <v>#DIV/0!</v>
      </c>
      <c r="Y3" s="19" t="e">
        <f t="shared" si="0"/>
        <v>#DIV/0!</v>
      </c>
      <c r="Z3" s="16" t="e">
        <f t="shared" si="0"/>
        <v>#DIV/0!</v>
      </c>
      <c r="AA3" s="17" t="e">
        <f t="shared" si="0"/>
        <v>#DIV/0!</v>
      </c>
      <c r="AB3" s="19" t="e">
        <f t="shared" si="0"/>
        <v>#DIV/0!</v>
      </c>
      <c r="AC3" s="16" t="e">
        <f t="shared" si="0"/>
        <v>#DIV/0!</v>
      </c>
      <c r="AD3" s="17" t="e">
        <f t="shared" si="0"/>
        <v>#DIV/0!</v>
      </c>
      <c r="AE3" s="19" t="e">
        <f t="shared" si="0"/>
        <v>#DIV/0!</v>
      </c>
      <c r="AF3" s="16" t="e">
        <f t="shared" si="0"/>
        <v>#DIV/0!</v>
      </c>
      <c r="AG3" s="17" t="e">
        <f t="shared" si="0"/>
        <v>#DIV/0!</v>
      </c>
      <c r="AH3" s="19" t="e">
        <f t="shared" si="0"/>
        <v>#DIV/0!</v>
      </c>
      <c r="AI3" s="16" t="e">
        <f t="shared" si="0"/>
        <v>#DIV/0!</v>
      </c>
      <c r="AJ3" s="17" t="e">
        <f t="shared" si="0"/>
        <v>#DIV/0!</v>
      </c>
      <c r="AK3" s="19" t="e">
        <f t="shared" si="0"/>
        <v>#DIV/0!</v>
      </c>
      <c r="AL3" s="16" t="e">
        <f t="shared" si="0"/>
        <v>#DIV/0!</v>
      </c>
      <c r="AM3" s="17" t="e">
        <f t="shared" si="0"/>
        <v>#DIV/0!</v>
      </c>
      <c r="AN3" s="19">
        <f t="shared" si="0"/>
        <v>0</v>
      </c>
      <c r="AO3" s="16">
        <f t="shared" si="0"/>
        <v>0</v>
      </c>
      <c r="AP3" s="17" t="e">
        <f t="shared" si="0"/>
        <v>#DIV/0!</v>
      </c>
      <c r="AQ3" s="56"/>
      <c r="AR3" s="27" t="e">
        <f t="shared" ref="AR3:CD3" si="1">AVERAGE(AR8:AR38)</f>
        <v>#DIV/0!</v>
      </c>
      <c r="AS3" s="28">
        <f t="shared" si="1"/>
        <v>8</v>
      </c>
      <c r="AT3" s="29" t="e">
        <f t="shared" si="1"/>
        <v>#DIV/0!</v>
      </c>
      <c r="AU3" s="27" t="e">
        <f t="shared" si="1"/>
        <v>#DIV/0!</v>
      </c>
      <c r="AV3" s="28" t="e">
        <f t="shared" si="1"/>
        <v>#DIV/0!</v>
      </c>
      <c r="AW3" s="29" t="e">
        <f t="shared" si="1"/>
        <v>#DIV/0!</v>
      </c>
      <c r="AX3" s="27" t="e">
        <f t="shared" si="1"/>
        <v>#DIV/0!</v>
      </c>
      <c r="AY3" s="28" t="e">
        <f t="shared" si="1"/>
        <v>#DIV/0!</v>
      </c>
      <c r="AZ3" s="29" t="e">
        <f t="shared" si="1"/>
        <v>#DIV/0!</v>
      </c>
      <c r="BA3" s="27" t="e">
        <f t="shared" si="1"/>
        <v>#DIV/0!</v>
      </c>
      <c r="BB3" s="28">
        <f t="shared" si="1"/>
        <v>33</v>
      </c>
      <c r="BC3" s="29" t="e">
        <f t="shared" si="1"/>
        <v>#DIV/0!</v>
      </c>
      <c r="BD3" s="27" t="e">
        <f t="shared" si="1"/>
        <v>#DIV/0!</v>
      </c>
      <c r="BE3" s="28" t="e">
        <f t="shared" si="1"/>
        <v>#DIV/0!</v>
      </c>
      <c r="BF3" s="29" t="e">
        <f t="shared" si="1"/>
        <v>#DIV/0!</v>
      </c>
      <c r="BG3" s="27" t="e">
        <f t="shared" si="1"/>
        <v>#DIV/0!</v>
      </c>
      <c r="BH3" s="28" t="e">
        <f t="shared" si="1"/>
        <v>#DIV/0!</v>
      </c>
      <c r="BI3" s="29" t="e">
        <f t="shared" si="1"/>
        <v>#DIV/0!</v>
      </c>
      <c r="BJ3" s="27" t="e">
        <f t="shared" si="1"/>
        <v>#DIV/0!</v>
      </c>
      <c r="BK3" s="28" t="e">
        <f t="shared" si="1"/>
        <v>#DIV/0!</v>
      </c>
      <c r="BL3" s="29" t="e">
        <f t="shared" si="1"/>
        <v>#DIV/0!</v>
      </c>
      <c r="BM3" s="27" t="e">
        <f t="shared" si="1"/>
        <v>#DIV/0!</v>
      </c>
      <c r="BN3" s="28" t="e">
        <f t="shared" si="1"/>
        <v>#DIV/0!</v>
      </c>
      <c r="BO3" s="29" t="e">
        <f t="shared" si="1"/>
        <v>#DIV/0!</v>
      </c>
      <c r="BP3" s="27" t="e">
        <f t="shared" si="1"/>
        <v>#DIV/0!</v>
      </c>
      <c r="BQ3" s="28" t="e">
        <f t="shared" si="1"/>
        <v>#DIV/0!</v>
      </c>
      <c r="BR3" s="29" t="e">
        <f t="shared" si="1"/>
        <v>#DIV/0!</v>
      </c>
      <c r="BS3" s="27" t="e">
        <f t="shared" si="1"/>
        <v>#DIV/0!</v>
      </c>
      <c r="BT3" s="28" t="e">
        <f t="shared" si="1"/>
        <v>#DIV/0!</v>
      </c>
      <c r="BU3" s="29" t="e">
        <f t="shared" si="1"/>
        <v>#DIV/0!</v>
      </c>
      <c r="BV3" s="27" t="e">
        <f t="shared" si="1"/>
        <v>#DIV/0!</v>
      </c>
      <c r="BW3" s="28" t="e">
        <f t="shared" si="1"/>
        <v>#DIV/0!</v>
      </c>
      <c r="BX3" s="29" t="e">
        <f t="shared" si="1"/>
        <v>#DIV/0!</v>
      </c>
      <c r="BY3" s="27" t="e">
        <f t="shared" si="1"/>
        <v>#DIV/0!</v>
      </c>
      <c r="BZ3" s="28" t="e">
        <f t="shared" si="1"/>
        <v>#DIV/0!</v>
      </c>
      <c r="CA3" s="29" t="e">
        <f t="shared" si="1"/>
        <v>#DIV/0!</v>
      </c>
      <c r="CB3" s="27">
        <f t="shared" si="1"/>
        <v>0</v>
      </c>
      <c r="CC3" s="28">
        <f t="shared" si="1"/>
        <v>1.3225806451612903</v>
      </c>
      <c r="CD3" s="29" t="e">
        <f t="shared" si="1"/>
        <v>#DIV/0!</v>
      </c>
      <c r="CE3" s="56"/>
      <c r="CF3" s="30">
        <f t="shared" ref="CF3:DQ3" si="2">AVERAGE(CF8:CF38)</f>
        <v>1200</v>
      </c>
      <c r="CG3" s="30" t="e">
        <f t="shared" si="2"/>
        <v>#DIV/0!</v>
      </c>
      <c r="CH3" s="29" t="e">
        <f t="shared" si="2"/>
        <v>#DIV/0!</v>
      </c>
      <c r="CI3" s="30" t="e">
        <f t="shared" si="2"/>
        <v>#DIV/0!</v>
      </c>
      <c r="CJ3" s="30" t="e">
        <f t="shared" si="2"/>
        <v>#DIV/0!</v>
      </c>
      <c r="CK3" s="29" t="e">
        <f t="shared" si="2"/>
        <v>#DIV/0!</v>
      </c>
      <c r="CL3" s="30" t="e">
        <f t="shared" si="2"/>
        <v>#DIV/0!</v>
      </c>
      <c r="CM3" s="30" t="e">
        <f t="shared" si="2"/>
        <v>#DIV/0!</v>
      </c>
      <c r="CN3" s="29" t="e">
        <f t="shared" si="2"/>
        <v>#DIV/0!</v>
      </c>
      <c r="CO3" s="30">
        <f t="shared" si="2"/>
        <v>4950</v>
      </c>
      <c r="CP3" s="30" t="e">
        <f t="shared" si="2"/>
        <v>#DIV/0!</v>
      </c>
      <c r="CQ3" s="29" t="e">
        <f t="shared" si="2"/>
        <v>#DIV/0!</v>
      </c>
      <c r="CR3" s="30" t="e">
        <f t="shared" si="2"/>
        <v>#DIV/0!</v>
      </c>
      <c r="CS3" s="30" t="e">
        <f t="shared" si="2"/>
        <v>#DIV/0!</v>
      </c>
      <c r="CT3" s="29" t="e">
        <f t="shared" si="2"/>
        <v>#DIV/0!</v>
      </c>
      <c r="CU3" s="30" t="e">
        <f t="shared" si="2"/>
        <v>#DIV/0!</v>
      </c>
      <c r="CV3" s="30" t="e">
        <f t="shared" si="2"/>
        <v>#DIV/0!</v>
      </c>
      <c r="CW3" s="29" t="e">
        <f t="shared" si="2"/>
        <v>#DIV/0!</v>
      </c>
      <c r="CX3" s="30" t="e">
        <f t="shared" si="2"/>
        <v>#DIV/0!</v>
      </c>
      <c r="CY3" s="30" t="e">
        <f t="shared" si="2"/>
        <v>#DIV/0!</v>
      </c>
      <c r="CZ3" s="29" t="e">
        <f t="shared" si="2"/>
        <v>#DIV/0!</v>
      </c>
      <c r="DA3" s="30" t="e">
        <f t="shared" si="2"/>
        <v>#DIV/0!</v>
      </c>
      <c r="DB3" s="30" t="e">
        <f t="shared" si="2"/>
        <v>#DIV/0!</v>
      </c>
      <c r="DC3" s="29" t="e">
        <f t="shared" si="2"/>
        <v>#DIV/0!</v>
      </c>
      <c r="DD3" s="30" t="e">
        <f t="shared" si="2"/>
        <v>#DIV/0!</v>
      </c>
      <c r="DE3" s="30" t="e">
        <f t="shared" si="2"/>
        <v>#DIV/0!</v>
      </c>
      <c r="DF3" s="29" t="e">
        <f t="shared" si="2"/>
        <v>#DIV/0!</v>
      </c>
      <c r="DG3" s="30" t="e">
        <f t="shared" si="2"/>
        <v>#DIV/0!</v>
      </c>
      <c r="DH3" s="30" t="e">
        <f t="shared" si="2"/>
        <v>#DIV/0!</v>
      </c>
      <c r="DI3" s="29" t="e">
        <f t="shared" si="2"/>
        <v>#DIV/0!</v>
      </c>
      <c r="DJ3" s="30" t="e">
        <f t="shared" si="2"/>
        <v>#DIV/0!</v>
      </c>
      <c r="DK3" s="30" t="e">
        <f t="shared" si="2"/>
        <v>#DIV/0!</v>
      </c>
      <c r="DL3" s="29" t="e">
        <f t="shared" si="2"/>
        <v>#DIV/0!</v>
      </c>
      <c r="DM3" s="30" t="e">
        <f t="shared" si="2"/>
        <v>#DIV/0!</v>
      </c>
      <c r="DN3" s="30" t="e">
        <f t="shared" si="2"/>
        <v>#DIV/0!</v>
      </c>
      <c r="DO3" s="29" t="e">
        <f t="shared" si="2"/>
        <v>#DIV/0!</v>
      </c>
      <c r="DP3" s="30">
        <f t="shared" si="2"/>
        <v>198.38709677419354</v>
      </c>
      <c r="DQ3" s="30">
        <f t="shared" si="2"/>
        <v>0</v>
      </c>
      <c r="DR3" s="29" t="str">
        <f>IFERROR((AVERAGE(DR8:DR38))," ")</f>
        <v xml:space="preserve"> </v>
      </c>
    </row>
    <row r="4" spans="1:274" s="6" customFormat="1" ht="7.5" customHeight="1">
      <c r="A4" s="58" t="s">
        <v>85</v>
      </c>
      <c r="B4" s="59"/>
      <c r="C4" s="56"/>
      <c r="D4" s="16">
        <v>1</v>
      </c>
      <c r="E4" s="16">
        <f>SUM(E8:E38)</f>
        <v>0</v>
      </c>
      <c r="F4" s="17"/>
      <c r="G4" s="16">
        <f>SUM(G8:G38)</f>
        <v>0</v>
      </c>
      <c r="H4" s="16">
        <f>SUM(H8:H38)</f>
        <v>0</v>
      </c>
      <c r="I4" s="17"/>
      <c r="J4" s="16">
        <f>SUM(J8:J38)</f>
        <v>0</v>
      </c>
      <c r="K4" s="16">
        <f>SUM(K8:K38)</f>
        <v>0</v>
      </c>
      <c r="L4" s="17"/>
      <c r="M4" s="16">
        <f>SUM(M8:M38)</f>
        <v>0</v>
      </c>
      <c r="N4" s="16">
        <f>SUM(N8:N38)</f>
        <v>0</v>
      </c>
      <c r="O4" s="17"/>
      <c r="P4" s="16">
        <f>SUM(P8:P38)</f>
        <v>0</v>
      </c>
      <c r="Q4" s="16">
        <f>SUM(Q8:Q38)</f>
        <v>0</v>
      </c>
      <c r="R4" s="17"/>
      <c r="S4" s="16">
        <f>SUM(S8:S38)</f>
        <v>0</v>
      </c>
      <c r="T4" s="16">
        <f>SUM(T8:T38)</f>
        <v>0</v>
      </c>
      <c r="U4" s="17"/>
      <c r="V4" s="16">
        <f>SUM(V8:V38)</f>
        <v>0</v>
      </c>
      <c r="W4" s="16">
        <f>SUM(W8:W38)</f>
        <v>0</v>
      </c>
      <c r="X4" s="17"/>
      <c r="Y4" s="16">
        <f>SUM(Y8:Y38)</f>
        <v>0</v>
      </c>
      <c r="Z4" s="16">
        <f>SUM(Z8:Z38)</f>
        <v>0</v>
      </c>
      <c r="AA4" s="17"/>
      <c r="AB4" s="16">
        <f>SUM(AB8:AB38)</f>
        <v>0</v>
      </c>
      <c r="AC4" s="16">
        <f>SUM(AC8:AC38)</f>
        <v>0</v>
      </c>
      <c r="AD4" s="17"/>
      <c r="AE4" s="16">
        <f>SUM(AE8:AE38)</f>
        <v>0</v>
      </c>
      <c r="AF4" s="16">
        <f>SUM(AF8:AF38)</f>
        <v>0</v>
      </c>
      <c r="AG4" s="17"/>
      <c r="AH4" s="16">
        <f>SUM(AH8:AH38)</f>
        <v>0</v>
      </c>
      <c r="AI4" s="16">
        <f>SUM(AI8:AI38)</f>
        <v>0</v>
      </c>
      <c r="AJ4" s="17"/>
      <c r="AK4" s="16">
        <f>SUM(AK8:AK38)</f>
        <v>0</v>
      </c>
      <c r="AL4" s="16">
        <f>SUM(AL8:AL38)</f>
        <v>0</v>
      </c>
      <c r="AM4" s="17"/>
      <c r="AN4" s="16">
        <f>SUM(AN8:AN38)</f>
        <v>0</v>
      </c>
      <c r="AO4" s="16">
        <f>SUM(AO8:AO38)</f>
        <v>0</v>
      </c>
      <c r="AP4" s="17"/>
      <c r="AQ4" s="56"/>
      <c r="AR4" s="27">
        <f>SUM(AR8:AR38)</f>
        <v>0</v>
      </c>
      <c r="AS4" s="28">
        <f>SUM(AS8:AS38)</f>
        <v>8</v>
      </c>
      <c r="AT4" s="29"/>
      <c r="AU4" s="27">
        <f>SUM(AU8:AU38)</f>
        <v>0</v>
      </c>
      <c r="AV4" s="28">
        <f>SUM(AV8:AV38)</f>
        <v>0</v>
      </c>
      <c r="AW4" s="29"/>
      <c r="AX4" s="27">
        <f>SUM(AX8:AX38)</f>
        <v>0</v>
      </c>
      <c r="AY4" s="28">
        <f>SUM(AY8:AY38)</f>
        <v>0</v>
      </c>
      <c r="AZ4" s="29"/>
      <c r="BA4" s="27">
        <f>SUM(BA8:BA38)</f>
        <v>0</v>
      </c>
      <c r="BB4" s="28">
        <f>SUM(BB8:BB38)</f>
        <v>33</v>
      </c>
      <c r="BC4" s="29"/>
      <c r="BD4" s="27">
        <f>SUM(BD8:BD38)</f>
        <v>0</v>
      </c>
      <c r="BE4" s="28">
        <f>SUM(BE8:BE38)</f>
        <v>0</v>
      </c>
      <c r="BF4" s="29"/>
      <c r="BG4" s="27">
        <f>SUM(BG8:BG38)</f>
        <v>0</v>
      </c>
      <c r="BH4" s="28">
        <f>SUM(BH8:BH38)</f>
        <v>0</v>
      </c>
      <c r="BI4" s="29"/>
      <c r="BJ4" s="27">
        <f>SUM(BJ8:BJ38)</f>
        <v>0</v>
      </c>
      <c r="BK4" s="28">
        <f>SUM(BK8:BK38)</f>
        <v>0</v>
      </c>
      <c r="BL4" s="29"/>
      <c r="BM4" s="27">
        <f>SUM(BM8:BM38)</f>
        <v>0</v>
      </c>
      <c r="BN4" s="28">
        <f>SUM(BN8:BN38)</f>
        <v>0</v>
      </c>
      <c r="BO4" s="29"/>
      <c r="BP4" s="27">
        <f>SUM(BP8:BP38)</f>
        <v>0</v>
      </c>
      <c r="BQ4" s="28">
        <f>SUM(BQ8:BQ38)</f>
        <v>0</v>
      </c>
      <c r="BR4" s="29"/>
      <c r="BS4" s="27">
        <f>SUM(BS8:BS38)</f>
        <v>0</v>
      </c>
      <c r="BT4" s="28">
        <f>SUM(BT8:BT38)</f>
        <v>0</v>
      </c>
      <c r="BU4" s="29"/>
      <c r="BV4" s="27">
        <f>SUM(BV8:BV38)</f>
        <v>0</v>
      </c>
      <c r="BW4" s="28">
        <f>SUM(BW8:BW38)</f>
        <v>0</v>
      </c>
      <c r="BX4" s="29"/>
      <c r="BY4" s="27">
        <f>SUM(BY8:BY38)</f>
        <v>0</v>
      </c>
      <c r="BZ4" s="28">
        <f>SUM(BZ8:BZ38)</f>
        <v>0</v>
      </c>
      <c r="CA4" s="29"/>
      <c r="CB4" s="27">
        <f>SUM(CB8:CB38)</f>
        <v>0</v>
      </c>
      <c r="CC4" s="28">
        <f>SUM(CC8:CC38)</f>
        <v>41</v>
      </c>
      <c r="CD4" s="29"/>
      <c r="CE4" s="56"/>
      <c r="CF4" s="30">
        <f>SUM(CF8:CF38)</f>
        <v>1200</v>
      </c>
      <c r="CG4" s="30">
        <f>SUM(CG8:CG38)</f>
        <v>0</v>
      </c>
      <c r="CH4" s="29"/>
      <c r="CI4" s="30">
        <f>SUM(CI8:CI38)</f>
        <v>0</v>
      </c>
      <c r="CJ4" s="30">
        <f>SUM(CJ8:CJ38)</f>
        <v>0</v>
      </c>
      <c r="CK4" s="29"/>
      <c r="CL4" s="30">
        <f>SUM(CL8:CL38)</f>
        <v>0</v>
      </c>
      <c r="CM4" s="30">
        <f>SUM(CM8:CM38)</f>
        <v>0</v>
      </c>
      <c r="CN4" s="29"/>
      <c r="CO4" s="30">
        <f>SUM(CO8:CO38)</f>
        <v>4950</v>
      </c>
      <c r="CP4" s="30">
        <f>SUM(CP8:CP38)</f>
        <v>0</v>
      </c>
      <c r="CQ4" s="29"/>
      <c r="CR4" s="30">
        <f>SUM(CR8:CR38)</f>
        <v>0</v>
      </c>
      <c r="CS4" s="30">
        <f>SUM(CS8:CS38)</f>
        <v>0</v>
      </c>
      <c r="CT4" s="29"/>
      <c r="CU4" s="30">
        <f>SUM(CU8:CU38)</f>
        <v>0</v>
      </c>
      <c r="CV4" s="30">
        <f>SUM(CV8:CV38)</f>
        <v>0</v>
      </c>
      <c r="CW4" s="29"/>
      <c r="CX4" s="30">
        <f>SUM(CX8:CX38)</f>
        <v>0</v>
      </c>
      <c r="CY4" s="30">
        <f>SUM(CY8:CY38)</f>
        <v>0</v>
      </c>
      <c r="CZ4" s="29"/>
      <c r="DA4" s="30">
        <f>SUM(DA8:DA38)</f>
        <v>0</v>
      </c>
      <c r="DB4" s="30">
        <f>SUM(DB8:DB38)</f>
        <v>0</v>
      </c>
      <c r="DC4" s="29"/>
      <c r="DD4" s="30">
        <f>SUM(DD8:DD38)</f>
        <v>0</v>
      </c>
      <c r="DE4" s="30">
        <f>SUM(DE8:DE38)</f>
        <v>0</v>
      </c>
      <c r="DF4" s="29"/>
      <c r="DG4" s="30">
        <f>SUM(DG8:DG38)</f>
        <v>0</v>
      </c>
      <c r="DH4" s="30">
        <f>SUM(DH8:DH38)</f>
        <v>0</v>
      </c>
      <c r="DI4" s="29"/>
      <c r="DJ4" s="30">
        <f>SUM(DJ8:DJ38)</f>
        <v>0</v>
      </c>
      <c r="DK4" s="30">
        <f>SUM(DK8:DK38)</f>
        <v>0</v>
      </c>
      <c r="DL4" s="29"/>
      <c r="DM4" s="30">
        <f>SUM(DM8:DM38)</f>
        <v>0</v>
      </c>
      <c r="DN4" s="30">
        <f>SUM(DN8:DN38)</f>
        <v>0</v>
      </c>
      <c r="DO4" s="29"/>
      <c r="DP4" s="30">
        <f>SUM(DP8:DP38)</f>
        <v>6150</v>
      </c>
      <c r="DQ4" s="30">
        <f>SUM(DQ8:DQ38)</f>
        <v>0</v>
      </c>
      <c r="DR4" s="29"/>
    </row>
    <row r="5" spans="1:274" s="6" customFormat="1" ht="7.5" customHeight="1">
      <c r="A5" s="58" t="s">
        <v>86</v>
      </c>
      <c r="B5" s="59"/>
      <c r="C5" s="56"/>
      <c r="D5" s="16">
        <f t="shared" ref="D5:AP5" si="3">MAX(D8:D38)</f>
        <v>0</v>
      </c>
      <c r="E5" s="16">
        <f t="shared" si="3"/>
        <v>0</v>
      </c>
      <c r="F5" s="17">
        <f t="shared" si="3"/>
        <v>0</v>
      </c>
      <c r="G5" s="16">
        <f t="shared" si="3"/>
        <v>0</v>
      </c>
      <c r="H5" s="16">
        <f t="shared" si="3"/>
        <v>0</v>
      </c>
      <c r="I5" s="17">
        <f t="shared" si="3"/>
        <v>0</v>
      </c>
      <c r="J5" s="16">
        <f t="shared" si="3"/>
        <v>0</v>
      </c>
      <c r="K5" s="16">
        <f t="shared" si="3"/>
        <v>0</v>
      </c>
      <c r="L5" s="17">
        <f t="shared" si="3"/>
        <v>0</v>
      </c>
      <c r="M5" s="16">
        <f t="shared" si="3"/>
        <v>0</v>
      </c>
      <c r="N5" s="16">
        <f t="shared" si="3"/>
        <v>0</v>
      </c>
      <c r="O5" s="17">
        <f t="shared" si="3"/>
        <v>0</v>
      </c>
      <c r="P5" s="16">
        <f t="shared" si="3"/>
        <v>0</v>
      </c>
      <c r="Q5" s="16">
        <f t="shared" si="3"/>
        <v>0</v>
      </c>
      <c r="R5" s="17">
        <f t="shared" si="3"/>
        <v>0</v>
      </c>
      <c r="S5" s="16">
        <f t="shared" si="3"/>
        <v>0</v>
      </c>
      <c r="T5" s="16">
        <f t="shared" si="3"/>
        <v>0</v>
      </c>
      <c r="U5" s="17">
        <f t="shared" si="3"/>
        <v>0</v>
      </c>
      <c r="V5" s="16">
        <f t="shared" si="3"/>
        <v>0</v>
      </c>
      <c r="W5" s="16">
        <f t="shared" si="3"/>
        <v>0</v>
      </c>
      <c r="X5" s="17">
        <f t="shared" si="3"/>
        <v>0</v>
      </c>
      <c r="Y5" s="16">
        <f t="shared" si="3"/>
        <v>0</v>
      </c>
      <c r="Z5" s="16">
        <f t="shared" si="3"/>
        <v>0</v>
      </c>
      <c r="AA5" s="17">
        <f t="shared" si="3"/>
        <v>0</v>
      </c>
      <c r="AB5" s="16">
        <f t="shared" si="3"/>
        <v>0</v>
      </c>
      <c r="AC5" s="16">
        <f t="shared" si="3"/>
        <v>0</v>
      </c>
      <c r="AD5" s="17">
        <f t="shared" si="3"/>
        <v>0</v>
      </c>
      <c r="AE5" s="16">
        <f t="shared" si="3"/>
        <v>0</v>
      </c>
      <c r="AF5" s="16">
        <f t="shared" si="3"/>
        <v>0</v>
      </c>
      <c r="AG5" s="17">
        <f t="shared" si="3"/>
        <v>0</v>
      </c>
      <c r="AH5" s="16">
        <f t="shared" si="3"/>
        <v>0</v>
      </c>
      <c r="AI5" s="16">
        <f t="shared" si="3"/>
        <v>0</v>
      </c>
      <c r="AJ5" s="17">
        <f t="shared" si="3"/>
        <v>0</v>
      </c>
      <c r="AK5" s="16">
        <f t="shared" si="3"/>
        <v>0</v>
      </c>
      <c r="AL5" s="16">
        <f t="shared" si="3"/>
        <v>0</v>
      </c>
      <c r="AM5" s="17">
        <f t="shared" si="3"/>
        <v>0</v>
      </c>
      <c r="AN5" s="16">
        <f t="shared" si="3"/>
        <v>0</v>
      </c>
      <c r="AO5" s="16">
        <f t="shared" si="3"/>
        <v>0</v>
      </c>
      <c r="AP5" s="17">
        <f t="shared" si="3"/>
        <v>0</v>
      </c>
      <c r="AQ5" s="56"/>
      <c r="AR5" s="28">
        <f t="shared" ref="AR5:CD5" si="4">MAX(AR8:AR38)</f>
        <v>0</v>
      </c>
      <c r="AS5" s="28">
        <f t="shared" si="4"/>
        <v>8</v>
      </c>
      <c r="AT5" s="29">
        <f t="shared" si="4"/>
        <v>0</v>
      </c>
      <c r="AU5" s="28">
        <f t="shared" si="4"/>
        <v>0</v>
      </c>
      <c r="AV5" s="28">
        <f t="shared" si="4"/>
        <v>0</v>
      </c>
      <c r="AW5" s="29">
        <f t="shared" si="4"/>
        <v>0</v>
      </c>
      <c r="AX5" s="28">
        <f t="shared" si="4"/>
        <v>0</v>
      </c>
      <c r="AY5" s="28">
        <f t="shared" si="4"/>
        <v>0</v>
      </c>
      <c r="AZ5" s="29">
        <f t="shared" si="4"/>
        <v>0</v>
      </c>
      <c r="BA5" s="28">
        <f t="shared" si="4"/>
        <v>0</v>
      </c>
      <c r="BB5" s="28">
        <f t="shared" si="4"/>
        <v>33</v>
      </c>
      <c r="BC5" s="29">
        <f t="shared" si="4"/>
        <v>0</v>
      </c>
      <c r="BD5" s="28">
        <f t="shared" si="4"/>
        <v>0</v>
      </c>
      <c r="BE5" s="28">
        <f t="shared" si="4"/>
        <v>0</v>
      </c>
      <c r="BF5" s="29">
        <f t="shared" si="4"/>
        <v>0</v>
      </c>
      <c r="BG5" s="28">
        <f t="shared" si="4"/>
        <v>0</v>
      </c>
      <c r="BH5" s="28">
        <f t="shared" si="4"/>
        <v>0</v>
      </c>
      <c r="BI5" s="29">
        <f t="shared" si="4"/>
        <v>0</v>
      </c>
      <c r="BJ5" s="28">
        <f t="shared" si="4"/>
        <v>0</v>
      </c>
      <c r="BK5" s="28">
        <f t="shared" si="4"/>
        <v>0</v>
      </c>
      <c r="BL5" s="29">
        <f t="shared" si="4"/>
        <v>0</v>
      </c>
      <c r="BM5" s="28">
        <f t="shared" si="4"/>
        <v>0</v>
      </c>
      <c r="BN5" s="28">
        <f t="shared" si="4"/>
        <v>0</v>
      </c>
      <c r="BO5" s="29">
        <f t="shared" si="4"/>
        <v>0</v>
      </c>
      <c r="BP5" s="28">
        <f t="shared" si="4"/>
        <v>0</v>
      </c>
      <c r="BQ5" s="28">
        <f t="shared" si="4"/>
        <v>0</v>
      </c>
      <c r="BR5" s="29">
        <f t="shared" si="4"/>
        <v>0</v>
      </c>
      <c r="BS5" s="28">
        <f t="shared" si="4"/>
        <v>0</v>
      </c>
      <c r="BT5" s="28">
        <f t="shared" si="4"/>
        <v>0</v>
      </c>
      <c r="BU5" s="29">
        <f t="shared" si="4"/>
        <v>0</v>
      </c>
      <c r="BV5" s="28">
        <f t="shared" si="4"/>
        <v>0</v>
      </c>
      <c r="BW5" s="28">
        <f t="shared" si="4"/>
        <v>0</v>
      </c>
      <c r="BX5" s="29">
        <f t="shared" si="4"/>
        <v>0</v>
      </c>
      <c r="BY5" s="28">
        <f t="shared" si="4"/>
        <v>0</v>
      </c>
      <c r="BZ5" s="28">
        <f t="shared" si="4"/>
        <v>0</v>
      </c>
      <c r="CA5" s="29">
        <f t="shared" si="4"/>
        <v>0</v>
      </c>
      <c r="CB5" s="28">
        <f t="shared" si="4"/>
        <v>0</v>
      </c>
      <c r="CC5" s="28">
        <f t="shared" si="4"/>
        <v>41</v>
      </c>
      <c r="CD5" s="29">
        <f t="shared" si="4"/>
        <v>0</v>
      </c>
      <c r="CE5" s="56"/>
      <c r="CF5" s="31">
        <f t="shared" ref="CF5:DR5" si="5">MAX(CF8:CF38)</f>
        <v>1200</v>
      </c>
      <c r="CG5" s="31">
        <f t="shared" si="5"/>
        <v>0</v>
      </c>
      <c r="CH5" s="29">
        <f t="shared" si="5"/>
        <v>0</v>
      </c>
      <c r="CI5" s="31">
        <f t="shared" si="5"/>
        <v>0</v>
      </c>
      <c r="CJ5" s="31">
        <f t="shared" si="5"/>
        <v>0</v>
      </c>
      <c r="CK5" s="29">
        <f t="shared" si="5"/>
        <v>0</v>
      </c>
      <c r="CL5" s="31">
        <f t="shared" si="5"/>
        <v>0</v>
      </c>
      <c r="CM5" s="31">
        <f t="shared" si="5"/>
        <v>0</v>
      </c>
      <c r="CN5" s="29">
        <f t="shared" si="5"/>
        <v>0</v>
      </c>
      <c r="CO5" s="31">
        <f t="shared" si="5"/>
        <v>4950</v>
      </c>
      <c r="CP5" s="31">
        <f t="shared" si="5"/>
        <v>0</v>
      </c>
      <c r="CQ5" s="29">
        <f t="shared" si="5"/>
        <v>0</v>
      </c>
      <c r="CR5" s="31">
        <f t="shared" si="5"/>
        <v>0</v>
      </c>
      <c r="CS5" s="31">
        <f t="shared" si="5"/>
        <v>0</v>
      </c>
      <c r="CT5" s="29">
        <f t="shared" si="5"/>
        <v>0</v>
      </c>
      <c r="CU5" s="31">
        <f t="shared" si="5"/>
        <v>0</v>
      </c>
      <c r="CV5" s="31">
        <f t="shared" si="5"/>
        <v>0</v>
      </c>
      <c r="CW5" s="29">
        <f t="shared" si="5"/>
        <v>0</v>
      </c>
      <c r="CX5" s="31">
        <f t="shared" si="5"/>
        <v>0</v>
      </c>
      <c r="CY5" s="31">
        <f t="shared" si="5"/>
        <v>0</v>
      </c>
      <c r="CZ5" s="29">
        <f t="shared" si="5"/>
        <v>0</v>
      </c>
      <c r="DA5" s="31">
        <f t="shared" si="5"/>
        <v>0</v>
      </c>
      <c r="DB5" s="31">
        <f t="shared" si="5"/>
        <v>0</v>
      </c>
      <c r="DC5" s="29">
        <f t="shared" si="5"/>
        <v>0</v>
      </c>
      <c r="DD5" s="31">
        <f t="shared" si="5"/>
        <v>0</v>
      </c>
      <c r="DE5" s="31">
        <f t="shared" si="5"/>
        <v>0</v>
      </c>
      <c r="DF5" s="29">
        <f t="shared" si="5"/>
        <v>0</v>
      </c>
      <c r="DG5" s="31">
        <f t="shared" si="5"/>
        <v>0</v>
      </c>
      <c r="DH5" s="31">
        <f t="shared" si="5"/>
        <v>0</v>
      </c>
      <c r="DI5" s="29">
        <f t="shared" si="5"/>
        <v>0</v>
      </c>
      <c r="DJ5" s="31">
        <f t="shared" si="5"/>
        <v>0</v>
      </c>
      <c r="DK5" s="31">
        <f t="shared" si="5"/>
        <v>0</v>
      </c>
      <c r="DL5" s="29">
        <f t="shared" si="5"/>
        <v>0</v>
      </c>
      <c r="DM5" s="31">
        <f t="shared" si="5"/>
        <v>0</v>
      </c>
      <c r="DN5" s="31">
        <f t="shared" si="5"/>
        <v>0</v>
      </c>
      <c r="DO5" s="29">
        <f t="shared" si="5"/>
        <v>0</v>
      </c>
      <c r="DP5" s="31">
        <f t="shared" si="5"/>
        <v>6150</v>
      </c>
      <c r="DQ5" s="31">
        <f t="shared" si="5"/>
        <v>0</v>
      </c>
      <c r="DR5" s="29">
        <f t="shared" si="5"/>
        <v>0</v>
      </c>
    </row>
    <row r="6" spans="1:274" s="6" customFormat="1" ht="7.5" customHeight="1">
      <c r="A6" s="58" t="s">
        <v>87</v>
      </c>
      <c r="B6" s="59"/>
      <c r="C6" s="56"/>
      <c r="D6" s="16">
        <f t="shared" ref="D6:AP6" si="6">MIN(D8:D38)</f>
        <v>0</v>
      </c>
      <c r="E6" s="16">
        <f t="shared" si="6"/>
        <v>0</v>
      </c>
      <c r="F6" s="17">
        <f t="shared" si="6"/>
        <v>0</v>
      </c>
      <c r="G6" s="16">
        <f t="shared" si="6"/>
        <v>0</v>
      </c>
      <c r="H6" s="16">
        <f t="shared" si="6"/>
        <v>0</v>
      </c>
      <c r="I6" s="17">
        <f t="shared" si="6"/>
        <v>0</v>
      </c>
      <c r="J6" s="16">
        <f t="shared" si="6"/>
        <v>0</v>
      </c>
      <c r="K6" s="16">
        <f t="shared" si="6"/>
        <v>0</v>
      </c>
      <c r="L6" s="17">
        <f t="shared" si="6"/>
        <v>0</v>
      </c>
      <c r="M6" s="16">
        <f t="shared" si="6"/>
        <v>0</v>
      </c>
      <c r="N6" s="16">
        <f t="shared" si="6"/>
        <v>0</v>
      </c>
      <c r="O6" s="17">
        <f t="shared" si="6"/>
        <v>0</v>
      </c>
      <c r="P6" s="16">
        <f t="shared" si="6"/>
        <v>0</v>
      </c>
      <c r="Q6" s="16">
        <f t="shared" si="6"/>
        <v>0</v>
      </c>
      <c r="R6" s="17">
        <f t="shared" si="6"/>
        <v>0</v>
      </c>
      <c r="S6" s="16">
        <f t="shared" si="6"/>
        <v>0</v>
      </c>
      <c r="T6" s="16">
        <f t="shared" si="6"/>
        <v>0</v>
      </c>
      <c r="U6" s="17">
        <f t="shared" si="6"/>
        <v>0</v>
      </c>
      <c r="V6" s="16">
        <f t="shared" si="6"/>
        <v>0</v>
      </c>
      <c r="W6" s="16">
        <f t="shared" si="6"/>
        <v>0</v>
      </c>
      <c r="X6" s="17">
        <f t="shared" si="6"/>
        <v>0</v>
      </c>
      <c r="Y6" s="16">
        <f t="shared" si="6"/>
        <v>0</v>
      </c>
      <c r="Z6" s="16">
        <f t="shared" si="6"/>
        <v>0</v>
      </c>
      <c r="AA6" s="17">
        <f t="shared" si="6"/>
        <v>0</v>
      </c>
      <c r="AB6" s="16">
        <f t="shared" si="6"/>
        <v>0</v>
      </c>
      <c r="AC6" s="16">
        <f t="shared" si="6"/>
        <v>0</v>
      </c>
      <c r="AD6" s="17">
        <f t="shared" si="6"/>
        <v>0</v>
      </c>
      <c r="AE6" s="16">
        <f t="shared" si="6"/>
        <v>0</v>
      </c>
      <c r="AF6" s="16">
        <f t="shared" si="6"/>
        <v>0</v>
      </c>
      <c r="AG6" s="17">
        <f t="shared" si="6"/>
        <v>0</v>
      </c>
      <c r="AH6" s="16">
        <f t="shared" si="6"/>
        <v>0</v>
      </c>
      <c r="AI6" s="16">
        <f t="shared" si="6"/>
        <v>0</v>
      </c>
      <c r="AJ6" s="17">
        <f t="shared" si="6"/>
        <v>0</v>
      </c>
      <c r="AK6" s="16">
        <f t="shared" si="6"/>
        <v>0</v>
      </c>
      <c r="AL6" s="16">
        <f t="shared" si="6"/>
        <v>0</v>
      </c>
      <c r="AM6" s="17">
        <f t="shared" si="6"/>
        <v>0</v>
      </c>
      <c r="AN6" s="16">
        <f t="shared" si="6"/>
        <v>0</v>
      </c>
      <c r="AO6" s="16">
        <f t="shared" si="6"/>
        <v>0</v>
      </c>
      <c r="AP6" s="17">
        <f t="shared" si="6"/>
        <v>0</v>
      </c>
      <c r="AQ6" s="56"/>
      <c r="AR6" s="28">
        <f t="shared" ref="AR6:CD6" si="7">MIN(AR8:AR38)</f>
        <v>0</v>
      </c>
      <c r="AS6" s="28">
        <f t="shared" si="7"/>
        <v>8</v>
      </c>
      <c r="AT6" s="29">
        <f t="shared" si="7"/>
        <v>0</v>
      </c>
      <c r="AU6" s="28">
        <f t="shared" si="7"/>
        <v>0</v>
      </c>
      <c r="AV6" s="28">
        <f t="shared" si="7"/>
        <v>0</v>
      </c>
      <c r="AW6" s="29">
        <f t="shared" si="7"/>
        <v>0</v>
      </c>
      <c r="AX6" s="28">
        <f t="shared" si="7"/>
        <v>0</v>
      </c>
      <c r="AY6" s="28">
        <f t="shared" si="7"/>
        <v>0</v>
      </c>
      <c r="AZ6" s="29">
        <f t="shared" si="7"/>
        <v>0</v>
      </c>
      <c r="BA6" s="28">
        <f t="shared" si="7"/>
        <v>0</v>
      </c>
      <c r="BB6" s="28">
        <f t="shared" si="7"/>
        <v>33</v>
      </c>
      <c r="BC6" s="29">
        <f t="shared" si="7"/>
        <v>0</v>
      </c>
      <c r="BD6" s="28">
        <f t="shared" si="7"/>
        <v>0</v>
      </c>
      <c r="BE6" s="28">
        <f t="shared" si="7"/>
        <v>0</v>
      </c>
      <c r="BF6" s="29">
        <f t="shared" si="7"/>
        <v>0</v>
      </c>
      <c r="BG6" s="28">
        <f t="shared" si="7"/>
        <v>0</v>
      </c>
      <c r="BH6" s="28">
        <f t="shared" si="7"/>
        <v>0</v>
      </c>
      <c r="BI6" s="29">
        <f t="shared" si="7"/>
        <v>0</v>
      </c>
      <c r="BJ6" s="28">
        <f t="shared" si="7"/>
        <v>0</v>
      </c>
      <c r="BK6" s="28">
        <f t="shared" si="7"/>
        <v>0</v>
      </c>
      <c r="BL6" s="29">
        <f t="shared" si="7"/>
        <v>0</v>
      </c>
      <c r="BM6" s="28">
        <f t="shared" si="7"/>
        <v>0</v>
      </c>
      <c r="BN6" s="28">
        <f t="shared" si="7"/>
        <v>0</v>
      </c>
      <c r="BO6" s="29">
        <f t="shared" si="7"/>
        <v>0</v>
      </c>
      <c r="BP6" s="28">
        <f t="shared" si="7"/>
        <v>0</v>
      </c>
      <c r="BQ6" s="28">
        <f t="shared" si="7"/>
        <v>0</v>
      </c>
      <c r="BR6" s="29">
        <f t="shared" si="7"/>
        <v>0</v>
      </c>
      <c r="BS6" s="28">
        <f t="shared" si="7"/>
        <v>0</v>
      </c>
      <c r="BT6" s="28">
        <f t="shared" si="7"/>
        <v>0</v>
      </c>
      <c r="BU6" s="29">
        <f t="shared" si="7"/>
        <v>0</v>
      </c>
      <c r="BV6" s="28">
        <f t="shared" si="7"/>
        <v>0</v>
      </c>
      <c r="BW6" s="28">
        <f t="shared" si="7"/>
        <v>0</v>
      </c>
      <c r="BX6" s="29">
        <f t="shared" si="7"/>
        <v>0</v>
      </c>
      <c r="BY6" s="28">
        <f t="shared" si="7"/>
        <v>0</v>
      </c>
      <c r="BZ6" s="28">
        <f t="shared" si="7"/>
        <v>0</v>
      </c>
      <c r="CA6" s="29">
        <f t="shared" si="7"/>
        <v>0</v>
      </c>
      <c r="CB6" s="28">
        <f t="shared" si="7"/>
        <v>0</v>
      </c>
      <c r="CC6" s="28">
        <f t="shared" si="7"/>
        <v>0</v>
      </c>
      <c r="CD6" s="29">
        <f t="shared" si="7"/>
        <v>0</v>
      </c>
      <c r="CE6" s="56"/>
      <c r="CF6" s="31">
        <f t="shared" ref="CF6:DR6" si="8">MIN(CF8:CF38)</f>
        <v>1200</v>
      </c>
      <c r="CG6" s="31">
        <f t="shared" si="8"/>
        <v>0</v>
      </c>
      <c r="CH6" s="29">
        <f t="shared" si="8"/>
        <v>0</v>
      </c>
      <c r="CI6" s="31">
        <f t="shared" si="8"/>
        <v>0</v>
      </c>
      <c r="CJ6" s="31">
        <f t="shared" si="8"/>
        <v>0</v>
      </c>
      <c r="CK6" s="29">
        <f t="shared" si="8"/>
        <v>0</v>
      </c>
      <c r="CL6" s="31">
        <f t="shared" si="8"/>
        <v>0</v>
      </c>
      <c r="CM6" s="31">
        <f t="shared" si="8"/>
        <v>0</v>
      </c>
      <c r="CN6" s="29">
        <f t="shared" si="8"/>
        <v>0</v>
      </c>
      <c r="CO6" s="31">
        <f t="shared" si="8"/>
        <v>4950</v>
      </c>
      <c r="CP6" s="31">
        <f t="shared" si="8"/>
        <v>0</v>
      </c>
      <c r="CQ6" s="29">
        <f t="shared" si="8"/>
        <v>0</v>
      </c>
      <c r="CR6" s="31">
        <f t="shared" si="8"/>
        <v>0</v>
      </c>
      <c r="CS6" s="31">
        <f t="shared" si="8"/>
        <v>0</v>
      </c>
      <c r="CT6" s="29">
        <f t="shared" si="8"/>
        <v>0</v>
      </c>
      <c r="CU6" s="31">
        <f t="shared" si="8"/>
        <v>0</v>
      </c>
      <c r="CV6" s="31">
        <f t="shared" si="8"/>
        <v>0</v>
      </c>
      <c r="CW6" s="29">
        <f t="shared" si="8"/>
        <v>0</v>
      </c>
      <c r="CX6" s="31">
        <f t="shared" si="8"/>
        <v>0</v>
      </c>
      <c r="CY6" s="31">
        <f t="shared" si="8"/>
        <v>0</v>
      </c>
      <c r="CZ6" s="29">
        <f t="shared" si="8"/>
        <v>0</v>
      </c>
      <c r="DA6" s="31">
        <f t="shared" si="8"/>
        <v>0</v>
      </c>
      <c r="DB6" s="31">
        <f t="shared" si="8"/>
        <v>0</v>
      </c>
      <c r="DC6" s="29">
        <f t="shared" si="8"/>
        <v>0</v>
      </c>
      <c r="DD6" s="31">
        <f t="shared" si="8"/>
        <v>0</v>
      </c>
      <c r="DE6" s="31">
        <f t="shared" si="8"/>
        <v>0</v>
      </c>
      <c r="DF6" s="29">
        <f t="shared" si="8"/>
        <v>0</v>
      </c>
      <c r="DG6" s="31">
        <f t="shared" si="8"/>
        <v>0</v>
      </c>
      <c r="DH6" s="31">
        <f t="shared" si="8"/>
        <v>0</v>
      </c>
      <c r="DI6" s="29">
        <f t="shared" si="8"/>
        <v>0</v>
      </c>
      <c r="DJ6" s="31">
        <f t="shared" si="8"/>
        <v>0</v>
      </c>
      <c r="DK6" s="31">
        <f t="shared" si="8"/>
        <v>0</v>
      </c>
      <c r="DL6" s="29">
        <f t="shared" si="8"/>
        <v>0</v>
      </c>
      <c r="DM6" s="31">
        <f t="shared" si="8"/>
        <v>0</v>
      </c>
      <c r="DN6" s="31">
        <f t="shared" si="8"/>
        <v>0</v>
      </c>
      <c r="DO6" s="29">
        <f t="shared" si="8"/>
        <v>0</v>
      </c>
      <c r="DP6" s="31">
        <f t="shared" si="8"/>
        <v>0</v>
      </c>
      <c r="DQ6" s="31">
        <f t="shared" si="8"/>
        <v>0</v>
      </c>
      <c r="DR6" s="29">
        <f t="shared" si="8"/>
        <v>0</v>
      </c>
      <c r="JN6" s="49"/>
    </row>
    <row r="7" spans="1:274" s="6" customFormat="1" ht="7.5" customHeight="1">
      <c r="A7" s="3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10</v>
      </c>
      <c r="K7" s="3">
        <v>11</v>
      </c>
      <c r="L7" s="3">
        <v>12</v>
      </c>
      <c r="M7" s="3">
        <v>13</v>
      </c>
      <c r="N7" s="3">
        <v>14</v>
      </c>
      <c r="O7" s="3">
        <v>15</v>
      </c>
      <c r="P7" s="3">
        <v>16</v>
      </c>
      <c r="Q7" s="3">
        <v>17</v>
      </c>
      <c r="R7" s="3">
        <v>18</v>
      </c>
      <c r="S7" s="3">
        <v>19</v>
      </c>
      <c r="T7" s="3">
        <v>20</v>
      </c>
      <c r="U7" s="3">
        <v>21</v>
      </c>
      <c r="V7" s="3">
        <v>22</v>
      </c>
      <c r="W7" s="3">
        <v>23</v>
      </c>
      <c r="X7" s="3">
        <v>24</v>
      </c>
      <c r="Y7" s="3">
        <v>25</v>
      </c>
      <c r="Z7" s="3">
        <v>26</v>
      </c>
      <c r="AA7" s="3">
        <v>27</v>
      </c>
      <c r="AB7" s="3">
        <v>28</v>
      </c>
      <c r="AC7" s="3">
        <v>29</v>
      </c>
      <c r="AD7" s="3">
        <v>30</v>
      </c>
      <c r="AE7" s="3">
        <v>31</v>
      </c>
      <c r="AF7" s="3">
        <v>32</v>
      </c>
      <c r="AG7" s="3">
        <v>33</v>
      </c>
      <c r="AH7" s="3">
        <v>34</v>
      </c>
      <c r="AI7" s="3">
        <v>35</v>
      </c>
      <c r="AJ7" s="3">
        <v>36</v>
      </c>
      <c r="AK7" s="3">
        <v>37</v>
      </c>
      <c r="AL7" s="3">
        <v>38</v>
      </c>
      <c r="AM7" s="3">
        <v>39</v>
      </c>
      <c r="AN7" s="3">
        <v>40</v>
      </c>
      <c r="AO7" s="3">
        <v>41</v>
      </c>
      <c r="AP7" s="3">
        <v>42</v>
      </c>
      <c r="AQ7" s="3">
        <v>43</v>
      </c>
      <c r="AR7" s="3">
        <v>44</v>
      </c>
      <c r="AS7" s="3">
        <v>45</v>
      </c>
      <c r="AT7" s="3">
        <v>46</v>
      </c>
      <c r="AU7" s="3">
        <v>47</v>
      </c>
      <c r="AV7" s="3">
        <v>48</v>
      </c>
      <c r="AW7" s="3">
        <v>49</v>
      </c>
      <c r="AX7" s="3">
        <v>50</v>
      </c>
      <c r="AY7" s="3">
        <v>51</v>
      </c>
      <c r="AZ7" s="3">
        <v>52</v>
      </c>
      <c r="BA7" s="3">
        <v>53</v>
      </c>
      <c r="BB7" s="3">
        <v>54</v>
      </c>
      <c r="BC7" s="3">
        <v>55</v>
      </c>
      <c r="BD7" s="3">
        <v>56</v>
      </c>
      <c r="BE7" s="3">
        <v>57</v>
      </c>
      <c r="BF7" s="3">
        <v>58</v>
      </c>
      <c r="BG7" s="3">
        <v>59</v>
      </c>
      <c r="BH7" s="3">
        <v>60</v>
      </c>
      <c r="BI7" s="3">
        <v>61</v>
      </c>
      <c r="BJ7" s="3">
        <v>62</v>
      </c>
      <c r="BK7" s="3">
        <v>63</v>
      </c>
      <c r="BL7" s="3">
        <v>64</v>
      </c>
      <c r="BM7" s="3">
        <v>65</v>
      </c>
      <c r="BN7" s="3">
        <v>66</v>
      </c>
      <c r="BO7" s="3">
        <v>67</v>
      </c>
      <c r="BP7" s="3">
        <v>68</v>
      </c>
      <c r="BQ7" s="3">
        <v>69</v>
      </c>
      <c r="BR7" s="3">
        <v>70</v>
      </c>
      <c r="BS7" s="3">
        <v>71</v>
      </c>
      <c r="BT7" s="3">
        <v>72</v>
      </c>
      <c r="BU7" s="3">
        <v>73</v>
      </c>
      <c r="BV7" s="3">
        <v>74</v>
      </c>
      <c r="BW7" s="3">
        <v>75</v>
      </c>
      <c r="BX7" s="3">
        <v>76</v>
      </c>
      <c r="BY7" s="3">
        <v>77</v>
      </c>
      <c r="BZ7" s="3">
        <v>78</v>
      </c>
      <c r="CA7" s="3">
        <v>79</v>
      </c>
      <c r="CB7" s="3">
        <v>80</v>
      </c>
      <c r="CC7" s="3">
        <v>81</v>
      </c>
      <c r="CD7" s="3">
        <v>82</v>
      </c>
      <c r="CE7" s="3">
        <v>83</v>
      </c>
      <c r="CF7" s="3">
        <v>84</v>
      </c>
      <c r="CG7" s="3">
        <v>85</v>
      </c>
      <c r="CH7" s="3">
        <v>86</v>
      </c>
      <c r="CI7" s="3">
        <v>87</v>
      </c>
      <c r="CJ7" s="3">
        <v>88</v>
      </c>
      <c r="CK7" s="3">
        <v>89</v>
      </c>
      <c r="CL7" s="3">
        <v>90</v>
      </c>
      <c r="CM7" s="3">
        <v>91</v>
      </c>
      <c r="CN7" s="3">
        <v>92</v>
      </c>
      <c r="CO7" s="3">
        <v>93</v>
      </c>
      <c r="CP7" s="3">
        <v>94</v>
      </c>
      <c r="CQ7" s="3">
        <v>95</v>
      </c>
      <c r="CR7" s="3">
        <v>96</v>
      </c>
      <c r="CS7" s="3">
        <v>97</v>
      </c>
      <c r="CT7" s="3">
        <v>98</v>
      </c>
      <c r="CU7" s="3">
        <v>99</v>
      </c>
      <c r="CV7" s="3">
        <v>100</v>
      </c>
      <c r="CW7" s="3">
        <v>101</v>
      </c>
      <c r="CX7" s="3">
        <v>102</v>
      </c>
      <c r="CY7" s="3">
        <v>103</v>
      </c>
      <c r="CZ7" s="3">
        <v>104</v>
      </c>
      <c r="DA7" s="3">
        <v>105</v>
      </c>
      <c r="DB7" s="3">
        <v>106</v>
      </c>
      <c r="DC7" s="3">
        <v>107</v>
      </c>
      <c r="DD7" s="3">
        <v>108</v>
      </c>
      <c r="DE7" s="3">
        <v>109</v>
      </c>
      <c r="DF7" s="3">
        <v>110</v>
      </c>
      <c r="DG7" s="3">
        <v>111</v>
      </c>
      <c r="DH7" s="3">
        <v>112</v>
      </c>
      <c r="DI7" s="3">
        <v>113</v>
      </c>
      <c r="DJ7" s="3">
        <v>114</v>
      </c>
      <c r="DK7" s="3">
        <v>115</v>
      </c>
      <c r="DL7" s="3">
        <v>116</v>
      </c>
      <c r="DM7" s="3">
        <v>117</v>
      </c>
      <c r="DN7" s="3">
        <v>118</v>
      </c>
      <c r="DO7" s="3">
        <v>119</v>
      </c>
      <c r="DP7" s="3">
        <v>120</v>
      </c>
      <c r="DQ7" s="3">
        <v>121</v>
      </c>
      <c r="DR7" s="3">
        <v>122</v>
      </c>
    </row>
    <row r="8" spans="1:274" ht="7.5" customHeight="1">
      <c r="A8" s="2" t="s">
        <v>19</v>
      </c>
      <c r="B8" s="1" t="s">
        <v>20</v>
      </c>
      <c r="C8" s="32"/>
      <c r="D8" s="20" t="str">
        <f>IFERROR(VLOOKUP(A8,#REF!,3,FALSE)," ")</f>
        <v xml:space="preserve"> </v>
      </c>
      <c r="E8" s="23"/>
      <c r="F8" s="24" t="str">
        <f t="shared" ref="F8:F38" si="9">IFERROR((1-(E8/D8))," ")</f>
        <v xml:space="preserve"> </v>
      </c>
      <c r="G8" s="18" t="str">
        <f>IFERROR(VLOOKUP(A8,#REF!,3,FALSE)," ")</f>
        <v xml:space="preserve"> </v>
      </c>
      <c r="H8" s="23"/>
      <c r="I8" s="24" t="str">
        <f t="shared" ref="I8:I38" si="10">IFERROR((1-(H8/G8))," ")</f>
        <v xml:space="preserve"> </v>
      </c>
      <c r="J8" s="18" t="str">
        <f>IFERROR(VLOOKUP(A8,#REF!,3,FALSE)," ")</f>
        <v xml:space="preserve"> </v>
      </c>
      <c r="K8" s="23"/>
      <c r="L8" s="24" t="str">
        <f t="shared" ref="L8:L38" si="11">IFERROR((1-(K8/J8))," ")</f>
        <v xml:space="preserve"> </v>
      </c>
      <c r="M8" s="18" t="str">
        <f>IFERROR(VLOOKUP(A8,#REF!,3,FALSE)," ")</f>
        <v xml:space="preserve"> </v>
      </c>
      <c r="N8" s="23"/>
      <c r="O8" s="24" t="str">
        <f t="shared" ref="O8:O38" si="12">IFERROR((1-(N8/M8))," ")</f>
        <v xml:space="preserve"> </v>
      </c>
      <c r="P8" s="18" t="str">
        <f>IFERROR(VLOOKUP(A8,[1]Mai!O:U,3,FALSE)," ")</f>
        <v xml:space="preserve"> </v>
      </c>
      <c r="Q8" s="23"/>
      <c r="R8" s="24" t="str">
        <f t="shared" ref="R8:R38" si="13">IFERROR((1-(Q8/P8))," ")</f>
        <v xml:space="preserve"> </v>
      </c>
      <c r="S8" s="18" t="str">
        <f>IFERROR(VLOOKUP(A8,[2]Juin!O:U,3,FALSE)," ")</f>
        <v xml:space="preserve"> </v>
      </c>
      <c r="T8" s="23"/>
      <c r="U8" s="24" t="str">
        <f t="shared" ref="U8:U38" si="14">IFERROR((1-(T8/S8))," ")</f>
        <v xml:space="preserve"> </v>
      </c>
      <c r="V8" s="45"/>
      <c r="W8" s="46"/>
      <c r="X8" s="34" t="str">
        <f t="shared" ref="X8:X38" si="15">IFERROR((1-(W8/V8))," ")</f>
        <v xml:space="preserve"> </v>
      </c>
      <c r="Y8" s="25"/>
      <c r="Z8" s="23"/>
      <c r="AA8" s="24" t="str">
        <f t="shared" ref="AA8:AA38" si="16">IFERROR((1-(Z8/Y8))," ")</f>
        <v xml:space="preserve"> </v>
      </c>
      <c r="AB8" s="45"/>
      <c r="AC8" s="46"/>
      <c r="AD8" s="34" t="str">
        <f t="shared" ref="AD8:AD38" si="17">IFERROR((1-(AC8/AB8))," ")</f>
        <v xml:space="preserve"> </v>
      </c>
      <c r="AE8" s="25"/>
      <c r="AF8" s="23"/>
      <c r="AG8" s="24" t="str">
        <f t="shared" ref="AG8:AG38" si="18">IFERROR((1-(AF8/AE8))," ")</f>
        <v xml:space="preserve"> </v>
      </c>
      <c r="AH8" s="45"/>
      <c r="AI8" s="46"/>
      <c r="AJ8" s="34" t="str">
        <f t="shared" ref="AJ8:AJ38" si="19">IFERROR((1-(AI8/AH8))," ")</f>
        <v xml:space="preserve"> </v>
      </c>
      <c r="AK8" s="25"/>
      <c r="AL8" s="23"/>
      <c r="AM8" s="24" t="str">
        <f t="shared" ref="AM8:AM38" si="20">IFERROR((1-(AL8/AK8))," ")</f>
        <v xml:space="preserve"> </v>
      </c>
      <c r="AN8" s="20">
        <f>SUM(D8,G8,J8,M8,P8,S8,V8,Y8,AB8,AE8,AH8,AK8)</f>
        <v>0</v>
      </c>
      <c r="AO8" s="23">
        <f>SUM(E8,H8,K8,N8,Q8,T8,W8,Z8,AC8,AF8,AI8,AL8)</f>
        <v>0</v>
      </c>
      <c r="AP8" s="24" t="str">
        <f t="shared" ref="AP8:AP38" si="21">IFERROR((1-(AO8/AN8))," ")</f>
        <v xml:space="preserve"> </v>
      </c>
      <c r="AQ8" s="32"/>
      <c r="AR8" s="18" t="str">
        <f>IFERROR(VLOOKUP(A8,#REF!,4,FALSE)," ")</f>
        <v xml:space="preserve"> </v>
      </c>
      <c r="AS8" s="15"/>
      <c r="AT8" s="24" t="str">
        <f t="shared" ref="AT8:AT38" si="22">IFERROR((1-(AS8/AR8))," ")</f>
        <v xml:space="preserve"> </v>
      </c>
      <c r="AU8" s="18" t="str">
        <f>IFERROR(VLOOKUP(A8,#REF!,4,FALSE)," ")</f>
        <v xml:space="preserve"> </v>
      </c>
      <c r="AV8" s="15"/>
      <c r="AW8" s="24" t="str">
        <f t="shared" ref="AW8:AW38" si="23">IFERROR((1-(AV8/AU8))," ")</f>
        <v xml:space="preserve"> </v>
      </c>
      <c r="AX8" s="18" t="str">
        <f>IFERROR(VLOOKUP(A8,#REF!,4,FALSE)," ")</f>
        <v xml:space="preserve"> </v>
      </c>
      <c r="AY8" s="15"/>
      <c r="AZ8" s="24" t="str">
        <f t="shared" ref="AZ8:AZ38" si="24">IFERROR((1-(AY8/AX8))," ")</f>
        <v xml:space="preserve"> </v>
      </c>
      <c r="BA8" s="18" t="str">
        <f>IFERROR(VLOOKUP(A8,#REF!,4,FALSE)," ")</f>
        <v xml:space="preserve"> </v>
      </c>
      <c r="BB8" s="15"/>
      <c r="BC8" s="24" t="str">
        <f t="shared" ref="BC8:BC38" si="25">IFERROR((1-(BB8/BA8))," ")</f>
        <v xml:space="preserve"> </v>
      </c>
      <c r="BD8" s="36"/>
      <c r="BE8" s="33"/>
      <c r="BF8" s="34" t="str">
        <f t="shared" ref="BF8:BF38" si="26">IFERROR((1-(BE8/BD8))," ")</f>
        <v xml:space="preserve"> </v>
      </c>
      <c r="BG8" s="36"/>
      <c r="BH8" s="33"/>
      <c r="BI8" s="34" t="str">
        <f t="shared" ref="BI8:BI38" si="27">IFERROR((1-(BH8/BG8))," ")</f>
        <v xml:space="preserve"> </v>
      </c>
      <c r="BJ8" s="36"/>
      <c r="BK8" s="33"/>
      <c r="BL8" s="34" t="str">
        <f t="shared" ref="BL8:BL38" si="28">IFERROR((1-(BK8/BJ8))," ")</f>
        <v xml:space="preserve"> </v>
      </c>
      <c r="BM8" s="36"/>
      <c r="BN8" s="33"/>
      <c r="BO8" s="34" t="str">
        <f t="shared" ref="BO8:BO38" si="29">IFERROR((1-(BN8/BM8))," ")</f>
        <v xml:space="preserve"> </v>
      </c>
      <c r="BP8" s="36"/>
      <c r="BQ8" s="33"/>
      <c r="BR8" s="34" t="str">
        <f t="shared" ref="BR8:BR38" si="30">IFERROR((1-(BQ8/BP8))," ")</f>
        <v xml:space="preserve"> </v>
      </c>
      <c r="BS8" s="36"/>
      <c r="BT8" s="33"/>
      <c r="BU8" s="34" t="str">
        <f t="shared" ref="BU8:BU38" si="31">IFERROR((1-(BT8/BS8))," ")</f>
        <v xml:space="preserve"> </v>
      </c>
      <c r="BV8" s="36"/>
      <c r="BW8" s="33"/>
      <c r="BX8" s="34" t="str">
        <f t="shared" ref="BX8:BX38" si="32">IFERROR((1-(BW8/BV8))," ")</f>
        <v xml:space="preserve"> </v>
      </c>
      <c r="BY8" s="13"/>
      <c r="BZ8" s="15"/>
      <c r="CA8" s="24" t="str">
        <f t="shared" ref="CA8:CA38" si="33">IFERROR((1-(BZ8/BY8))," ")</f>
        <v xml:space="preserve"> </v>
      </c>
      <c r="CB8" s="20">
        <f t="shared" ref="CB8:CB38" si="34">SUM(AR8,AU8,AX8,BA8,BD8,BG8,BJ8,BM8,BP8,BS8,BV8,BY8)</f>
        <v>0</v>
      </c>
      <c r="CC8" s="23">
        <f t="shared" ref="CC8:CC38" si="35">SUM(AS8,AV8,AY8,BB8,BE8,BH8,BK8,BN8,BQ8,BT8,BW8,BZ8)</f>
        <v>0</v>
      </c>
      <c r="CD8" s="24" t="str">
        <f t="shared" ref="CD8:CD38" si="36">IFERROR((1-(CC8/CB8))," ")</f>
        <v xml:space="preserve"> </v>
      </c>
      <c r="CE8" s="32"/>
      <c r="CF8" s="39"/>
      <c r="CG8" s="40" t="str">
        <f>IFERROR(VLOOKUP(A8,#REF!,2,FALSE)," ")</f>
        <v xml:space="preserve"> </v>
      </c>
      <c r="CH8" s="24" t="str">
        <f t="shared" ref="CH8:CH38" si="37">IFERROR((1-(CF8/CG8))," ")</f>
        <v xml:space="preserve"> </v>
      </c>
      <c r="CI8" s="41"/>
      <c r="CJ8" s="42" t="str">
        <f>IFERROR(VLOOKUP(A8,#REF!,2,FALSE)," ")</f>
        <v xml:space="preserve"> </v>
      </c>
      <c r="CK8" s="34" t="str">
        <f t="shared" ref="CK8:CK38" si="38">IFERROR((1-(CI8/CJ8))," ")</f>
        <v xml:space="preserve"> </v>
      </c>
      <c r="CL8" s="39"/>
      <c r="CM8" s="22" t="str">
        <f>IFERROR(VLOOKUP(A8,#REF!,2,FALSE)," ")</f>
        <v xml:space="preserve"> </v>
      </c>
      <c r="CN8" s="24" t="str">
        <f t="shared" ref="CN8:CN38" si="39">IFERROR((1-(CL8/CM8))," ")</f>
        <v xml:space="preserve"> </v>
      </c>
      <c r="CO8" s="41"/>
      <c r="CP8" s="42" t="str">
        <f>IFERROR(VLOOKUP(A8,#REF!,2,FALSE)," ")</f>
        <v xml:space="preserve"> </v>
      </c>
      <c r="CQ8" s="34" t="str">
        <f t="shared" ref="CQ8:CQ38" si="40">IFERROR((1-(CO8/CP8))," ")</f>
        <v xml:space="preserve"> </v>
      </c>
      <c r="CR8" s="39"/>
      <c r="CS8" s="39"/>
      <c r="CT8" s="24" t="str">
        <f t="shared" ref="CT8:CT38" si="41">IFERROR((1-(CR8/CS8))," ")</f>
        <v xml:space="preserve"> </v>
      </c>
      <c r="CU8" s="41"/>
      <c r="CV8" s="44"/>
      <c r="CW8" s="34" t="str">
        <f t="shared" ref="CW8:CW38" si="42">IFERROR((1-(CU8/CV8))," ")</f>
        <v xml:space="preserve"> </v>
      </c>
      <c r="CX8" s="39"/>
      <c r="CY8" s="39"/>
      <c r="CZ8" s="24" t="str">
        <f t="shared" ref="CZ8:CZ38" si="43">IFERROR((1-(CX8/CY8))," ")</f>
        <v xml:space="preserve"> </v>
      </c>
      <c r="DA8" s="41"/>
      <c r="DB8" s="44"/>
      <c r="DC8" s="34" t="str">
        <f t="shared" ref="DC8:DC38" si="44">IFERROR((1-(DA8/DB8))," ")</f>
        <v xml:space="preserve"> </v>
      </c>
      <c r="DD8" s="41"/>
      <c r="DE8" s="44"/>
      <c r="DF8" s="34" t="str">
        <f t="shared" ref="DF8:DF38" si="45">IFERROR((1-(DD8/DE8))," ")</f>
        <v xml:space="preserve"> </v>
      </c>
      <c r="DG8" s="39"/>
      <c r="DH8" s="39"/>
      <c r="DI8" s="24" t="str">
        <f t="shared" ref="DI8:DI38" si="46">IFERROR((1-(DG8/DH8))," ")</f>
        <v xml:space="preserve"> </v>
      </c>
      <c r="DJ8" s="41"/>
      <c r="DK8" s="44"/>
      <c r="DL8" s="34" t="str">
        <f t="shared" ref="DL8:DL38" si="47">IFERROR((1-(DJ8/DK8))," ")</f>
        <v xml:space="preserve"> </v>
      </c>
      <c r="DM8" s="41"/>
      <c r="DN8" s="44"/>
      <c r="DO8" s="34" t="str">
        <f t="shared" ref="DO8:DO38" si="48">IFERROR((1-(DM8/DN8))," ")</f>
        <v xml:space="preserve"> </v>
      </c>
      <c r="DP8" s="22">
        <f t="shared" ref="DP8:DP38" si="49">SUM(CF8,CI8,CL8,CO8,CR8,CU8,CX8,DA8,DD8,DG8,DJ8,DM8)</f>
        <v>0</v>
      </c>
      <c r="DQ8" s="22">
        <f t="shared" ref="DQ8:DQ38" si="50">SUM(CG8,CJ8,CM8,CP8,CS8,CV8,CY8,DB8,DE8,DH8,DK8,DN8)</f>
        <v>0</v>
      </c>
      <c r="DR8" s="24" t="str">
        <f t="shared" ref="DR8:DR38" si="51">IFERROR((1-(DP8/DQ8))," ")</f>
        <v xml:space="preserve"> </v>
      </c>
      <c r="DT8" s="47"/>
      <c r="DU8" s="47"/>
      <c r="DV8" s="47"/>
    </row>
    <row r="9" spans="1:274" ht="7.5" customHeight="1">
      <c r="A9" s="2" t="s">
        <v>33</v>
      </c>
      <c r="B9" s="1" t="s">
        <v>34</v>
      </c>
      <c r="C9" s="50"/>
      <c r="D9" s="18" t="str">
        <f>IFERROR(VLOOKUP(A9,#REF!,3,FALSE)," ")</f>
        <v xml:space="preserve"> </v>
      </c>
      <c r="E9" s="23"/>
      <c r="F9" s="24" t="str">
        <f t="shared" si="9"/>
        <v xml:space="preserve"> </v>
      </c>
      <c r="G9" s="18" t="str">
        <f>IFERROR(VLOOKUP(A9,#REF!,3,FALSE)," ")</f>
        <v xml:space="preserve"> </v>
      </c>
      <c r="H9" s="23"/>
      <c r="I9" s="24" t="str">
        <f t="shared" si="10"/>
        <v xml:space="preserve"> </v>
      </c>
      <c r="J9" s="18" t="str">
        <f>IFERROR(VLOOKUP(A9,#REF!,3,FALSE)," ")</f>
        <v xml:space="preserve"> </v>
      </c>
      <c r="K9" s="23"/>
      <c r="L9" s="24" t="str">
        <f t="shared" si="11"/>
        <v xml:space="preserve"> </v>
      </c>
      <c r="M9" s="18" t="str">
        <f>IFERROR(VLOOKUP(A9,#REF!,3,FALSE)," ")</f>
        <v xml:space="preserve"> </v>
      </c>
      <c r="N9" s="23"/>
      <c r="O9" s="24" t="str">
        <f t="shared" si="12"/>
        <v xml:space="preserve"> </v>
      </c>
      <c r="P9" s="18" t="str">
        <f>IFERROR(VLOOKUP(A9,[1]Mai!O:U,3,FALSE)," ")</f>
        <v xml:space="preserve"> </v>
      </c>
      <c r="Q9" s="23"/>
      <c r="R9" s="24" t="str">
        <f t="shared" si="13"/>
        <v xml:space="preserve"> </v>
      </c>
      <c r="S9" s="18" t="str">
        <f>IFERROR(VLOOKUP(A9,[2]Juin!O:U,3,FALSE)," ")</f>
        <v xml:space="preserve"> </v>
      </c>
      <c r="T9" s="23"/>
      <c r="U9" s="24" t="str">
        <f t="shared" si="14"/>
        <v xml:space="preserve"> </v>
      </c>
      <c r="V9" s="38"/>
      <c r="W9" s="23"/>
      <c r="X9" s="35" t="str">
        <f t="shared" si="15"/>
        <v xml:space="preserve"> </v>
      </c>
      <c r="Y9" s="25"/>
      <c r="Z9" s="23"/>
      <c r="AA9" s="24" t="str">
        <f t="shared" si="16"/>
        <v xml:space="preserve"> </v>
      </c>
      <c r="AB9" s="38"/>
      <c r="AC9" s="23"/>
      <c r="AD9" s="35" t="str">
        <f t="shared" si="17"/>
        <v xml:space="preserve"> </v>
      </c>
      <c r="AE9" s="25"/>
      <c r="AF9" s="23"/>
      <c r="AG9" s="24" t="str">
        <f t="shared" si="18"/>
        <v xml:space="preserve"> </v>
      </c>
      <c r="AH9" s="38"/>
      <c r="AI9" s="23"/>
      <c r="AJ9" s="35" t="str">
        <f t="shared" si="19"/>
        <v xml:space="preserve"> </v>
      </c>
      <c r="AK9" s="25"/>
      <c r="AL9" s="23"/>
      <c r="AM9" s="24" t="str">
        <f t="shared" si="20"/>
        <v xml:space="preserve"> </v>
      </c>
      <c r="AN9" s="18">
        <f>SUM(D9,G9,J9,M9,P9,S9,V9,Y9,AB9,AE9,AH9,AK9)</f>
        <v>0</v>
      </c>
      <c r="AO9" s="23">
        <f>SUM(E9,H9,K9,N9,Q9,T9,W9,Z9,AC9,AF9,AI9,AL9)</f>
        <v>0</v>
      </c>
      <c r="AP9" s="24" t="str">
        <f t="shared" si="21"/>
        <v xml:space="preserve"> </v>
      </c>
      <c r="AQ9" s="50"/>
      <c r="AR9" s="18" t="str">
        <f>IFERROR(VLOOKUP(A9,#REF!,4,FALSE)," ")</f>
        <v xml:space="preserve"> </v>
      </c>
      <c r="AS9" s="15"/>
      <c r="AT9" s="24" t="str">
        <f t="shared" si="22"/>
        <v xml:space="preserve"> </v>
      </c>
      <c r="AU9" s="18" t="str">
        <f>IFERROR(VLOOKUP(A9,#REF!,4,FALSE)," ")</f>
        <v xml:space="preserve"> </v>
      </c>
      <c r="AV9" s="15"/>
      <c r="AW9" s="24" t="str">
        <f t="shared" si="23"/>
        <v xml:space="preserve"> </v>
      </c>
      <c r="AX9" s="18" t="str">
        <f>IFERROR(VLOOKUP(A9,#REF!,4,FALSE)," ")</f>
        <v xml:space="preserve"> </v>
      </c>
      <c r="AY9" s="15"/>
      <c r="AZ9" s="24" t="str">
        <f t="shared" si="24"/>
        <v xml:space="preserve"> </v>
      </c>
      <c r="BA9" s="18" t="str">
        <f>IFERROR(VLOOKUP(A9,#REF!,4,FALSE)," ")</f>
        <v xml:space="preserve"> </v>
      </c>
      <c r="BB9" s="15"/>
      <c r="BC9" s="24" t="str">
        <f t="shared" si="25"/>
        <v xml:space="preserve"> </v>
      </c>
      <c r="BD9" s="37"/>
      <c r="BE9" s="15"/>
      <c r="BF9" s="35" t="str">
        <f t="shared" si="26"/>
        <v xml:space="preserve"> </v>
      </c>
      <c r="BG9" s="37"/>
      <c r="BH9" s="15"/>
      <c r="BI9" s="35" t="str">
        <f t="shared" si="27"/>
        <v xml:space="preserve"> </v>
      </c>
      <c r="BJ9" s="13"/>
      <c r="BK9" s="15"/>
      <c r="BL9" s="35" t="str">
        <f t="shared" si="28"/>
        <v xml:space="preserve"> </v>
      </c>
      <c r="BM9" s="13"/>
      <c r="BN9" s="15"/>
      <c r="BO9" s="35" t="str">
        <f t="shared" si="29"/>
        <v xml:space="preserve"> </v>
      </c>
      <c r="BP9" s="13"/>
      <c r="BQ9" s="15"/>
      <c r="BR9" s="35" t="str">
        <f t="shared" si="30"/>
        <v xml:space="preserve"> </v>
      </c>
      <c r="BS9" s="13"/>
      <c r="BT9" s="15"/>
      <c r="BU9" s="35" t="str">
        <f t="shared" si="31"/>
        <v xml:space="preserve"> </v>
      </c>
      <c r="BV9" s="13"/>
      <c r="BW9" s="15"/>
      <c r="BX9" s="35" t="str">
        <f t="shared" si="32"/>
        <v xml:space="preserve"> </v>
      </c>
      <c r="BY9" s="13"/>
      <c r="BZ9" s="15"/>
      <c r="CA9" s="35" t="str">
        <f t="shared" si="33"/>
        <v xml:space="preserve"> </v>
      </c>
      <c r="CB9" s="26">
        <f t="shared" si="34"/>
        <v>0</v>
      </c>
      <c r="CC9" s="23">
        <f t="shared" si="35"/>
        <v>0</v>
      </c>
      <c r="CD9" s="24" t="str">
        <f t="shared" si="36"/>
        <v xml:space="preserve"> </v>
      </c>
      <c r="CE9" s="50"/>
      <c r="CF9" s="39"/>
      <c r="CG9" s="40" t="str">
        <f>IFERROR(VLOOKUP(A9,#REF!,2,FALSE)," ")</f>
        <v xml:space="preserve"> </v>
      </c>
      <c r="CH9" s="24" t="str">
        <f t="shared" si="37"/>
        <v xml:space="preserve"> </v>
      </c>
      <c r="CI9" s="43"/>
      <c r="CJ9" s="22" t="str">
        <f>IFERROR(VLOOKUP(A9,#REF!,2,FALSE)," ")</f>
        <v xml:space="preserve"> </v>
      </c>
      <c r="CK9" s="35" t="str">
        <f t="shared" si="38"/>
        <v xml:space="preserve"> </v>
      </c>
      <c r="CL9" s="39"/>
      <c r="CM9" s="22" t="str">
        <f>IFERROR(VLOOKUP(A9,#REF!,2,FALSE)," ")</f>
        <v xml:space="preserve"> </v>
      </c>
      <c r="CN9" s="24" t="str">
        <f t="shared" si="39"/>
        <v xml:space="preserve"> </v>
      </c>
      <c r="CO9" s="43"/>
      <c r="CP9" s="22" t="str">
        <f>IFERROR(VLOOKUP(A9,#REF!,2,FALSE)," ")</f>
        <v xml:space="preserve"> </v>
      </c>
      <c r="CQ9" s="35" t="str">
        <f t="shared" si="40"/>
        <v xml:space="preserve"> </v>
      </c>
      <c r="CR9" s="39"/>
      <c r="CS9" s="39"/>
      <c r="CT9" s="24" t="str">
        <f t="shared" si="41"/>
        <v xml:space="preserve"> </v>
      </c>
      <c r="CU9" s="43"/>
      <c r="CV9" s="39"/>
      <c r="CW9" s="35" t="str">
        <f t="shared" si="42"/>
        <v xml:space="preserve"> </v>
      </c>
      <c r="CX9" s="39"/>
      <c r="CY9" s="39"/>
      <c r="CZ9" s="24" t="str">
        <f t="shared" si="43"/>
        <v xml:space="preserve"> </v>
      </c>
      <c r="DA9" s="43"/>
      <c r="DB9" s="39"/>
      <c r="DC9" s="35" t="str">
        <f t="shared" si="44"/>
        <v xml:space="preserve"> </v>
      </c>
      <c r="DD9" s="43"/>
      <c r="DE9" s="39"/>
      <c r="DF9" s="35" t="str">
        <f t="shared" si="45"/>
        <v xml:space="preserve"> </v>
      </c>
      <c r="DG9" s="39"/>
      <c r="DH9" s="39"/>
      <c r="DI9" s="24" t="str">
        <f t="shared" si="46"/>
        <v xml:space="preserve"> </v>
      </c>
      <c r="DJ9" s="43"/>
      <c r="DK9" s="39"/>
      <c r="DL9" s="35" t="str">
        <f t="shared" si="47"/>
        <v xml:space="preserve"> </v>
      </c>
      <c r="DM9" s="43"/>
      <c r="DN9" s="39"/>
      <c r="DO9" s="35" t="str">
        <f t="shared" si="48"/>
        <v xml:space="preserve"> </v>
      </c>
      <c r="DP9" s="22">
        <f t="shared" si="49"/>
        <v>0</v>
      </c>
      <c r="DQ9" s="22">
        <f t="shared" si="50"/>
        <v>0</v>
      </c>
      <c r="DR9" s="24" t="str">
        <f t="shared" si="51"/>
        <v xml:space="preserve"> </v>
      </c>
    </row>
    <row r="10" spans="1:274" ht="7.5" customHeight="1">
      <c r="A10" s="2" t="s">
        <v>23</v>
      </c>
      <c r="B10" s="1" t="s">
        <v>24</v>
      </c>
      <c r="C10" s="50"/>
      <c r="D10" s="18" t="str">
        <f>IFERROR(VLOOKUP(A10,#REF!,3,FALSE)," ")</f>
        <v xml:space="preserve"> </v>
      </c>
      <c r="E10" s="23"/>
      <c r="F10" s="24" t="str">
        <f t="shared" si="9"/>
        <v xml:space="preserve"> </v>
      </c>
      <c r="G10" s="18" t="str">
        <f>IFERROR(VLOOKUP(A10,#REF!,3,FALSE)," ")</f>
        <v xml:space="preserve"> </v>
      </c>
      <c r="H10" s="23"/>
      <c r="I10" s="24" t="str">
        <f t="shared" si="10"/>
        <v xml:space="preserve"> </v>
      </c>
      <c r="J10" s="18" t="str">
        <f>IFERROR(VLOOKUP(A10,#REF!,3,FALSE)," ")</f>
        <v xml:space="preserve"> </v>
      </c>
      <c r="K10" s="23"/>
      <c r="L10" s="24" t="str">
        <f t="shared" si="11"/>
        <v xml:space="preserve"> </v>
      </c>
      <c r="M10" s="18" t="str">
        <f>IFERROR(VLOOKUP(A10,#REF!,3,FALSE)," ")</f>
        <v xml:space="preserve"> </v>
      </c>
      <c r="N10" s="23"/>
      <c r="O10" s="24" t="str">
        <f t="shared" si="12"/>
        <v xml:space="preserve"> </v>
      </c>
      <c r="P10" s="18" t="str">
        <f>IFERROR(VLOOKUP(A10,[1]Mai!O:U,3,FALSE)," ")</f>
        <v xml:space="preserve"> </v>
      </c>
      <c r="Q10" s="23"/>
      <c r="R10" s="24" t="str">
        <f t="shared" si="13"/>
        <v xml:space="preserve"> </v>
      </c>
      <c r="S10" s="18" t="str">
        <f>IFERROR(VLOOKUP(A10,[2]Juin!O:U,3,FALSE)," ")</f>
        <v xml:space="preserve"> </v>
      </c>
      <c r="T10" s="23"/>
      <c r="U10" s="24" t="str">
        <f t="shared" si="14"/>
        <v xml:space="preserve"> </v>
      </c>
      <c r="V10" s="38"/>
      <c r="W10" s="23"/>
      <c r="X10" s="35" t="str">
        <f t="shared" si="15"/>
        <v xml:space="preserve"> </v>
      </c>
      <c r="Y10" s="25"/>
      <c r="Z10" s="23"/>
      <c r="AA10" s="24" t="str">
        <f t="shared" si="16"/>
        <v xml:space="preserve"> </v>
      </c>
      <c r="AB10" s="38"/>
      <c r="AC10" s="23"/>
      <c r="AD10" s="35" t="str">
        <f t="shared" si="17"/>
        <v xml:space="preserve"> </v>
      </c>
      <c r="AE10" s="25"/>
      <c r="AF10" s="23"/>
      <c r="AG10" s="24" t="str">
        <f t="shared" si="18"/>
        <v xml:space="preserve"> </v>
      </c>
      <c r="AH10" s="38"/>
      <c r="AI10" s="23"/>
      <c r="AJ10" s="35" t="str">
        <f t="shared" si="19"/>
        <v xml:space="preserve"> </v>
      </c>
      <c r="AK10" s="25"/>
      <c r="AL10" s="23"/>
      <c r="AM10" s="24" t="str">
        <f t="shared" si="20"/>
        <v xml:space="preserve"> </v>
      </c>
      <c r="AN10" s="18">
        <f>SUM(D10,G10,J10,M10,P10,S10,V10,Y10,AB10,AE10,AH10,AK10)</f>
        <v>0</v>
      </c>
      <c r="AO10" s="23">
        <f>SUM(E10,H10,K10,N10,Q10,T10,W10,Z10,AC10,AF10,AI10,AL10)</f>
        <v>0</v>
      </c>
      <c r="AP10" s="24" t="str">
        <f t="shared" si="21"/>
        <v xml:space="preserve"> </v>
      </c>
      <c r="AQ10" s="50"/>
      <c r="AR10" s="18" t="str">
        <f>IFERROR(VLOOKUP(A10,#REF!,4,FALSE)," ")</f>
        <v xml:space="preserve"> </v>
      </c>
      <c r="AS10" s="23"/>
      <c r="AT10" s="24" t="str">
        <f t="shared" si="22"/>
        <v xml:space="preserve"> </v>
      </c>
      <c r="AU10" s="18" t="str">
        <f>IFERROR(VLOOKUP(A10,#REF!,4,FALSE)," ")</f>
        <v xml:space="preserve"> </v>
      </c>
      <c r="AV10" s="23"/>
      <c r="AW10" s="24" t="str">
        <f t="shared" si="23"/>
        <v xml:space="preserve"> </v>
      </c>
      <c r="AX10" s="18" t="str">
        <f>IFERROR(VLOOKUP(A10,#REF!,4,FALSE)," ")</f>
        <v xml:space="preserve"> </v>
      </c>
      <c r="AY10" s="23"/>
      <c r="AZ10" s="24" t="str">
        <f t="shared" si="24"/>
        <v xml:space="preserve"> </v>
      </c>
      <c r="BA10" s="18" t="str">
        <f>IFERROR(VLOOKUP(A10,#REF!,4,FALSE)," ")</f>
        <v xml:space="preserve"> </v>
      </c>
      <c r="BB10" s="23"/>
      <c r="BC10" s="24" t="str">
        <f t="shared" si="25"/>
        <v xml:space="preserve"> </v>
      </c>
      <c r="BD10" s="38"/>
      <c r="BE10" s="23"/>
      <c r="BF10" s="35" t="str">
        <f t="shared" si="26"/>
        <v xml:space="preserve"> </v>
      </c>
      <c r="BG10" s="38"/>
      <c r="BH10" s="23"/>
      <c r="BI10" s="35" t="str">
        <f t="shared" si="27"/>
        <v xml:space="preserve"> </v>
      </c>
      <c r="BJ10" s="13"/>
      <c r="BK10" s="15"/>
      <c r="BL10" s="35" t="str">
        <f t="shared" si="28"/>
        <v xml:space="preserve"> </v>
      </c>
      <c r="BM10" s="13"/>
      <c r="BN10" s="15"/>
      <c r="BO10" s="35" t="str">
        <f t="shared" si="29"/>
        <v xml:space="preserve"> </v>
      </c>
      <c r="BP10" s="13"/>
      <c r="BQ10" s="15"/>
      <c r="BR10" s="35" t="str">
        <f t="shared" si="30"/>
        <v xml:space="preserve"> </v>
      </c>
      <c r="BS10" s="13"/>
      <c r="BT10" s="15"/>
      <c r="BU10" s="35" t="str">
        <f t="shared" si="31"/>
        <v xml:space="preserve"> </v>
      </c>
      <c r="BV10" s="13"/>
      <c r="BW10" s="15"/>
      <c r="BX10" s="35" t="str">
        <f t="shared" si="32"/>
        <v xml:space="preserve"> </v>
      </c>
      <c r="BY10" s="13"/>
      <c r="BZ10" s="15"/>
      <c r="CA10" s="35" t="str">
        <f t="shared" si="33"/>
        <v xml:space="preserve"> </v>
      </c>
      <c r="CB10" s="18">
        <f t="shared" si="34"/>
        <v>0</v>
      </c>
      <c r="CC10" s="23">
        <f t="shared" si="35"/>
        <v>0</v>
      </c>
      <c r="CD10" s="24" t="str">
        <f t="shared" si="36"/>
        <v xml:space="preserve"> </v>
      </c>
      <c r="CE10" s="50"/>
      <c r="CF10" s="39"/>
      <c r="CG10" s="40" t="str">
        <f>IFERROR(VLOOKUP(A10,#REF!,2,FALSE)," ")</f>
        <v xml:space="preserve"> </v>
      </c>
      <c r="CH10" s="24" t="str">
        <f t="shared" si="37"/>
        <v xml:space="preserve"> </v>
      </c>
      <c r="CI10" s="43"/>
      <c r="CJ10" s="22" t="str">
        <f>IFERROR(VLOOKUP(A10,#REF!,2,FALSE)," ")</f>
        <v xml:space="preserve"> </v>
      </c>
      <c r="CK10" s="35" t="str">
        <f t="shared" si="38"/>
        <v xml:space="preserve"> </v>
      </c>
      <c r="CL10" s="39"/>
      <c r="CM10" s="22" t="str">
        <f>IFERROR(VLOOKUP(A10,#REF!,2,FALSE)," ")</f>
        <v xml:space="preserve"> </v>
      </c>
      <c r="CN10" s="24" t="str">
        <f t="shared" si="39"/>
        <v xml:space="preserve"> </v>
      </c>
      <c r="CO10" s="43"/>
      <c r="CP10" s="22" t="str">
        <f>IFERROR(VLOOKUP(A10,#REF!,2,FALSE)," ")</f>
        <v xml:space="preserve"> </v>
      </c>
      <c r="CQ10" s="35" t="str">
        <f t="shared" si="40"/>
        <v xml:space="preserve"> </v>
      </c>
      <c r="CR10" s="39"/>
      <c r="CS10" s="39"/>
      <c r="CT10" s="24" t="str">
        <f t="shared" si="41"/>
        <v xml:space="preserve"> </v>
      </c>
      <c r="CU10" s="43"/>
      <c r="CV10" s="39"/>
      <c r="CW10" s="35" t="str">
        <f t="shared" si="42"/>
        <v xml:space="preserve"> </v>
      </c>
      <c r="CX10" s="39"/>
      <c r="CY10" s="39"/>
      <c r="CZ10" s="24" t="str">
        <f t="shared" si="43"/>
        <v xml:space="preserve"> </v>
      </c>
      <c r="DA10" s="43"/>
      <c r="DB10" s="39"/>
      <c r="DC10" s="35" t="str">
        <f t="shared" si="44"/>
        <v xml:space="preserve"> </v>
      </c>
      <c r="DD10" s="43"/>
      <c r="DE10" s="39"/>
      <c r="DF10" s="35" t="str">
        <f t="shared" si="45"/>
        <v xml:space="preserve"> </v>
      </c>
      <c r="DG10" s="39"/>
      <c r="DH10" s="39"/>
      <c r="DI10" s="24" t="str">
        <f t="shared" si="46"/>
        <v xml:space="preserve"> </v>
      </c>
      <c r="DJ10" s="43"/>
      <c r="DK10" s="39"/>
      <c r="DL10" s="35" t="str">
        <f t="shared" si="47"/>
        <v xml:space="preserve"> </v>
      </c>
      <c r="DM10" s="43"/>
      <c r="DN10" s="39"/>
      <c r="DO10" s="35" t="str">
        <f t="shared" si="48"/>
        <v xml:space="preserve"> </v>
      </c>
      <c r="DP10" s="22">
        <f t="shared" si="49"/>
        <v>0</v>
      </c>
      <c r="DQ10" s="22">
        <f t="shared" si="50"/>
        <v>0</v>
      </c>
      <c r="DR10" s="24" t="str">
        <f t="shared" si="51"/>
        <v xml:space="preserve"> </v>
      </c>
      <c r="DU10" s="48"/>
    </row>
    <row r="11" spans="1:274" ht="7.5" customHeight="1">
      <c r="A11" s="2" t="s">
        <v>15</v>
      </c>
      <c r="B11" s="1" t="s">
        <v>16</v>
      </c>
      <c r="C11" s="50"/>
      <c r="D11" s="18" t="str">
        <f>IFERROR(VLOOKUP(A11,#REF!,3,FALSE)," ")</f>
        <v xml:space="preserve"> </v>
      </c>
      <c r="E11" s="23"/>
      <c r="F11" s="24" t="str">
        <f t="shared" si="9"/>
        <v xml:space="preserve"> </v>
      </c>
      <c r="G11" s="18" t="str">
        <f>IFERROR(VLOOKUP(A11,#REF!,3,FALSE)," ")</f>
        <v xml:space="preserve"> </v>
      </c>
      <c r="H11" s="23"/>
      <c r="I11" s="24" t="str">
        <f t="shared" si="10"/>
        <v xml:space="preserve"> </v>
      </c>
      <c r="J11" s="18" t="str">
        <f>IFERROR(VLOOKUP(A11,#REF!,3,FALSE)," ")</f>
        <v xml:space="preserve"> </v>
      </c>
      <c r="K11" s="23"/>
      <c r="L11" s="24" t="str">
        <f t="shared" si="11"/>
        <v xml:space="preserve"> </v>
      </c>
      <c r="M11" s="18" t="str">
        <f>IFERROR(VLOOKUP(A11,#REF!,3,FALSE)," ")</f>
        <v xml:space="preserve"> </v>
      </c>
      <c r="N11" s="23"/>
      <c r="O11" s="24" t="str">
        <f t="shared" si="12"/>
        <v xml:space="preserve"> </v>
      </c>
      <c r="P11" s="18" t="str">
        <f>IFERROR(VLOOKUP(A11,[1]Mai!O:U,3,FALSE)," ")</f>
        <v xml:space="preserve"> </v>
      </c>
      <c r="Q11" s="23"/>
      <c r="R11" s="24" t="str">
        <f t="shared" si="13"/>
        <v xml:space="preserve"> </v>
      </c>
      <c r="S11" s="18" t="str">
        <f>IFERROR(VLOOKUP(A11,[2]Juin!O:U,3,FALSE)," ")</f>
        <v xml:space="preserve"> </v>
      </c>
      <c r="T11" s="23"/>
      <c r="U11" s="24" t="str">
        <f t="shared" si="14"/>
        <v xml:space="preserve"> </v>
      </c>
      <c r="V11" s="38"/>
      <c r="W11" s="23"/>
      <c r="X11" s="35" t="str">
        <f t="shared" si="15"/>
        <v xml:space="preserve"> </v>
      </c>
      <c r="Y11" s="25"/>
      <c r="Z11" s="23"/>
      <c r="AA11" s="24" t="str">
        <f t="shared" si="16"/>
        <v xml:space="preserve"> </v>
      </c>
      <c r="AB11" s="38"/>
      <c r="AC11" s="23"/>
      <c r="AD11" s="35" t="str">
        <f t="shared" si="17"/>
        <v xml:space="preserve"> </v>
      </c>
      <c r="AE11" s="25"/>
      <c r="AF11" s="23"/>
      <c r="AG11" s="24" t="str">
        <f t="shared" si="18"/>
        <v xml:space="preserve"> </v>
      </c>
      <c r="AH11" s="38"/>
      <c r="AI11" s="23"/>
      <c r="AJ11" s="35" t="str">
        <f t="shared" si="19"/>
        <v xml:space="preserve"> </v>
      </c>
      <c r="AK11" s="25"/>
      <c r="AL11" s="23"/>
      <c r="AM11" s="24" t="str">
        <f t="shared" si="20"/>
        <v xml:space="preserve"> </v>
      </c>
      <c r="AN11" s="18">
        <f>SUM(D11,G11,J11,M11,P11,S11,V11,Y11,AB11,AE11,AH11,AK11)</f>
        <v>0</v>
      </c>
      <c r="AO11" s="23">
        <f>SUM(E11,H11,K11,N11,Q11,T11,W11,Z11,AC11,AF11,AI11,AL11)</f>
        <v>0</v>
      </c>
      <c r="AP11" s="24" t="str">
        <f t="shared" si="21"/>
        <v xml:space="preserve"> </v>
      </c>
      <c r="AQ11" s="50"/>
      <c r="AR11" s="18" t="str">
        <f>IFERROR(VLOOKUP(A11,#REF!,4,FALSE)," ")</f>
        <v xml:space="preserve"> </v>
      </c>
      <c r="AS11" s="15"/>
      <c r="AT11" s="24" t="str">
        <f t="shared" si="22"/>
        <v xml:space="preserve"> </v>
      </c>
      <c r="AU11" s="18" t="str">
        <f>IFERROR(VLOOKUP(A11,#REF!,4,FALSE)," ")</f>
        <v xml:space="preserve"> </v>
      </c>
      <c r="AV11" s="15"/>
      <c r="AW11" s="24" t="str">
        <f t="shared" si="23"/>
        <v xml:space="preserve"> </v>
      </c>
      <c r="AX11" s="18" t="str">
        <f>IFERROR(VLOOKUP(A11,#REF!,4,FALSE)," ")</f>
        <v xml:space="preserve"> </v>
      </c>
      <c r="AY11" s="15"/>
      <c r="AZ11" s="24" t="str">
        <f t="shared" si="24"/>
        <v xml:space="preserve"> </v>
      </c>
      <c r="BA11" s="18" t="str">
        <f>IFERROR(VLOOKUP(A11,#REF!,4,FALSE)," ")</f>
        <v xml:space="preserve"> </v>
      </c>
      <c r="BB11" s="15"/>
      <c r="BC11" s="24" t="str">
        <f t="shared" si="25"/>
        <v xml:space="preserve"> </v>
      </c>
      <c r="BD11" s="37"/>
      <c r="BE11" s="15"/>
      <c r="BF11" s="35" t="str">
        <f t="shared" si="26"/>
        <v xml:space="preserve"> </v>
      </c>
      <c r="BG11" s="37"/>
      <c r="BH11" s="15"/>
      <c r="BI11" s="35" t="str">
        <f t="shared" si="27"/>
        <v xml:space="preserve"> </v>
      </c>
      <c r="BJ11" s="13"/>
      <c r="BK11" s="15"/>
      <c r="BL11" s="35" t="str">
        <f t="shared" si="28"/>
        <v xml:space="preserve"> </v>
      </c>
      <c r="BM11" s="13"/>
      <c r="BN11" s="15"/>
      <c r="BO11" s="35" t="str">
        <f t="shared" si="29"/>
        <v xml:space="preserve"> </v>
      </c>
      <c r="BP11" s="13"/>
      <c r="BQ11" s="15"/>
      <c r="BR11" s="35" t="str">
        <f t="shared" si="30"/>
        <v xml:space="preserve"> </v>
      </c>
      <c r="BS11" s="13"/>
      <c r="BT11" s="15"/>
      <c r="BU11" s="35" t="str">
        <f t="shared" si="31"/>
        <v xml:space="preserve"> </v>
      </c>
      <c r="BV11" s="13"/>
      <c r="BW11" s="15"/>
      <c r="BX11" s="35" t="str">
        <f t="shared" si="32"/>
        <v xml:space="preserve"> </v>
      </c>
      <c r="BY11" s="13"/>
      <c r="BZ11" s="15"/>
      <c r="CA11" s="35" t="str">
        <f t="shared" si="33"/>
        <v xml:space="preserve"> </v>
      </c>
      <c r="CB11" s="18">
        <f t="shared" si="34"/>
        <v>0</v>
      </c>
      <c r="CC11" s="23">
        <f t="shared" si="35"/>
        <v>0</v>
      </c>
      <c r="CD11" s="24" t="str">
        <f t="shared" si="36"/>
        <v xml:space="preserve"> </v>
      </c>
      <c r="CE11" s="50"/>
      <c r="CF11" s="39"/>
      <c r="CG11" s="40" t="str">
        <f>IFERROR(VLOOKUP(A11,#REF!,2,FALSE)," ")</f>
        <v xml:space="preserve"> </v>
      </c>
      <c r="CH11" s="24" t="str">
        <f t="shared" si="37"/>
        <v xml:space="preserve"> </v>
      </c>
      <c r="CI11" s="43"/>
      <c r="CJ11" s="22" t="str">
        <f>IFERROR(VLOOKUP(A11,#REF!,2,FALSE)," ")</f>
        <v xml:space="preserve"> </v>
      </c>
      <c r="CK11" s="35" t="str">
        <f t="shared" si="38"/>
        <v xml:space="preserve"> </v>
      </c>
      <c r="CL11" s="39"/>
      <c r="CM11" s="22" t="str">
        <f>IFERROR(VLOOKUP(A11,#REF!,2,FALSE)," ")</f>
        <v xml:space="preserve"> </v>
      </c>
      <c r="CN11" s="24" t="str">
        <f t="shared" si="39"/>
        <v xml:space="preserve"> </v>
      </c>
      <c r="CO11" s="43"/>
      <c r="CP11" s="22" t="str">
        <f>IFERROR(VLOOKUP(A11,#REF!,2,FALSE)," ")</f>
        <v xml:space="preserve"> </v>
      </c>
      <c r="CQ11" s="35" t="str">
        <f t="shared" si="40"/>
        <v xml:space="preserve"> </v>
      </c>
      <c r="CR11" s="39"/>
      <c r="CS11" s="39"/>
      <c r="CT11" s="24" t="str">
        <f t="shared" si="41"/>
        <v xml:space="preserve"> </v>
      </c>
      <c r="CU11" s="43"/>
      <c r="CV11" s="39"/>
      <c r="CW11" s="35" t="str">
        <f t="shared" si="42"/>
        <v xml:space="preserve"> </v>
      </c>
      <c r="CX11" s="39"/>
      <c r="CY11" s="39"/>
      <c r="CZ11" s="24" t="str">
        <f t="shared" si="43"/>
        <v xml:space="preserve"> </v>
      </c>
      <c r="DA11" s="43"/>
      <c r="DB11" s="39"/>
      <c r="DC11" s="35" t="str">
        <f t="shared" si="44"/>
        <v xml:space="preserve"> </v>
      </c>
      <c r="DD11" s="43"/>
      <c r="DE11" s="39"/>
      <c r="DF11" s="35" t="str">
        <f t="shared" si="45"/>
        <v xml:space="preserve"> </v>
      </c>
      <c r="DG11" s="39"/>
      <c r="DH11" s="39"/>
      <c r="DI11" s="24" t="str">
        <f t="shared" si="46"/>
        <v xml:space="preserve"> </v>
      </c>
      <c r="DJ11" s="43"/>
      <c r="DK11" s="39"/>
      <c r="DL11" s="35" t="str">
        <f t="shared" si="47"/>
        <v xml:space="preserve"> </v>
      </c>
      <c r="DM11" s="43"/>
      <c r="DN11" s="39"/>
      <c r="DO11" s="35" t="str">
        <f t="shared" si="48"/>
        <v xml:space="preserve"> </v>
      </c>
      <c r="DP11" s="22">
        <f t="shared" si="49"/>
        <v>0</v>
      </c>
      <c r="DQ11" s="22">
        <f t="shared" si="50"/>
        <v>0</v>
      </c>
      <c r="DR11" s="24" t="str">
        <f t="shared" si="51"/>
        <v xml:space="preserve"> </v>
      </c>
    </row>
    <row r="12" spans="1:274" ht="7.5" customHeight="1">
      <c r="A12" s="2" t="s">
        <v>48</v>
      </c>
      <c r="B12" s="1" t="s">
        <v>49</v>
      </c>
      <c r="C12" s="50"/>
      <c r="D12" s="18" t="str">
        <f>IFERROR(VLOOKUP(A12,#REF!,3,FALSE)," ")</f>
        <v xml:space="preserve"> </v>
      </c>
      <c r="E12" s="23"/>
      <c r="F12" s="24" t="str">
        <f t="shared" si="9"/>
        <v xml:space="preserve"> </v>
      </c>
      <c r="G12" s="18" t="str">
        <f>IFERROR(VLOOKUP(A12,#REF!,3,FALSE)," ")</f>
        <v xml:space="preserve"> </v>
      </c>
      <c r="H12" s="23"/>
      <c r="I12" s="24" t="str">
        <f t="shared" si="10"/>
        <v xml:space="preserve"> </v>
      </c>
      <c r="J12" s="18" t="str">
        <f>IFERROR(VLOOKUP(A12,#REF!,3,FALSE)," ")</f>
        <v xml:space="preserve"> </v>
      </c>
      <c r="K12" s="23"/>
      <c r="L12" s="24" t="str">
        <f t="shared" si="11"/>
        <v xml:space="preserve"> </v>
      </c>
      <c r="M12" s="18" t="str">
        <f>IFERROR(VLOOKUP(A12,#REF!,3,FALSE)," ")</f>
        <v xml:space="preserve"> </v>
      </c>
      <c r="N12" s="23"/>
      <c r="O12" s="24" t="str">
        <f t="shared" si="12"/>
        <v xml:space="preserve"> </v>
      </c>
      <c r="P12" s="18" t="str">
        <f>IFERROR(VLOOKUP(A12,[1]Mai!O:U,3,FALSE)," ")</f>
        <v xml:space="preserve"> </v>
      </c>
      <c r="Q12" s="23"/>
      <c r="R12" s="24" t="str">
        <f t="shared" si="13"/>
        <v xml:space="preserve"> </v>
      </c>
      <c r="S12" s="18" t="str">
        <f>IFERROR(VLOOKUP(A12,[2]Juin!O:U,3,FALSE)," ")</f>
        <v xml:space="preserve"> </v>
      </c>
      <c r="T12" s="23"/>
      <c r="U12" s="24" t="str">
        <f t="shared" si="14"/>
        <v xml:space="preserve"> </v>
      </c>
      <c r="V12" s="38"/>
      <c r="W12" s="23"/>
      <c r="X12" s="35" t="str">
        <f t="shared" si="15"/>
        <v xml:space="preserve"> </v>
      </c>
      <c r="Y12" s="25"/>
      <c r="Z12" s="23"/>
      <c r="AA12" s="24" t="str">
        <f t="shared" si="16"/>
        <v xml:space="preserve"> </v>
      </c>
      <c r="AB12" s="38"/>
      <c r="AC12" s="23"/>
      <c r="AD12" s="35" t="str">
        <f t="shared" si="17"/>
        <v xml:space="preserve"> </v>
      </c>
      <c r="AE12" s="25"/>
      <c r="AF12" s="23"/>
      <c r="AG12" s="24" t="str">
        <f t="shared" si="18"/>
        <v xml:space="preserve"> </v>
      </c>
      <c r="AH12" s="38"/>
      <c r="AI12" s="23"/>
      <c r="AJ12" s="35" t="str">
        <f t="shared" si="19"/>
        <v xml:space="preserve"> </v>
      </c>
      <c r="AK12" s="25"/>
      <c r="AL12" s="23"/>
      <c r="AM12" s="24" t="str">
        <f t="shared" si="20"/>
        <v xml:space="preserve"> </v>
      </c>
      <c r="AN12" s="18">
        <f>SUM(D12,G12,J12,M12,P12,S12,V12,Y12,AB12,AE12,AH12,AK12)</f>
        <v>0</v>
      </c>
      <c r="AO12" s="23">
        <f>SUM(E12,H12,K12,N12,Q12,T12,W12,Z12,AC12,AF12,AI12,AL12)</f>
        <v>0</v>
      </c>
      <c r="AP12" s="24" t="str">
        <f t="shared" si="21"/>
        <v xml:space="preserve"> </v>
      </c>
      <c r="AQ12" s="50"/>
      <c r="AR12" s="18" t="str">
        <f>IFERROR(VLOOKUP(A12,#REF!,4,FALSE)," ")</f>
        <v xml:space="preserve"> </v>
      </c>
      <c r="AS12" s="15"/>
      <c r="AT12" s="24" t="str">
        <f t="shared" si="22"/>
        <v xml:space="preserve"> </v>
      </c>
      <c r="AU12" s="18" t="str">
        <f>IFERROR(VLOOKUP(A12,#REF!,4,FALSE)," ")</f>
        <v xml:space="preserve"> </v>
      </c>
      <c r="AV12" s="15"/>
      <c r="AW12" s="24" t="str">
        <f t="shared" si="23"/>
        <v xml:space="preserve"> </v>
      </c>
      <c r="AX12" s="18" t="str">
        <f>IFERROR(VLOOKUP(A12,#REF!,4,FALSE)," ")</f>
        <v xml:space="preserve"> </v>
      </c>
      <c r="AY12" s="15"/>
      <c r="AZ12" s="24" t="str">
        <f t="shared" si="24"/>
        <v xml:space="preserve"> </v>
      </c>
      <c r="BA12" s="18" t="str">
        <f>IFERROR(VLOOKUP(A12,#REF!,4,FALSE)," ")</f>
        <v xml:space="preserve"> </v>
      </c>
      <c r="BB12" s="15"/>
      <c r="BC12" s="24" t="str">
        <f t="shared" si="25"/>
        <v xml:space="preserve"> </v>
      </c>
      <c r="BD12" s="37"/>
      <c r="BE12" s="15"/>
      <c r="BF12" s="35" t="str">
        <f t="shared" si="26"/>
        <v xml:space="preserve"> </v>
      </c>
      <c r="BG12" s="37"/>
      <c r="BH12" s="15"/>
      <c r="BI12" s="35" t="str">
        <f t="shared" si="27"/>
        <v xml:space="preserve"> </v>
      </c>
      <c r="BJ12" s="13"/>
      <c r="BK12" s="15"/>
      <c r="BL12" s="35" t="str">
        <f t="shared" si="28"/>
        <v xml:space="preserve"> </v>
      </c>
      <c r="BM12" s="13"/>
      <c r="BN12" s="15"/>
      <c r="BO12" s="35" t="str">
        <f t="shared" si="29"/>
        <v xml:space="preserve"> </v>
      </c>
      <c r="BP12" s="13"/>
      <c r="BQ12" s="15"/>
      <c r="BR12" s="35" t="str">
        <f t="shared" si="30"/>
        <v xml:space="preserve"> </v>
      </c>
      <c r="BS12" s="13"/>
      <c r="BT12" s="15"/>
      <c r="BU12" s="35" t="str">
        <f t="shared" si="31"/>
        <v xml:space="preserve"> </v>
      </c>
      <c r="BV12" s="13"/>
      <c r="BW12" s="15"/>
      <c r="BX12" s="35" t="str">
        <f t="shared" si="32"/>
        <v xml:space="preserve"> </v>
      </c>
      <c r="BY12" s="13"/>
      <c r="BZ12" s="15"/>
      <c r="CA12" s="35" t="str">
        <f t="shared" si="33"/>
        <v xml:space="preserve"> </v>
      </c>
      <c r="CB12" s="18">
        <f t="shared" si="34"/>
        <v>0</v>
      </c>
      <c r="CC12" s="23">
        <f t="shared" si="35"/>
        <v>0</v>
      </c>
      <c r="CD12" s="24" t="str">
        <f t="shared" si="36"/>
        <v xml:space="preserve"> </v>
      </c>
      <c r="CE12" s="50"/>
      <c r="CF12" s="39"/>
      <c r="CG12" s="40" t="str">
        <f>IFERROR(VLOOKUP(A12,#REF!,2,FALSE)," ")</f>
        <v xml:space="preserve"> </v>
      </c>
      <c r="CH12" s="24" t="str">
        <f t="shared" si="37"/>
        <v xml:space="preserve"> </v>
      </c>
      <c r="CI12" s="43"/>
      <c r="CJ12" s="22" t="str">
        <f>IFERROR(VLOOKUP(A12,#REF!,2,FALSE)," ")</f>
        <v xml:space="preserve"> </v>
      </c>
      <c r="CK12" s="35" t="str">
        <f t="shared" si="38"/>
        <v xml:space="preserve"> </v>
      </c>
      <c r="CL12" s="39"/>
      <c r="CM12" s="22" t="str">
        <f>IFERROR(VLOOKUP(A12,#REF!,2,FALSE)," ")</f>
        <v xml:space="preserve"> </v>
      </c>
      <c r="CN12" s="24" t="str">
        <f t="shared" si="39"/>
        <v xml:space="preserve"> </v>
      </c>
      <c r="CO12" s="43"/>
      <c r="CP12" s="22" t="str">
        <f>IFERROR(VLOOKUP(A12,#REF!,2,FALSE)," ")</f>
        <v xml:space="preserve"> </v>
      </c>
      <c r="CQ12" s="35" t="str">
        <f t="shared" si="40"/>
        <v xml:space="preserve"> </v>
      </c>
      <c r="CR12" s="39"/>
      <c r="CS12" s="39"/>
      <c r="CT12" s="24" t="str">
        <f t="shared" si="41"/>
        <v xml:space="preserve"> </v>
      </c>
      <c r="CU12" s="43"/>
      <c r="CV12" s="39"/>
      <c r="CW12" s="35" t="str">
        <f t="shared" si="42"/>
        <v xml:space="preserve"> </v>
      </c>
      <c r="CX12" s="39"/>
      <c r="CY12" s="39"/>
      <c r="CZ12" s="24" t="str">
        <f t="shared" si="43"/>
        <v xml:space="preserve"> </v>
      </c>
      <c r="DA12" s="43"/>
      <c r="DB12" s="39"/>
      <c r="DC12" s="35" t="str">
        <f t="shared" si="44"/>
        <v xml:space="preserve"> </v>
      </c>
      <c r="DD12" s="43"/>
      <c r="DE12" s="39"/>
      <c r="DF12" s="35" t="str">
        <f t="shared" si="45"/>
        <v xml:space="preserve"> </v>
      </c>
      <c r="DG12" s="39"/>
      <c r="DH12" s="39"/>
      <c r="DI12" s="24" t="str">
        <f t="shared" si="46"/>
        <v xml:space="preserve"> </v>
      </c>
      <c r="DJ12" s="43"/>
      <c r="DK12" s="39"/>
      <c r="DL12" s="35" t="str">
        <f t="shared" si="47"/>
        <v xml:space="preserve"> </v>
      </c>
      <c r="DM12" s="43"/>
      <c r="DN12" s="39"/>
      <c r="DO12" s="35" t="str">
        <f t="shared" si="48"/>
        <v xml:space="preserve"> </v>
      </c>
      <c r="DP12" s="22">
        <f t="shared" si="49"/>
        <v>0</v>
      </c>
      <c r="DQ12" s="22">
        <f t="shared" si="50"/>
        <v>0</v>
      </c>
      <c r="DR12" s="24" t="str">
        <f t="shared" si="51"/>
        <v xml:space="preserve"> </v>
      </c>
    </row>
    <row r="13" spans="1:274" ht="7.5" customHeight="1">
      <c r="A13" s="2" t="s">
        <v>8</v>
      </c>
      <c r="B13" s="1" t="s">
        <v>9</v>
      </c>
      <c r="C13" s="50"/>
      <c r="D13" s="18" t="str">
        <f>IFERROR(VLOOKUP(A13,#REF!,3,FALSE)," ")</f>
        <v xml:space="preserve"> </v>
      </c>
      <c r="E13" s="23"/>
      <c r="F13" s="24" t="str">
        <f t="shared" si="9"/>
        <v xml:space="preserve"> </v>
      </c>
      <c r="G13" s="18" t="str">
        <f>IFERROR(VLOOKUP(A13,#REF!,3,FALSE)," ")</f>
        <v xml:space="preserve"> </v>
      </c>
      <c r="H13" s="23"/>
      <c r="I13" s="24" t="str">
        <f t="shared" si="10"/>
        <v xml:space="preserve"> </v>
      </c>
      <c r="J13" s="18" t="str">
        <f>IFERROR(VLOOKUP(A13,#REF!,3,FALSE)," ")</f>
        <v xml:space="preserve"> </v>
      </c>
      <c r="K13" s="23"/>
      <c r="L13" s="24" t="str">
        <f t="shared" si="11"/>
        <v xml:space="preserve"> </v>
      </c>
      <c r="M13" s="18" t="str">
        <f>IFERROR(VLOOKUP(A13,#REF!,3,FALSE)," ")</f>
        <v xml:space="preserve"> </v>
      </c>
      <c r="N13" s="23"/>
      <c r="O13" s="24" t="str">
        <f t="shared" si="12"/>
        <v xml:space="preserve"> </v>
      </c>
      <c r="P13" s="18" t="str">
        <f>IFERROR(VLOOKUP(A13,[1]Mai!O:U,3,FALSE)," ")</f>
        <v xml:space="preserve"> </v>
      </c>
      <c r="Q13" s="23"/>
      <c r="R13" s="24" t="str">
        <f t="shared" si="13"/>
        <v xml:space="preserve"> </v>
      </c>
      <c r="S13" s="18" t="str">
        <f>IFERROR(VLOOKUP(A13,[2]Juin!O:U,3,FALSE)," ")</f>
        <v xml:space="preserve"> </v>
      </c>
      <c r="T13" s="23"/>
      <c r="U13" s="24" t="str">
        <f t="shared" si="14"/>
        <v xml:space="preserve"> </v>
      </c>
      <c r="V13" s="38"/>
      <c r="W13" s="23"/>
      <c r="X13" s="35" t="str">
        <f t="shared" si="15"/>
        <v xml:space="preserve"> </v>
      </c>
      <c r="Y13" s="25"/>
      <c r="Z13" s="23"/>
      <c r="AA13" s="24" t="str">
        <f t="shared" si="16"/>
        <v xml:space="preserve"> </v>
      </c>
      <c r="AB13" s="38"/>
      <c r="AC13" s="23"/>
      <c r="AD13" s="35" t="str">
        <f t="shared" si="17"/>
        <v xml:space="preserve"> </v>
      </c>
      <c r="AE13" s="25"/>
      <c r="AF13" s="23"/>
      <c r="AG13" s="24" t="str">
        <f t="shared" si="18"/>
        <v xml:space="preserve"> </v>
      </c>
      <c r="AH13" s="38"/>
      <c r="AI13" s="23"/>
      <c r="AJ13" s="35" t="str">
        <f t="shared" si="19"/>
        <v xml:space="preserve"> </v>
      </c>
      <c r="AK13" s="25"/>
      <c r="AL13" s="23"/>
      <c r="AM13" s="24" t="str">
        <f t="shared" si="20"/>
        <v xml:space="preserve"> </v>
      </c>
      <c r="AN13" s="18">
        <f>SUM(D13,G13,J13,M13,P13,S13,V13,Y13,AB13,AE13,AH13,AK13)</f>
        <v>0</v>
      </c>
      <c r="AO13" s="23">
        <f>SUM(E13,H13,K13,N13,Q13,T13,W13,Z13,AC13,AF13,AI13,AL13)</f>
        <v>0</v>
      </c>
      <c r="AP13" s="24" t="str">
        <f t="shared" si="21"/>
        <v xml:space="preserve"> </v>
      </c>
      <c r="AQ13" s="50"/>
      <c r="AR13" s="18" t="str">
        <f>IFERROR(VLOOKUP(A13,#REF!,4,FALSE)," ")</f>
        <v xml:space="preserve"> </v>
      </c>
      <c r="AS13" s="15"/>
      <c r="AT13" s="24" t="str">
        <f t="shared" si="22"/>
        <v xml:space="preserve"> </v>
      </c>
      <c r="AU13" s="18" t="str">
        <f>IFERROR(VLOOKUP(A13,#REF!,4,FALSE)," ")</f>
        <v xml:space="preserve"> </v>
      </c>
      <c r="AV13" s="15"/>
      <c r="AW13" s="24" t="str">
        <f t="shared" si="23"/>
        <v xml:space="preserve"> </v>
      </c>
      <c r="AX13" s="18" t="str">
        <f>IFERROR(VLOOKUP(A13,#REF!,4,FALSE)," ")</f>
        <v xml:space="preserve"> </v>
      </c>
      <c r="AY13" s="15"/>
      <c r="AZ13" s="24" t="str">
        <f t="shared" si="24"/>
        <v xml:space="preserve"> </v>
      </c>
      <c r="BA13" s="18" t="str">
        <f>IFERROR(VLOOKUP(A13,#REF!,4,FALSE)," ")</f>
        <v xml:space="preserve"> </v>
      </c>
      <c r="BB13" s="15"/>
      <c r="BC13" s="24" t="str">
        <f t="shared" si="25"/>
        <v xml:space="preserve"> </v>
      </c>
      <c r="BD13" s="37"/>
      <c r="BE13" s="15"/>
      <c r="BF13" s="35" t="str">
        <f t="shared" si="26"/>
        <v xml:space="preserve"> </v>
      </c>
      <c r="BG13" s="37"/>
      <c r="BH13" s="15"/>
      <c r="BI13" s="35" t="str">
        <f t="shared" si="27"/>
        <v xml:space="preserve"> </v>
      </c>
      <c r="BJ13" s="13"/>
      <c r="BK13" s="15"/>
      <c r="BL13" s="35" t="str">
        <f t="shared" si="28"/>
        <v xml:space="preserve"> </v>
      </c>
      <c r="BM13" s="13"/>
      <c r="BN13" s="15"/>
      <c r="BO13" s="35" t="str">
        <f t="shared" si="29"/>
        <v xml:space="preserve"> </v>
      </c>
      <c r="BP13" s="13"/>
      <c r="BQ13" s="15"/>
      <c r="BR13" s="35" t="str">
        <f t="shared" si="30"/>
        <v xml:space="preserve"> </v>
      </c>
      <c r="BS13" s="13"/>
      <c r="BT13" s="15"/>
      <c r="BU13" s="35" t="str">
        <f t="shared" si="31"/>
        <v xml:space="preserve"> </v>
      </c>
      <c r="BV13" s="13"/>
      <c r="BW13" s="15"/>
      <c r="BX13" s="35" t="str">
        <f t="shared" si="32"/>
        <v xml:space="preserve"> </v>
      </c>
      <c r="BY13" s="13"/>
      <c r="BZ13" s="15"/>
      <c r="CA13" s="35" t="str">
        <f t="shared" si="33"/>
        <v xml:space="preserve"> </v>
      </c>
      <c r="CB13" s="18">
        <f t="shared" si="34"/>
        <v>0</v>
      </c>
      <c r="CC13" s="23">
        <f t="shared" si="35"/>
        <v>0</v>
      </c>
      <c r="CD13" s="24" t="str">
        <f t="shared" si="36"/>
        <v xml:space="preserve"> </v>
      </c>
      <c r="CE13" s="50"/>
      <c r="CF13" s="39"/>
      <c r="CG13" s="40" t="str">
        <f>IFERROR(VLOOKUP(A13,#REF!,2,FALSE)," ")</f>
        <v xml:space="preserve"> </v>
      </c>
      <c r="CH13" s="24" t="str">
        <f t="shared" si="37"/>
        <v xml:space="preserve"> </v>
      </c>
      <c r="CI13" s="43"/>
      <c r="CJ13" s="22" t="str">
        <f>IFERROR(VLOOKUP(A13,#REF!,2,FALSE)," ")</f>
        <v xml:space="preserve"> </v>
      </c>
      <c r="CK13" s="35" t="str">
        <f t="shared" si="38"/>
        <v xml:space="preserve"> </v>
      </c>
      <c r="CL13" s="39"/>
      <c r="CM13" s="22" t="str">
        <f>IFERROR(VLOOKUP(A13,#REF!,2,FALSE)," ")</f>
        <v xml:space="preserve"> </v>
      </c>
      <c r="CN13" s="24" t="str">
        <f t="shared" si="39"/>
        <v xml:space="preserve"> </v>
      </c>
      <c r="CO13" s="43"/>
      <c r="CP13" s="22" t="str">
        <f>IFERROR(VLOOKUP(A13,#REF!,2,FALSE)," ")</f>
        <v xml:space="preserve"> </v>
      </c>
      <c r="CQ13" s="35" t="str">
        <f t="shared" si="40"/>
        <v xml:space="preserve"> </v>
      </c>
      <c r="CR13" s="39"/>
      <c r="CS13" s="39"/>
      <c r="CT13" s="24" t="str">
        <f t="shared" si="41"/>
        <v xml:space="preserve"> </v>
      </c>
      <c r="CU13" s="43"/>
      <c r="CV13" s="39"/>
      <c r="CW13" s="35" t="str">
        <f t="shared" si="42"/>
        <v xml:space="preserve"> </v>
      </c>
      <c r="CX13" s="39"/>
      <c r="CY13" s="39"/>
      <c r="CZ13" s="24" t="str">
        <f t="shared" si="43"/>
        <v xml:space="preserve"> </v>
      </c>
      <c r="DA13" s="43"/>
      <c r="DB13" s="39"/>
      <c r="DC13" s="35" t="str">
        <f t="shared" si="44"/>
        <v xml:space="preserve"> </v>
      </c>
      <c r="DD13" s="43"/>
      <c r="DE13" s="39"/>
      <c r="DF13" s="35" t="str">
        <f t="shared" si="45"/>
        <v xml:space="preserve"> </v>
      </c>
      <c r="DG13" s="39"/>
      <c r="DH13" s="39"/>
      <c r="DI13" s="24" t="str">
        <f t="shared" si="46"/>
        <v xml:space="preserve"> </v>
      </c>
      <c r="DJ13" s="43"/>
      <c r="DK13" s="39"/>
      <c r="DL13" s="35" t="str">
        <f t="shared" si="47"/>
        <v xml:space="preserve"> </v>
      </c>
      <c r="DM13" s="43"/>
      <c r="DN13" s="39"/>
      <c r="DO13" s="35" t="str">
        <f t="shared" si="48"/>
        <v xml:space="preserve"> </v>
      </c>
      <c r="DP13" s="22">
        <f t="shared" si="49"/>
        <v>0</v>
      </c>
      <c r="DQ13" s="22">
        <f t="shared" si="50"/>
        <v>0</v>
      </c>
      <c r="DR13" s="24" t="str">
        <f t="shared" si="51"/>
        <v xml:space="preserve"> </v>
      </c>
    </row>
    <row r="14" spans="1:274" ht="7.5" customHeight="1">
      <c r="A14" s="2" t="s">
        <v>31</v>
      </c>
      <c r="B14" s="1" t="s">
        <v>32</v>
      </c>
      <c r="C14" s="50"/>
      <c r="D14" s="18" t="str">
        <f>IFERROR(VLOOKUP(A14,#REF!,3,FALSE)," ")</f>
        <v xml:space="preserve"> </v>
      </c>
      <c r="E14" s="23"/>
      <c r="F14" s="24" t="str">
        <f t="shared" si="9"/>
        <v xml:space="preserve"> </v>
      </c>
      <c r="G14" s="18" t="str">
        <f>IFERROR(VLOOKUP(A14,#REF!,3,FALSE)," ")</f>
        <v xml:space="preserve"> </v>
      </c>
      <c r="H14" s="23"/>
      <c r="I14" s="24" t="str">
        <f t="shared" si="10"/>
        <v xml:space="preserve"> </v>
      </c>
      <c r="J14" s="18" t="str">
        <f>IFERROR(VLOOKUP(A14,#REF!,3,FALSE)," ")</f>
        <v xml:space="preserve"> </v>
      </c>
      <c r="K14" s="23"/>
      <c r="L14" s="24" t="str">
        <f t="shared" si="11"/>
        <v xml:space="preserve"> </v>
      </c>
      <c r="M14" s="18" t="str">
        <f>IFERROR(VLOOKUP(A14,#REF!,3,FALSE)," ")</f>
        <v xml:space="preserve"> </v>
      </c>
      <c r="N14" s="23"/>
      <c r="O14" s="24" t="str">
        <f t="shared" si="12"/>
        <v xml:space="preserve"> </v>
      </c>
      <c r="P14" s="18" t="str">
        <f>IFERROR(VLOOKUP(A14,[1]Mai!O:U,3,FALSE)," ")</f>
        <v xml:space="preserve"> </v>
      </c>
      <c r="Q14" s="23"/>
      <c r="R14" s="24" t="str">
        <f t="shared" si="13"/>
        <v xml:space="preserve"> </v>
      </c>
      <c r="S14" s="18" t="str">
        <f>IFERROR(VLOOKUP(A14,[2]Juin!O:U,3,FALSE)," ")</f>
        <v xml:space="preserve"> </v>
      </c>
      <c r="T14" s="23"/>
      <c r="U14" s="24" t="str">
        <f t="shared" si="14"/>
        <v xml:space="preserve"> </v>
      </c>
      <c r="V14" s="38"/>
      <c r="W14" s="23"/>
      <c r="X14" s="35" t="str">
        <f t="shared" si="15"/>
        <v xml:space="preserve"> </v>
      </c>
      <c r="Y14" s="25"/>
      <c r="Z14" s="23"/>
      <c r="AA14" s="24" t="str">
        <f t="shared" si="16"/>
        <v xml:space="preserve"> </v>
      </c>
      <c r="AB14" s="38"/>
      <c r="AC14" s="23"/>
      <c r="AD14" s="35" t="str">
        <f t="shared" si="17"/>
        <v xml:space="preserve"> </v>
      </c>
      <c r="AE14" s="25"/>
      <c r="AF14" s="23"/>
      <c r="AG14" s="24" t="str">
        <f t="shared" si="18"/>
        <v xml:space="preserve"> </v>
      </c>
      <c r="AH14" s="38"/>
      <c r="AI14" s="23"/>
      <c r="AJ14" s="35" t="str">
        <f t="shared" si="19"/>
        <v xml:space="preserve"> </v>
      </c>
      <c r="AK14" s="25"/>
      <c r="AL14" s="23"/>
      <c r="AM14" s="24" t="str">
        <f t="shared" si="20"/>
        <v xml:space="preserve"> </v>
      </c>
      <c r="AN14" s="18">
        <f>SUM(D14,G14,J14,M14,P14,S14,V14,Y14,AB14,AE14,AH14,AK14)</f>
        <v>0</v>
      </c>
      <c r="AO14" s="23">
        <f>SUM(E14,H14,K14,N14,Q14,T14,W14,Z14,AC14,AF14,AI14,AL14)</f>
        <v>0</v>
      </c>
      <c r="AP14" s="24" t="str">
        <f t="shared" si="21"/>
        <v xml:space="preserve"> </v>
      </c>
      <c r="AQ14" s="50"/>
      <c r="AR14" s="18" t="str">
        <f>IFERROR(VLOOKUP(A14,#REF!,4,FALSE)," ")</f>
        <v xml:space="preserve"> </v>
      </c>
      <c r="AS14" s="15"/>
      <c r="AT14" s="24" t="str">
        <f t="shared" si="22"/>
        <v xml:space="preserve"> </v>
      </c>
      <c r="AU14" s="18" t="str">
        <f>IFERROR(VLOOKUP(A14,#REF!,4,FALSE)," ")</f>
        <v xml:space="preserve"> </v>
      </c>
      <c r="AV14" s="15"/>
      <c r="AW14" s="24" t="str">
        <f t="shared" si="23"/>
        <v xml:space="preserve"> </v>
      </c>
      <c r="AX14" s="18" t="str">
        <f>IFERROR(VLOOKUP(A14,#REF!,4,FALSE)," ")</f>
        <v xml:space="preserve"> </v>
      </c>
      <c r="AY14" s="15"/>
      <c r="AZ14" s="24" t="str">
        <f t="shared" si="24"/>
        <v xml:space="preserve"> </v>
      </c>
      <c r="BA14" s="18" t="str">
        <f>IFERROR(VLOOKUP(A14,#REF!,4,FALSE)," ")</f>
        <v xml:space="preserve"> </v>
      </c>
      <c r="BB14" s="15"/>
      <c r="BC14" s="24" t="str">
        <f t="shared" si="25"/>
        <v xml:space="preserve"> </v>
      </c>
      <c r="BD14" s="37"/>
      <c r="BE14" s="15"/>
      <c r="BF14" s="35" t="str">
        <f t="shared" si="26"/>
        <v xml:space="preserve"> </v>
      </c>
      <c r="BG14" s="37"/>
      <c r="BH14" s="15"/>
      <c r="BI14" s="35" t="str">
        <f t="shared" si="27"/>
        <v xml:space="preserve"> </v>
      </c>
      <c r="BJ14" s="13"/>
      <c r="BK14" s="15"/>
      <c r="BL14" s="35" t="str">
        <f t="shared" si="28"/>
        <v xml:space="preserve"> </v>
      </c>
      <c r="BM14" s="13"/>
      <c r="BN14" s="15"/>
      <c r="BO14" s="35" t="str">
        <f t="shared" si="29"/>
        <v xml:space="preserve"> </v>
      </c>
      <c r="BP14" s="13"/>
      <c r="BQ14" s="15"/>
      <c r="BR14" s="35" t="str">
        <f t="shared" si="30"/>
        <v xml:space="preserve"> </v>
      </c>
      <c r="BS14" s="13"/>
      <c r="BT14" s="15"/>
      <c r="BU14" s="35" t="str">
        <f t="shared" si="31"/>
        <v xml:space="preserve"> </v>
      </c>
      <c r="BV14" s="13"/>
      <c r="BW14" s="15"/>
      <c r="BX14" s="35" t="str">
        <f t="shared" si="32"/>
        <v xml:space="preserve"> </v>
      </c>
      <c r="BY14" s="13"/>
      <c r="BZ14" s="15"/>
      <c r="CA14" s="35" t="str">
        <f t="shared" si="33"/>
        <v xml:space="preserve"> </v>
      </c>
      <c r="CB14" s="18">
        <f t="shared" si="34"/>
        <v>0</v>
      </c>
      <c r="CC14" s="23">
        <f t="shared" si="35"/>
        <v>0</v>
      </c>
      <c r="CD14" s="24" t="str">
        <f t="shared" si="36"/>
        <v xml:space="preserve"> </v>
      </c>
      <c r="CE14" s="50"/>
      <c r="CF14" s="39"/>
      <c r="CG14" s="40" t="str">
        <f>IFERROR(VLOOKUP(A14,#REF!,2,FALSE)," ")</f>
        <v xml:space="preserve"> </v>
      </c>
      <c r="CH14" s="24" t="str">
        <f t="shared" si="37"/>
        <v xml:space="preserve"> </v>
      </c>
      <c r="CI14" s="43"/>
      <c r="CJ14" s="22" t="str">
        <f>IFERROR(VLOOKUP(A14,#REF!,2,FALSE)," ")</f>
        <v xml:space="preserve"> </v>
      </c>
      <c r="CK14" s="35" t="str">
        <f t="shared" si="38"/>
        <v xml:space="preserve"> </v>
      </c>
      <c r="CL14" s="39"/>
      <c r="CM14" s="22" t="str">
        <f>IFERROR(VLOOKUP(A14,#REF!,2,FALSE)," ")</f>
        <v xml:space="preserve"> </v>
      </c>
      <c r="CN14" s="24" t="str">
        <f t="shared" si="39"/>
        <v xml:space="preserve"> </v>
      </c>
      <c r="CO14" s="43"/>
      <c r="CP14" s="22" t="str">
        <f>IFERROR(VLOOKUP(A14,#REF!,2,FALSE)," ")</f>
        <v xml:space="preserve"> </v>
      </c>
      <c r="CQ14" s="35" t="str">
        <f t="shared" si="40"/>
        <v xml:space="preserve"> </v>
      </c>
      <c r="CR14" s="39"/>
      <c r="CS14" s="39"/>
      <c r="CT14" s="24" t="str">
        <f t="shared" si="41"/>
        <v xml:space="preserve"> </v>
      </c>
      <c r="CU14" s="43"/>
      <c r="CV14" s="39"/>
      <c r="CW14" s="35" t="str">
        <f t="shared" si="42"/>
        <v xml:space="preserve"> </v>
      </c>
      <c r="CX14" s="39"/>
      <c r="CY14" s="39"/>
      <c r="CZ14" s="24" t="str">
        <f t="shared" si="43"/>
        <v xml:space="preserve"> </v>
      </c>
      <c r="DA14" s="43"/>
      <c r="DB14" s="39"/>
      <c r="DC14" s="35" t="str">
        <f t="shared" si="44"/>
        <v xml:space="preserve"> </v>
      </c>
      <c r="DD14" s="43"/>
      <c r="DE14" s="39"/>
      <c r="DF14" s="35" t="str">
        <f t="shared" si="45"/>
        <v xml:space="preserve"> </v>
      </c>
      <c r="DG14" s="39"/>
      <c r="DH14" s="39"/>
      <c r="DI14" s="24" t="str">
        <f t="shared" si="46"/>
        <v xml:space="preserve"> </v>
      </c>
      <c r="DJ14" s="43"/>
      <c r="DK14" s="39"/>
      <c r="DL14" s="35" t="str">
        <f t="shared" si="47"/>
        <v xml:space="preserve"> </v>
      </c>
      <c r="DM14" s="43"/>
      <c r="DN14" s="39"/>
      <c r="DO14" s="35" t="str">
        <f t="shared" si="48"/>
        <v xml:space="preserve"> </v>
      </c>
      <c r="DP14" s="22">
        <f t="shared" si="49"/>
        <v>0</v>
      </c>
      <c r="DQ14" s="22">
        <f t="shared" si="50"/>
        <v>0</v>
      </c>
      <c r="DR14" s="24" t="str">
        <f t="shared" si="51"/>
        <v xml:space="preserve"> </v>
      </c>
    </row>
    <row r="15" spans="1:274" ht="7.5" customHeight="1">
      <c r="A15" s="2" t="s">
        <v>0</v>
      </c>
      <c r="B15" s="1" t="s">
        <v>1</v>
      </c>
      <c r="C15" s="50"/>
      <c r="D15" s="18" t="str">
        <f>IFERROR(VLOOKUP(A15,#REF!,3,FALSE)," ")</f>
        <v xml:space="preserve"> </v>
      </c>
      <c r="E15" s="23"/>
      <c r="F15" s="24" t="str">
        <f t="shared" si="9"/>
        <v xml:space="preserve"> </v>
      </c>
      <c r="G15" s="18" t="str">
        <f>IFERROR(VLOOKUP(A15,#REF!,3,FALSE)," ")</f>
        <v xml:space="preserve"> </v>
      </c>
      <c r="H15" s="23"/>
      <c r="I15" s="24" t="str">
        <f t="shared" si="10"/>
        <v xml:space="preserve"> </v>
      </c>
      <c r="J15" s="18" t="str">
        <f>IFERROR(VLOOKUP(A15,#REF!,3,FALSE)," ")</f>
        <v xml:space="preserve"> </v>
      </c>
      <c r="K15" s="23"/>
      <c r="L15" s="24" t="str">
        <f t="shared" si="11"/>
        <v xml:space="preserve"> </v>
      </c>
      <c r="M15" s="18" t="str">
        <f>IFERROR(VLOOKUP(A15,#REF!,3,FALSE)," ")</f>
        <v xml:space="preserve"> </v>
      </c>
      <c r="N15" s="23"/>
      <c r="O15" s="24" t="str">
        <f t="shared" si="12"/>
        <v xml:space="preserve"> </v>
      </c>
      <c r="P15" s="18" t="str">
        <f>IFERROR(VLOOKUP(A15,[1]Mai!O:U,3,FALSE)," ")</f>
        <v xml:space="preserve"> </v>
      </c>
      <c r="Q15" s="23"/>
      <c r="R15" s="24" t="str">
        <f t="shared" si="13"/>
        <v xml:space="preserve"> </v>
      </c>
      <c r="S15" s="18" t="str">
        <f>IFERROR(VLOOKUP(A15,[2]Juin!O:U,3,FALSE)," ")</f>
        <v xml:space="preserve"> </v>
      </c>
      <c r="T15" s="23"/>
      <c r="U15" s="24" t="str">
        <f t="shared" si="14"/>
        <v xml:space="preserve"> </v>
      </c>
      <c r="V15" s="38"/>
      <c r="W15" s="23"/>
      <c r="X15" s="35" t="str">
        <f t="shared" si="15"/>
        <v xml:space="preserve"> </v>
      </c>
      <c r="Y15" s="25"/>
      <c r="Z15" s="23"/>
      <c r="AA15" s="24" t="str">
        <f t="shared" si="16"/>
        <v xml:space="preserve"> </v>
      </c>
      <c r="AB15" s="38"/>
      <c r="AC15" s="23"/>
      <c r="AD15" s="35" t="str">
        <f t="shared" si="17"/>
        <v xml:space="preserve"> </v>
      </c>
      <c r="AE15" s="25"/>
      <c r="AF15" s="23"/>
      <c r="AG15" s="24" t="str">
        <f t="shared" si="18"/>
        <v xml:space="preserve"> </v>
      </c>
      <c r="AH15" s="38"/>
      <c r="AI15" s="23"/>
      <c r="AJ15" s="35" t="str">
        <f t="shared" si="19"/>
        <v xml:space="preserve"> </v>
      </c>
      <c r="AK15" s="25"/>
      <c r="AL15" s="23"/>
      <c r="AM15" s="24" t="str">
        <f t="shared" si="20"/>
        <v xml:space="preserve"> </v>
      </c>
      <c r="AN15" s="18">
        <f>SUM(D15,G15,J15,M15,P15,S15,V15,Y15,AB15,AE15,AH15,AK15)</f>
        <v>0</v>
      </c>
      <c r="AO15" s="23">
        <f>SUM(E15,H15,K15,N15,Q15,T15,W15,Z15,AC15,AF15,AI15,AL15)</f>
        <v>0</v>
      </c>
      <c r="AP15" s="24" t="str">
        <f t="shared" si="21"/>
        <v xml:space="preserve"> </v>
      </c>
      <c r="AQ15" s="50"/>
      <c r="AR15" s="18" t="str">
        <f>IFERROR(VLOOKUP(A15,#REF!,4,FALSE)," ")</f>
        <v xml:space="preserve"> </v>
      </c>
      <c r="AS15" s="15"/>
      <c r="AT15" s="24" t="str">
        <f t="shared" si="22"/>
        <v xml:space="preserve"> </v>
      </c>
      <c r="AU15" s="18" t="str">
        <f>IFERROR(VLOOKUP(A15,#REF!,4,FALSE)," ")</f>
        <v xml:space="preserve"> </v>
      </c>
      <c r="AV15" s="15"/>
      <c r="AW15" s="24" t="str">
        <f t="shared" si="23"/>
        <v xml:space="preserve"> </v>
      </c>
      <c r="AX15" s="18" t="str">
        <f>IFERROR(VLOOKUP(A15,#REF!,4,FALSE)," ")</f>
        <v xml:space="preserve"> </v>
      </c>
      <c r="AY15" s="15"/>
      <c r="AZ15" s="24" t="str">
        <f t="shared" si="24"/>
        <v xml:space="preserve"> </v>
      </c>
      <c r="BA15" s="18" t="str">
        <f>IFERROR(VLOOKUP(A15,#REF!,4,FALSE)," ")</f>
        <v xml:space="preserve"> </v>
      </c>
      <c r="BB15" s="15"/>
      <c r="BC15" s="24" t="str">
        <f t="shared" si="25"/>
        <v xml:space="preserve"> </v>
      </c>
      <c r="BD15" s="37"/>
      <c r="BE15" s="15"/>
      <c r="BF15" s="35" t="str">
        <f t="shared" si="26"/>
        <v xml:space="preserve"> </v>
      </c>
      <c r="BG15" s="37"/>
      <c r="BH15" s="15"/>
      <c r="BI15" s="35" t="str">
        <f t="shared" si="27"/>
        <v xml:space="preserve"> </v>
      </c>
      <c r="BJ15" s="13"/>
      <c r="BK15" s="15"/>
      <c r="BL15" s="35" t="str">
        <f t="shared" si="28"/>
        <v xml:space="preserve"> </v>
      </c>
      <c r="BM15" s="13"/>
      <c r="BN15" s="15"/>
      <c r="BO15" s="35" t="str">
        <f t="shared" si="29"/>
        <v xml:space="preserve"> </v>
      </c>
      <c r="BP15" s="13"/>
      <c r="BQ15" s="15"/>
      <c r="BR15" s="35" t="str">
        <f t="shared" si="30"/>
        <v xml:space="preserve"> </v>
      </c>
      <c r="BS15" s="13"/>
      <c r="BT15" s="15"/>
      <c r="BU15" s="35" t="str">
        <f t="shared" si="31"/>
        <v xml:space="preserve"> </v>
      </c>
      <c r="BV15" s="13"/>
      <c r="BW15" s="15"/>
      <c r="BX15" s="35" t="str">
        <f t="shared" si="32"/>
        <v xml:space="preserve"> </v>
      </c>
      <c r="BY15" s="13"/>
      <c r="BZ15" s="15"/>
      <c r="CA15" s="35" t="str">
        <f t="shared" si="33"/>
        <v xml:space="preserve"> </v>
      </c>
      <c r="CB15" s="18">
        <f t="shared" si="34"/>
        <v>0</v>
      </c>
      <c r="CC15" s="23">
        <f t="shared" si="35"/>
        <v>0</v>
      </c>
      <c r="CD15" s="24" t="str">
        <f t="shared" si="36"/>
        <v xml:space="preserve"> </v>
      </c>
      <c r="CE15" s="50"/>
      <c r="CF15" s="39"/>
      <c r="CG15" s="40" t="str">
        <f>IFERROR(VLOOKUP(A15,#REF!,2,FALSE)," ")</f>
        <v xml:space="preserve"> </v>
      </c>
      <c r="CH15" s="24" t="str">
        <f t="shared" si="37"/>
        <v xml:space="preserve"> </v>
      </c>
      <c r="CI15" s="43"/>
      <c r="CJ15" s="22" t="str">
        <f>IFERROR(VLOOKUP(A15,#REF!,2,FALSE)," ")</f>
        <v xml:space="preserve"> </v>
      </c>
      <c r="CK15" s="35" t="str">
        <f t="shared" si="38"/>
        <v xml:space="preserve"> </v>
      </c>
      <c r="CL15" s="39"/>
      <c r="CM15" s="22" t="str">
        <f>IFERROR(VLOOKUP(A15,#REF!,2,FALSE)," ")</f>
        <v xml:space="preserve"> </v>
      </c>
      <c r="CN15" s="24" t="str">
        <f t="shared" si="39"/>
        <v xml:space="preserve"> </v>
      </c>
      <c r="CO15" s="43"/>
      <c r="CP15" s="22" t="str">
        <f>IFERROR(VLOOKUP(A15,#REF!,2,FALSE)," ")</f>
        <v xml:space="preserve"> </v>
      </c>
      <c r="CQ15" s="35" t="str">
        <f t="shared" si="40"/>
        <v xml:space="preserve"> </v>
      </c>
      <c r="CR15" s="39"/>
      <c r="CS15" s="39"/>
      <c r="CT15" s="24" t="str">
        <f t="shared" si="41"/>
        <v xml:space="preserve"> </v>
      </c>
      <c r="CU15" s="43"/>
      <c r="CV15" s="39"/>
      <c r="CW15" s="35" t="str">
        <f t="shared" si="42"/>
        <v xml:space="preserve"> </v>
      </c>
      <c r="CX15" s="39"/>
      <c r="CY15" s="39"/>
      <c r="CZ15" s="24" t="str">
        <f t="shared" si="43"/>
        <v xml:space="preserve"> </v>
      </c>
      <c r="DA15" s="43"/>
      <c r="DB15" s="39"/>
      <c r="DC15" s="35" t="str">
        <f t="shared" si="44"/>
        <v xml:space="preserve"> </v>
      </c>
      <c r="DD15" s="43"/>
      <c r="DE15" s="39"/>
      <c r="DF15" s="35" t="str">
        <f t="shared" si="45"/>
        <v xml:space="preserve"> </v>
      </c>
      <c r="DG15" s="39"/>
      <c r="DH15" s="39"/>
      <c r="DI15" s="24" t="str">
        <f t="shared" si="46"/>
        <v xml:space="preserve"> </v>
      </c>
      <c r="DJ15" s="43"/>
      <c r="DK15" s="39"/>
      <c r="DL15" s="35" t="str">
        <f t="shared" si="47"/>
        <v xml:space="preserve"> </v>
      </c>
      <c r="DM15" s="43"/>
      <c r="DN15" s="39"/>
      <c r="DO15" s="35" t="str">
        <f t="shared" si="48"/>
        <v xml:space="preserve"> </v>
      </c>
      <c r="DP15" s="22">
        <f t="shared" si="49"/>
        <v>0</v>
      </c>
      <c r="DQ15" s="22">
        <f t="shared" si="50"/>
        <v>0</v>
      </c>
      <c r="DR15" s="24" t="str">
        <f t="shared" si="51"/>
        <v xml:space="preserve"> </v>
      </c>
    </row>
    <row r="16" spans="1:274" ht="7.5" customHeight="1">
      <c r="A16" s="2" t="s">
        <v>56</v>
      </c>
      <c r="B16" s="1" t="s">
        <v>57</v>
      </c>
      <c r="C16" s="50"/>
      <c r="D16" s="18" t="str">
        <f>IFERROR(VLOOKUP(A16,#REF!,3,FALSE)," ")</f>
        <v xml:space="preserve"> </v>
      </c>
      <c r="E16" s="23"/>
      <c r="F16" s="24" t="str">
        <f t="shared" si="9"/>
        <v xml:space="preserve"> </v>
      </c>
      <c r="G16" s="18" t="str">
        <f>IFERROR(VLOOKUP(A16,#REF!,3,FALSE)," ")</f>
        <v xml:space="preserve"> </v>
      </c>
      <c r="H16" s="23"/>
      <c r="I16" s="24" t="str">
        <f t="shared" si="10"/>
        <v xml:space="preserve"> </v>
      </c>
      <c r="J16" s="18" t="str">
        <f>IFERROR(VLOOKUP(A16,#REF!,3,FALSE)," ")</f>
        <v xml:space="preserve"> </v>
      </c>
      <c r="K16" s="23"/>
      <c r="L16" s="24" t="str">
        <f t="shared" si="11"/>
        <v xml:space="preserve"> </v>
      </c>
      <c r="M16" s="18" t="str">
        <f>IFERROR(VLOOKUP(A16,#REF!,3,FALSE)," ")</f>
        <v xml:space="preserve"> </v>
      </c>
      <c r="N16" s="23"/>
      <c r="O16" s="24" t="str">
        <f t="shared" si="12"/>
        <v xml:space="preserve"> </v>
      </c>
      <c r="P16" s="18" t="str">
        <f>IFERROR(VLOOKUP(A16,[1]Mai!O:U,3,FALSE)," ")</f>
        <v xml:space="preserve"> </v>
      </c>
      <c r="Q16" s="23"/>
      <c r="R16" s="24" t="str">
        <f t="shared" si="13"/>
        <v xml:space="preserve"> </v>
      </c>
      <c r="S16" s="18" t="str">
        <f>IFERROR(VLOOKUP(A16,[2]Juin!O:U,3,FALSE)," ")</f>
        <v xml:space="preserve"> </v>
      </c>
      <c r="T16" s="23"/>
      <c r="U16" s="24" t="str">
        <f t="shared" si="14"/>
        <v xml:space="preserve"> </v>
      </c>
      <c r="V16" s="38"/>
      <c r="W16" s="23"/>
      <c r="X16" s="35" t="str">
        <f t="shared" si="15"/>
        <v xml:space="preserve"> </v>
      </c>
      <c r="Y16" s="25"/>
      <c r="Z16" s="23"/>
      <c r="AA16" s="24" t="str">
        <f t="shared" si="16"/>
        <v xml:space="preserve"> </v>
      </c>
      <c r="AB16" s="38"/>
      <c r="AC16" s="23"/>
      <c r="AD16" s="35" t="str">
        <f t="shared" si="17"/>
        <v xml:space="preserve"> </v>
      </c>
      <c r="AE16" s="25"/>
      <c r="AF16" s="23"/>
      <c r="AG16" s="24" t="str">
        <f t="shared" si="18"/>
        <v xml:space="preserve"> </v>
      </c>
      <c r="AH16" s="38"/>
      <c r="AI16" s="23"/>
      <c r="AJ16" s="35" t="str">
        <f t="shared" si="19"/>
        <v xml:space="preserve"> </v>
      </c>
      <c r="AK16" s="25"/>
      <c r="AL16" s="23"/>
      <c r="AM16" s="24" t="str">
        <f t="shared" si="20"/>
        <v xml:space="preserve"> </v>
      </c>
      <c r="AN16" s="18">
        <f>SUM(D16,G16,J16,M16,P16,S16,V16,Y16,AB16,AE16,AH16,AK16)</f>
        <v>0</v>
      </c>
      <c r="AO16" s="23">
        <f>SUM(E16,H16,K16,N16,Q16,T16,W16,Z16,AC16,AF16,AI16,AL16)</f>
        <v>0</v>
      </c>
      <c r="AP16" s="24" t="str">
        <f t="shared" si="21"/>
        <v xml:space="preserve"> </v>
      </c>
      <c r="AQ16" s="50"/>
      <c r="AR16" s="18" t="str">
        <f>IFERROR(VLOOKUP(A16,#REF!,4,FALSE)," ")</f>
        <v xml:space="preserve"> </v>
      </c>
      <c r="AS16" s="15"/>
      <c r="AT16" s="24" t="str">
        <f t="shared" si="22"/>
        <v xml:space="preserve"> </v>
      </c>
      <c r="AU16" s="18" t="str">
        <f>IFERROR(VLOOKUP(A16,#REF!,4,FALSE)," ")</f>
        <v xml:space="preserve"> </v>
      </c>
      <c r="AV16" s="15"/>
      <c r="AW16" s="24" t="str">
        <f t="shared" si="23"/>
        <v xml:space="preserve"> </v>
      </c>
      <c r="AX16" s="18" t="str">
        <f>IFERROR(VLOOKUP(A16,#REF!,4,FALSE)," ")</f>
        <v xml:space="preserve"> </v>
      </c>
      <c r="AY16" s="15"/>
      <c r="AZ16" s="24" t="str">
        <f t="shared" si="24"/>
        <v xml:space="preserve"> </v>
      </c>
      <c r="BA16" s="18" t="str">
        <f>IFERROR(VLOOKUP(A16,#REF!,4,FALSE)," ")</f>
        <v xml:space="preserve"> </v>
      </c>
      <c r="BB16" s="15"/>
      <c r="BC16" s="24" t="str">
        <f t="shared" si="25"/>
        <v xml:space="preserve"> </v>
      </c>
      <c r="BD16" s="37"/>
      <c r="BE16" s="15"/>
      <c r="BF16" s="35" t="str">
        <f t="shared" si="26"/>
        <v xml:space="preserve"> </v>
      </c>
      <c r="BG16" s="37"/>
      <c r="BH16" s="15"/>
      <c r="BI16" s="35" t="str">
        <f t="shared" si="27"/>
        <v xml:space="preserve"> </v>
      </c>
      <c r="BJ16" s="13"/>
      <c r="BK16" s="15"/>
      <c r="BL16" s="35" t="str">
        <f t="shared" si="28"/>
        <v xml:space="preserve"> </v>
      </c>
      <c r="BM16" s="13"/>
      <c r="BN16" s="15"/>
      <c r="BO16" s="35" t="str">
        <f t="shared" si="29"/>
        <v xml:space="preserve"> </v>
      </c>
      <c r="BP16" s="13"/>
      <c r="BQ16" s="15"/>
      <c r="BR16" s="35" t="str">
        <f t="shared" si="30"/>
        <v xml:space="preserve"> </v>
      </c>
      <c r="BS16" s="13"/>
      <c r="BT16" s="15"/>
      <c r="BU16" s="35" t="str">
        <f t="shared" si="31"/>
        <v xml:space="preserve"> </v>
      </c>
      <c r="BV16" s="13"/>
      <c r="BW16" s="15"/>
      <c r="BX16" s="35" t="str">
        <f t="shared" si="32"/>
        <v xml:space="preserve"> </v>
      </c>
      <c r="BY16" s="13"/>
      <c r="BZ16" s="15"/>
      <c r="CA16" s="35" t="str">
        <f t="shared" si="33"/>
        <v xml:space="preserve"> </v>
      </c>
      <c r="CB16" s="18">
        <f t="shared" si="34"/>
        <v>0</v>
      </c>
      <c r="CC16" s="23">
        <f t="shared" si="35"/>
        <v>0</v>
      </c>
      <c r="CD16" s="24" t="str">
        <f t="shared" si="36"/>
        <v xml:space="preserve"> </v>
      </c>
      <c r="CE16" s="50"/>
      <c r="CF16" s="39"/>
      <c r="CG16" s="40" t="str">
        <f>IFERROR(VLOOKUP(A16,#REF!,2,FALSE)," ")</f>
        <v xml:space="preserve"> </v>
      </c>
      <c r="CH16" s="24" t="str">
        <f t="shared" si="37"/>
        <v xml:space="preserve"> </v>
      </c>
      <c r="CI16" s="43"/>
      <c r="CJ16" s="22" t="str">
        <f>IFERROR(VLOOKUP(A16,#REF!,2,FALSE)," ")</f>
        <v xml:space="preserve"> </v>
      </c>
      <c r="CK16" s="35" t="str">
        <f t="shared" si="38"/>
        <v xml:space="preserve"> </v>
      </c>
      <c r="CL16" s="39"/>
      <c r="CM16" s="22" t="str">
        <f>IFERROR(VLOOKUP(A16,#REF!,2,FALSE)," ")</f>
        <v xml:space="preserve"> </v>
      </c>
      <c r="CN16" s="24" t="str">
        <f t="shared" si="39"/>
        <v xml:space="preserve"> </v>
      </c>
      <c r="CO16" s="43"/>
      <c r="CP16" s="22" t="str">
        <f>IFERROR(VLOOKUP(A16,#REF!,2,FALSE)," ")</f>
        <v xml:space="preserve"> </v>
      </c>
      <c r="CQ16" s="35" t="str">
        <f t="shared" si="40"/>
        <v xml:space="preserve"> </v>
      </c>
      <c r="CR16" s="39"/>
      <c r="CS16" s="39"/>
      <c r="CT16" s="24" t="str">
        <f t="shared" si="41"/>
        <v xml:space="preserve"> </v>
      </c>
      <c r="CU16" s="43"/>
      <c r="CV16" s="39"/>
      <c r="CW16" s="35" t="str">
        <f t="shared" si="42"/>
        <v xml:space="preserve"> </v>
      </c>
      <c r="CX16" s="39"/>
      <c r="CY16" s="39"/>
      <c r="CZ16" s="24" t="str">
        <f t="shared" si="43"/>
        <v xml:space="preserve"> </v>
      </c>
      <c r="DA16" s="43"/>
      <c r="DB16" s="39"/>
      <c r="DC16" s="35" t="str">
        <f t="shared" si="44"/>
        <v xml:space="preserve"> </v>
      </c>
      <c r="DD16" s="43"/>
      <c r="DE16" s="39"/>
      <c r="DF16" s="35" t="str">
        <f t="shared" si="45"/>
        <v xml:space="preserve"> </v>
      </c>
      <c r="DG16" s="39"/>
      <c r="DH16" s="39"/>
      <c r="DI16" s="24" t="str">
        <f t="shared" si="46"/>
        <v xml:space="preserve"> </v>
      </c>
      <c r="DJ16" s="43"/>
      <c r="DK16" s="39"/>
      <c r="DL16" s="35" t="str">
        <f t="shared" si="47"/>
        <v xml:space="preserve"> </v>
      </c>
      <c r="DM16" s="43"/>
      <c r="DN16" s="39"/>
      <c r="DO16" s="35" t="str">
        <f t="shared" si="48"/>
        <v xml:space="preserve"> </v>
      </c>
      <c r="DP16" s="22">
        <f t="shared" si="49"/>
        <v>0</v>
      </c>
      <c r="DQ16" s="22">
        <f t="shared" si="50"/>
        <v>0</v>
      </c>
      <c r="DR16" s="24" t="str">
        <f t="shared" si="51"/>
        <v xml:space="preserve"> </v>
      </c>
    </row>
    <row r="17" spans="1:122" ht="7.5" customHeight="1">
      <c r="A17" s="2" t="s">
        <v>2</v>
      </c>
      <c r="B17" s="1" t="s">
        <v>3</v>
      </c>
      <c r="C17" s="50"/>
      <c r="D17" s="18" t="str">
        <f>IFERROR(VLOOKUP(A17,#REF!,3,FALSE)," ")</f>
        <v xml:space="preserve"> </v>
      </c>
      <c r="E17" s="23"/>
      <c r="F17" s="24" t="str">
        <f t="shared" si="9"/>
        <v xml:space="preserve"> </v>
      </c>
      <c r="G17" s="18" t="str">
        <f>IFERROR(VLOOKUP(A17,#REF!,3,FALSE)," ")</f>
        <v xml:space="preserve"> </v>
      </c>
      <c r="H17" s="23"/>
      <c r="I17" s="24" t="str">
        <f t="shared" si="10"/>
        <v xml:space="preserve"> </v>
      </c>
      <c r="J17" s="18" t="str">
        <f>IFERROR(VLOOKUP(A17,#REF!,3,FALSE)," ")</f>
        <v xml:space="preserve"> </v>
      </c>
      <c r="K17" s="23"/>
      <c r="L17" s="24" t="str">
        <f t="shared" si="11"/>
        <v xml:space="preserve"> </v>
      </c>
      <c r="M17" s="18" t="str">
        <f>IFERROR(VLOOKUP(A17,#REF!,3,FALSE)," ")</f>
        <v xml:space="preserve"> </v>
      </c>
      <c r="N17" s="23"/>
      <c r="O17" s="24" t="str">
        <f t="shared" si="12"/>
        <v xml:space="preserve"> </v>
      </c>
      <c r="P17" s="18" t="str">
        <f>IFERROR(VLOOKUP(A17,[1]Mai!O:U,3,FALSE)," ")</f>
        <v xml:space="preserve"> </v>
      </c>
      <c r="Q17" s="23"/>
      <c r="R17" s="24" t="str">
        <f t="shared" si="13"/>
        <v xml:space="preserve"> </v>
      </c>
      <c r="S17" s="18" t="str">
        <f>IFERROR(VLOOKUP(A17,[2]Juin!O:U,3,FALSE)," ")</f>
        <v xml:space="preserve"> </v>
      </c>
      <c r="T17" s="23"/>
      <c r="U17" s="24" t="str">
        <f t="shared" si="14"/>
        <v xml:space="preserve"> </v>
      </c>
      <c r="V17" s="38"/>
      <c r="W17" s="23"/>
      <c r="X17" s="35" t="str">
        <f t="shared" si="15"/>
        <v xml:space="preserve"> </v>
      </c>
      <c r="Y17" s="25"/>
      <c r="Z17" s="23"/>
      <c r="AA17" s="24" t="str">
        <f t="shared" si="16"/>
        <v xml:space="preserve"> </v>
      </c>
      <c r="AB17" s="38"/>
      <c r="AC17" s="23"/>
      <c r="AD17" s="35" t="str">
        <f t="shared" si="17"/>
        <v xml:space="preserve"> </v>
      </c>
      <c r="AE17" s="25"/>
      <c r="AF17" s="23"/>
      <c r="AG17" s="24" t="str">
        <f t="shared" si="18"/>
        <v xml:space="preserve"> </v>
      </c>
      <c r="AH17" s="38"/>
      <c r="AI17" s="23"/>
      <c r="AJ17" s="35" t="str">
        <f t="shared" si="19"/>
        <v xml:space="preserve"> </v>
      </c>
      <c r="AK17" s="25"/>
      <c r="AL17" s="23"/>
      <c r="AM17" s="24" t="str">
        <f t="shared" si="20"/>
        <v xml:space="preserve"> </v>
      </c>
      <c r="AN17" s="18">
        <f>SUM(D17,G17,J17,M17,P17,S17,V17,Y17,AB17,AE17,AH17,AK17)</f>
        <v>0</v>
      </c>
      <c r="AO17" s="23">
        <f>SUM(E17,H17,K17,N17,Q17,T17,W17,Z17,AC17,AF17,AI17,AL17)</f>
        <v>0</v>
      </c>
      <c r="AP17" s="24" t="str">
        <f t="shared" si="21"/>
        <v xml:space="preserve"> </v>
      </c>
      <c r="AQ17" s="50"/>
      <c r="AR17" s="18" t="str">
        <f>IFERROR(VLOOKUP(A17,#REF!,4,FALSE)," ")</f>
        <v xml:space="preserve"> </v>
      </c>
      <c r="AS17" s="15"/>
      <c r="AT17" s="24" t="str">
        <f t="shared" si="22"/>
        <v xml:space="preserve"> </v>
      </c>
      <c r="AU17" s="18" t="str">
        <f>IFERROR(VLOOKUP(A17,#REF!,4,FALSE)," ")</f>
        <v xml:space="preserve"> </v>
      </c>
      <c r="AV17" s="15"/>
      <c r="AW17" s="24" t="str">
        <f t="shared" si="23"/>
        <v xml:space="preserve"> </v>
      </c>
      <c r="AX17" s="18" t="str">
        <f>IFERROR(VLOOKUP(A17,#REF!,4,FALSE)," ")</f>
        <v xml:space="preserve"> </v>
      </c>
      <c r="AY17" s="15"/>
      <c r="AZ17" s="24" t="str">
        <f t="shared" si="24"/>
        <v xml:space="preserve"> </v>
      </c>
      <c r="BA17" s="18" t="str">
        <f>IFERROR(VLOOKUP(A17,#REF!,4,FALSE)," ")</f>
        <v xml:space="preserve"> </v>
      </c>
      <c r="BB17" s="15"/>
      <c r="BC17" s="24" t="str">
        <f t="shared" si="25"/>
        <v xml:space="preserve"> </v>
      </c>
      <c r="BD17" s="37"/>
      <c r="BE17" s="15"/>
      <c r="BF17" s="35" t="str">
        <f t="shared" si="26"/>
        <v xml:space="preserve"> </v>
      </c>
      <c r="BG17" s="37"/>
      <c r="BH17" s="15"/>
      <c r="BI17" s="35" t="str">
        <f t="shared" si="27"/>
        <v xml:space="preserve"> </v>
      </c>
      <c r="BJ17" s="13"/>
      <c r="BK17" s="15"/>
      <c r="BL17" s="35" t="str">
        <f t="shared" si="28"/>
        <v xml:space="preserve"> </v>
      </c>
      <c r="BM17" s="13"/>
      <c r="BN17" s="15"/>
      <c r="BO17" s="35" t="str">
        <f t="shared" si="29"/>
        <v xml:space="preserve"> </v>
      </c>
      <c r="BP17" s="13"/>
      <c r="BQ17" s="15"/>
      <c r="BR17" s="35" t="str">
        <f t="shared" si="30"/>
        <v xml:space="preserve"> </v>
      </c>
      <c r="BS17" s="13"/>
      <c r="BT17" s="15"/>
      <c r="BU17" s="35" t="str">
        <f t="shared" si="31"/>
        <v xml:space="preserve"> </v>
      </c>
      <c r="BV17" s="13"/>
      <c r="BW17" s="15"/>
      <c r="BX17" s="35" t="str">
        <f t="shared" si="32"/>
        <v xml:space="preserve"> </v>
      </c>
      <c r="BY17" s="13"/>
      <c r="BZ17" s="15"/>
      <c r="CA17" s="35" t="str">
        <f t="shared" si="33"/>
        <v xml:space="preserve"> </v>
      </c>
      <c r="CB17" s="18">
        <f t="shared" si="34"/>
        <v>0</v>
      </c>
      <c r="CC17" s="23">
        <f t="shared" si="35"/>
        <v>0</v>
      </c>
      <c r="CD17" s="24" t="str">
        <f t="shared" si="36"/>
        <v xml:space="preserve"> </v>
      </c>
      <c r="CE17" s="50"/>
      <c r="CF17" s="39"/>
      <c r="CG17" s="40" t="str">
        <f>IFERROR(VLOOKUP(A17,#REF!,2,FALSE)," ")</f>
        <v xml:space="preserve"> </v>
      </c>
      <c r="CH17" s="24" t="str">
        <f t="shared" si="37"/>
        <v xml:space="preserve"> </v>
      </c>
      <c r="CI17" s="43"/>
      <c r="CJ17" s="22" t="str">
        <f>IFERROR(VLOOKUP(A17,#REF!,2,FALSE)," ")</f>
        <v xml:space="preserve"> </v>
      </c>
      <c r="CK17" s="35" t="str">
        <f t="shared" si="38"/>
        <v xml:space="preserve"> </v>
      </c>
      <c r="CL17" s="39"/>
      <c r="CM17" s="22" t="str">
        <f>IFERROR(VLOOKUP(A17,#REF!,2,FALSE)," ")</f>
        <v xml:space="preserve"> </v>
      </c>
      <c r="CN17" s="24" t="str">
        <f t="shared" si="39"/>
        <v xml:space="preserve"> </v>
      </c>
      <c r="CO17" s="43"/>
      <c r="CP17" s="22" t="str">
        <f>IFERROR(VLOOKUP(A17,#REF!,2,FALSE)," ")</f>
        <v xml:space="preserve"> </v>
      </c>
      <c r="CQ17" s="35" t="str">
        <f t="shared" si="40"/>
        <v xml:space="preserve"> </v>
      </c>
      <c r="CR17" s="39"/>
      <c r="CS17" s="39"/>
      <c r="CT17" s="24" t="str">
        <f t="shared" si="41"/>
        <v xml:space="preserve"> </v>
      </c>
      <c r="CU17" s="43"/>
      <c r="CV17" s="39"/>
      <c r="CW17" s="35" t="str">
        <f t="shared" si="42"/>
        <v xml:space="preserve"> </v>
      </c>
      <c r="CX17" s="39"/>
      <c r="CY17" s="39"/>
      <c r="CZ17" s="24" t="str">
        <f t="shared" si="43"/>
        <v xml:space="preserve"> </v>
      </c>
      <c r="DA17" s="43"/>
      <c r="DB17" s="39"/>
      <c r="DC17" s="35" t="str">
        <f t="shared" si="44"/>
        <v xml:space="preserve"> </v>
      </c>
      <c r="DD17" s="43"/>
      <c r="DE17" s="39"/>
      <c r="DF17" s="35" t="str">
        <f t="shared" si="45"/>
        <v xml:space="preserve"> </v>
      </c>
      <c r="DG17" s="39"/>
      <c r="DH17" s="39"/>
      <c r="DI17" s="24" t="str">
        <f t="shared" si="46"/>
        <v xml:space="preserve"> </v>
      </c>
      <c r="DJ17" s="43"/>
      <c r="DK17" s="39"/>
      <c r="DL17" s="35" t="str">
        <f t="shared" si="47"/>
        <v xml:space="preserve"> </v>
      </c>
      <c r="DM17" s="43"/>
      <c r="DN17" s="39"/>
      <c r="DO17" s="35" t="str">
        <f t="shared" si="48"/>
        <v xml:space="preserve"> </v>
      </c>
      <c r="DP17" s="22">
        <f t="shared" si="49"/>
        <v>0</v>
      </c>
      <c r="DQ17" s="22">
        <f t="shared" si="50"/>
        <v>0</v>
      </c>
      <c r="DR17" s="24" t="str">
        <f t="shared" si="51"/>
        <v xml:space="preserve"> </v>
      </c>
    </row>
    <row r="18" spans="1:122" ht="7.5" customHeight="1">
      <c r="A18" s="2" t="s">
        <v>10</v>
      </c>
      <c r="B18" s="1" t="s">
        <v>11</v>
      </c>
      <c r="C18" s="50"/>
      <c r="D18" s="18" t="str">
        <f>IFERROR(VLOOKUP(A18,#REF!,3,FALSE)," ")</f>
        <v xml:space="preserve"> </v>
      </c>
      <c r="E18" s="23"/>
      <c r="F18" s="24" t="str">
        <f t="shared" si="9"/>
        <v xml:space="preserve"> </v>
      </c>
      <c r="G18" s="18" t="str">
        <f>IFERROR(VLOOKUP(A18,#REF!,3,FALSE)," ")</f>
        <v xml:space="preserve"> </v>
      </c>
      <c r="H18" s="23"/>
      <c r="I18" s="24" t="str">
        <f t="shared" si="10"/>
        <v xml:space="preserve"> </v>
      </c>
      <c r="J18" s="18" t="str">
        <f>IFERROR(VLOOKUP(A18,#REF!,3,FALSE)," ")</f>
        <v xml:space="preserve"> </v>
      </c>
      <c r="K18" s="23"/>
      <c r="L18" s="24" t="str">
        <f t="shared" si="11"/>
        <v xml:space="preserve"> </v>
      </c>
      <c r="M18" s="18" t="str">
        <f>IFERROR(VLOOKUP(A18,#REF!,3,FALSE)," ")</f>
        <v xml:space="preserve"> </v>
      </c>
      <c r="N18" s="23"/>
      <c r="O18" s="24" t="str">
        <f t="shared" si="12"/>
        <v xml:space="preserve"> </v>
      </c>
      <c r="P18" s="18" t="str">
        <f>IFERROR(VLOOKUP(A18,[1]Mai!O:U,3,FALSE)," ")</f>
        <v xml:space="preserve"> </v>
      </c>
      <c r="Q18" s="23"/>
      <c r="R18" s="24" t="str">
        <f t="shared" si="13"/>
        <v xml:space="preserve"> </v>
      </c>
      <c r="S18" s="18" t="str">
        <f>IFERROR(VLOOKUP(A18,[2]Juin!O:U,3,FALSE)," ")</f>
        <v xml:space="preserve"> </v>
      </c>
      <c r="T18" s="23"/>
      <c r="U18" s="24" t="str">
        <f t="shared" si="14"/>
        <v xml:space="preserve"> </v>
      </c>
      <c r="V18" s="38"/>
      <c r="W18" s="23"/>
      <c r="X18" s="35" t="str">
        <f t="shared" si="15"/>
        <v xml:space="preserve"> </v>
      </c>
      <c r="Y18" s="25"/>
      <c r="Z18" s="23"/>
      <c r="AA18" s="24" t="str">
        <f t="shared" si="16"/>
        <v xml:space="preserve"> </v>
      </c>
      <c r="AB18" s="38"/>
      <c r="AC18" s="23"/>
      <c r="AD18" s="35" t="str">
        <f t="shared" si="17"/>
        <v xml:space="preserve"> </v>
      </c>
      <c r="AE18" s="25"/>
      <c r="AF18" s="23"/>
      <c r="AG18" s="24" t="str">
        <f t="shared" si="18"/>
        <v xml:space="preserve"> </v>
      </c>
      <c r="AH18" s="38"/>
      <c r="AI18" s="23"/>
      <c r="AJ18" s="35" t="str">
        <f t="shared" si="19"/>
        <v xml:space="preserve"> </v>
      </c>
      <c r="AK18" s="25"/>
      <c r="AL18" s="23"/>
      <c r="AM18" s="24" t="str">
        <f t="shared" si="20"/>
        <v xml:space="preserve"> </v>
      </c>
      <c r="AN18" s="18">
        <f>SUM(D18,G18,J18,M18,P18,S18,V18,Y18,AB18,AE18,AH18,AK18)</f>
        <v>0</v>
      </c>
      <c r="AO18" s="23">
        <f>SUM(E18,H18,K18,N18,Q18,T18,W18,Z18,AC18,AF18,AI18,AL18)</f>
        <v>0</v>
      </c>
      <c r="AP18" s="24" t="str">
        <f t="shared" si="21"/>
        <v xml:space="preserve"> </v>
      </c>
      <c r="AQ18" s="50"/>
      <c r="AR18" s="18" t="str">
        <f>IFERROR(VLOOKUP(A18,#REF!,4,FALSE)," ")</f>
        <v xml:space="preserve"> </v>
      </c>
      <c r="AS18" s="15"/>
      <c r="AT18" s="24" t="str">
        <f t="shared" si="22"/>
        <v xml:space="preserve"> </v>
      </c>
      <c r="AU18" s="18" t="str">
        <f>IFERROR(VLOOKUP(A18,#REF!,4,FALSE)," ")</f>
        <v xml:space="preserve"> </v>
      </c>
      <c r="AV18" s="15"/>
      <c r="AW18" s="24" t="str">
        <f t="shared" si="23"/>
        <v xml:space="preserve"> </v>
      </c>
      <c r="AX18" s="18" t="str">
        <f>IFERROR(VLOOKUP(A18,#REF!,4,FALSE)," ")</f>
        <v xml:space="preserve"> </v>
      </c>
      <c r="AY18" s="15"/>
      <c r="AZ18" s="24" t="str">
        <f t="shared" si="24"/>
        <v xml:space="preserve"> </v>
      </c>
      <c r="BA18" s="18" t="str">
        <f>IFERROR(VLOOKUP(A18,#REF!,4,FALSE)," ")</f>
        <v xml:space="preserve"> </v>
      </c>
      <c r="BB18" s="15"/>
      <c r="BC18" s="24" t="str">
        <f t="shared" si="25"/>
        <v xml:space="preserve"> </v>
      </c>
      <c r="BD18" s="37"/>
      <c r="BE18" s="15"/>
      <c r="BF18" s="35" t="str">
        <f t="shared" si="26"/>
        <v xml:space="preserve"> </v>
      </c>
      <c r="BG18" s="37"/>
      <c r="BH18" s="15"/>
      <c r="BI18" s="35" t="str">
        <f t="shared" si="27"/>
        <v xml:space="preserve"> </v>
      </c>
      <c r="BJ18" s="13"/>
      <c r="BK18" s="15"/>
      <c r="BL18" s="35" t="str">
        <f t="shared" si="28"/>
        <v xml:space="preserve"> </v>
      </c>
      <c r="BM18" s="13"/>
      <c r="BN18" s="15"/>
      <c r="BO18" s="35" t="str">
        <f t="shared" si="29"/>
        <v xml:space="preserve"> </v>
      </c>
      <c r="BP18" s="13"/>
      <c r="BQ18" s="15"/>
      <c r="BR18" s="35" t="str">
        <f t="shared" si="30"/>
        <v xml:space="preserve"> </v>
      </c>
      <c r="BS18" s="13"/>
      <c r="BT18" s="15"/>
      <c r="BU18" s="35" t="str">
        <f t="shared" si="31"/>
        <v xml:space="preserve"> </v>
      </c>
      <c r="BV18" s="13"/>
      <c r="BW18" s="15"/>
      <c r="BX18" s="35" t="str">
        <f t="shared" si="32"/>
        <v xml:space="preserve"> </v>
      </c>
      <c r="BY18" s="13"/>
      <c r="BZ18" s="15"/>
      <c r="CA18" s="35" t="str">
        <f t="shared" si="33"/>
        <v xml:space="preserve"> </v>
      </c>
      <c r="CB18" s="18">
        <f t="shared" si="34"/>
        <v>0</v>
      </c>
      <c r="CC18" s="23">
        <f t="shared" si="35"/>
        <v>0</v>
      </c>
      <c r="CD18" s="24" t="str">
        <f t="shared" si="36"/>
        <v xml:space="preserve"> </v>
      </c>
      <c r="CE18" s="50"/>
      <c r="CF18" s="39"/>
      <c r="CG18" s="40" t="str">
        <f>IFERROR(VLOOKUP(A18,#REF!,2,FALSE)," ")</f>
        <v xml:space="preserve"> </v>
      </c>
      <c r="CH18" s="24" t="str">
        <f t="shared" si="37"/>
        <v xml:space="preserve"> </v>
      </c>
      <c r="CI18" s="43"/>
      <c r="CJ18" s="22" t="str">
        <f>IFERROR(VLOOKUP(A18,#REF!,2,FALSE)," ")</f>
        <v xml:space="preserve"> </v>
      </c>
      <c r="CK18" s="35" t="str">
        <f t="shared" si="38"/>
        <v xml:space="preserve"> </v>
      </c>
      <c r="CL18" s="39"/>
      <c r="CM18" s="22" t="str">
        <f>IFERROR(VLOOKUP(A18,#REF!,2,FALSE)," ")</f>
        <v xml:space="preserve"> </v>
      </c>
      <c r="CN18" s="24" t="str">
        <f t="shared" si="39"/>
        <v xml:space="preserve"> </v>
      </c>
      <c r="CO18" s="43"/>
      <c r="CP18" s="22" t="str">
        <f>IFERROR(VLOOKUP(A18,#REF!,2,FALSE)," ")</f>
        <v xml:space="preserve"> </v>
      </c>
      <c r="CQ18" s="35" t="str">
        <f t="shared" si="40"/>
        <v xml:space="preserve"> </v>
      </c>
      <c r="CR18" s="39"/>
      <c r="CS18" s="39"/>
      <c r="CT18" s="24" t="str">
        <f t="shared" si="41"/>
        <v xml:space="preserve"> </v>
      </c>
      <c r="CU18" s="43"/>
      <c r="CV18" s="39"/>
      <c r="CW18" s="35" t="str">
        <f t="shared" si="42"/>
        <v xml:space="preserve"> </v>
      </c>
      <c r="CX18" s="39"/>
      <c r="CY18" s="39"/>
      <c r="CZ18" s="24" t="str">
        <f t="shared" si="43"/>
        <v xml:space="preserve"> </v>
      </c>
      <c r="DA18" s="43"/>
      <c r="DB18" s="39"/>
      <c r="DC18" s="35" t="str">
        <f t="shared" si="44"/>
        <v xml:space="preserve"> </v>
      </c>
      <c r="DD18" s="43"/>
      <c r="DE18" s="39"/>
      <c r="DF18" s="35" t="str">
        <f t="shared" si="45"/>
        <v xml:space="preserve"> </v>
      </c>
      <c r="DG18" s="39"/>
      <c r="DH18" s="39"/>
      <c r="DI18" s="24" t="str">
        <f t="shared" si="46"/>
        <v xml:space="preserve"> </v>
      </c>
      <c r="DJ18" s="43"/>
      <c r="DK18" s="39"/>
      <c r="DL18" s="35" t="str">
        <f t="shared" si="47"/>
        <v xml:space="preserve"> </v>
      </c>
      <c r="DM18" s="43"/>
      <c r="DN18" s="39"/>
      <c r="DO18" s="35" t="str">
        <f t="shared" si="48"/>
        <v xml:space="preserve"> </v>
      </c>
      <c r="DP18" s="22">
        <f t="shared" si="49"/>
        <v>0</v>
      </c>
      <c r="DQ18" s="22">
        <f t="shared" si="50"/>
        <v>0</v>
      </c>
      <c r="DR18" s="24" t="str">
        <f t="shared" si="51"/>
        <v xml:space="preserve"> </v>
      </c>
    </row>
    <row r="19" spans="1:122" ht="7.5" customHeight="1">
      <c r="A19" s="2" t="s">
        <v>44</v>
      </c>
      <c r="B19" s="1" t="s">
        <v>45</v>
      </c>
      <c r="C19" s="50"/>
      <c r="D19" s="18" t="str">
        <f>IFERROR(VLOOKUP(A19,#REF!,3,FALSE)," ")</f>
        <v xml:space="preserve"> </v>
      </c>
      <c r="E19" s="23"/>
      <c r="F19" s="24" t="str">
        <f t="shared" si="9"/>
        <v xml:space="preserve"> </v>
      </c>
      <c r="G19" s="18" t="str">
        <f>IFERROR(VLOOKUP(A19,#REF!,3,FALSE)," ")</f>
        <v xml:space="preserve"> </v>
      </c>
      <c r="H19" s="23"/>
      <c r="I19" s="24" t="str">
        <f t="shared" si="10"/>
        <v xml:space="preserve"> </v>
      </c>
      <c r="J19" s="18" t="str">
        <f>IFERROR(VLOOKUP(A19,#REF!,3,FALSE)," ")</f>
        <v xml:space="preserve"> </v>
      </c>
      <c r="K19" s="23"/>
      <c r="L19" s="24" t="str">
        <f t="shared" si="11"/>
        <v xml:space="preserve"> </v>
      </c>
      <c r="M19" s="18" t="str">
        <f>IFERROR(VLOOKUP(A19,#REF!,3,FALSE)," ")</f>
        <v xml:space="preserve"> </v>
      </c>
      <c r="N19" s="23"/>
      <c r="O19" s="24" t="str">
        <f t="shared" si="12"/>
        <v xml:space="preserve"> </v>
      </c>
      <c r="P19" s="18" t="str">
        <f>IFERROR(VLOOKUP(A19,[1]Mai!O:U,3,FALSE)," ")</f>
        <v xml:space="preserve"> </v>
      </c>
      <c r="Q19" s="23"/>
      <c r="R19" s="24" t="str">
        <f t="shared" si="13"/>
        <v xml:space="preserve"> </v>
      </c>
      <c r="S19" s="18" t="str">
        <f>IFERROR(VLOOKUP(A19,[2]Juin!O:U,3,FALSE)," ")</f>
        <v xml:space="preserve"> </v>
      </c>
      <c r="T19" s="23"/>
      <c r="U19" s="24" t="str">
        <f t="shared" si="14"/>
        <v xml:space="preserve"> </v>
      </c>
      <c r="V19" s="38"/>
      <c r="W19" s="23"/>
      <c r="X19" s="35" t="str">
        <f t="shared" si="15"/>
        <v xml:space="preserve"> </v>
      </c>
      <c r="Y19" s="25"/>
      <c r="Z19" s="23"/>
      <c r="AA19" s="24" t="str">
        <f t="shared" si="16"/>
        <v xml:space="preserve"> </v>
      </c>
      <c r="AB19" s="38"/>
      <c r="AC19" s="23"/>
      <c r="AD19" s="35" t="str">
        <f t="shared" si="17"/>
        <v xml:space="preserve"> </v>
      </c>
      <c r="AE19" s="25"/>
      <c r="AF19" s="23"/>
      <c r="AG19" s="24" t="str">
        <f t="shared" si="18"/>
        <v xml:space="preserve"> </v>
      </c>
      <c r="AH19" s="38"/>
      <c r="AI19" s="23"/>
      <c r="AJ19" s="35" t="str">
        <f t="shared" si="19"/>
        <v xml:space="preserve"> </v>
      </c>
      <c r="AK19" s="25"/>
      <c r="AL19" s="23"/>
      <c r="AM19" s="24" t="str">
        <f t="shared" si="20"/>
        <v xml:space="preserve"> </v>
      </c>
      <c r="AN19" s="18">
        <f>SUM(D19,G19,J19,M19,P19,S19,V19,Y19,AB19,AE19,AH19,AK19)</f>
        <v>0</v>
      </c>
      <c r="AO19" s="23">
        <f>SUM(E19,H19,K19,N19,Q19,T19,W19,Z19,AC19,AF19,AI19,AL19)</f>
        <v>0</v>
      </c>
      <c r="AP19" s="24" t="str">
        <f t="shared" si="21"/>
        <v xml:space="preserve"> </v>
      </c>
      <c r="AQ19" s="50"/>
      <c r="AR19" s="18" t="str">
        <f>IFERROR(VLOOKUP(A19,#REF!,4,FALSE)," ")</f>
        <v xml:space="preserve"> </v>
      </c>
      <c r="AS19" s="15"/>
      <c r="AT19" s="24" t="str">
        <f t="shared" si="22"/>
        <v xml:space="preserve"> </v>
      </c>
      <c r="AU19" s="18" t="str">
        <f>IFERROR(VLOOKUP(A19,#REF!,4,FALSE)," ")</f>
        <v xml:space="preserve"> </v>
      </c>
      <c r="AV19" s="15"/>
      <c r="AW19" s="24" t="str">
        <f t="shared" si="23"/>
        <v xml:space="preserve"> </v>
      </c>
      <c r="AX19" s="18" t="str">
        <f>IFERROR(VLOOKUP(A19,#REF!,4,FALSE)," ")</f>
        <v xml:space="preserve"> </v>
      </c>
      <c r="AY19" s="15"/>
      <c r="AZ19" s="24" t="str">
        <f t="shared" si="24"/>
        <v xml:space="preserve"> </v>
      </c>
      <c r="BA19" s="18" t="str">
        <f>IFERROR(VLOOKUP(A19,#REF!,4,FALSE)," ")</f>
        <v xml:space="preserve"> </v>
      </c>
      <c r="BB19" s="15"/>
      <c r="BC19" s="24" t="str">
        <f t="shared" si="25"/>
        <v xml:space="preserve"> </v>
      </c>
      <c r="BD19" s="37"/>
      <c r="BE19" s="15"/>
      <c r="BF19" s="35" t="str">
        <f t="shared" si="26"/>
        <v xml:space="preserve"> </v>
      </c>
      <c r="BG19" s="37"/>
      <c r="BH19" s="15"/>
      <c r="BI19" s="35" t="str">
        <f t="shared" si="27"/>
        <v xml:space="preserve"> </v>
      </c>
      <c r="BJ19" s="13"/>
      <c r="BK19" s="15"/>
      <c r="BL19" s="35" t="str">
        <f t="shared" si="28"/>
        <v xml:space="preserve"> </v>
      </c>
      <c r="BM19" s="13"/>
      <c r="BN19" s="15"/>
      <c r="BO19" s="35" t="str">
        <f t="shared" si="29"/>
        <v xml:space="preserve"> </v>
      </c>
      <c r="BP19" s="13"/>
      <c r="BQ19" s="15"/>
      <c r="BR19" s="35" t="str">
        <f t="shared" si="30"/>
        <v xml:space="preserve"> </v>
      </c>
      <c r="BS19" s="13"/>
      <c r="BT19" s="15"/>
      <c r="BU19" s="35" t="str">
        <f t="shared" si="31"/>
        <v xml:space="preserve"> </v>
      </c>
      <c r="BV19" s="13"/>
      <c r="BW19" s="15"/>
      <c r="BX19" s="35" t="str">
        <f t="shared" si="32"/>
        <v xml:space="preserve"> </v>
      </c>
      <c r="BY19" s="13"/>
      <c r="BZ19" s="15"/>
      <c r="CA19" s="35" t="str">
        <f t="shared" si="33"/>
        <v xml:space="preserve"> </v>
      </c>
      <c r="CB19" s="18">
        <f t="shared" si="34"/>
        <v>0</v>
      </c>
      <c r="CC19" s="23">
        <f t="shared" si="35"/>
        <v>0</v>
      </c>
      <c r="CD19" s="24" t="str">
        <f t="shared" si="36"/>
        <v xml:space="preserve"> </v>
      </c>
      <c r="CE19" s="50"/>
      <c r="CF19" s="39"/>
      <c r="CG19" s="40" t="str">
        <f>IFERROR(VLOOKUP(A19,#REF!,2,FALSE)," ")</f>
        <v xml:space="preserve"> </v>
      </c>
      <c r="CH19" s="24" t="str">
        <f t="shared" si="37"/>
        <v xml:space="preserve"> </v>
      </c>
      <c r="CI19" s="43"/>
      <c r="CJ19" s="22" t="str">
        <f>IFERROR(VLOOKUP(A19,#REF!,2,FALSE)," ")</f>
        <v xml:space="preserve"> </v>
      </c>
      <c r="CK19" s="35" t="str">
        <f t="shared" si="38"/>
        <v xml:space="preserve"> </v>
      </c>
      <c r="CL19" s="39"/>
      <c r="CM19" s="22" t="str">
        <f>IFERROR(VLOOKUP(A19,#REF!,2,FALSE)," ")</f>
        <v xml:space="preserve"> </v>
      </c>
      <c r="CN19" s="24" t="str">
        <f t="shared" si="39"/>
        <v xml:space="preserve"> </v>
      </c>
      <c r="CO19" s="43"/>
      <c r="CP19" s="22" t="str">
        <f>IFERROR(VLOOKUP(A19,#REF!,2,FALSE)," ")</f>
        <v xml:space="preserve"> </v>
      </c>
      <c r="CQ19" s="35" t="str">
        <f t="shared" si="40"/>
        <v xml:space="preserve"> </v>
      </c>
      <c r="CR19" s="39"/>
      <c r="CS19" s="39"/>
      <c r="CT19" s="24" t="str">
        <f t="shared" si="41"/>
        <v xml:space="preserve"> </v>
      </c>
      <c r="CU19" s="43"/>
      <c r="CV19" s="39"/>
      <c r="CW19" s="35" t="str">
        <f t="shared" si="42"/>
        <v xml:space="preserve"> </v>
      </c>
      <c r="CX19" s="39"/>
      <c r="CY19" s="39"/>
      <c r="CZ19" s="24" t="str">
        <f t="shared" si="43"/>
        <v xml:space="preserve"> </v>
      </c>
      <c r="DA19" s="43"/>
      <c r="DB19" s="39"/>
      <c r="DC19" s="35" t="str">
        <f t="shared" si="44"/>
        <v xml:space="preserve"> </v>
      </c>
      <c r="DD19" s="43"/>
      <c r="DE19" s="39"/>
      <c r="DF19" s="35" t="str">
        <f t="shared" si="45"/>
        <v xml:space="preserve"> </v>
      </c>
      <c r="DG19" s="39"/>
      <c r="DH19" s="39"/>
      <c r="DI19" s="24" t="str">
        <f t="shared" si="46"/>
        <v xml:space="preserve"> </v>
      </c>
      <c r="DJ19" s="43"/>
      <c r="DK19" s="39"/>
      <c r="DL19" s="35" t="str">
        <f t="shared" si="47"/>
        <v xml:space="preserve"> </v>
      </c>
      <c r="DM19" s="43"/>
      <c r="DN19" s="39"/>
      <c r="DO19" s="35" t="str">
        <f t="shared" si="48"/>
        <v xml:space="preserve"> </v>
      </c>
      <c r="DP19" s="22">
        <f t="shared" si="49"/>
        <v>0</v>
      </c>
      <c r="DQ19" s="22">
        <f t="shared" si="50"/>
        <v>0</v>
      </c>
      <c r="DR19" s="24" t="str">
        <f t="shared" si="51"/>
        <v xml:space="preserve"> </v>
      </c>
    </row>
    <row r="20" spans="1:122" ht="7.5" customHeight="1">
      <c r="A20" s="2" t="s">
        <v>35</v>
      </c>
      <c r="B20" s="1" t="s">
        <v>36</v>
      </c>
      <c r="C20" s="50"/>
      <c r="D20" s="18" t="str">
        <f>IFERROR(VLOOKUP(A20,#REF!,3,FALSE)," ")</f>
        <v xml:space="preserve"> </v>
      </c>
      <c r="E20" s="23"/>
      <c r="F20" s="24" t="str">
        <f t="shared" si="9"/>
        <v xml:space="preserve"> </v>
      </c>
      <c r="G20" s="18" t="str">
        <f>IFERROR(VLOOKUP(A20,#REF!,3,FALSE)," ")</f>
        <v xml:space="preserve"> </v>
      </c>
      <c r="H20" s="23"/>
      <c r="I20" s="24" t="str">
        <f t="shared" si="10"/>
        <v xml:space="preserve"> </v>
      </c>
      <c r="J20" s="18" t="str">
        <f>IFERROR(VLOOKUP(A20,#REF!,3,FALSE)," ")</f>
        <v xml:space="preserve"> </v>
      </c>
      <c r="K20" s="23"/>
      <c r="L20" s="24" t="str">
        <f t="shared" si="11"/>
        <v xml:space="preserve"> </v>
      </c>
      <c r="M20" s="18" t="str">
        <f>IFERROR(VLOOKUP(A20,#REF!,3,FALSE)," ")</f>
        <v xml:space="preserve"> </v>
      </c>
      <c r="N20" s="23"/>
      <c r="O20" s="24" t="str">
        <f t="shared" si="12"/>
        <v xml:space="preserve"> </v>
      </c>
      <c r="P20" s="18" t="str">
        <f>IFERROR(VLOOKUP(A20,[1]Mai!O:U,3,FALSE)," ")</f>
        <v xml:space="preserve"> </v>
      </c>
      <c r="Q20" s="23"/>
      <c r="R20" s="24" t="str">
        <f t="shared" si="13"/>
        <v xml:space="preserve"> </v>
      </c>
      <c r="S20" s="18" t="str">
        <f>IFERROR(VLOOKUP(A20,[2]Juin!O:U,3,FALSE)," ")</f>
        <v xml:space="preserve"> </v>
      </c>
      <c r="T20" s="23"/>
      <c r="U20" s="24" t="str">
        <f t="shared" si="14"/>
        <v xml:space="preserve"> </v>
      </c>
      <c r="V20" s="38"/>
      <c r="W20" s="23"/>
      <c r="X20" s="35" t="str">
        <f t="shared" si="15"/>
        <v xml:space="preserve"> </v>
      </c>
      <c r="Y20" s="25"/>
      <c r="Z20" s="23"/>
      <c r="AA20" s="24" t="str">
        <f t="shared" si="16"/>
        <v xml:space="preserve"> </v>
      </c>
      <c r="AB20" s="38"/>
      <c r="AC20" s="23"/>
      <c r="AD20" s="35" t="str">
        <f t="shared" si="17"/>
        <v xml:space="preserve"> </v>
      </c>
      <c r="AE20" s="25"/>
      <c r="AF20" s="23"/>
      <c r="AG20" s="24" t="str">
        <f t="shared" si="18"/>
        <v xml:space="preserve"> </v>
      </c>
      <c r="AH20" s="38"/>
      <c r="AI20" s="23"/>
      <c r="AJ20" s="35" t="str">
        <f t="shared" si="19"/>
        <v xml:space="preserve"> </v>
      </c>
      <c r="AK20" s="25"/>
      <c r="AL20" s="23"/>
      <c r="AM20" s="24" t="str">
        <f t="shared" si="20"/>
        <v xml:space="preserve"> </v>
      </c>
      <c r="AN20" s="18">
        <f>SUM(D20,G20,J20,M20,P20,S20,V20,Y20,AB20,AE20,AH20,AK20)</f>
        <v>0</v>
      </c>
      <c r="AO20" s="23">
        <f>SUM(E20,H20,K20,N20,Q20,T20,W20,Z20,AC20,AF20,AI20,AL20)</f>
        <v>0</v>
      </c>
      <c r="AP20" s="24" t="str">
        <f t="shared" si="21"/>
        <v xml:space="preserve"> </v>
      </c>
      <c r="AQ20" s="50"/>
      <c r="AR20" s="18" t="str">
        <f>IFERROR(VLOOKUP(A20,#REF!,4,FALSE)," ")</f>
        <v xml:space="preserve"> </v>
      </c>
      <c r="AS20" s="15"/>
      <c r="AT20" s="24" t="str">
        <f t="shared" si="22"/>
        <v xml:space="preserve"> </v>
      </c>
      <c r="AU20" s="18" t="str">
        <f>IFERROR(VLOOKUP(A20,#REF!,4,FALSE)," ")</f>
        <v xml:space="preserve"> </v>
      </c>
      <c r="AV20" s="15"/>
      <c r="AW20" s="24" t="str">
        <f t="shared" si="23"/>
        <v xml:space="preserve"> </v>
      </c>
      <c r="AX20" s="18" t="str">
        <f>IFERROR(VLOOKUP(A20,#REF!,4,FALSE)," ")</f>
        <v xml:space="preserve"> </v>
      </c>
      <c r="AY20" s="15"/>
      <c r="AZ20" s="24" t="str">
        <f t="shared" si="24"/>
        <v xml:space="preserve"> </v>
      </c>
      <c r="BA20" s="18" t="str">
        <f>IFERROR(VLOOKUP(A20,#REF!,4,FALSE)," ")</f>
        <v xml:space="preserve"> </v>
      </c>
      <c r="BB20" s="15"/>
      <c r="BC20" s="24" t="str">
        <f t="shared" si="25"/>
        <v xml:space="preserve"> </v>
      </c>
      <c r="BD20" s="37"/>
      <c r="BE20" s="15"/>
      <c r="BF20" s="35" t="str">
        <f t="shared" si="26"/>
        <v xml:space="preserve"> </v>
      </c>
      <c r="BG20" s="37"/>
      <c r="BH20" s="15"/>
      <c r="BI20" s="35" t="str">
        <f t="shared" si="27"/>
        <v xml:space="preserve"> </v>
      </c>
      <c r="BJ20" s="13"/>
      <c r="BK20" s="15"/>
      <c r="BL20" s="35" t="str">
        <f t="shared" si="28"/>
        <v xml:space="preserve"> </v>
      </c>
      <c r="BM20" s="13"/>
      <c r="BN20" s="15"/>
      <c r="BO20" s="35" t="str">
        <f t="shared" si="29"/>
        <v xml:space="preserve"> </v>
      </c>
      <c r="BP20" s="13"/>
      <c r="BQ20" s="15"/>
      <c r="BR20" s="35" t="str">
        <f t="shared" si="30"/>
        <v xml:space="preserve"> </v>
      </c>
      <c r="BS20" s="13"/>
      <c r="BT20" s="15"/>
      <c r="BU20" s="35" t="str">
        <f t="shared" si="31"/>
        <v xml:space="preserve"> </v>
      </c>
      <c r="BV20" s="13"/>
      <c r="BW20" s="15"/>
      <c r="BX20" s="35" t="str">
        <f t="shared" si="32"/>
        <v xml:space="preserve"> </v>
      </c>
      <c r="BY20" s="13"/>
      <c r="BZ20" s="15"/>
      <c r="CA20" s="35" t="str">
        <f t="shared" si="33"/>
        <v xml:space="preserve"> </v>
      </c>
      <c r="CB20" s="18">
        <f t="shared" si="34"/>
        <v>0</v>
      </c>
      <c r="CC20" s="23">
        <f t="shared" si="35"/>
        <v>0</v>
      </c>
      <c r="CD20" s="24" t="str">
        <f t="shared" si="36"/>
        <v xml:space="preserve"> </v>
      </c>
      <c r="CE20" s="50"/>
      <c r="CF20" s="39"/>
      <c r="CG20" s="40" t="str">
        <f>IFERROR(VLOOKUP(A20,#REF!,2,FALSE)," ")</f>
        <v xml:space="preserve"> </v>
      </c>
      <c r="CH20" s="24" t="str">
        <f t="shared" si="37"/>
        <v xml:space="preserve"> </v>
      </c>
      <c r="CI20" s="43"/>
      <c r="CJ20" s="22" t="str">
        <f>IFERROR(VLOOKUP(A20,#REF!,2,FALSE)," ")</f>
        <v xml:space="preserve"> </v>
      </c>
      <c r="CK20" s="35" t="str">
        <f t="shared" si="38"/>
        <v xml:space="preserve"> </v>
      </c>
      <c r="CL20" s="39"/>
      <c r="CM20" s="22" t="str">
        <f>IFERROR(VLOOKUP(A20,#REF!,2,FALSE)," ")</f>
        <v xml:space="preserve"> </v>
      </c>
      <c r="CN20" s="24" t="str">
        <f t="shared" si="39"/>
        <v xml:space="preserve"> </v>
      </c>
      <c r="CO20" s="43"/>
      <c r="CP20" s="22" t="str">
        <f>IFERROR(VLOOKUP(A20,#REF!,2,FALSE)," ")</f>
        <v xml:space="preserve"> </v>
      </c>
      <c r="CQ20" s="35" t="str">
        <f t="shared" si="40"/>
        <v xml:space="preserve"> </v>
      </c>
      <c r="CR20" s="39"/>
      <c r="CS20" s="39"/>
      <c r="CT20" s="24" t="str">
        <f t="shared" si="41"/>
        <v xml:space="preserve"> </v>
      </c>
      <c r="CU20" s="43"/>
      <c r="CV20" s="39"/>
      <c r="CW20" s="35" t="str">
        <f t="shared" si="42"/>
        <v xml:space="preserve"> </v>
      </c>
      <c r="CX20" s="39"/>
      <c r="CY20" s="39"/>
      <c r="CZ20" s="24" t="str">
        <f t="shared" si="43"/>
        <v xml:space="preserve"> </v>
      </c>
      <c r="DA20" s="43"/>
      <c r="DB20" s="39"/>
      <c r="DC20" s="35" t="str">
        <f t="shared" si="44"/>
        <v xml:space="preserve"> </v>
      </c>
      <c r="DD20" s="43"/>
      <c r="DE20" s="39"/>
      <c r="DF20" s="35" t="str">
        <f t="shared" si="45"/>
        <v xml:space="preserve"> </v>
      </c>
      <c r="DG20" s="39"/>
      <c r="DH20" s="39"/>
      <c r="DI20" s="24" t="str">
        <f t="shared" si="46"/>
        <v xml:space="preserve"> </v>
      </c>
      <c r="DJ20" s="43"/>
      <c r="DK20" s="39"/>
      <c r="DL20" s="35" t="str">
        <f t="shared" si="47"/>
        <v xml:space="preserve"> </v>
      </c>
      <c r="DM20" s="43"/>
      <c r="DN20" s="39"/>
      <c r="DO20" s="35" t="str">
        <f t="shared" si="48"/>
        <v xml:space="preserve"> </v>
      </c>
      <c r="DP20" s="22">
        <f t="shared" si="49"/>
        <v>0</v>
      </c>
      <c r="DQ20" s="22">
        <f t="shared" si="50"/>
        <v>0</v>
      </c>
      <c r="DR20" s="24" t="str">
        <f t="shared" si="51"/>
        <v xml:space="preserve"> </v>
      </c>
    </row>
    <row r="21" spans="1:122" ht="7.5" customHeight="1">
      <c r="A21" s="2" t="s">
        <v>21</v>
      </c>
      <c r="B21" s="1" t="s">
        <v>22</v>
      </c>
      <c r="C21" s="50"/>
      <c r="D21" s="18" t="str">
        <f>IFERROR(VLOOKUP(A21,#REF!,3,FALSE)," ")</f>
        <v xml:space="preserve"> </v>
      </c>
      <c r="E21" s="23"/>
      <c r="F21" s="24" t="str">
        <f t="shared" si="9"/>
        <v xml:space="preserve"> </v>
      </c>
      <c r="G21" s="18" t="str">
        <f>IFERROR(VLOOKUP(A21,#REF!,3,FALSE)," ")</f>
        <v xml:space="preserve"> </v>
      </c>
      <c r="H21" s="23"/>
      <c r="I21" s="24" t="str">
        <f t="shared" si="10"/>
        <v xml:space="preserve"> </v>
      </c>
      <c r="J21" s="18" t="str">
        <f>IFERROR(VLOOKUP(A21,#REF!,3,FALSE)," ")</f>
        <v xml:space="preserve"> </v>
      </c>
      <c r="K21" s="23"/>
      <c r="L21" s="24" t="str">
        <f t="shared" si="11"/>
        <v xml:space="preserve"> </v>
      </c>
      <c r="M21" s="18" t="str">
        <f>IFERROR(VLOOKUP(A21,#REF!,3,FALSE)," ")</f>
        <v xml:space="preserve"> </v>
      </c>
      <c r="N21" s="23"/>
      <c r="O21" s="24" t="str">
        <f t="shared" si="12"/>
        <v xml:space="preserve"> </v>
      </c>
      <c r="P21" s="18" t="str">
        <f>IFERROR(VLOOKUP(A21,[1]Mai!O:U,3,FALSE)," ")</f>
        <v xml:space="preserve"> </v>
      </c>
      <c r="Q21" s="23"/>
      <c r="R21" s="24" t="str">
        <f t="shared" si="13"/>
        <v xml:space="preserve"> </v>
      </c>
      <c r="S21" s="18" t="str">
        <f>IFERROR(VLOOKUP(A21,[2]Juin!O:U,3,FALSE)," ")</f>
        <v xml:space="preserve"> </v>
      </c>
      <c r="T21" s="23"/>
      <c r="U21" s="24" t="str">
        <f t="shared" si="14"/>
        <v xml:space="preserve"> </v>
      </c>
      <c r="V21" s="38"/>
      <c r="W21" s="23"/>
      <c r="X21" s="35" t="str">
        <f t="shared" si="15"/>
        <v xml:space="preserve"> </v>
      </c>
      <c r="Y21" s="25"/>
      <c r="Z21" s="23"/>
      <c r="AA21" s="24" t="str">
        <f t="shared" si="16"/>
        <v xml:space="preserve"> </v>
      </c>
      <c r="AB21" s="38"/>
      <c r="AC21" s="23"/>
      <c r="AD21" s="35" t="str">
        <f t="shared" si="17"/>
        <v xml:space="preserve"> </v>
      </c>
      <c r="AE21" s="25"/>
      <c r="AF21" s="23"/>
      <c r="AG21" s="24" t="str">
        <f t="shared" si="18"/>
        <v xml:space="preserve"> </v>
      </c>
      <c r="AH21" s="38"/>
      <c r="AI21" s="23"/>
      <c r="AJ21" s="35" t="str">
        <f t="shared" si="19"/>
        <v xml:space="preserve"> </v>
      </c>
      <c r="AK21" s="25"/>
      <c r="AL21" s="23"/>
      <c r="AM21" s="24" t="str">
        <f t="shared" si="20"/>
        <v xml:space="preserve"> </v>
      </c>
      <c r="AN21" s="18">
        <f>SUM(D21,G21,J21,M21,P21,S21,V21,Y21,AB21,AE21,AH21,AK21)</f>
        <v>0</v>
      </c>
      <c r="AO21" s="23">
        <f>SUM(E21,H21,K21,N21,Q21,T21,W21,Z21,AC21,AF21,AI21,AL21)</f>
        <v>0</v>
      </c>
      <c r="AP21" s="24" t="str">
        <f t="shared" si="21"/>
        <v xml:space="preserve"> </v>
      </c>
      <c r="AQ21" s="50"/>
      <c r="AR21" s="18" t="str">
        <f>IFERROR(VLOOKUP(A21,#REF!,4,FALSE)," ")</f>
        <v xml:space="preserve"> </v>
      </c>
      <c r="AS21" s="15"/>
      <c r="AT21" s="24" t="str">
        <f t="shared" si="22"/>
        <v xml:space="preserve"> </v>
      </c>
      <c r="AU21" s="18" t="str">
        <f>IFERROR(VLOOKUP(A21,#REF!,4,FALSE)," ")</f>
        <v xml:space="preserve"> </v>
      </c>
      <c r="AV21" s="15"/>
      <c r="AW21" s="24" t="str">
        <f t="shared" si="23"/>
        <v xml:space="preserve"> </v>
      </c>
      <c r="AX21" s="18" t="str">
        <f>IFERROR(VLOOKUP(A21,#REF!,4,FALSE)," ")</f>
        <v xml:space="preserve"> </v>
      </c>
      <c r="AY21" s="15"/>
      <c r="AZ21" s="24" t="str">
        <f t="shared" si="24"/>
        <v xml:space="preserve"> </v>
      </c>
      <c r="BA21" s="18" t="str">
        <f>IFERROR(VLOOKUP(A21,#REF!,4,FALSE)," ")</f>
        <v xml:space="preserve"> </v>
      </c>
      <c r="BB21" s="15"/>
      <c r="BC21" s="24" t="str">
        <f t="shared" si="25"/>
        <v xml:space="preserve"> </v>
      </c>
      <c r="BD21" s="37"/>
      <c r="BE21" s="15"/>
      <c r="BF21" s="35" t="str">
        <f t="shared" si="26"/>
        <v xml:space="preserve"> </v>
      </c>
      <c r="BG21" s="37"/>
      <c r="BH21" s="15"/>
      <c r="BI21" s="35" t="str">
        <f t="shared" si="27"/>
        <v xml:space="preserve"> </v>
      </c>
      <c r="BJ21" s="13"/>
      <c r="BK21" s="15"/>
      <c r="BL21" s="35" t="str">
        <f t="shared" si="28"/>
        <v xml:space="preserve"> </v>
      </c>
      <c r="BM21" s="13"/>
      <c r="BN21" s="15"/>
      <c r="BO21" s="35" t="str">
        <f t="shared" si="29"/>
        <v xml:space="preserve"> </v>
      </c>
      <c r="BP21" s="13"/>
      <c r="BQ21" s="15"/>
      <c r="BR21" s="35" t="str">
        <f t="shared" si="30"/>
        <v xml:space="preserve"> </v>
      </c>
      <c r="BS21" s="13"/>
      <c r="BT21" s="15"/>
      <c r="BU21" s="35" t="str">
        <f t="shared" si="31"/>
        <v xml:space="preserve"> </v>
      </c>
      <c r="BV21" s="13"/>
      <c r="BW21" s="15"/>
      <c r="BX21" s="35" t="str">
        <f t="shared" si="32"/>
        <v xml:space="preserve"> </v>
      </c>
      <c r="BY21" s="13"/>
      <c r="BZ21" s="15"/>
      <c r="CA21" s="35" t="str">
        <f t="shared" si="33"/>
        <v xml:space="preserve"> </v>
      </c>
      <c r="CB21" s="18">
        <f t="shared" si="34"/>
        <v>0</v>
      </c>
      <c r="CC21" s="23">
        <f t="shared" si="35"/>
        <v>0</v>
      </c>
      <c r="CD21" s="24" t="str">
        <f t="shared" si="36"/>
        <v xml:space="preserve"> </v>
      </c>
      <c r="CE21" s="50"/>
      <c r="CF21" s="39"/>
      <c r="CG21" s="40" t="str">
        <f>IFERROR(VLOOKUP(A21,#REF!,2,FALSE)," ")</f>
        <v xml:space="preserve"> </v>
      </c>
      <c r="CH21" s="24" t="str">
        <f t="shared" si="37"/>
        <v xml:space="preserve"> </v>
      </c>
      <c r="CI21" s="43"/>
      <c r="CJ21" s="22" t="str">
        <f>IFERROR(VLOOKUP(A21,#REF!,2,FALSE)," ")</f>
        <v xml:space="preserve"> </v>
      </c>
      <c r="CK21" s="35" t="str">
        <f t="shared" si="38"/>
        <v xml:space="preserve"> </v>
      </c>
      <c r="CL21" s="39"/>
      <c r="CM21" s="22" t="str">
        <f>IFERROR(VLOOKUP(A21,#REF!,2,FALSE)," ")</f>
        <v xml:space="preserve"> </v>
      </c>
      <c r="CN21" s="24" t="str">
        <f t="shared" si="39"/>
        <v xml:space="preserve"> </v>
      </c>
      <c r="CO21" s="43"/>
      <c r="CP21" s="22" t="str">
        <f>IFERROR(VLOOKUP(A21,#REF!,2,FALSE)," ")</f>
        <v xml:space="preserve"> </v>
      </c>
      <c r="CQ21" s="35" t="str">
        <f t="shared" si="40"/>
        <v xml:space="preserve"> </v>
      </c>
      <c r="CR21" s="39"/>
      <c r="CS21" s="39"/>
      <c r="CT21" s="24" t="str">
        <f t="shared" si="41"/>
        <v xml:space="preserve"> </v>
      </c>
      <c r="CU21" s="43"/>
      <c r="CV21" s="39"/>
      <c r="CW21" s="35" t="str">
        <f t="shared" si="42"/>
        <v xml:space="preserve"> </v>
      </c>
      <c r="CX21" s="39"/>
      <c r="CY21" s="39"/>
      <c r="CZ21" s="24" t="str">
        <f t="shared" si="43"/>
        <v xml:space="preserve"> </v>
      </c>
      <c r="DA21" s="43"/>
      <c r="DB21" s="39"/>
      <c r="DC21" s="35" t="str">
        <f t="shared" si="44"/>
        <v xml:space="preserve"> </v>
      </c>
      <c r="DD21" s="43"/>
      <c r="DE21" s="39"/>
      <c r="DF21" s="35" t="str">
        <f t="shared" si="45"/>
        <v xml:space="preserve"> </v>
      </c>
      <c r="DG21" s="39"/>
      <c r="DH21" s="39"/>
      <c r="DI21" s="24" t="str">
        <f t="shared" si="46"/>
        <v xml:space="preserve"> </v>
      </c>
      <c r="DJ21" s="43"/>
      <c r="DK21" s="39"/>
      <c r="DL21" s="35" t="str">
        <f t="shared" si="47"/>
        <v xml:space="preserve"> </v>
      </c>
      <c r="DM21" s="43"/>
      <c r="DN21" s="39"/>
      <c r="DO21" s="35" t="str">
        <f t="shared" si="48"/>
        <v xml:space="preserve"> </v>
      </c>
      <c r="DP21" s="22">
        <f t="shared" si="49"/>
        <v>0</v>
      </c>
      <c r="DQ21" s="22">
        <f t="shared" si="50"/>
        <v>0</v>
      </c>
      <c r="DR21" s="24" t="str">
        <f t="shared" si="51"/>
        <v xml:space="preserve"> </v>
      </c>
    </row>
    <row r="22" spans="1:122" ht="7.5" customHeight="1">
      <c r="A22" s="2" t="s">
        <v>17</v>
      </c>
      <c r="B22" s="1" t="s">
        <v>18</v>
      </c>
      <c r="C22" s="50"/>
      <c r="D22" s="18" t="str">
        <f>IFERROR(VLOOKUP(A22,#REF!,3,FALSE)," ")</f>
        <v xml:space="preserve"> </v>
      </c>
      <c r="E22" s="23"/>
      <c r="F22" s="24" t="str">
        <f t="shared" si="9"/>
        <v xml:space="preserve"> </v>
      </c>
      <c r="G22" s="18" t="str">
        <f>IFERROR(VLOOKUP(A22,#REF!,3,FALSE)," ")</f>
        <v xml:space="preserve"> </v>
      </c>
      <c r="H22" s="23"/>
      <c r="I22" s="24" t="str">
        <f t="shared" si="10"/>
        <v xml:space="preserve"> </v>
      </c>
      <c r="J22" s="18" t="str">
        <f>IFERROR(VLOOKUP(A22,#REF!,3,FALSE)," ")</f>
        <v xml:space="preserve"> </v>
      </c>
      <c r="K22" s="23"/>
      <c r="L22" s="24" t="str">
        <f t="shared" si="11"/>
        <v xml:space="preserve"> </v>
      </c>
      <c r="M22" s="18" t="str">
        <f>IFERROR(VLOOKUP(A22,#REF!,3,FALSE)," ")</f>
        <v xml:space="preserve"> </v>
      </c>
      <c r="N22" s="23"/>
      <c r="O22" s="24" t="str">
        <f t="shared" si="12"/>
        <v xml:space="preserve"> </v>
      </c>
      <c r="P22" s="18" t="str">
        <f>IFERROR(VLOOKUP(A22,[1]Mai!O:U,3,FALSE)," ")</f>
        <v xml:space="preserve"> </v>
      </c>
      <c r="Q22" s="23"/>
      <c r="R22" s="24" t="str">
        <f t="shared" si="13"/>
        <v xml:space="preserve"> </v>
      </c>
      <c r="S22" s="18" t="str">
        <f>IFERROR(VLOOKUP(A22,[2]Juin!O:U,3,FALSE)," ")</f>
        <v xml:space="preserve"> </v>
      </c>
      <c r="T22" s="23"/>
      <c r="U22" s="24" t="str">
        <f t="shared" si="14"/>
        <v xml:space="preserve"> </v>
      </c>
      <c r="V22" s="38"/>
      <c r="W22" s="23"/>
      <c r="X22" s="35" t="str">
        <f t="shared" si="15"/>
        <v xml:space="preserve"> </v>
      </c>
      <c r="Y22" s="25"/>
      <c r="Z22" s="23"/>
      <c r="AA22" s="24" t="str">
        <f t="shared" si="16"/>
        <v xml:space="preserve"> </v>
      </c>
      <c r="AB22" s="38"/>
      <c r="AC22" s="23"/>
      <c r="AD22" s="35" t="str">
        <f t="shared" si="17"/>
        <v xml:space="preserve"> </v>
      </c>
      <c r="AE22" s="25"/>
      <c r="AF22" s="23"/>
      <c r="AG22" s="24" t="str">
        <f t="shared" si="18"/>
        <v xml:space="preserve"> </v>
      </c>
      <c r="AH22" s="38"/>
      <c r="AI22" s="23"/>
      <c r="AJ22" s="35" t="str">
        <f t="shared" si="19"/>
        <v xml:space="preserve"> </v>
      </c>
      <c r="AK22" s="25"/>
      <c r="AL22" s="23"/>
      <c r="AM22" s="24" t="str">
        <f t="shared" si="20"/>
        <v xml:space="preserve"> </v>
      </c>
      <c r="AN22" s="18">
        <f>SUM(D22,G22,J22,M22,P22,S22,V22,Y22,AB22,AE22,AH22,AK22)</f>
        <v>0</v>
      </c>
      <c r="AO22" s="23">
        <f>SUM(E22,H22,K22,N22,Q22,T22,W22,Z22,AC22,AF22,AI22,AL22)</f>
        <v>0</v>
      </c>
      <c r="AP22" s="24" t="str">
        <f t="shared" si="21"/>
        <v xml:space="preserve"> </v>
      </c>
      <c r="AQ22" s="50"/>
      <c r="AR22" s="18" t="str">
        <f>IFERROR(VLOOKUP(A22,#REF!,4,FALSE)," ")</f>
        <v xml:space="preserve"> </v>
      </c>
      <c r="AS22" s="15"/>
      <c r="AT22" s="24" t="str">
        <f t="shared" si="22"/>
        <v xml:space="preserve"> </v>
      </c>
      <c r="AU22" s="18" t="str">
        <f>IFERROR(VLOOKUP(A22,#REF!,4,FALSE)," ")</f>
        <v xml:space="preserve"> </v>
      </c>
      <c r="AV22" s="15"/>
      <c r="AW22" s="24" t="str">
        <f t="shared" si="23"/>
        <v xml:space="preserve"> </v>
      </c>
      <c r="AX22" s="18" t="str">
        <f>IFERROR(VLOOKUP(A22,#REF!,4,FALSE)," ")</f>
        <v xml:space="preserve"> </v>
      </c>
      <c r="AY22" s="15"/>
      <c r="AZ22" s="24" t="str">
        <f t="shared" si="24"/>
        <v xml:space="preserve"> </v>
      </c>
      <c r="BA22" s="18" t="str">
        <f>IFERROR(VLOOKUP(A22,#REF!,4,FALSE)," ")</f>
        <v xml:space="preserve"> </v>
      </c>
      <c r="BB22" s="15"/>
      <c r="BC22" s="24" t="str">
        <f t="shared" si="25"/>
        <v xml:space="preserve"> </v>
      </c>
      <c r="BD22" s="37"/>
      <c r="BE22" s="15"/>
      <c r="BF22" s="35" t="str">
        <f t="shared" si="26"/>
        <v xml:space="preserve"> </v>
      </c>
      <c r="BG22" s="37"/>
      <c r="BH22" s="15"/>
      <c r="BI22" s="35" t="str">
        <f t="shared" si="27"/>
        <v xml:space="preserve"> </v>
      </c>
      <c r="BJ22" s="13"/>
      <c r="BK22" s="15"/>
      <c r="BL22" s="35" t="str">
        <f t="shared" si="28"/>
        <v xml:space="preserve"> </v>
      </c>
      <c r="BM22" s="13"/>
      <c r="BN22" s="15"/>
      <c r="BO22" s="35" t="str">
        <f t="shared" si="29"/>
        <v xml:space="preserve"> </v>
      </c>
      <c r="BP22" s="13"/>
      <c r="BQ22" s="15"/>
      <c r="BR22" s="35" t="str">
        <f t="shared" si="30"/>
        <v xml:space="preserve"> </v>
      </c>
      <c r="BS22" s="13"/>
      <c r="BT22" s="15"/>
      <c r="BU22" s="35" t="str">
        <f t="shared" si="31"/>
        <v xml:space="preserve"> </v>
      </c>
      <c r="BV22" s="13"/>
      <c r="BW22" s="15"/>
      <c r="BX22" s="35" t="str">
        <f t="shared" si="32"/>
        <v xml:space="preserve"> </v>
      </c>
      <c r="BY22" s="13"/>
      <c r="BZ22" s="15"/>
      <c r="CA22" s="35" t="str">
        <f t="shared" si="33"/>
        <v xml:space="preserve"> </v>
      </c>
      <c r="CB22" s="18">
        <f t="shared" si="34"/>
        <v>0</v>
      </c>
      <c r="CC22" s="23">
        <f t="shared" si="35"/>
        <v>0</v>
      </c>
      <c r="CD22" s="24" t="str">
        <f t="shared" si="36"/>
        <v xml:space="preserve"> </v>
      </c>
      <c r="CE22" s="50"/>
      <c r="CF22" s="39"/>
      <c r="CG22" s="40" t="str">
        <f>IFERROR(VLOOKUP(A22,#REF!,2,FALSE)," ")</f>
        <v xml:space="preserve"> </v>
      </c>
      <c r="CH22" s="24" t="str">
        <f t="shared" si="37"/>
        <v xml:space="preserve"> </v>
      </c>
      <c r="CI22" s="43"/>
      <c r="CJ22" s="22" t="str">
        <f>IFERROR(VLOOKUP(A22,#REF!,2,FALSE)," ")</f>
        <v xml:space="preserve"> </v>
      </c>
      <c r="CK22" s="35" t="str">
        <f t="shared" si="38"/>
        <v xml:space="preserve"> </v>
      </c>
      <c r="CL22" s="39"/>
      <c r="CM22" s="22" t="str">
        <f>IFERROR(VLOOKUP(A22,#REF!,2,FALSE)," ")</f>
        <v xml:space="preserve"> </v>
      </c>
      <c r="CN22" s="24" t="str">
        <f t="shared" si="39"/>
        <v xml:space="preserve"> </v>
      </c>
      <c r="CO22" s="43"/>
      <c r="CP22" s="22" t="str">
        <f>IFERROR(VLOOKUP(A22,#REF!,2,FALSE)," ")</f>
        <v xml:space="preserve"> </v>
      </c>
      <c r="CQ22" s="35" t="str">
        <f t="shared" si="40"/>
        <v xml:space="preserve"> </v>
      </c>
      <c r="CR22" s="39"/>
      <c r="CS22" s="39"/>
      <c r="CT22" s="24" t="str">
        <f t="shared" si="41"/>
        <v xml:space="preserve"> </v>
      </c>
      <c r="CU22" s="43"/>
      <c r="CV22" s="39"/>
      <c r="CW22" s="35" t="str">
        <f t="shared" si="42"/>
        <v xml:space="preserve"> </v>
      </c>
      <c r="CX22" s="39"/>
      <c r="CY22" s="39"/>
      <c r="CZ22" s="24" t="str">
        <f t="shared" si="43"/>
        <v xml:space="preserve"> </v>
      </c>
      <c r="DA22" s="43"/>
      <c r="DB22" s="39"/>
      <c r="DC22" s="35" t="str">
        <f t="shared" si="44"/>
        <v xml:space="preserve"> </v>
      </c>
      <c r="DD22" s="43"/>
      <c r="DE22" s="39"/>
      <c r="DF22" s="35" t="str">
        <f t="shared" si="45"/>
        <v xml:space="preserve"> </v>
      </c>
      <c r="DG22" s="39"/>
      <c r="DH22" s="39"/>
      <c r="DI22" s="24" t="str">
        <f t="shared" si="46"/>
        <v xml:space="preserve"> </v>
      </c>
      <c r="DJ22" s="43"/>
      <c r="DK22" s="39"/>
      <c r="DL22" s="35" t="str">
        <f t="shared" si="47"/>
        <v xml:space="preserve"> </v>
      </c>
      <c r="DM22" s="43"/>
      <c r="DN22" s="39"/>
      <c r="DO22" s="35" t="str">
        <f t="shared" si="48"/>
        <v xml:space="preserve"> </v>
      </c>
      <c r="DP22" s="22">
        <f t="shared" si="49"/>
        <v>0</v>
      </c>
      <c r="DQ22" s="22">
        <f t="shared" si="50"/>
        <v>0</v>
      </c>
      <c r="DR22" s="24" t="str">
        <f t="shared" si="51"/>
        <v xml:space="preserve"> </v>
      </c>
    </row>
    <row r="23" spans="1:122" ht="7.5" customHeight="1">
      <c r="A23" s="2" t="s">
        <v>52</v>
      </c>
      <c r="B23" s="1" t="s">
        <v>53</v>
      </c>
      <c r="C23" s="50"/>
      <c r="D23" s="18" t="str">
        <f>IFERROR(VLOOKUP(A23,#REF!,3,FALSE)," ")</f>
        <v xml:space="preserve"> </v>
      </c>
      <c r="E23" s="23"/>
      <c r="F23" s="24" t="str">
        <f t="shared" si="9"/>
        <v xml:space="preserve"> </v>
      </c>
      <c r="G23" s="18" t="str">
        <f>IFERROR(VLOOKUP(A23,#REF!,3,FALSE)," ")</f>
        <v xml:space="preserve"> </v>
      </c>
      <c r="H23" s="23"/>
      <c r="I23" s="24" t="str">
        <f t="shared" si="10"/>
        <v xml:space="preserve"> </v>
      </c>
      <c r="J23" s="18" t="str">
        <f>IFERROR(VLOOKUP(A23,#REF!,3,FALSE)," ")</f>
        <v xml:space="preserve"> </v>
      </c>
      <c r="K23" s="23"/>
      <c r="L23" s="24" t="str">
        <f t="shared" si="11"/>
        <v xml:space="preserve"> </v>
      </c>
      <c r="M23" s="18" t="str">
        <f>IFERROR(VLOOKUP(A23,#REF!,3,FALSE)," ")</f>
        <v xml:space="preserve"> </v>
      </c>
      <c r="N23" s="23"/>
      <c r="O23" s="24" t="str">
        <f t="shared" si="12"/>
        <v xml:space="preserve"> </v>
      </c>
      <c r="P23" s="18" t="str">
        <f>IFERROR(VLOOKUP(A23,[1]Mai!O:U,3,FALSE)," ")</f>
        <v xml:space="preserve"> </v>
      </c>
      <c r="Q23" s="23"/>
      <c r="R23" s="24" t="str">
        <f t="shared" si="13"/>
        <v xml:space="preserve"> </v>
      </c>
      <c r="S23" s="18" t="str">
        <f>IFERROR(VLOOKUP(A23,[2]Juin!O:U,3,FALSE)," ")</f>
        <v xml:space="preserve"> </v>
      </c>
      <c r="T23" s="23"/>
      <c r="U23" s="24" t="str">
        <f t="shared" si="14"/>
        <v xml:space="preserve"> </v>
      </c>
      <c r="V23" s="38"/>
      <c r="W23" s="23"/>
      <c r="X23" s="35" t="str">
        <f t="shared" si="15"/>
        <v xml:space="preserve"> </v>
      </c>
      <c r="Y23" s="25"/>
      <c r="Z23" s="23"/>
      <c r="AA23" s="24" t="str">
        <f t="shared" si="16"/>
        <v xml:space="preserve"> </v>
      </c>
      <c r="AB23" s="38"/>
      <c r="AC23" s="23"/>
      <c r="AD23" s="35" t="str">
        <f t="shared" si="17"/>
        <v xml:space="preserve"> </v>
      </c>
      <c r="AE23" s="25"/>
      <c r="AF23" s="23"/>
      <c r="AG23" s="24" t="str">
        <f t="shared" si="18"/>
        <v xml:space="preserve"> </v>
      </c>
      <c r="AH23" s="38"/>
      <c r="AI23" s="23"/>
      <c r="AJ23" s="35" t="str">
        <f t="shared" si="19"/>
        <v xml:space="preserve"> </v>
      </c>
      <c r="AK23" s="25"/>
      <c r="AL23" s="23"/>
      <c r="AM23" s="24" t="str">
        <f t="shared" si="20"/>
        <v xml:space="preserve"> </v>
      </c>
      <c r="AN23" s="18">
        <f>SUM(D23,G23,J23,M23,P23,S23,V23,Y23,AB23,AE23,AH23,AK23)</f>
        <v>0</v>
      </c>
      <c r="AO23" s="23">
        <f>SUM(E23,H23,K23,N23,Q23,T23,W23,Z23,AC23,AF23,AI23,AL23)</f>
        <v>0</v>
      </c>
      <c r="AP23" s="24" t="str">
        <f t="shared" si="21"/>
        <v xml:space="preserve"> </v>
      </c>
      <c r="AQ23" s="50"/>
      <c r="AR23" s="18" t="str">
        <f>IFERROR(VLOOKUP(A23,#REF!,4,FALSE)," ")</f>
        <v xml:space="preserve"> </v>
      </c>
      <c r="AS23" s="23"/>
      <c r="AT23" s="24" t="str">
        <f t="shared" si="22"/>
        <v xml:space="preserve"> </v>
      </c>
      <c r="AU23" s="18" t="str">
        <f>IFERROR(VLOOKUP(A23,#REF!,4,FALSE)," ")</f>
        <v xml:space="preserve"> </v>
      </c>
      <c r="AV23" s="23"/>
      <c r="AW23" s="24" t="str">
        <f t="shared" si="23"/>
        <v xml:space="preserve"> </v>
      </c>
      <c r="AX23" s="18" t="str">
        <f>IFERROR(VLOOKUP(A23,#REF!,4,FALSE)," ")</f>
        <v xml:space="preserve"> </v>
      </c>
      <c r="AY23" s="23"/>
      <c r="AZ23" s="24" t="str">
        <f t="shared" si="24"/>
        <v xml:space="preserve"> </v>
      </c>
      <c r="BA23" s="18" t="str">
        <f>IFERROR(VLOOKUP(A23,#REF!,4,FALSE)," ")</f>
        <v xml:space="preserve"> </v>
      </c>
      <c r="BB23" s="23"/>
      <c r="BC23" s="24" t="str">
        <f t="shared" si="25"/>
        <v xml:space="preserve"> </v>
      </c>
      <c r="BD23" s="38"/>
      <c r="BE23" s="23"/>
      <c r="BF23" s="35" t="str">
        <f t="shared" si="26"/>
        <v xml:space="preserve"> </v>
      </c>
      <c r="BG23" s="38"/>
      <c r="BH23" s="23"/>
      <c r="BI23" s="35" t="str">
        <f t="shared" si="27"/>
        <v xml:space="preserve"> </v>
      </c>
      <c r="BJ23" s="13"/>
      <c r="BK23" s="15"/>
      <c r="BL23" s="35" t="str">
        <f t="shared" si="28"/>
        <v xml:space="preserve"> </v>
      </c>
      <c r="BM23" s="13"/>
      <c r="BN23" s="15"/>
      <c r="BO23" s="35" t="str">
        <f t="shared" si="29"/>
        <v xml:space="preserve"> </v>
      </c>
      <c r="BP23" s="13"/>
      <c r="BQ23" s="15"/>
      <c r="BR23" s="35" t="str">
        <f t="shared" si="30"/>
        <v xml:space="preserve"> </v>
      </c>
      <c r="BS23" s="13"/>
      <c r="BT23" s="15"/>
      <c r="BU23" s="35" t="str">
        <f t="shared" si="31"/>
        <v xml:space="preserve"> </v>
      </c>
      <c r="BV23" s="13"/>
      <c r="BW23" s="15"/>
      <c r="BX23" s="35" t="str">
        <f t="shared" si="32"/>
        <v xml:space="preserve"> </v>
      </c>
      <c r="BY23" s="13"/>
      <c r="BZ23" s="15"/>
      <c r="CA23" s="35" t="str">
        <f t="shared" si="33"/>
        <v xml:space="preserve"> </v>
      </c>
      <c r="CB23" s="18">
        <f t="shared" si="34"/>
        <v>0</v>
      </c>
      <c r="CC23" s="23">
        <f t="shared" si="35"/>
        <v>0</v>
      </c>
      <c r="CD23" s="24" t="str">
        <f t="shared" si="36"/>
        <v xml:space="preserve"> </v>
      </c>
      <c r="CE23" s="50"/>
      <c r="CF23" s="39"/>
      <c r="CG23" s="40" t="str">
        <f>IFERROR(VLOOKUP(A23,#REF!,2,FALSE)," ")</f>
        <v xml:space="preserve"> </v>
      </c>
      <c r="CH23" s="24" t="str">
        <f t="shared" si="37"/>
        <v xml:space="preserve"> </v>
      </c>
      <c r="CI23" s="43"/>
      <c r="CJ23" s="22" t="str">
        <f>IFERROR(VLOOKUP(A23,#REF!,2,FALSE)," ")</f>
        <v xml:space="preserve"> </v>
      </c>
      <c r="CK23" s="35" t="str">
        <f t="shared" si="38"/>
        <v xml:space="preserve"> </v>
      </c>
      <c r="CL23" s="39"/>
      <c r="CM23" s="22" t="str">
        <f>IFERROR(VLOOKUP(A23,#REF!,2,FALSE)," ")</f>
        <v xml:space="preserve"> </v>
      </c>
      <c r="CN23" s="24" t="str">
        <f t="shared" si="39"/>
        <v xml:space="preserve"> </v>
      </c>
      <c r="CO23" s="43"/>
      <c r="CP23" s="22" t="str">
        <f>IFERROR(VLOOKUP(A23,#REF!,2,FALSE)," ")</f>
        <v xml:space="preserve"> </v>
      </c>
      <c r="CQ23" s="35" t="str">
        <f t="shared" si="40"/>
        <v xml:space="preserve"> </v>
      </c>
      <c r="CR23" s="39"/>
      <c r="CS23" s="39"/>
      <c r="CT23" s="24" t="str">
        <f t="shared" si="41"/>
        <v xml:space="preserve"> </v>
      </c>
      <c r="CU23" s="43"/>
      <c r="CV23" s="39"/>
      <c r="CW23" s="35" t="str">
        <f t="shared" si="42"/>
        <v xml:space="preserve"> </v>
      </c>
      <c r="CX23" s="39"/>
      <c r="CY23" s="39"/>
      <c r="CZ23" s="24" t="str">
        <f t="shared" si="43"/>
        <v xml:space="preserve"> </v>
      </c>
      <c r="DA23" s="43"/>
      <c r="DB23" s="39"/>
      <c r="DC23" s="35" t="str">
        <f t="shared" si="44"/>
        <v xml:space="preserve"> </v>
      </c>
      <c r="DD23" s="43"/>
      <c r="DE23" s="39"/>
      <c r="DF23" s="35" t="str">
        <f t="shared" si="45"/>
        <v xml:space="preserve"> </v>
      </c>
      <c r="DG23" s="39"/>
      <c r="DH23" s="39"/>
      <c r="DI23" s="24" t="str">
        <f t="shared" si="46"/>
        <v xml:space="preserve"> </v>
      </c>
      <c r="DJ23" s="43"/>
      <c r="DK23" s="39"/>
      <c r="DL23" s="35" t="str">
        <f t="shared" si="47"/>
        <v xml:space="preserve"> </v>
      </c>
      <c r="DM23" s="43"/>
      <c r="DN23" s="39"/>
      <c r="DO23" s="35" t="str">
        <f t="shared" si="48"/>
        <v xml:space="preserve"> </v>
      </c>
      <c r="DP23" s="22">
        <f t="shared" si="49"/>
        <v>0</v>
      </c>
      <c r="DQ23" s="22">
        <f t="shared" si="50"/>
        <v>0</v>
      </c>
      <c r="DR23" s="24" t="str">
        <f t="shared" si="51"/>
        <v xml:space="preserve"> </v>
      </c>
    </row>
    <row r="24" spans="1:122" ht="7.5" customHeight="1">
      <c r="A24" s="2" t="s">
        <v>6</v>
      </c>
      <c r="B24" s="1" t="s">
        <v>7</v>
      </c>
      <c r="C24" s="50"/>
      <c r="D24" s="18" t="str">
        <f>IFERROR(VLOOKUP(A24,#REF!,3,FALSE)," ")</f>
        <v xml:space="preserve"> </v>
      </c>
      <c r="E24" s="23"/>
      <c r="F24" s="24" t="str">
        <f t="shared" si="9"/>
        <v xml:space="preserve"> </v>
      </c>
      <c r="G24" s="18" t="str">
        <f>IFERROR(VLOOKUP(A24,#REF!,3,FALSE)," ")</f>
        <v xml:space="preserve"> </v>
      </c>
      <c r="H24" s="23"/>
      <c r="I24" s="24" t="str">
        <f t="shared" si="10"/>
        <v xml:space="preserve"> </v>
      </c>
      <c r="J24" s="18" t="str">
        <f>IFERROR(VLOOKUP(A24,#REF!,3,FALSE)," ")</f>
        <v xml:space="preserve"> </v>
      </c>
      <c r="K24" s="23"/>
      <c r="L24" s="24" t="str">
        <f t="shared" si="11"/>
        <v xml:space="preserve"> </v>
      </c>
      <c r="M24" s="18" t="str">
        <f>IFERROR(VLOOKUP(A24,#REF!,3,FALSE)," ")</f>
        <v xml:space="preserve"> </v>
      </c>
      <c r="N24" s="23"/>
      <c r="O24" s="24" t="str">
        <f t="shared" si="12"/>
        <v xml:space="preserve"> </v>
      </c>
      <c r="P24" s="18" t="str">
        <f>IFERROR(VLOOKUP(A24,[1]Mai!O:U,3,FALSE)," ")</f>
        <v xml:space="preserve"> </v>
      </c>
      <c r="Q24" s="23"/>
      <c r="R24" s="24" t="str">
        <f t="shared" si="13"/>
        <v xml:space="preserve"> </v>
      </c>
      <c r="S24" s="18" t="str">
        <f>IFERROR(VLOOKUP(A24,[2]Juin!O:U,3,FALSE)," ")</f>
        <v xml:space="preserve"> </v>
      </c>
      <c r="T24" s="23"/>
      <c r="U24" s="24" t="str">
        <f t="shared" si="14"/>
        <v xml:space="preserve"> </v>
      </c>
      <c r="V24" s="38"/>
      <c r="W24" s="23"/>
      <c r="X24" s="35" t="str">
        <f t="shared" si="15"/>
        <v xml:space="preserve"> </v>
      </c>
      <c r="Y24" s="25"/>
      <c r="Z24" s="23"/>
      <c r="AA24" s="24" t="str">
        <f t="shared" si="16"/>
        <v xml:space="preserve"> </v>
      </c>
      <c r="AB24" s="38"/>
      <c r="AC24" s="23"/>
      <c r="AD24" s="35" t="str">
        <f t="shared" si="17"/>
        <v xml:space="preserve"> </v>
      </c>
      <c r="AE24" s="25"/>
      <c r="AF24" s="23"/>
      <c r="AG24" s="24" t="str">
        <f t="shared" si="18"/>
        <v xml:space="preserve"> </v>
      </c>
      <c r="AH24" s="38"/>
      <c r="AI24" s="23"/>
      <c r="AJ24" s="35" t="str">
        <f t="shared" si="19"/>
        <v xml:space="preserve"> </v>
      </c>
      <c r="AK24" s="25"/>
      <c r="AL24" s="23"/>
      <c r="AM24" s="24" t="str">
        <f t="shared" si="20"/>
        <v xml:space="preserve"> </v>
      </c>
      <c r="AN24" s="18">
        <f>SUM(D24,G24,J24,M24,P24,S24,V24,Y24,AB24,AE24,AH24,AK24)</f>
        <v>0</v>
      </c>
      <c r="AO24" s="23">
        <f>SUM(E24,H24,K24,N24,Q24,T24,W24,Z24,AC24,AF24,AI24,AL24)</f>
        <v>0</v>
      </c>
      <c r="AP24" s="24" t="str">
        <f t="shared" si="21"/>
        <v xml:space="preserve"> </v>
      </c>
      <c r="AQ24" s="50"/>
      <c r="AR24" s="18" t="str">
        <f>IFERROR(VLOOKUP(A24,#REF!,4,FALSE)," ")</f>
        <v xml:space="preserve"> </v>
      </c>
      <c r="AS24" s="15"/>
      <c r="AT24" s="24" t="str">
        <f t="shared" si="22"/>
        <v xml:space="preserve"> </v>
      </c>
      <c r="AU24" s="18" t="str">
        <f>IFERROR(VLOOKUP(A24,#REF!,4,FALSE)," ")</f>
        <v xml:space="preserve"> </v>
      </c>
      <c r="AV24" s="15"/>
      <c r="AW24" s="24" t="str">
        <f t="shared" si="23"/>
        <v xml:space="preserve"> </v>
      </c>
      <c r="AX24" s="18" t="str">
        <f>IFERROR(VLOOKUP(A24,#REF!,4,FALSE)," ")</f>
        <v xml:space="preserve"> </v>
      </c>
      <c r="AY24" s="15"/>
      <c r="AZ24" s="24" t="str">
        <f t="shared" si="24"/>
        <v xml:space="preserve"> </v>
      </c>
      <c r="BA24" s="18" t="str">
        <f>IFERROR(VLOOKUP(A24,#REF!,4,FALSE)," ")</f>
        <v xml:space="preserve"> </v>
      </c>
      <c r="BB24" s="15"/>
      <c r="BC24" s="24" t="str">
        <f t="shared" si="25"/>
        <v xml:space="preserve"> </v>
      </c>
      <c r="BD24" s="37"/>
      <c r="BE24" s="15"/>
      <c r="BF24" s="35" t="str">
        <f t="shared" si="26"/>
        <v xml:space="preserve"> </v>
      </c>
      <c r="BG24" s="37"/>
      <c r="BH24" s="15"/>
      <c r="BI24" s="35" t="str">
        <f t="shared" si="27"/>
        <v xml:space="preserve"> </v>
      </c>
      <c r="BJ24" s="13"/>
      <c r="BK24" s="15"/>
      <c r="BL24" s="35" t="str">
        <f t="shared" si="28"/>
        <v xml:space="preserve"> </v>
      </c>
      <c r="BM24" s="13"/>
      <c r="BN24" s="15"/>
      <c r="BO24" s="35" t="str">
        <f t="shared" si="29"/>
        <v xml:space="preserve"> </v>
      </c>
      <c r="BP24" s="13"/>
      <c r="BQ24" s="15"/>
      <c r="BR24" s="35" t="str">
        <f t="shared" si="30"/>
        <v xml:space="preserve"> </v>
      </c>
      <c r="BS24" s="13"/>
      <c r="BT24" s="15"/>
      <c r="BU24" s="35" t="str">
        <f t="shared" si="31"/>
        <v xml:space="preserve"> </v>
      </c>
      <c r="BV24" s="13"/>
      <c r="BW24" s="15"/>
      <c r="BX24" s="35" t="str">
        <f t="shared" si="32"/>
        <v xml:space="preserve"> </v>
      </c>
      <c r="BY24" s="13"/>
      <c r="BZ24" s="15"/>
      <c r="CA24" s="35" t="str">
        <f t="shared" si="33"/>
        <v xml:space="preserve"> </v>
      </c>
      <c r="CB24" s="18">
        <f t="shared" si="34"/>
        <v>0</v>
      </c>
      <c r="CC24" s="23">
        <f t="shared" si="35"/>
        <v>0</v>
      </c>
      <c r="CD24" s="24" t="str">
        <f t="shared" si="36"/>
        <v xml:space="preserve"> </v>
      </c>
      <c r="CE24" s="50"/>
      <c r="CF24" s="39"/>
      <c r="CG24" s="40" t="str">
        <f>IFERROR(VLOOKUP(A24,#REF!,2,FALSE)," ")</f>
        <v xml:space="preserve"> </v>
      </c>
      <c r="CH24" s="24" t="str">
        <f t="shared" si="37"/>
        <v xml:space="preserve"> </v>
      </c>
      <c r="CI24" s="43"/>
      <c r="CJ24" s="22" t="str">
        <f>IFERROR(VLOOKUP(A24,#REF!,2,FALSE)," ")</f>
        <v xml:space="preserve"> </v>
      </c>
      <c r="CK24" s="35" t="str">
        <f t="shared" si="38"/>
        <v xml:space="preserve"> </v>
      </c>
      <c r="CL24" s="39"/>
      <c r="CM24" s="22" t="str">
        <f>IFERROR(VLOOKUP(A24,#REF!,2,FALSE)," ")</f>
        <v xml:space="preserve"> </v>
      </c>
      <c r="CN24" s="24" t="str">
        <f t="shared" si="39"/>
        <v xml:space="preserve"> </v>
      </c>
      <c r="CO24" s="43"/>
      <c r="CP24" s="22" t="str">
        <f>IFERROR(VLOOKUP(A24,#REF!,2,FALSE)," ")</f>
        <v xml:space="preserve"> </v>
      </c>
      <c r="CQ24" s="35" t="str">
        <f t="shared" si="40"/>
        <v xml:space="preserve"> </v>
      </c>
      <c r="CR24" s="39"/>
      <c r="CS24" s="39"/>
      <c r="CT24" s="24" t="str">
        <f t="shared" si="41"/>
        <v xml:space="preserve"> </v>
      </c>
      <c r="CU24" s="43"/>
      <c r="CV24" s="39"/>
      <c r="CW24" s="35" t="str">
        <f t="shared" si="42"/>
        <v xml:space="preserve"> </v>
      </c>
      <c r="CX24" s="39"/>
      <c r="CY24" s="39"/>
      <c r="CZ24" s="24" t="str">
        <f t="shared" si="43"/>
        <v xml:space="preserve"> </v>
      </c>
      <c r="DA24" s="43"/>
      <c r="DB24" s="39"/>
      <c r="DC24" s="35" t="str">
        <f t="shared" si="44"/>
        <v xml:space="preserve"> </v>
      </c>
      <c r="DD24" s="43"/>
      <c r="DE24" s="39"/>
      <c r="DF24" s="35" t="str">
        <f t="shared" si="45"/>
        <v xml:space="preserve"> </v>
      </c>
      <c r="DG24" s="39"/>
      <c r="DH24" s="39"/>
      <c r="DI24" s="24" t="str">
        <f t="shared" si="46"/>
        <v xml:space="preserve"> </v>
      </c>
      <c r="DJ24" s="43"/>
      <c r="DK24" s="39"/>
      <c r="DL24" s="35" t="str">
        <f t="shared" si="47"/>
        <v xml:space="preserve"> </v>
      </c>
      <c r="DM24" s="43"/>
      <c r="DN24" s="39"/>
      <c r="DO24" s="35" t="str">
        <f t="shared" si="48"/>
        <v xml:space="preserve"> </v>
      </c>
      <c r="DP24" s="22">
        <f t="shared" si="49"/>
        <v>0</v>
      </c>
      <c r="DQ24" s="22">
        <f t="shared" si="50"/>
        <v>0</v>
      </c>
      <c r="DR24" s="24" t="str">
        <f t="shared" si="51"/>
        <v xml:space="preserve"> </v>
      </c>
    </row>
    <row r="25" spans="1:122" ht="7.5" customHeight="1">
      <c r="A25" s="2" t="s">
        <v>37</v>
      </c>
      <c r="B25" s="1" t="s">
        <v>38</v>
      </c>
      <c r="C25" s="50"/>
      <c r="D25" s="18" t="str">
        <f>IFERROR(VLOOKUP(A25,#REF!,3,FALSE)," ")</f>
        <v xml:space="preserve"> </v>
      </c>
      <c r="E25" s="23"/>
      <c r="F25" s="24" t="str">
        <f t="shared" si="9"/>
        <v xml:space="preserve"> </v>
      </c>
      <c r="G25" s="18" t="str">
        <f>IFERROR(VLOOKUP(A25,#REF!,3,FALSE)," ")</f>
        <v xml:space="preserve"> </v>
      </c>
      <c r="H25" s="23"/>
      <c r="I25" s="24" t="str">
        <f t="shared" si="10"/>
        <v xml:space="preserve"> </v>
      </c>
      <c r="J25" s="18" t="str">
        <f>IFERROR(VLOOKUP(A25,#REF!,3,FALSE)," ")</f>
        <v xml:space="preserve"> </v>
      </c>
      <c r="K25" s="23"/>
      <c r="L25" s="24" t="str">
        <f t="shared" si="11"/>
        <v xml:space="preserve"> </v>
      </c>
      <c r="M25" s="18" t="str">
        <f>IFERROR(VLOOKUP(A25,#REF!,3,FALSE)," ")</f>
        <v xml:space="preserve"> </v>
      </c>
      <c r="N25" s="23"/>
      <c r="O25" s="24" t="str">
        <f t="shared" si="12"/>
        <v xml:space="preserve"> </v>
      </c>
      <c r="P25" s="18" t="str">
        <f>IFERROR(VLOOKUP(A25,[1]Mai!O:U,3,FALSE)," ")</f>
        <v xml:space="preserve"> </v>
      </c>
      <c r="Q25" s="23"/>
      <c r="R25" s="24" t="str">
        <f t="shared" si="13"/>
        <v xml:space="preserve"> </v>
      </c>
      <c r="S25" s="18" t="str">
        <f>IFERROR(VLOOKUP(A25,[2]Juin!O:U,3,FALSE)," ")</f>
        <v xml:space="preserve"> </v>
      </c>
      <c r="T25" s="23"/>
      <c r="U25" s="24" t="str">
        <f t="shared" si="14"/>
        <v xml:space="preserve"> </v>
      </c>
      <c r="V25" s="38"/>
      <c r="W25" s="23"/>
      <c r="X25" s="35" t="str">
        <f t="shared" si="15"/>
        <v xml:space="preserve"> </v>
      </c>
      <c r="Y25" s="25"/>
      <c r="Z25" s="23"/>
      <c r="AA25" s="24" t="str">
        <f t="shared" si="16"/>
        <v xml:space="preserve"> </v>
      </c>
      <c r="AB25" s="38"/>
      <c r="AC25" s="23"/>
      <c r="AD25" s="35" t="str">
        <f t="shared" si="17"/>
        <v xml:space="preserve"> </v>
      </c>
      <c r="AE25" s="25"/>
      <c r="AF25" s="23"/>
      <c r="AG25" s="24" t="str">
        <f t="shared" si="18"/>
        <v xml:space="preserve"> </v>
      </c>
      <c r="AH25" s="38"/>
      <c r="AI25" s="23"/>
      <c r="AJ25" s="35" t="str">
        <f t="shared" si="19"/>
        <v xml:space="preserve"> </v>
      </c>
      <c r="AK25" s="25"/>
      <c r="AL25" s="23"/>
      <c r="AM25" s="24" t="str">
        <f t="shared" si="20"/>
        <v xml:space="preserve"> </v>
      </c>
      <c r="AN25" s="18">
        <f>SUM(D25,G25,J25,M25,P25,S25,V25,Y25,AB25,AE25,AH25,AK25)</f>
        <v>0</v>
      </c>
      <c r="AO25" s="23">
        <f>SUM(E25,H25,K25,N25,Q25,T25,W25,Z25,AC25,AF25,AI25,AL25)</f>
        <v>0</v>
      </c>
      <c r="AP25" s="24" t="str">
        <f t="shared" si="21"/>
        <v xml:space="preserve"> </v>
      </c>
      <c r="AQ25" s="50"/>
      <c r="AR25" s="18" t="str">
        <f>IFERROR(VLOOKUP(A25,#REF!,4,FALSE)," ")</f>
        <v xml:space="preserve"> </v>
      </c>
      <c r="AS25" s="15"/>
      <c r="AT25" s="24" t="str">
        <f t="shared" si="22"/>
        <v xml:space="preserve"> </v>
      </c>
      <c r="AU25" s="18" t="str">
        <f>IFERROR(VLOOKUP(A25,#REF!,4,FALSE)," ")</f>
        <v xml:space="preserve"> </v>
      </c>
      <c r="AV25" s="15"/>
      <c r="AW25" s="24" t="str">
        <f t="shared" si="23"/>
        <v xml:space="preserve"> </v>
      </c>
      <c r="AX25" s="18" t="str">
        <f>IFERROR(VLOOKUP(A25,#REF!,4,FALSE)," ")</f>
        <v xml:space="preserve"> </v>
      </c>
      <c r="AY25" s="15"/>
      <c r="AZ25" s="24" t="str">
        <f t="shared" si="24"/>
        <v xml:space="preserve"> </v>
      </c>
      <c r="BA25" s="18" t="str">
        <f>IFERROR(VLOOKUP(A25,#REF!,4,FALSE)," ")</f>
        <v xml:space="preserve"> </v>
      </c>
      <c r="BB25" s="15"/>
      <c r="BC25" s="24" t="str">
        <f t="shared" si="25"/>
        <v xml:space="preserve"> </v>
      </c>
      <c r="BD25" s="37"/>
      <c r="BE25" s="15"/>
      <c r="BF25" s="35" t="str">
        <f t="shared" si="26"/>
        <v xml:space="preserve"> </v>
      </c>
      <c r="BG25" s="37"/>
      <c r="BH25" s="15"/>
      <c r="BI25" s="35" t="str">
        <f t="shared" si="27"/>
        <v xml:space="preserve"> </v>
      </c>
      <c r="BJ25" s="13"/>
      <c r="BK25" s="15"/>
      <c r="BL25" s="35" t="str">
        <f t="shared" si="28"/>
        <v xml:space="preserve"> </v>
      </c>
      <c r="BM25" s="13"/>
      <c r="BN25" s="15"/>
      <c r="BO25" s="35" t="str">
        <f t="shared" si="29"/>
        <v xml:space="preserve"> </v>
      </c>
      <c r="BP25" s="13"/>
      <c r="BQ25" s="15"/>
      <c r="BR25" s="35" t="str">
        <f t="shared" si="30"/>
        <v xml:space="preserve"> </v>
      </c>
      <c r="BS25" s="13"/>
      <c r="BT25" s="15"/>
      <c r="BU25" s="35" t="str">
        <f t="shared" si="31"/>
        <v xml:space="preserve"> </v>
      </c>
      <c r="BV25" s="13"/>
      <c r="BW25" s="15"/>
      <c r="BX25" s="35" t="str">
        <f t="shared" si="32"/>
        <v xml:space="preserve"> </v>
      </c>
      <c r="BY25" s="13"/>
      <c r="BZ25" s="15"/>
      <c r="CA25" s="35" t="str">
        <f t="shared" si="33"/>
        <v xml:space="preserve"> </v>
      </c>
      <c r="CB25" s="18">
        <f t="shared" si="34"/>
        <v>0</v>
      </c>
      <c r="CC25" s="23">
        <f t="shared" si="35"/>
        <v>0</v>
      </c>
      <c r="CD25" s="24" t="str">
        <f t="shared" si="36"/>
        <v xml:space="preserve"> </v>
      </c>
      <c r="CE25" s="50"/>
      <c r="CF25" s="39"/>
      <c r="CG25" s="40" t="str">
        <f>IFERROR(VLOOKUP(A25,#REF!,2,FALSE)," ")</f>
        <v xml:space="preserve"> </v>
      </c>
      <c r="CH25" s="24" t="str">
        <f t="shared" si="37"/>
        <v xml:space="preserve"> </v>
      </c>
      <c r="CI25" s="43"/>
      <c r="CJ25" s="22" t="str">
        <f>IFERROR(VLOOKUP(A25,#REF!,2,FALSE)," ")</f>
        <v xml:space="preserve"> </v>
      </c>
      <c r="CK25" s="35" t="str">
        <f t="shared" si="38"/>
        <v xml:space="preserve"> </v>
      </c>
      <c r="CL25" s="39"/>
      <c r="CM25" s="22" t="str">
        <f>IFERROR(VLOOKUP(A25,#REF!,2,FALSE)," ")</f>
        <v xml:space="preserve"> </v>
      </c>
      <c r="CN25" s="24" t="str">
        <f t="shared" si="39"/>
        <v xml:space="preserve"> </v>
      </c>
      <c r="CO25" s="43"/>
      <c r="CP25" s="22" t="str">
        <f>IFERROR(VLOOKUP(A25,#REF!,2,FALSE)," ")</f>
        <v xml:space="preserve"> </v>
      </c>
      <c r="CQ25" s="35" t="str">
        <f t="shared" si="40"/>
        <v xml:space="preserve"> </v>
      </c>
      <c r="CR25" s="39"/>
      <c r="CS25" s="39"/>
      <c r="CT25" s="24" t="str">
        <f t="shared" si="41"/>
        <v xml:space="preserve"> </v>
      </c>
      <c r="CU25" s="43"/>
      <c r="CV25" s="39"/>
      <c r="CW25" s="35" t="str">
        <f t="shared" si="42"/>
        <v xml:space="preserve"> </v>
      </c>
      <c r="CX25" s="39"/>
      <c r="CY25" s="39"/>
      <c r="CZ25" s="24" t="str">
        <f t="shared" si="43"/>
        <v xml:space="preserve"> </v>
      </c>
      <c r="DA25" s="43"/>
      <c r="DB25" s="39"/>
      <c r="DC25" s="35" t="str">
        <f t="shared" si="44"/>
        <v xml:space="preserve"> </v>
      </c>
      <c r="DD25" s="43"/>
      <c r="DE25" s="39"/>
      <c r="DF25" s="35" t="str">
        <f t="shared" si="45"/>
        <v xml:space="preserve"> </v>
      </c>
      <c r="DG25" s="39"/>
      <c r="DH25" s="39"/>
      <c r="DI25" s="24" t="str">
        <f t="shared" si="46"/>
        <v xml:space="preserve"> </v>
      </c>
      <c r="DJ25" s="43"/>
      <c r="DK25" s="39"/>
      <c r="DL25" s="35" t="str">
        <f t="shared" si="47"/>
        <v xml:space="preserve"> </v>
      </c>
      <c r="DM25" s="43"/>
      <c r="DN25" s="39"/>
      <c r="DO25" s="35" t="str">
        <f t="shared" si="48"/>
        <v xml:space="preserve"> </v>
      </c>
      <c r="DP25" s="22">
        <f t="shared" si="49"/>
        <v>0</v>
      </c>
      <c r="DQ25" s="22">
        <f t="shared" si="50"/>
        <v>0</v>
      </c>
      <c r="DR25" s="24" t="str">
        <f t="shared" si="51"/>
        <v xml:space="preserve"> </v>
      </c>
    </row>
    <row r="26" spans="1:122" ht="7.5" customHeight="1">
      <c r="A26" s="2" t="s">
        <v>41</v>
      </c>
      <c r="B26" s="1" t="s">
        <v>40</v>
      </c>
      <c r="C26" s="50"/>
      <c r="D26" s="18" t="str">
        <f>IFERROR(VLOOKUP(A26,#REF!,3,FALSE)," ")</f>
        <v xml:space="preserve"> </v>
      </c>
      <c r="E26" s="23"/>
      <c r="F26" s="24" t="str">
        <f t="shared" si="9"/>
        <v xml:space="preserve"> </v>
      </c>
      <c r="G26" s="18" t="str">
        <f>IFERROR(VLOOKUP(A26,#REF!,3,FALSE)," ")</f>
        <v xml:space="preserve"> </v>
      </c>
      <c r="H26" s="23"/>
      <c r="I26" s="24" t="str">
        <f t="shared" si="10"/>
        <v xml:space="preserve"> </v>
      </c>
      <c r="J26" s="18" t="str">
        <f>IFERROR(VLOOKUP(A26,#REF!,3,FALSE)," ")</f>
        <v xml:space="preserve"> </v>
      </c>
      <c r="K26" s="23"/>
      <c r="L26" s="24" t="str">
        <f t="shared" si="11"/>
        <v xml:space="preserve"> </v>
      </c>
      <c r="M26" s="18" t="str">
        <f>IFERROR(VLOOKUP(A26,#REF!,3,FALSE)," ")</f>
        <v xml:space="preserve"> </v>
      </c>
      <c r="N26" s="23"/>
      <c r="O26" s="24" t="str">
        <f t="shared" si="12"/>
        <v xml:space="preserve"> </v>
      </c>
      <c r="P26" s="18" t="str">
        <f>IFERROR(VLOOKUP(A26,[1]Mai!O:U,3,FALSE)," ")</f>
        <v xml:space="preserve"> </v>
      </c>
      <c r="Q26" s="23"/>
      <c r="R26" s="24" t="str">
        <f t="shared" si="13"/>
        <v xml:space="preserve"> </v>
      </c>
      <c r="S26" s="18" t="str">
        <f>IFERROR(VLOOKUP(A26,[2]Juin!O:U,3,FALSE)," ")</f>
        <v xml:space="preserve"> </v>
      </c>
      <c r="T26" s="23"/>
      <c r="U26" s="24" t="str">
        <f t="shared" si="14"/>
        <v xml:space="preserve"> </v>
      </c>
      <c r="V26" s="38"/>
      <c r="W26" s="23"/>
      <c r="X26" s="35" t="str">
        <f t="shared" si="15"/>
        <v xml:space="preserve"> </v>
      </c>
      <c r="Y26" s="25"/>
      <c r="Z26" s="23"/>
      <c r="AA26" s="24" t="str">
        <f t="shared" si="16"/>
        <v xml:space="preserve"> </v>
      </c>
      <c r="AB26" s="38"/>
      <c r="AC26" s="23"/>
      <c r="AD26" s="35" t="str">
        <f t="shared" si="17"/>
        <v xml:space="preserve"> </v>
      </c>
      <c r="AE26" s="25"/>
      <c r="AF26" s="23"/>
      <c r="AG26" s="24" t="str">
        <f t="shared" si="18"/>
        <v xml:space="preserve"> </v>
      </c>
      <c r="AH26" s="38"/>
      <c r="AI26" s="23"/>
      <c r="AJ26" s="35" t="str">
        <f t="shared" si="19"/>
        <v xml:space="preserve"> </v>
      </c>
      <c r="AK26" s="25"/>
      <c r="AL26" s="23"/>
      <c r="AM26" s="24" t="str">
        <f t="shared" si="20"/>
        <v xml:space="preserve"> </v>
      </c>
      <c r="AN26" s="18">
        <f>SUM(D26,G26,J26,M26,P26,S26,V26,Y26,AB26,AE26,AH26,AK26)</f>
        <v>0</v>
      </c>
      <c r="AO26" s="23">
        <f>SUM(E26,H26,K26,N26,Q26,T26,W26,Z26,AC26,AF26,AI26,AL26)</f>
        <v>0</v>
      </c>
      <c r="AP26" s="24" t="str">
        <f t="shared" si="21"/>
        <v xml:space="preserve"> </v>
      </c>
      <c r="AQ26" s="50"/>
      <c r="AR26" s="18" t="str">
        <f>IFERROR(VLOOKUP(A26,#REF!,4,FALSE)," ")</f>
        <v xml:space="preserve"> </v>
      </c>
      <c r="AS26" s="15"/>
      <c r="AT26" s="24" t="str">
        <f t="shared" si="22"/>
        <v xml:space="preserve"> </v>
      </c>
      <c r="AU26" s="18" t="str">
        <f>IFERROR(VLOOKUP(A26,#REF!,4,FALSE)," ")</f>
        <v xml:space="preserve"> </v>
      </c>
      <c r="AV26" s="15"/>
      <c r="AW26" s="24" t="str">
        <f t="shared" si="23"/>
        <v xml:space="preserve"> </v>
      </c>
      <c r="AX26" s="18" t="str">
        <f>IFERROR(VLOOKUP(A26,#REF!,4,FALSE)," ")</f>
        <v xml:space="preserve"> </v>
      </c>
      <c r="AY26" s="15"/>
      <c r="AZ26" s="24" t="str">
        <f t="shared" si="24"/>
        <v xml:space="preserve"> </v>
      </c>
      <c r="BA26" s="18" t="str">
        <f>IFERROR(VLOOKUP(A26,#REF!,4,FALSE)," ")</f>
        <v xml:space="preserve"> </v>
      </c>
      <c r="BB26" s="15"/>
      <c r="BC26" s="24" t="str">
        <f t="shared" si="25"/>
        <v xml:space="preserve"> </v>
      </c>
      <c r="BD26" s="37"/>
      <c r="BE26" s="15"/>
      <c r="BF26" s="35" t="str">
        <f t="shared" si="26"/>
        <v xml:space="preserve"> </v>
      </c>
      <c r="BG26" s="37"/>
      <c r="BH26" s="15"/>
      <c r="BI26" s="35" t="str">
        <f t="shared" si="27"/>
        <v xml:space="preserve"> </v>
      </c>
      <c r="BJ26" s="13"/>
      <c r="BK26" s="15"/>
      <c r="BL26" s="35" t="str">
        <f t="shared" si="28"/>
        <v xml:space="preserve"> </v>
      </c>
      <c r="BM26" s="13"/>
      <c r="BN26" s="15"/>
      <c r="BO26" s="35" t="str">
        <f t="shared" si="29"/>
        <v xml:space="preserve"> </v>
      </c>
      <c r="BP26" s="13"/>
      <c r="BQ26" s="15"/>
      <c r="BR26" s="35" t="str">
        <f t="shared" si="30"/>
        <v xml:space="preserve"> </v>
      </c>
      <c r="BS26" s="13"/>
      <c r="BT26" s="15"/>
      <c r="BU26" s="35" t="str">
        <f t="shared" si="31"/>
        <v xml:space="preserve"> </v>
      </c>
      <c r="BV26" s="13"/>
      <c r="BW26" s="15"/>
      <c r="BX26" s="35" t="str">
        <f t="shared" si="32"/>
        <v xml:space="preserve"> </v>
      </c>
      <c r="BY26" s="13"/>
      <c r="BZ26" s="15"/>
      <c r="CA26" s="35" t="str">
        <f t="shared" si="33"/>
        <v xml:space="preserve"> </v>
      </c>
      <c r="CB26" s="18">
        <f t="shared" si="34"/>
        <v>0</v>
      </c>
      <c r="CC26" s="23">
        <f t="shared" si="35"/>
        <v>0</v>
      </c>
      <c r="CD26" s="24" t="str">
        <f t="shared" si="36"/>
        <v xml:space="preserve"> </v>
      </c>
      <c r="CE26" s="50"/>
      <c r="CF26" s="39"/>
      <c r="CG26" s="40" t="str">
        <f>IFERROR(VLOOKUP(A26,#REF!,2,FALSE)," ")</f>
        <v xml:space="preserve"> </v>
      </c>
      <c r="CH26" s="24" t="str">
        <f t="shared" si="37"/>
        <v xml:space="preserve"> </v>
      </c>
      <c r="CI26" s="43"/>
      <c r="CJ26" s="22" t="str">
        <f>IFERROR(VLOOKUP(A26,#REF!,2,FALSE)," ")</f>
        <v xml:space="preserve"> </v>
      </c>
      <c r="CK26" s="35" t="str">
        <f t="shared" si="38"/>
        <v xml:space="preserve"> </v>
      </c>
      <c r="CL26" s="39"/>
      <c r="CM26" s="22" t="str">
        <f>IFERROR(VLOOKUP(A26,#REF!,2,FALSE)," ")</f>
        <v xml:space="preserve"> </v>
      </c>
      <c r="CN26" s="24" t="str">
        <f t="shared" si="39"/>
        <v xml:space="preserve"> </v>
      </c>
      <c r="CO26" s="43"/>
      <c r="CP26" s="22" t="str">
        <f>IFERROR(VLOOKUP(A26,#REF!,2,FALSE)," ")</f>
        <v xml:space="preserve"> </v>
      </c>
      <c r="CQ26" s="35" t="str">
        <f t="shared" si="40"/>
        <v xml:space="preserve"> </v>
      </c>
      <c r="CR26" s="39"/>
      <c r="CS26" s="39"/>
      <c r="CT26" s="24" t="str">
        <f t="shared" si="41"/>
        <v xml:space="preserve"> </v>
      </c>
      <c r="CU26" s="43"/>
      <c r="CV26" s="39"/>
      <c r="CW26" s="35" t="str">
        <f t="shared" si="42"/>
        <v xml:space="preserve"> </v>
      </c>
      <c r="CX26" s="39"/>
      <c r="CY26" s="39"/>
      <c r="CZ26" s="24" t="str">
        <f t="shared" si="43"/>
        <v xml:space="preserve"> </v>
      </c>
      <c r="DA26" s="43"/>
      <c r="DB26" s="39"/>
      <c r="DC26" s="35" t="str">
        <f t="shared" si="44"/>
        <v xml:space="preserve"> </v>
      </c>
      <c r="DD26" s="43"/>
      <c r="DE26" s="39"/>
      <c r="DF26" s="35" t="str">
        <f t="shared" si="45"/>
        <v xml:space="preserve"> </v>
      </c>
      <c r="DG26" s="39"/>
      <c r="DH26" s="39"/>
      <c r="DI26" s="24" t="str">
        <f t="shared" si="46"/>
        <v xml:space="preserve"> </v>
      </c>
      <c r="DJ26" s="43"/>
      <c r="DK26" s="39"/>
      <c r="DL26" s="35" t="str">
        <f t="shared" si="47"/>
        <v xml:space="preserve"> </v>
      </c>
      <c r="DM26" s="43"/>
      <c r="DN26" s="39"/>
      <c r="DO26" s="35" t="str">
        <f t="shared" si="48"/>
        <v xml:space="preserve"> </v>
      </c>
      <c r="DP26" s="22">
        <f t="shared" si="49"/>
        <v>0</v>
      </c>
      <c r="DQ26" s="22">
        <f t="shared" si="50"/>
        <v>0</v>
      </c>
      <c r="DR26" s="24" t="str">
        <f t="shared" si="51"/>
        <v xml:space="preserve"> </v>
      </c>
    </row>
    <row r="27" spans="1:122" ht="7.5" customHeight="1">
      <c r="A27" s="2" t="s">
        <v>39</v>
      </c>
      <c r="B27" s="1" t="s">
        <v>40</v>
      </c>
      <c r="C27" s="50"/>
      <c r="D27" s="18" t="str">
        <f>IFERROR(VLOOKUP(A27,#REF!,3,FALSE)," ")</f>
        <v xml:space="preserve"> </v>
      </c>
      <c r="E27" s="23"/>
      <c r="F27" s="24" t="str">
        <f t="shared" si="9"/>
        <v xml:space="preserve"> </v>
      </c>
      <c r="G27" s="18" t="str">
        <f>IFERROR(VLOOKUP(A27,#REF!,3,FALSE)," ")</f>
        <v xml:space="preserve"> </v>
      </c>
      <c r="H27" s="23"/>
      <c r="I27" s="24" t="str">
        <f t="shared" si="10"/>
        <v xml:space="preserve"> </v>
      </c>
      <c r="J27" s="18" t="str">
        <f>IFERROR(VLOOKUP(A27,#REF!,3,FALSE)," ")</f>
        <v xml:space="preserve"> </v>
      </c>
      <c r="K27" s="23"/>
      <c r="L27" s="24" t="str">
        <f t="shared" si="11"/>
        <v xml:space="preserve"> </v>
      </c>
      <c r="M27" s="18" t="str">
        <f>IFERROR(VLOOKUP(A27,#REF!,3,FALSE)," ")</f>
        <v xml:space="preserve"> </v>
      </c>
      <c r="N27" s="23"/>
      <c r="O27" s="24" t="str">
        <f t="shared" si="12"/>
        <v xml:space="preserve"> </v>
      </c>
      <c r="P27" s="18" t="str">
        <f>IFERROR(VLOOKUP(A27,[1]Mai!O:U,3,FALSE)," ")</f>
        <v xml:space="preserve"> </v>
      </c>
      <c r="Q27" s="23"/>
      <c r="R27" s="24" t="str">
        <f t="shared" si="13"/>
        <v xml:space="preserve"> </v>
      </c>
      <c r="S27" s="18" t="str">
        <f>IFERROR(VLOOKUP(A27,[2]Juin!O:U,3,FALSE)," ")</f>
        <v xml:space="preserve"> </v>
      </c>
      <c r="T27" s="23"/>
      <c r="U27" s="24" t="str">
        <f t="shared" si="14"/>
        <v xml:space="preserve"> </v>
      </c>
      <c r="V27" s="38"/>
      <c r="W27" s="23"/>
      <c r="X27" s="35" t="str">
        <f t="shared" si="15"/>
        <v xml:space="preserve"> </v>
      </c>
      <c r="Y27" s="25"/>
      <c r="Z27" s="23"/>
      <c r="AA27" s="24" t="str">
        <f t="shared" si="16"/>
        <v xml:space="preserve"> </v>
      </c>
      <c r="AB27" s="38"/>
      <c r="AC27" s="23"/>
      <c r="AD27" s="35" t="str">
        <f t="shared" si="17"/>
        <v xml:space="preserve"> </v>
      </c>
      <c r="AE27" s="25"/>
      <c r="AF27" s="23"/>
      <c r="AG27" s="24" t="str">
        <f t="shared" si="18"/>
        <v xml:space="preserve"> </v>
      </c>
      <c r="AH27" s="38"/>
      <c r="AI27" s="23"/>
      <c r="AJ27" s="35" t="str">
        <f t="shared" si="19"/>
        <v xml:space="preserve"> </v>
      </c>
      <c r="AK27" s="25"/>
      <c r="AL27" s="23"/>
      <c r="AM27" s="24" t="str">
        <f t="shared" si="20"/>
        <v xml:space="preserve"> </v>
      </c>
      <c r="AN27" s="18">
        <f>SUM(D27,G27,J27,M27,P27,S27,V27,Y27,AB27,AE27,AH27,AK27)</f>
        <v>0</v>
      </c>
      <c r="AO27" s="23">
        <f>SUM(E27,H27,K27,N27,Q27,T27,W27,Z27,AC27,AF27,AI27,AL27)</f>
        <v>0</v>
      </c>
      <c r="AP27" s="24" t="str">
        <f t="shared" si="21"/>
        <v xml:space="preserve"> </v>
      </c>
      <c r="AQ27" s="50"/>
      <c r="AR27" s="18" t="str">
        <f>IFERROR(VLOOKUP(A27,#REF!,4,FALSE)," ")</f>
        <v xml:space="preserve"> </v>
      </c>
      <c r="AS27" s="15"/>
      <c r="AT27" s="24" t="str">
        <f t="shared" si="22"/>
        <v xml:space="preserve"> </v>
      </c>
      <c r="AU27" s="18" t="str">
        <f>IFERROR(VLOOKUP(A27,#REF!,4,FALSE)," ")</f>
        <v xml:space="preserve"> </v>
      </c>
      <c r="AV27" s="15"/>
      <c r="AW27" s="24" t="str">
        <f t="shared" si="23"/>
        <v xml:space="preserve"> </v>
      </c>
      <c r="AX27" s="18" t="str">
        <f>IFERROR(VLOOKUP(A27,#REF!,4,FALSE)," ")</f>
        <v xml:space="preserve"> </v>
      </c>
      <c r="AY27" s="15"/>
      <c r="AZ27" s="24" t="str">
        <f t="shared" si="24"/>
        <v xml:space="preserve"> </v>
      </c>
      <c r="BA27" s="18" t="str">
        <f>IFERROR(VLOOKUP(A27,#REF!,4,FALSE)," ")</f>
        <v xml:space="preserve"> </v>
      </c>
      <c r="BB27" s="15"/>
      <c r="BC27" s="24" t="str">
        <f t="shared" si="25"/>
        <v xml:space="preserve"> </v>
      </c>
      <c r="BD27" s="37"/>
      <c r="BE27" s="15"/>
      <c r="BF27" s="35" t="str">
        <f t="shared" si="26"/>
        <v xml:space="preserve"> </v>
      </c>
      <c r="BG27" s="37"/>
      <c r="BH27" s="15"/>
      <c r="BI27" s="35" t="str">
        <f t="shared" si="27"/>
        <v xml:space="preserve"> </v>
      </c>
      <c r="BJ27" s="13"/>
      <c r="BK27" s="15"/>
      <c r="BL27" s="35" t="str">
        <f t="shared" si="28"/>
        <v xml:space="preserve"> </v>
      </c>
      <c r="BM27" s="13"/>
      <c r="BN27" s="15"/>
      <c r="BO27" s="35" t="str">
        <f t="shared" si="29"/>
        <v xml:space="preserve"> </v>
      </c>
      <c r="BP27" s="13"/>
      <c r="BQ27" s="15"/>
      <c r="BR27" s="35" t="str">
        <f t="shared" si="30"/>
        <v xml:space="preserve"> </v>
      </c>
      <c r="BS27" s="13"/>
      <c r="BT27" s="15"/>
      <c r="BU27" s="35" t="str">
        <f t="shared" si="31"/>
        <v xml:space="preserve"> </v>
      </c>
      <c r="BV27" s="13"/>
      <c r="BW27" s="15"/>
      <c r="BX27" s="35" t="str">
        <f t="shared" si="32"/>
        <v xml:space="preserve"> </v>
      </c>
      <c r="BY27" s="13"/>
      <c r="BZ27" s="15"/>
      <c r="CA27" s="35" t="str">
        <f t="shared" si="33"/>
        <v xml:space="preserve"> </v>
      </c>
      <c r="CB27" s="18">
        <f t="shared" si="34"/>
        <v>0</v>
      </c>
      <c r="CC27" s="23">
        <f t="shared" si="35"/>
        <v>0</v>
      </c>
      <c r="CD27" s="24" t="str">
        <f t="shared" si="36"/>
        <v xml:space="preserve"> </v>
      </c>
      <c r="CE27" s="50"/>
      <c r="CF27" s="39"/>
      <c r="CG27" s="40" t="str">
        <f>IFERROR(VLOOKUP(A27,#REF!,2,FALSE)," ")</f>
        <v xml:space="preserve"> </v>
      </c>
      <c r="CH27" s="24" t="str">
        <f t="shared" si="37"/>
        <v xml:space="preserve"> </v>
      </c>
      <c r="CI27" s="43"/>
      <c r="CJ27" s="22" t="str">
        <f>IFERROR(VLOOKUP(A27,#REF!,2,FALSE)," ")</f>
        <v xml:space="preserve"> </v>
      </c>
      <c r="CK27" s="35" t="str">
        <f t="shared" si="38"/>
        <v xml:space="preserve"> </v>
      </c>
      <c r="CL27" s="39"/>
      <c r="CM27" s="22" t="str">
        <f>IFERROR(VLOOKUP(A27,#REF!,2,FALSE)," ")</f>
        <v xml:space="preserve"> </v>
      </c>
      <c r="CN27" s="24" t="str">
        <f t="shared" si="39"/>
        <v xml:space="preserve"> </v>
      </c>
      <c r="CO27" s="43"/>
      <c r="CP27" s="22" t="str">
        <f>IFERROR(VLOOKUP(A27,#REF!,2,FALSE)," ")</f>
        <v xml:space="preserve"> </v>
      </c>
      <c r="CQ27" s="35" t="str">
        <f t="shared" si="40"/>
        <v xml:space="preserve"> </v>
      </c>
      <c r="CR27" s="39"/>
      <c r="CS27" s="39"/>
      <c r="CT27" s="24" t="str">
        <f t="shared" si="41"/>
        <v xml:space="preserve"> </v>
      </c>
      <c r="CU27" s="43"/>
      <c r="CV27" s="39"/>
      <c r="CW27" s="35" t="str">
        <f t="shared" si="42"/>
        <v xml:space="preserve"> </v>
      </c>
      <c r="CX27" s="39"/>
      <c r="CY27" s="39"/>
      <c r="CZ27" s="24" t="str">
        <f t="shared" si="43"/>
        <v xml:space="preserve"> </v>
      </c>
      <c r="DA27" s="43"/>
      <c r="DB27" s="39"/>
      <c r="DC27" s="35" t="str">
        <f t="shared" si="44"/>
        <v xml:space="preserve"> </v>
      </c>
      <c r="DD27" s="43"/>
      <c r="DE27" s="39"/>
      <c r="DF27" s="35" t="str">
        <f t="shared" si="45"/>
        <v xml:space="preserve"> </v>
      </c>
      <c r="DG27" s="39"/>
      <c r="DH27" s="39"/>
      <c r="DI27" s="24" t="str">
        <f t="shared" si="46"/>
        <v xml:space="preserve"> </v>
      </c>
      <c r="DJ27" s="43"/>
      <c r="DK27" s="39"/>
      <c r="DL27" s="35" t="str">
        <f t="shared" si="47"/>
        <v xml:space="preserve"> </v>
      </c>
      <c r="DM27" s="43"/>
      <c r="DN27" s="39"/>
      <c r="DO27" s="35" t="str">
        <f t="shared" si="48"/>
        <v xml:space="preserve"> </v>
      </c>
      <c r="DP27" s="22">
        <f t="shared" si="49"/>
        <v>0</v>
      </c>
      <c r="DQ27" s="22">
        <f t="shared" si="50"/>
        <v>0</v>
      </c>
      <c r="DR27" s="24" t="str">
        <f t="shared" si="51"/>
        <v xml:space="preserve"> </v>
      </c>
    </row>
    <row r="28" spans="1:122" ht="7.5" customHeight="1">
      <c r="A28" s="2" t="s">
        <v>4</v>
      </c>
      <c r="B28" s="1" t="s">
        <v>5</v>
      </c>
      <c r="C28" s="50"/>
      <c r="D28" s="18" t="str">
        <f>IFERROR(VLOOKUP(A28,#REF!,3,FALSE)," ")</f>
        <v xml:space="preserve"> </v>
      </c>
      <c r="E28" s="23"/>
      <c r="F28" s="24" t="str">
        <f t="shared" si="9"/>
        <v xml:space="preserve"> </v>
      </c>
      <c r="G28" s="18" t="str">
        <f>IFERROR(VLOOKUP(A28,#REF!,3,FALSE)," ")</f>
        <v xml:space="preserve"> </v>
      </c>
      <c r="H28" s="23"/>
      <c r="I28" s="24" t="str">
        <f t="shared" si="10"/>
        <v xml:space="preserve"> </v>
      </c>
      <c r="J28" s="18" t="str">
        <f>IFERROR(VLOOKUP(A28,#REF!,3,FALSE)," ")</f>
        <v xml:space="preserve"> </v>
      </c>
      <c r="K28" s="23"/>
      <c r="L28" s="24" t="str">
        <f t="shared" si="11"/>
        <v xml:space="preserve"> </v>
      </c>
      <c r="M28" s="18" t="str">
        <f>IFERROR(VLOOKUP(A28,#REF!,3,FALSE)," ")</f>
        <v xml:space="preserve"> </v>
      </c>
      <c r="N28" s="23"/>
      <c r="O28" s="24" t="str">
        <f t="shared" si="12"/>
        <v xml:space="preserve"> </v>
      </c>
      <c r="P28" s="18" t="str">
        <f>IFERROR(VLOOKUP(A28,[1]Mai!O:U,3,FALSE)," ")</f>
        <v xml:space="preserve"> </v>
      </c>
      <c r="Q28" s="23"/>
      <c r="R28" s="24" t="str">
        <f t="shared" si="13"/>
        <v xml:space="preserve"> </v>
      </c>
      <c r="S28" s="18" t="str">
        <f>IFERROR(VLOOKUP(A28,[2]Juin!O:U,3,FALSE)," ")</f>
        <v xml:space="preserve"> </v>
      </c>
      <c r="T28" s="23"/>
      <c r="U28" s="24" t="str">
        <f t="shared" si="14"/>
        <v xml:space="preserve"> </v>
      </c>
      <c r="V28" s="38"/>
      <c r="W28" s="23"/>
      <c r="X28" s="35" t="str">
        <f t="shared" si="15"/>
        <v xml:space="preserve"> </v>
      </c>
      <c r="Y28" s="25"/>
      <c r="Z28" s="23"/>
      <c r="AA28" s="24" t="str">
        <f t="shared" si="16"/>
        <v xml:space="preserve"> </v>
      </c>
      <c r="AB28" s="38"/>
      <c r="AC28" s="23"/>
      <c r="AD28" s="35" t="str">
        <f t="shared" si="17"/>
        <v xml:space="preserve"> </v>
      </c>
      <c r="AE28" s="25"/>
      <c r="AF28" s="23"/>
      <c r="AG28" s="24" t="str">
        <f t="shared" si="18"/>
        <v xml:space="preserve"> </v>
      </c>
      <c r="AH28" s="38"/>
      <c r="AI28" s="23"/>
      <c r="AJ28" s="35" t="str">
        <f t="shared" si="19"/>
        <v xml:space="preserve"> </v>
      </c>
      <c r="AK28" s="25"/>
      <c r="AL28" s="23"/>
      <c r="AM28" s="24" t="str">
        <f t="shared" si="20"/>
        <v xml:space="preserve"> </v>
      </c>
      <c r="AN28" s="18">
        <f>SUM(D28,G28,J28,M28,P28,S28,V28,Y28,AB28,AE28,AH28,AK28)</f>
        <v>0</v>
      </c>
      <c r="AO28" s="23">
        <f>SUM(E28,H28,K28,N28,Q28,T28,W28,Z28,AC28,AF28,AI28,AL28)</f>
        <v>0</v>
      </c>
      <c r="AP28" s="24" t="str">
        <f t="shared" si="21"/>
        <v xml:space="preserve"> </v>
      </c>
      <c r="AQ28" s="50"/>
      <c r="AR28" s="18" t="str">
        <f>IFERROR(VLOOKUP(A28,#REF!,4,FALSE)," ")</f>
        <v xml:space="preserve"> </v>
      </c>
      <c r="AS28" s="15"/>
      <c r="AT28" s="24" t="str">
        <f t="shared" si="22"/>
        <v xml:space="preserve"> </v>
      </c>
      <c r="AU28" s="18" t="str">
        <f>IFERROR(VLOOKUP(A28,#REF!,4,FALSE)," ")</f>
        <v xml:space="preserve"> </v>
      </c>
      <c r="AV28" s="15"/>
      <c r="AW28" s="24" t="str">
        <f t="shared" si="23"/>
        <v xml:space="preserve"> </v>
      </c>
      <c r="AX28" s="18" t="str">
        <f>IFERROR(VLOOKUP(A28,#REF!,4,FALSE)," ")</f>
        <v xml:space="preserve"> </v>
      </c>
      <c r="AY28" s="15"/>
      <c r="AZ28" s="24" t="str">
        <f t="shared" si="24"/>
        <v xml:space="preserve"> </v>
      </c>
      <c r="BA28" s="18" t="str">
        <f>IFERROR(VLOOKUP(A28,#REF!,4,FALSE)," ")</f>
        <v xml:space="preserve"> </v>
      </c>
      <c r="BB28" s="15"/>
      <c r="BC28" s="24" t="str">
        <f t="shared" si="25"/>
        <v xml:space="preserve"> </v>
      </c>
      <c r="BD28" s="37"/>
      <c r="BE28" s="15"/>
      <c r="BF28" s="35" t="str">
        <f t="shared" si="26"/>
        <v xml:space="preserve"> </v>
      </c>
      <c r="BG28" s="37"/>
      <c r="BH28" s="15"/>
      <c r="BI28" s="35" t="str">
        <f t="shared" si="27"/>
        <v xml:space="preserve"> </v>
      </c>
      <c r="BJ28" s="13"/>
      <c r="BK28" s="15"/>
      <c r="BL28" s="35" t="str">
        <f t="shared" si="28"/>
        <v xml:space="preserve"> </v>
      </c>
      <c r="BM28" s="13"/>
      <c r="BN28" s="15"/>
      <c r="BO28" s="35" t="str">
        <f t="shared" si="29"/>
        <v xml:space="preserve"> </v>
      </c>
      <c r="BP28" s="13"/>
      <c r="BQ28" s="15"/>
      <c r="BR28" s="35" t="str">
        <f t="shared" si="30"/>
        <v xml:space="preserve"> </v>
      </c>
      <c r="BS28" s="13"/>
      <c r="BT28" s="15"/>
      <c r="BU28" s="35" t="str">
        <f t="shared" si="31"/>
        <v xml:space="preserve"> </v>
      </c>
      <c r="BV28" s="13"/>
      <c r="BW28" s="15"/>
      <c r="BX28" s="35" t="str">
        <f t="shared" si="32"/>
        <v xml:space="preserve"> </v>
      </c>
      <c r="BY28" s="13"/>
      <c r="BZ28" s="15"/>
      <c r="CA28" s="35" t="str">
        <f t="shared" si="33"/>
        <v xml:space="preserve"> </v>
      </c>
      <c r="CB28" s="18">
        <f t="shared" si="34"/>
        <v>0</v>
      </c>
      <c r="CC28" s="23">
        <f t="shared" si="35"/>
        <v>0</v>
      </c>
      <c r="CD28" s="24" t="str">
        <f t="shared" si="36"/>
        <v xml:space="preserve"> </v>
      </c>
      <c r="CE28" s="50"/>
      <c r="CF28" s="39"/>
      <c r="CG28" s="40" t="str">
        <f>IFERROR(VLOOKUP(A28,#REF!,2,FALSE)," ")</f>
        <v xml:space="preserve"> </v>
      </c>
      <c r="CH28" s="24" t="str">
        <f t="shared" si="37"/>
        <v xml:space="preserve"> </v>
      </c>
      <c r="CI28" s="43"/>
      <c r="CJ28" s="22" t="str">
        <f>IFERROR(VLOOKUP(A28,#REF!,2,FALSE)," ")</f>
        <v xml:space="preserve"> </v>
      </c>
      <c r="CK28" s="35" t="str">
        <f t="shared" si="38"/>
        <v xml:space="preserve"> </v>
      </c>
      <c r="CL28" s="39"/>
      <c r="CM28" s="22" t="str">
        <f>IFERROR(VLOOKUP(A28,#REF!,2,FALSE)," ")</f>
        <v xml:space="preserve"> </v>
      </c>
      <c r="CN28" s="24" t="str">
        <f t="shared" si="39"/>
        <v xml:space="preserve"> </v>
      </c>
      <c r="CO28" s="43"/>
      <c r="CP28" s="22" t="str">
        <f>IFERROR(VLOOKUP(A28,#REF!,2,FALSE)," ")</f>
        <v xml:space="preserve"> </v>
      </c>
      <c r="CQ28" s="35" t="str">
        <f t="shared" si="40"/>
        <v xml:space="preserve"> </v>
      </c>
      <c r="CR28" s="39"/>
      <c r="CS28" s="39"/>
      <c r="CT28" s="24" t="str">
        <f t="shared" si="41"/>
        <v xml:space="preserve"> </v>
      </c>
      <c r="CU28" s="43"/>
      <c r="CV28" s="39"/>
      <c r="CW28" s="35" t="str">
        <f t="shared" si="42"/>
        <v xml:space="preserve"> </v>
      </c>
      <c r="CX28" s="39"/>
      <c r="CY28" s="39"/>
      <c r="CZ28" s="24" t="str">
        <f t="shared" si="43"/>
        <v xml:space="preserve"> </v>
      </c>
      <c r="DA28" s="43"/>
      <c r="DB28" s="39"/>
      <c r="DC28" s="35" t="str">
        <f t="shared" si="44"/>
        <v xml:space="preserve"> </v>
      </c>
      <c r="DD28" s="43"/>
      <c r="DE28" s="39"/>
      <c r="DF28" s="35" t="str">
        <f t="shared" si="45"/>
        <v xml:space="preserve"> </v>
      </c>
      <c r="DG28" s="39"/>
      <c r="DH28" s="39"/>
      <c r="DI28" s="24" t="str">
        <f t="shared" si="46"/>
        <v xml:space="preserve"> </v>
      </c>
      <c r="DJ28" s="43"/>
      <c r="DK28" s="39"/>
      <c r="DL28" s="35" t="str">
        <f t="shared" si="47"/>
        <v xml:space="preserve"> </v>
      </c>
      <c r="DM28" s="43"/>
      <c r="DN28" s="39"/>
      <c r="DO28" s="35" t="str">
        <f t="shared" si="48"/>
        <v xml:space="preserve"> </v>
      </c>
      <c r="DP28" s="22">
        <f t="shared" si="49"/>
        <v>0</v>
      </c>
      <c r="DQ28" s="22">
        <f t="shared" si="50"/>
        <v>0</v>
      </c>
      <c r="DR28" s="24" t="str">
        <f t="shared" si="51"/>
        <v xml:space="preserve"> </v>
      </c>
    </row>
    <row r="29" spans="1:122" ht="7.5" customHeight="1">
      <c r="A29" s="2" t="s">
        <v>27</v>
      </c>
      <c r="B29" s="1" t="s">
        <v>28</v>
      </c>
      <c r="C29" s="50"/>
      <c r="D29" s="18" t="str">
        <f>IFERROR(VLOOKUP(A29,#REF!,3,FALSE)," ")</f>
        <v xml:space="preserve"> </v>
      </c>
      <c r="E29" s="23"/>
      <c r="F29" s="24" t="str">
        <f t="shared" si="9"/>
        <v xml:space="preserve"> </v>
      </c>
      <c r="G29" s="18" t="str">
        <f>IFERROR(VLOOKUP(A29,#REF!,3,FALSE)," ")</f>
        <v xml:space="preserve"> </v>
      </c>
      <c r="H29" s="23"/>
      <c r="I29" s="24" t="str">
        <f t="shared" si="10"/>
        <v xml:space="preserve"> </v>
      </c>
      <c r="J29" s="18" t="str">
        <f>IFERROR(VLOOKUP(A29,#REF!,3,FALSE)," ")</f>
        <v xml:space="preserve"> </v>
      </c>
      <c r="K29" s="23"/>
      <c r="L29" s="24" t="str">
        <f t="shared" si="11"/>
        <v xml:space="preserve"> </v>
      </c>
      <c r="M29" s="18" t="str">
        <f>IFERROR(VLOOKUP(A29,#REF!,3,FALSE)," ")</f>
        <v xml:space="preserve"> </v>
      </c>
      <c r="N29" s="23"/>
      <c r="O29" s="24" t="str">
        <f t="shared" si="12"/>
        <v xml:space="preserve"> </v>
      </c>
      <c r="P29" s="18" t="str">
        <f>IFERROR(VLOOKUP(A29,[1]Mai!O:U,3,FALSE)," ")</f>
        <v xml:space="preserve"> </v>
      </c>
      <c r="Q29" s="23"/>
      <c r="R29" s="24" t="str">
        <f t="shared" si="13"/>
        <v xml:space="preserve"> </v>
      </c>
      <c r="S29" s="18" t="str">
        <f>IFERROR(VLOOKUP(A29,[2]Juin!O:U,3,FALSE)," ")</f>
        <v xml:space="preserve"> </v>
      </c>
      <c r="T29" s="23"/>
      <c r="U29" s="24" t="str">
        <f t="shared" si="14"/>
        <v xml:space="preserve"> </v>
      </c>
      <c r="V29" s="38"/>
      <c r="W29" s="23"/>
      <c r="X29" s="35" t="str">
        <f t="shared" si="15"/>
        <v xml:space="preserve"> </v>
      </c>
      <c r="Y29" s="25"/>
      <c r="Z29" s="23"/>
      <c r="AA29" s="24" t="str">
        <f t="shared" si="16"/>
        <v xml:space="preserve"> </v>
      </c>
      <c r="AB29" s="38"/>
      <c r="AC29" s="23"/>
      <c r="AD29" s="35" t="str">
        <f t="shared" si="17"/>
        <v xml:space="preserve"> </v>
      </c>
      <c r="AE29" s="25"/>
      <c r="AF29" s="23"/>
      <c r="AG29" s="24" t="str">
        <f t="shared" si="18"/>
        <v xml:space="preserve"> </v>
      </c>
      <c r="AH29" s="38"/>
      <c r="AI29" s="23"/>
      <c r="AJ29" s="35" t="str">
        <f t="shared" si="19"/>
        <v xml:space="preserve"> </v>
      </c>
      <c r="AK29" s="25"/>
      <c r="AL29" s="23"/>
      <c r="AM29" s="24" t="str">
        <f t="shared" si="20"/>
        <v xml:space="preserve"> </v>
      </c>
      <c r="AN29" s="18">
        <f>SUM(D29,G29,J29,M29,P29,S29,V29,Y29,AB29,AE29,AH29,AK29)</f>
        <v>0</v>
      </c>
      <c r="AO29" s="23">
        <f>SUM(E29,H29,K29,N29,Q29,T29,W29,Z29,AC29,AF29,AI29,AL29)</f>
        <v>0</v>
      </c>
      <c r="AP29" s="24" t="str">
        <f t="shared" si="21"/>
        <v xml:space="preserve"> </v>
      </c>
      <c r="AQ29" s="50"/>
      <c r="AR29" s="18" t="str">
        <f>IFERROR(VLOOKUP(A29,#REF!,4,FALSE)," ")</f>
        <v xml:space="preserve"> </v>
      </c>
      <c r="AS29" s="15"/>
      <c r="AT29" s="24" t="str">
        <f t="shared" si="22"/>
        <v xml:space="preserve"> </v>
      </c>
      <c r="AU29" s="18" t="str">
        <f>IFERROR(VLOOKUP(A29,#REF!,4,FALSE)," ")</f>
        <v xml:space="preserve"> </v>
      </c>
      <c r="AV29" s="15"/>
      <c r="AW29" s="24" t="str">
        <f t="shared" si="23"/>
        <v xml:space="preserve"> </v>
      </c>
      <c r="AX29" s="18" t="str">
        <f>IFERROR(VLOOKUP(A29,#REF!,4,FALSE)," ")</f>
        <v xml:space="preserve"> </v>
      </c>
      <c r="AY29" s="15"/>
      <c r="AZ29" s="24" t="str">
        <f t="shared" si="24"/>
        <v xml:space="preserve"> </v>
      </c>
      <c r="BA29" s="18" t="str">
        <f>IFERROR(VLOOKUP(A29,#REF!,4,FALSE)," ")</f>
        <v xml:space="preserve"> </v>
      </c>
      <c r="BB29" s="15"/>
      <c r="BC29" s="24" t="str">
        <f t="shared" si="25"/>
        <v xml:space="preserve"> </v>
      </c>
      <c r="BD29" s="37"/>
      <c r="BE29" s="15"/>
      <c r="BF29" s="35" t="str">
        <f t="shared" si="26"/>
        <v xml:space="preserve"> </v>
      </c>
      <c r="BG29" s="37"/>
      <c r="BH29" s="15"/>
      <c r="BI29" s="35" t="str">
        <f t="shared" si="27"/>
        <v xml:space="preserve"> </v>
      </c>
      <c r="BJ29" s="13"/>
      <c r="BK29" s="15"/>
      <c r="BL29" s="35" t="str">
        <f t="shared" si="28"/>
        <v xml:space="preserve"> </v>
      </c>
      <c r="BM29" s="13"/>
      <c r="BN29" s="15"/>
      <c r="BO29" s="35" t="str">
        <f t="shared" si="29"/>
        <v xml:space="preserve"> </v>
      </c>
      <c r="BP29" s="13"/>
      <c r="BQ29" s="15"/>
      <c r="BR29" s="35" t="str">
        <f t="shared" si="30"/>
        <v xml:space="preserve"> </v>
      </c>
      <c r="BS29" s="13"/>
      <c r="BT29" s="15"/>
      <c r="BU29" s="35" t="str">
        <f t="shared" si="31"/>
        <v xml:space="preserve"> </v>
      </c>
      <c r="BV29" s="13"/>
      <c r="BW29" s="15"/>
      <c r="BX29" s="35" t="str">
        <f t="shared" si="32"/>
        <v xml:space="preserve"> </v>
      </c>
      <c r="BY29" s="13"/>
      <c r="BZ29" s="15"/>
      <c r="CA29" s="35" t="str">
        <f t="shared" si="33"/>
        <v xml:space="preserve"> </v>
      </c>
      <c r="CB29" s="18">
        <f t="shared" si="34"/>
        <v>0</v>
      </c>
      <c r="CC29" s="23">
        <f t="shared" si="35"/>
        <v>0</v>
      </c>
      <c r="CD29" s="24" t="str">
        <f t="shared" si="36"/>
        <v xml:space="preserve"> </v>
      </c>
      <c r="CE29" s="50"/>
      <c r="CF29" s="39"/>
      <c r="CG29" s="40" t="str">
        <f>IFERROR(VLOOKUP(A29,#REF!,2,FALSE)," ")</f>
        <v xml:space="preserve"> </v>
      </c>
      <c r="CH29" s="24" t="str">
        <f t="shared" si="37"/>
        <v xml:space="preserve"> </v>
      </c>
      <c r="CI29" s="43"/>
      <c r="CJ29" s="22" t="str">
        <f>IFERROR(VLOOKUP(A29,#REF!,2,FALSE)," ")</f>
        <v xml:space="preserve"> </v>
      </c>
      <c r="CK29" s="35" t="str">
        <f t="shared" si="38"/>
        <v xml:space="preserve"> </v>
      </c>
      <c r="CL29" s="39"/>
      <c r="CM29" s="22" t="str">
        <f>IFERROR(VLOOKUP(A29,#REF!,2,FALSE)," ")</f>
        <v xml:space="preserve"> </v>
      </c>
      <c r="CN29" s="24" t="str">
        <f t="shared" si="39"/>
        <v xml:space="preserve"> </v>
      </c>
      <c r="CO29" s="43"/>
      <c r="CP29" s="22" t="str">
        <f>IFERROR(VLOOKUP(A29,#REF!,2,FALSE)," ")</f>
        <v xml:space="preserve"> </v>
      </c>
      <c r="CQ29" s="35" t="str">
        <f t="shared" si="40"/>
        <v xml:space="preserve"> </v>
      </c>
      <c r="CR29" s="39"/>
      <c r="CS29" s="39"/>
      <c r="CT29" s="24" t="str">
        <f t="shared" si="41"/>
        <v xml:space="preserve"> </v>
      </c>
      <c r="CU29" s="43"/>
      <c r="CV29" s="39"/>
      <c r="CW29" s="35" t="str">
        <f t="shared" si="42"/>
        <v xml:space="preserve"> </v>
      </c>
      <c r="CX29" s="39"/>
      <c r="CY29" s="39"/>
      <c r="CZ29" s="24" t="str">
        <f t="shared" si="43"/>
        <v xml:space="preserve"> </v>
      </c>
      <c r="DA29" s="43"/>
      <c r="DB29" s="39"/>
      <c r="DC29" s="35" t="str">
        <f t="shared" si="44"/>
        <v xml:space="preserve"> </v>
      </c>
      <c r="DD29" s="43"/>
      <c r="DE29" s="39"/>
      <c r="DF29" s="35" t="str">
        <f t="shared" si="45"/>
        <v xml:space="preserve"> </v>
      </c>
      <c r="DG29" s="39"/>
      <c r="DH29" s="39"/>
      <c r="DI29" s="24" t="str">
        <f t="shared" si="46"/>
        <v xml:space="preserve"> </v>
      </c>
      <c r="DJ29" s="43"/>
      <c r="DK29" s="39"/>
      <c r="DL29" s="35" t="str">
        <f t="shared" si="47"/>
        <v xml:space="preserve"> </v>
      </c>
      <c r="DM29" s="43"/>
      <c r="DN29" s="39"/>
      <c r="DO29" s="35" t="str">
        <f t="shared" si="48"/>
        <v xml:space="preserve"> </v>
      </c>
      <c r="DP29" s="22">
        <f t="shared" si="49"/>
        <v>0</v>
      </c>
      <c r="DQ29" s="22">
        <f t="shared" si="50"/>
        <v>0</v>
      </c>
      <c r="DR29" s="24" t="str">
        <f t="shared" si="51"/>
        <v xml:space="preserve"> </v>
      </c>
    </row>
    <row r="30" spans="1:122" ht="7.5" customHeight="1">
      <c r="A30" s="2" t="s">
        <v>46</v>
      </c>
      <c r="B30" s="1" t="s">
        <v>47</v>
      </c>
      <c r="C30" s="50"/>
      <c r="D30" s="18" t="str">
        <f>IFERROR(VLOOKUP(A30,#REF!,3,FALSE)," ")</f>
        <v xml:space="preserve"> </v>
      </c>
      <c r="E30" s="23"/>
      <c r="F30" s="24" t="str">
        <f t="shared" si="9"/>
        <v xml:space="preserve"> </v>
      </c>
      <c r="G30" s="18" t="str">
        <f>IFERROR(VLOOKUP(A30,#REF!,3,FALSE)," ")</f>
        <v xml:space="preserve"> </v>
      </c>
      <c r="H30" s="23"/>
      <c r="I30" s="24" t="str">
        <f t="shared" si="10"/>
        <v xml:space="preserve"> </v>
      </c>
      <c r="J30" s="18" t="str">
        <f>IFERROR(VLOOKUP(A30,#REF!,3,FALSE)," ")</f>
        <v xml:space="preserve"> </v>
      </c>
      <c r="K30" s="23"/>
      <c r="L30" s="24" t="str">
        <f t="shared" si="11"/>
        <v xml:space="preserve"> </v>
      </c>
      <c r="M30" s="18" t="str">
        <f>IFERROR(VLOOKUP(A30,#REF!,3,FALSE)," ")</f>
        <v xml:space="preserve"> </v>
      </c>
      <c r="N30" s="23"/>
      <c r="O30" s="24" t="str">
        <f t="shared" si="12"/>
        <v xml:space="preserve"> </v>
      </c>
      <c r="P30" s="18" t="str">
        <f>IFERROR(VLOOKUP(A30,[1]Mai!O:U,3,FALSE)," ")</f>
        <v xml:space="preserve"> </v>
      </c>
      <c r="Q30" s="23"/>
      <c r="R30" s="24" t="str">
        <f t="shared" si="13"/>
        <v xml:space="preserve"> </v>
      </c>
      <c r="S30" s="18" t="str">
        <f>IFERROR(VLOOKUP(A30,[2]Juin!O:U,3,FALSE)," ")</f>
        <v xml:space="preserve"> </v>
      </c>
      <c r="T30" s="23"/>
      <c r="U30" s="24" t="str">
        <f t="shared" si="14"/>
        <v xml:space="preserve"> </v>
      </c>
      <c r="V30" s="38"/>
      <c r="W30" s="23"/>
      <c r="X30" s="35" t="str">
        <f t="shared" si="15"/>
        <v xml:space="preserve"> </v>
      </c>
      <c r="Y30" s="25"/>
      <c r="Z30" s="23"/>
      <c r="AA30" s="24" t="str">
        <f t="shared" si="16"/>
        <v xml:space="preserve"> </v>
      </c>
      <c r="AB30" s="38"/>
      <c r="AC30" s="23"/>
      <c r="AD30" s="35" t="str">
        <f t="shared" si="17"/>
        <v xml:space="preserve"> </v>
      </c>
      <c r="AE30" s="25"/>
      <c r="AF30" s="23"/>
      <c r="AG30" s="24" t="str">
        <f t="shared" si="18"/>
        <v xml:space="preserve"> </v>
      </c>
      <c r="AH30" s="38"/>
      <c r="AI30" s="23"/>
      <c r="AJ30" s="35" t="str">
        <f t="shared" si="19"/>
        <v xml:space="preserve"> </v>
      </c>
      <c r="AK30" s="25"/>
      <c r="AL30" s="23"/>
      <c r="AM30" s="24" t="str">
        <f t="shared" si="20"/>
        <v xml:space="preserve"> </v>
      </c>
      <c r="AN30" s="18">
        <f>SUM(D30,G30,J30,M30,P30,S30,V30,Y30,AB30,AE30,AH30,AK30)</f>
        <v>0</v>
      </c>
      <c r="AO30" s="23">
        <f>SUM(E30,H30,K30,N30,Q30,T30,W30,Z30,AC30,AF30,AI30,AL30)</f>
        <v>0</v>
      </c>
      <c r="AP30" s="24" t="str">
        <f t="shared" si="21"/>
        <v xml:space="preserve"> </v>
      </c>
      <c r="AQ30" s="50"/>
      <c r="AR30" s="18" t="str">
        <f>IFERROR(VLOOKUP(A30,#REF!,4,FALSE)," ")</f>
        <v xml:space="preserve"> </v>
      </c>
      <c r="AS30" s="23"/>
      <c r="AT30" s="24" t="str">
        <f t="shared" si="22"/>
        <v xml:space="preserve"> </v>
      </c>
      <c r="AU30" s="18" t="str">
        <f>IFERROR(VLOOKUP(A30,#REF!,4,FALSE)," ")</f>
        <v xml:space="preserve"> </v>
      </c>
      <c r="AV30" s="23"/>
      <c r="AW30" s="24" t="str">
        <f t="shared" si="23"/>
        <v xml:space="preserve"> </v>
      </c>
      <c r="AX30" s="18" t="str">
        <f>IFERROR(VLOOKUP(A30,#REF!,4,FALSE)," ")</f>
        <v xml:space="preserve"> </v>
      </c>
      <c r="AY30" s="23"/>
      <c r="AZ30" s="24" t="str">
        <f t="shared" si="24"/>
        <v xml:space="preserve"> </v>
      </c>
      <c r="BA30" s="18" t="str">
        <f>IFERROR(VLOOKUP(A30,#REF!,4,FALSE)," ")</f>
        <v xml:space="preserve"> </v>
      </c>
      <c r="BB30" s="23"/>
      <c r="BC30" s="24" t="str">
        <f t="shared" si="25"/>
        <v xml:space="preserve"> </v>
      </c>
      <c r="BD30" s="38"/>
      <c r="BE30" s="23"/>
      <c r="BF30" s="35" t="str">
        <f t="shared" si="26"/>
        <v xml:space="preserve"> </v>
      </c>
      <c r="BG30" s="38"/>
      <c r="BH30" s="23"/>
      <c r="BI30" s="35" t="str">
        <f t="shared" si="27"/>
        <v xml:space="preserve"> </v>
      </c>
      <c r="BJ30" s="13"/>
      <c r="BK30" s="15"/>
      <c r="BL30" s="35" t="str">
        <f t="shared" si="28"/>
        <v xml:space="preserve"> </v>
      </c>
      <c r="BM30" s="13"/>
      <c r="BN30" s="15"/>
      <c r="BO30" s="35" t="str">
        <f t="shared" si="29"/>
        <v xml:space="preserve"> </v>
      </c>
      <c r="BP30" s="13"/>
      <c r="BQ30" s="15"/>
      <c r="BR30" s="35" t="str">
        <f t="shared" si="30"/>
        <v xml:space="preserve"> </v>
      </c>
      <c r="BS30" s="13"/>
      <c r="BT30" s="15"/>
      <c r="BU30" s="35" t="str">
        <f t="shared" si="31"/>
        <v xml:space="preserve"> </v>
      </c>
      <c r="BV30" s="13"/>
      <c r="BW30" s="15"/>
      <c r="BX30" s="35" t="str">
        <f t="shared" si="32"/>
        <v xml:space="preserve"> </v>
      </c>
      <c r="BY30" s="13"/>
      <c r="BZ30" s="15"/>
      <c r="CA30" s="35" t="str">
        <f t="shared" si="33"/>
        <v xml:space="preserve"> </v>
      </c>
      <c r="CB30" s="18">
        <f t="shared" si="34"/>
        <v>0</v>
      </c>
      <c r="CC30" s="23">
        <f t="shared" si="35"/>
        <v>0</v>
      </c>
      <c r="CD30" s="24" t="str">
        <f t="shared" si="36"/>
        <v xml:space="preserve"> </v>
      </c>
      <c r="CE30" s="50"/>
      <c r="CF30" s="39"/>
      <c r="CG30" s="40" t="str">
        <f>IFERROR(VLOOKUP(A30,#REF!,2,FALSE)," ")</f>
        <v xml:space="preserve"> </v>
      </c>
      <c r="CH30" s="24" t="str">
        <f t="shared" si="37"/>
        <v xml:space="preserve"> </v>
      </c>
      <c r="CI30" s="43"/>
      <c r="CJ30" s="22" t="str">
        <f>IFERROR(VLOOKUP(A30,#REF!,2,FALSE)," ")</f>
        <v xml:space="preserve"> </v>
      </c>
      <c r="CK30" s="35" t="str">
        <f t="shared" si="38"/>
        <v xml:space="preserve"> </v>
      </c>
      <c r="CL30" s="39"/>
      <c r="CM30" s="22" t="str">
        <f>IFERROR(VLOOKUP(A30,#REF!,2,FALSE)," ")</f>
        <v xml:space="preserve"> </v>
      </c>
      <c r="CN30" s="24" t="str">
        <f t="shared" si="39"/>
        <v xml:space="preserve"> </v>
      </c>
      <c r="CO30" s="43"/>
      <c r="CP30" s="22" t="str">
        <f>IFERROR(VLOOKUP(A30,#REF!,2,FALSE)," ")</f>
        <v xml:space="preserve"> </v>
      </c>
      <c r="CQ30" s="35" t="str">
        <f t="shared" si="40"/>
        <v xml:space="preserve"> </v>
      </c>
      <c r="CR30" s="39"/>
      <c r="CS30" s="39"/>
      <c r="CT30" s="24" t="str">
        <f t="shared" si="41"/>
        <v xml:space="preserve"> </v>
      </c>
      <c r="CU30" s="43"/>
      <c r="CV30" s="39"/>
      <c r="CW30" s="35" t="str">
        <f t="shared" si="42"/>
        <v xml:space="preserve"> </v>
      </c>
      <c r="CX30" s="39"/>
      <c r="CY30" s="39"/>
      <c r="CZ30" s="24" t="str">
        <f t="shared" si="43"/>
        <v xml:space="preserve"> </v>
      </c>
      <c r="DA30" s="43"/>
      <c r="DB30" s="39"/>
      <c r="DC30" s="35" t="str">
        <f t="shared" si="44"/>
        <v xml:space="preserve"> </v>
      </c>
      <c r="DD30" s="43"/>
      <c r="DE30" s="39"/>
      <c r="DF30" s="35" t="str">
        <f t="shared" si="45"/>
        <v xml:space="preserve"> </v>
      </c>
      <c r="DG30" s="39"/>
      <c r="DH30" s="39"/>
      <c r="DI30" s="24" t="str">
        <f t="shared" si="46"/>
        <v xml:space="preserve"> </v>
      </c>
      <c r="DJ30" s="43"/>
      <c r="DK30" s="39"/>
      <c r="DL30" s="35" t="str">
        <f t="shared" si="47"/>
        <v xml:space="preserve"> </v>
      </c>
      <c r="DM30" s="43"/>
      <c r="DN30" s="39"/>
      <c r="DO30" s="35" t="str">
        <f t="shared" si="48"/>
        <v xml:space="preserve"> </v>
      </c>
      <c r="DP30" s="22">
        <f t="shared" si="49"/>
        <v>0</v>
      </c>
      <c r="DQ30" s="22">
        <f t="shared" si="50"/>
        <v>0</v>
      </c>
      <c r="DR30" s="24" t="str">
        <f t="shared" si="51"/>
        <v xml:space="preserve"> </v>
      </c>
    </row>
    <row r="31" spans="1:122" ht="7.5" customHeight="1">
      <c r="A31" s="2" t="s">
        <v>50</v>
      </c>
      <c r="B31" s="1" t="s">
        <v>51</v>
      </c>
      <c r="C31" s="50"/>
      <c r="D31" s="18" t="str">
        <f>IFERROR(VLOOKUP(A31,#REF!,3,FALSE)," ")</f>
        <v xml:space="preserve"> </v>
      </c>
      <c r="E31" s="23"/>
      <c r="F31" s="24" t="str">
        <f t="shared" si="9"/>
        <v xml:space="preserve"> </v>
      </c>
      <c r="G31" s="18" t="str">
        <f>IFERROR(VLOOKUP(A31,#REF!,3,FALSE)," ")</f>
        <v xml:space="preserve"> </v>
      </c>
      <c r="H31" s="23"/>
      <c r="I31" s="24" t="str">
        <f t="shared" si="10"/>
        <v xml:space="preserve"> </v>
      </c>
      <c r="J31" s="18" t="str">
        <f>IFERROR(VLOOKUP(A31,#REF!,3,FALSE)," ")</f>
        <v xml:space="preserve"> </v>
      </c>
      <c r="K31" s="23"/>
      <c r="L31" s="24" t="str">
        <f t="shared" si="11"/>
        <v xml:space="preserve"> </v>
      </c>
      <c r="M31" s="18" t="str">
        <f>IFERROR(VLOOKUP(A31,#REF!,3,FALSE)," ")</f>
        <v xml:space="preserve"> </v>
      </c>
      <c r="N31" s="23"/>
      <c r="O31" s="24" t="str">
        <f t="shared" si="12"/>
        <v xml:space="preserve"> </v>
      </c>
      <c r="P31" s="18" t="str">
        <f>IFERROR(VLOOKUP(A31,[1]Mai!O:U,3,FALSE)," ")</f>
        <v xml:space="preserve"> </v>
      </c>
      <c r="Q31" s="23"/>
      <c r="R31" s="24" t="str">
        <f t="shared" si="13"/>
        <v xml:space="preserve"> </v>
      </c>
      <c r="S31" s="18" t="str">
        <f>IFERROR(VLOOKUP(A31,[2]Juin!O:U,3,FALSE)," ")</f>
        <v xml:space="preserve"> </v>
      </c>
      <c r="T31" s="23"/>
      <c r="U31" s="24" t="str">
        <f t="shared" si="14"/>
        <v xml:space="preserve"> </v>
      </c>
      <c r="V31" s="38"/>
      <c r="W31" s="23"/>
      <c r="X31" s="35" t="str">
        <f t="shared" si="15"/>
        <v xml:space="preserve"> </v>
      </c>
      <c r="Y31" s="25"/>
      <c r="Z31" s="23"/>
      <c r="AA31" s="24" t="str">
        <f t="shared" si="16"/>
        <v xml:space="preserve"> </v>
      </c>
      <c r="AB31" s="38"/>
      <c r="AC31" s="23"/>
      <c r="AD31" s="35" t="str">
        <f t="shared" si="17"/>
        <v xml:space="preserve"> </v>
      </c>
      <c r="AE31" s="25"/>
      <c r="AF31" s="23"/>
      <c r="AG31" s="24" t="str">
        <f t="shared" si="18"/>
        <v xml:space="preserve"> </v>
      </c>
      <c r="AH31" s="38"/>
      <c r="AI31" s="23"/>
      <c r="AJ31" s="35" t="str">
        <f t="shared" si="19"/>
        <v xml:space="preserve"> </v>
      </c>
      <c r="AK31" s="25"/>
      <c r="AL31" s="23"/>
      <c r="AM31" s="24" t="str">
        <f t="shared" si="20"/>
        <v xml:space="preserve"> </v>
      </c>
      <c r="AN31" s="18">
        <f>SUM(D31,G31,J31,M31,P31,S31,V31,Y31,AB31,AE31,AH31,AK31)</f>
        <v>0</v>
      </c>
      <c r="AO31" s="23">
        <f>SUM(E31,H31,K31,N31,Q31,T31,W31,Z31,AC31,AF31,AI31,AL31)</f>
        <v>0</v>
      </c>
      <c r="AP31" s="24" t="str">
        <f t="shared" si="21"/>
        <v xml:space="preserve"> </v>
      </c>
      <c r="AQ31" s="50"/>
      <c r="AR31" s="18" t="str">
        <f>IFERROR(VLOOKUP(A31,#REF!,4,FALSE)," ")</f>
        <v xml:space="preserve"> </v>
      </c>
      <c r="AS31" s="15"/>
      <c r="AT31" s="24" t="str">
        <f t="shared" si="22"/>
        <v xml:space="preserve"> </v>
      </c>
      <c r="AU31" s="18" t="str">
        <f>IFERROR(VLOOKUP(A31,#REF!,4,FALSE)," ")</f>
        <v xml:space="preserve"> </v>
      </c>
      <c r="AV31" s="15"/>
      <c r="AW31" s="24" t="str">
        <f t="shared" si="23"/>
        <v xml:space="preserve"> </v>
      </c>
      <c r="AX31" s="18" t="str">
        <f>IFERROR(VLOOKUP(A31,#REF!,4,FALSE)," ")</f>
        <v xml:space="preserve"> </v>
      </c>
      <c r="AY31" s="15"/>
      <c r="AZ31" s="24" t="str">
        <f t="shared" si="24"/>
        <v xml:space="preserve"> </v>
      </c>
      <c r="BA31" s="18" t="str">
        <f>IFERROR(VLOOKUP(A31,#REF!,4,FALSE)," ")</f>
        <v xml:space="preserve"> </v>
      </c>
      <c r="BB31" s="15"/>
      <c r="BC31" s="24" t="str">
        <f t="shared" si="25"/>
        <v xml:space="preserve"> </v>
      </c>
      <c r="BD31" s="37"/>
      <c r="BE31" s="15"/>
      <c r="BF31" s="35" t="str">
        <f t="shared" si="26"/>
        <v xml:space="preserve"> </v>
      </c>
      <c r="BG31" s="37"/>
      <c r="BH31" s="15"/>
      <c r="BI31" s="35" t="str">
        <f t="shared" si="27"/>
        <v xml:space="preserve"> </v>
      </c>
      <c r="BJ31" s="13"/>
      <c r="BK31" s="15"/>
      <c r="BL31" s="35" t="str">
        <f t="shared" si="28"/>
        <v xml:space="preserve"> </v>
      </c>
      <c r="BM31" s="13"/>
      <c r="BN31" s="15"/>
      <c r="BO31" s="35" t="str">
        <f t="shared" si="29"/>
        <v xml:space="preserve"> </v>
      </c>
      <c r="BP31" s="13"/>
      <c r="BQ31" s="15"/>
      <c r="BR31" s="35" t="str">
        <f t="shared" si="30"/>
        <v xml:space="preserve"> </v>
      </c>
      <c r="BS31" s="13"/>
      <c r="BT31" s="15"/>
      <c r="BU31" s="35" t="str">
        <f t="shared" si="31"/>
        <v xml:space="preserve"> </v>
      </c>
      <c r="BV31" s="13"/>
      <c r="BW31" s="15"/>
      <c r="BX31" s="35" t="str">
        <f t="shared" si="32"/>
        <v xml:space="preserve"> </v>
      </c>
      <c r="BY31" s="13"/>
      <c r="BZ31" s="15"/>
      <c r="CA31" s="35" t="str">
        <f t="shared" si="33"/>
        <v xml:space="preserve"> </v>
      </c>
      <c r="CB31" s="18">
        <f t="shared" si="34"/>
        <v>0</v>
      </c>
      <c r="CC31" s="23">
        <f t="shared" si="35"/>
        <v>0</v>
      </c>
      <c r="CD31" s="24" t="str">
        <f t="shared" si="36"/>
        <v xml:space="preserve"> </v>
      </c>
      <c r="CE31" s="50"/>
      <c r="CF31" s="39"/>
      <c r="CG31" s="40" t="str">
        <f>IFERROR(VLOOKUP(A31,#REF!,2,FALSE)," ")</f>
        <v xml:space="preserve"> </v>
      </c>
      <c r="CH31" s="24" t="str">
        <f t="shared" si="37"/>
        <v xml:space="preserve"> </v>
      </c>
      <c r="CI31" s="43"/>
      <c r="CJ31" s="22" t="str">
        <f>IFERROR(VLOOKUP(A31,#REF!,2,FALSE)," ")</f>
        <v xml:space="preserve"> </v>
      </c>
      <c r="CK31" s="35" t="str">
        <f t="shared" si="38"/>
        <v xml:space="preserve"> </v>
      </c>
      <c r="CL31" s="39"/>
      <c r="CM31" s="22" t="str">
        <f>IFERROR(VLOOKUP(A31,#REF!,2,FALSE)," ")</f>
        <v xml:space="preserve"> </v>
      </c>
      <c r="CN31" s="24" t="str">
        <f t="shared" si="39"/>
        <v xml:space="preserve"> </v>
      </c>
      <c r="CO31" s="43"/>
      <c r="CP31" s="22" t="str">
        <f>IFERROR(VLOOKUP(A31,#REF!,2,FALSE)," ")</f>
        <v xml:space="preserve"> </v>
      </c>
      <c r="CQ31" s="35" t="str">
        <f t="shared" si="40"/>
        <v xml:space="preserve"> </v>
      </c>
      <c r="CR31" s="39"/>
      <c r="CS31" s="39"/>
      <c r="CT31" s="24" t="str">
        <f t="shared" si="41"/>
        <v xml:space="preserve"> </v>
      </c>
      <c r="CU31" s="43"/>
      <c r="CV31" s="39"/>
      <c r="CW31" s="35" t="str">
        <f t="shared" si="42"/>
        <v xml:space="preserve"> </v>
      </c>
      <c r="CX31" s="39"/>
      <c r="CY31" s="39"/>
      <c r="CZ31" s="24" t="str">
        <f t="shared" si="43"/>
        <v xml:space="preserve"> </v>
      </c>
      <c r="DA31" s="43"/>
      <c r="DB31" s="39"/>
      <c r="DC31" s="35" t="str">
        <f t="shared" si="44"/>
        <v xml:space="preserve"> </v>
      </c>
      <c r="DD31" s="43"/>
      <c r="DE31" s="39"/>
      <c r="DF31" s="35" t="str">
        <f t="shared" si="45"/>
        <v xml:space="preserve"> </v>
      </c>
      <c r="DG31" s="39"/>
      <c r="DH31" s="39"/>
      <c r="DI31" s="24" t="str">
        <f t="shared" si="46"/>
        <v xml:space="preserve"> </v>
      </c>
      <c r="DJ31" s="43"/>
      <c r="DK31" s="39"/>
      <c r="DL31" s="35" t="str">
        <f t="shared" si="47"/>
        <v xml:space="preserve"> </v>
      </c>
      <c r="DM31" s="43"/>
      <c r="DN31" s="39"/>
      <c r="DO31" s="35" t="str">
        <f t="shared" si="48"/>
        <v xml:space="preserve"> </v>
      </c>
      <c r="DP31" s="22">
        <f t="shared" si="49"/>
        <v>0</v>
      </c>
      <c r="DQ31" s="22">
        <f t="shared" si="50"/>
        <v>0</v>
      </c>
      <c r="DR31" s="24" t="str">
        <f t="shared" si="51"/>
        <v xml:space="preserve"> </v>
      </c>
    </row>
    <row r="32" spans="1:122" ht="7.5" customHeight="1">
      <c r="A32" s="2" t="s">
        <v>58</v>
      </c>
      <c r="B32" s="1" t="s">
        <v>59</v>
      </c>
      <c r="C32" s="50"/>
      <c r="D32" s="18" t="str">
        <f>IFERROR(VLOOKUP(A32,#REF!,3,FALSE)," ")</f>
        <v xml:space="preserve"> </v>
      </c>
      <c r="E32" s="23"/>
      <c r="F32" s="24" t="str">
        <f t="shared" si="9"/>
        <v xml:space="preserve"> </v>
      </c>
      <c r="G32" s="18" t="str">
        <f>IFERROR(VLOOKUP(A32,#REF!,3,FALSE)," ")</f>
        <v xml:space="preserve"> </v>
      </c>
      <c r="H32" s="23"/>
      <c r="I32" s="24" t="str">
        <f t="shared" si="10"/>
        <v xml:space="preserve"> </v>
      </c>
      <c r="J32" s="18" t="str">
        <f>IFERROR(VLOOKUP(A32,#REF!,3,FALSE)," ")</f>
        <v xml:space="preserve"> </v>
      </c>
      <c r="K32" s="23"/>
      <c r="L32" s="24" t="str">
        <f t="shared" si="11"/>
        <v xml:space="preserve"> </v>
      </c>
      <c r="M32" s="18" t="str">
        <f>IFERROR(VLOOKUP(A32,#REF!,3,FALSE)," ")</f>
        <v xml:space="preserve"> </v>
      </c>
      <c r="N32" s="23"/>
      <c r="O32" s="24" t="str">
        <f t="shared" si="12"/>
        <v xml:space="preserve"> </v>
      </c>
      <c r="P32" s="18" t="str">
        <f>IFERROR(VLOOKUP(A32,[1]Mai!O:U,3,FALSE)," ")</f>
        <v xml:space="preserve"> </v>
      </c>
      <c r="Q32" s="23"/>
      <c r="R32" s="24" t="str">
        <f t="shared" si="13"/>
        <v xml:space="preserve"> </v>
      </c>
      <c r="S32" s="18" t="str">
        <f>IFERROR(VLOOKUP(A32,[2]Juin!O:U,3,FALSE)," ")</f>
        <v xml:space="preserve"> </v>
      </c>
      <c r="T32" s="23"/>
      <c r="U32" s="24" t="str">
        <f t="shared" si="14"/>
        <v xml:space="preserve"> </v>
      </c>
      <c r="V32" s="38"/>
      <c r="W32" s="23"/>
      <c r="X32" s="35" t="str">
        <f t="shared" si="15"/>
        <v xml:space="preserve"> </v>
      </c>
      <c r="Y32" s="25"/>
      <c r="Z32" s="23"/>
      <c r="AA32" s="24" t="str">
        <f t="shared" si="16"/>
        <v xml:space="preserve"> </v>
      </c>
      <c r="AB32" s="38"/>
      <c r="AC32" s="23"/>
      <c r="AD32" s="35" t="str">
        <f t="shared" si="17"/>
        <v xml:space="preserve"> </v>
      </c>
      <c r="AE32" s="25"/>
      <c r="AF32" s="23"/>
      <c r="AG32" s="24" t="str">
        <f t="shared" si="18"/>
        <v xml:space="preserve"> </v>
      </c>
      <c r="AH32" s="38"/>
      <c r="AI32" s="23"/>
      <c r="AJ32" s="35" t="str">
        <f t="shared" si="19"/>
        <v xml:space="preserve"> </v>
      </c>
      <c r="AK32" s="25"/>
      <c r="AL32" s="23"/>
      <c r="AM32" s="24" t="str">
        <f t="shared" si="20"/>
        <v xml:space="preserve"> </v>
      </c>
      <c r="AN32" s="18">
        <f>SUM(D32,G32,J32,M32,P32,S32,V32,Y32,AB32,AE32,AH32,AK32)</f>
        <v>0</v>
      </c>
      <c r="AO32" s="23">
        <f>SUM(E32,H32,K32,N32,Q32,T32,W32,Z32,AC32,AF32,AI32,AL32)</f>
        <v>0</v>
      </c>
      <c r="AP32" s="24" t="str">
        <f t="shared" si="21"/>
        <v xml:space="preserve"> </v>
      </c>
      <c r="AQ32" s="50"/>
      <c r="AR32" s="18" t="str">
        <f>IFERROR(VLOOKUP(A32,#REF!,4,FALSE)," ")</f>
        <v xml:space="preserve"> </v>
      </c>
      <c r="AS32" s="15"/>
      <c r="AT32" s="24" t="str">
        <f t="shared" si="22"/>
        <v xml:space="preserve"> </v>
      </c>
      <c r="AU32" s="18" t="str">
        <f>IFERROR(VLOOKUP(A32,#REF!,4,FALSE)," ")</f>
        <v xml:space="preserve"> </v>
      </c>
      <c r="AV32" s="15"/>
      <c r="AW32" s="24" t="str">
        <f t="shared" si="23"/>
        <v xml:space="preserve"> </v>
      </c>
      <c r="AX32" s="18" t="str">
        <f>IFERROR(VLOOKUP(A32,#REF!,4,FALSE)," ")</f>
        <v xml:space="preserve"> </v>
      </c>
      <c r="AY32" s="15"/>
      <c r="AZ32" s="24" t="str">
        <f t="shared" si="24"/>
        <v xml:space="preserve"> </v>
      </c>
      <c r="BA32" s="18" t="str">
        <f>IFERROR(VLOOKUP(A32,#REF!,4,FALSE)," ")</f>
        <v xml:space="preserve"> </v>
      </c>
      <c r="BB32" s="15"/>
      <c r="BC32" s="24" t="str">
        <f t="shared" si="25"/>
        <v xml:space="preserve"> </v>
      </c>
      <c r="BD32" s="37"/>
      <c r="BE32" s="15"/>
      <c r="BF32" s="35" t="str">
        <f t="shared" si="26"/>
        <v xml:space="preserve"> </v>
      </c>
      <c r="BG32" s="37"/>
      <c r="BH32" s="15"/>
      <c r="BI32" s="35" t="str">
        <f t="shared" si="27"/>
        <v xml:space="preserve"> </v>
      </c>
      <c r="BJ32" s="13"/>
      <c r="BK32" s="15"/>
      <c r="BL32" s="35" t="str">
        <f t="shared" si="28"/>
        <v xml:space="preserve"> </v>
      </c>
      <c r="BM32" s="13"/>
      <c r="BN32" s="15"/>
      <c r="BO32" s="35" t="str">
        <f t="shared" si="29"/>
        <v xml:space="preserve"> </v>
      </c>
      <c r="BP32" s="13"/>
      <c r="BQ32" s="15"/>
      <c r="BR32" s="35" t="str">
        <f t="shared" si="30"/>
        <v xml:space="preserve"> </v>
      </c>
      <c r="BS32" s="13"/>
      <c r="BT32" s="15"/>
      <c r="BU32" s="35" t="str">
        <f t="shared" si="31"/>
        <v xml:space="preserve"> </v>
      </c>
      <c r="BV32" s="13"/>
      <c r="BW32" s="15"/>
      <c r="BX32" s="35" t="str">
        <f t="shared" si="32"/>
        <v xml:space="preserve"> </v>
      </c>
      <c r="BY32" s="13"/>
      <c r="BZ32" s="15"/>
      <c r="CA32" s="35" t="str">
        <f t="shared" si="33"/>
        <v xml:space="preserve"> </v>
      </c>
      <c r="CB32" s="18">
        <f t="shared" si="34"/>
        <v>0</v>
      </c>
      <c r="CC32" s="23">
        <f t="shared" si="35"/>
        <v>0</v>
      </c>
      <c r="CD32" s="24" t="str">
        <f t="shared" si="36"/>
        <v xml:space="preserve"> </v>
      </c>
      <c r="CE32" s="50"/>
      <c r="CF32" s="39"/>
      <c r="CG32" s="40" t="str">
        <f>IFERROR(VLOOKUP(A32,#REF!,2,FALSE)," ")</f>
        <v xml:space="preserve"> </v>
      </c>
      <c r="CH32" s="24" t="str">
        <f t="shared" si="37"/>
        <v xml:space="preserve"> </v>
      </c>
      <c r="CI32" s="43"/>
      <c r="CJ32" s="22" t="str">
        <f>IFERROR(VLOOKUP(A32,#REF!,2,FALSE)," ")</f>
        <v xml:space="preserve"> </v>
      </c>
      <c r="CK32" s="35" t="str">
        <f t="shared" si="38"/>
        <v xml:space="preserve"> </v>
      </c>
      <c r="CL32" s="39"/>
      <c r="CM32" s="22" t="str">
        <f>IFERROR(VLOOKUP(A32,#REF!,2,FALSE)," ")</f>
        <v xml:space="preserve"> </v>
      </c>
      <c r="CN32" s="24" t="str">
        <f t="shared" si="39"/>
        <v xml:space="preserve"> </v>
      </c>
      <c r="CO32" s="43"/>
      <c r="CP32" s="22" t="str">
        <f>IFERROR(VLOOKUP(A32,#REF!,2,FALSE)," ")</f>
        <v xml:space="preserve"> </v>
      </c>
      <c r="CQ32" s="35" t="str">
        <f t="shared" si="40"/>
        <v xml:space="preserve"> </v>
      </c>
      <c r="CR32" s="39"/>
      <c r="CS32" s="39"/>
      <c r="CT32" s="24" t="str">
        <f t="shared" si="41"/>
        <v xml:space="preserve"> </v>
      </c>
      <c r="CU32" s="43"/>
      <c r="CV32" s="39"/>
      <c r="CW32" s="35" t="str">
        <f t="shared" si="42"/>
        <v xml:space="preserve"> </v>
      </c>
      <c r="CX32" s="39"/>
      <c r="CY32" s="39"/>
      <c r="CZ32" s="24" t="str">
        <f t="shared" si="43"/>
        <v xml:space="preserve"> </v>
      </c>
      <c r="DA32" s="43"/>
      <c r="DB32" s="39"/>
      <c r="DC32" s="35" t="str">
        <f t="shared" si="44"/>
        <v xml:space="preserve"> </v>
      </c>
      <c r="DD32" s="43"/>
      <c r="DE32" s="39"/>
      <c r="DF32" s="35" t="str">
        <f t="shared" si="45"/>
        <v xml:space="preserve"> </v>
      </c>
      <c r="DG32" s="39"/>
      <c r="DH32" s="39"/>
      <c r="DI32" s="24" t="str">
        <f t="shared" si="46"/>
        <v xml:space="preserve"> </v>
      </c>
      <c r="DJ32" s="43"/>
      <c r="DK32" s="39"/>
      <c r="DL32" s="35" t="str">
        <f t="shared" si="47"/>
        <v xml:space="preserve"> </v>
      </c>
      <c r="DM32" s="43"/>
      <c r="DN32" s="39"/>
      <c r="DO32" s="35" t="str">
        <f t="shared" si="48"/>
        <v xml:space="preserve"> </v>
      </c>
      <c r="DP32" s="22">
        <f t="shared" si="49"/>
        <v>0</v>
      </c>
      <c r="DQ32" s="22">
        <f t="shared" si="50"/>
        <v>0</v>
      </c>
      <c r="DR32" s="24" t="str">
        <f t="shared" si="51"/>
        <v xml:space="preserve"> </v>
      </c>
    </row>
    <row r="33" spans="1:122" ht="7.5" customHeight="1">
      <c r="A33" s="2" t="s">
        <v>54</v>
      </c>
      <c r="B33" s="1" t="s">
        <v>55</v>
      </c>
      <c r="C33" s="50"/>
      <c r="D33" s="18" t="str">
        <f>IFERROR(VLOOKUP(A33,#REF!,3,FALSE)," ")</f>
        <v xml:space="preserve"> </v>
      </c>
      <c r="E33" s="23"/>
      <c r="F33" s="24" t="str">
        <f t="shared" si="9"/>
        <v xml:space="preserve"> </v>
      </c>
      <c r="G33" s="18" t="str">
        <f>IFERROR(VLOOKUP(A33,#REF!,3,FALSE)," ")</f>
        <v xml:space="preserve"> </v>
      </c>
      <c r="H33" s="23"/>
      <c r="I33" s="24" t="str">
        <f t="shared" si="10"/>
        <v xml:space="preserve"> </v>
      </c>
      <c r="J33" s="18" t="str">
        <f>IFERROR(VLOOKUP(A33,#REF!,3,FALSE)," ")</f>
        <v xml:space="preserve"> </v>
      </c>
      <c r="K33" s="23"/>
      <c r="L33" s="24" t="str">
        <f t="shared" si="11"/>
        <v xml:space="preserve"> </v>
      </c>
      <c r="M33" s="18" t="str">
        <f>IFERROR(VLOOKUP(A33,#REF!,3,FALSE)," ")</f>
        <v xml:space="preserve"> </v>
      </c>
      <c r="N33" s="23"/>
      <c r="O33" s="24" t="str">
        <f t="shared" si="12"/>
        <v xml:space="preserve"> </v>
      </c>
      <c r="P33" s="18" t="str">
        <f>IFERROR(VLOOKUP(A33,[1]Mai!O:U,3,FALSE)," ")</f>
        <v xml:space="preserve"> </v>
      </c>
      <c r="Q33" s="23"/>
      <c r="R33" s="24" t="str">
        <f t="shared" si="13"/>
        <v xml:space="preserve"> </v>
      </c>
      <c r="S33" s="18" t="str">
        <f>IFERROR(VLOOKUP(A33,[2]Juin!O:U,3,FALSE)," ")</f>
        <v xml:space="preserve"> </v>
      </c>
      <c r="T33" s="23"/>
      <c r="U33" s="24" t="str">
        <f t="shared" si="14"/>
        <v xml:space="preserve"> </v>
      </c>
      <c r="V33" s="38"/>
      <c r="W33" s="23"/>
      <c r="X33" s="35" t="str">
        <f t="shared" si="15"/>
        <v xml:space="preserve"> </v>
      </c>
      <c r="Y33" s="25"/>
      <c r="Z33" s="23"/>
      <c r="AA33" s="24" t="str">
        <f t="shared" si="16"/>
        <v xml:space="preserve"> </v>
      </c>
      <c r="AB33" s="38"/>
      <c r="AC33" s="23"/>
      <c r="AD33" s="35" t="str">
        <f t="shared" si="17"/>
        <v xml:space="preserve"> </v>
      </c>
      <c r="AE33" s="25"/>
      <c r="AF33" s="23"/>
      <c r="AG33" s="24" t="str">
        <f t="shared" si="18"/>
        <v xml:space="preserve"> </v>
      </c>
      <c r="AH33" s="38"/>
      <c r="AI33" s="23"/>
      <c r="AJ33" s="35" t="str">
        <f t="shared" si="19"/>
        <v xml:space="preserve"> </v>
      </c>
      <c r="AK33" s="25"/>
      <c r="AL33" s="23"/>
      <c r="AM33" s="24" t="str">
        <f t="shared" si="20"/>
        <v xml:space="preserve"> </v>
      </c>
      <c r="AN33" s="18">
        <f>SUM(D33,G33,J33,M33,P33,S33,V33,Y33,AB33,AE33,AH33,AK33)</f>
        <v>0</v>
      </c>
      <c r="AO33" s="23">
        <f>SUM(E33,H33,K33,N33,Q33,T33,W33,Z33,AC33,AF33,AI33,AL33)</f>
        <v>0</v>
      </c>
      <c r="AP33" s="24" t="str">
        <f t="shared" si="21"/>
        <v xml:space="preserve"> </v>
      </c>
      <c r="AQ33" s="50"/>
      <c r="AR33" s="18" t="str">
        <f>IFERROR(VLOOKUP(A33,#REF!,4,FALSE)," ")</f>
        <v xml:space="preserve"> </v>
      </c>
      <c r="AS33" s="15"/>
      <c r="AT33" s="24" t="str">
        <f t="shared" si="22"/>
        <v xml:space="preserve"> </v>
      </c>
      <c r="AU33" s="18" t="str">
        <f>IFERROR(VLOOKUP(A33,#REF!,4,FALSE)," ")</f>
        <v xml:space="preserve"> </v>
      </c>
      <c r="AV33" s="15"/>
      <c r="AW33" s="24" t="str">
        <f t="shared" si="23"/>
        <v xml:space="preserve"> </v>
      </c>
      <c r="AX33" s="18" t="str">
        <f>IFERROR(VLOOKUP(A33,#REF!,4,FALSE)," ")</f>
        <v xml:space="preserve"> </v>
      </c>
      <c r="AY33" s="15"/>
      <c r="AZ33" s="24" t="str">
        <f t="shared" si="24"/>
        <v xml:space="preserve"> </v>
      </c>
      <c r="BA33" s="18" t="str">
        <f>IFERROR(VLOOKUP(A33,#REF!,4,FALSE)," ")</f>
        <v xml:space="preserve"> </v>
      </c>
      <c r="BB33" s="15"/>
      <c r="BC33" s="24" t="str">
        <f t="shared" si="25"/>
        <v xml:space="preserve"> </v>
      </c>
      <c r="BD33" s="37"/>
      <c r="BE33" s="15"/>
      <c r="BF33" s="35" t="str">
        <f t="shared" si="26"/>
        <v xml:space="preserve"> </v>
      </c>
      <c r="BG33" s="37"/>
      <c r="BH33" s="15"/>
      <c r="BI33" s="35" t="str">
        <f t="shared" si="27"/>
        <v xml:space="preserve"> </v>
      </c>
      <c r="BJ33" s="13"/>
      <c r="BK33" s="15"/>
      <c r="BL33" s="35" t="str">
        <f t="shared" si="28"/>
        <v xml:space="preserve"> </v>
      </c>
      <c r="BM33" s="13"/>
      <c r="BN33" s="15"/>
      <c r="BO33" s="35" t="str">
        <f t="shared" si="29"/>
        <v xml:space="preserve"> </v>
      </c>
      <c r="BP33" s="13"/>
      <c r="BQ33" s="15"/>
      <c r="BR33" s="35" t="str">
        <f t="shared" si="30"/>
        <v xml:space="preserve"> </v>
      </c>
      <c r="BS33" s="13"/>
      <c r="BT33" s="15"/>
      <c r="BU33" s="35" t="str">
        <f t="shared" si="31"/>
        <v xml:space="preserve"> </v>
      </c>
      <c r="BV33" s="13"/>
      <c r="BW33" s="15"/>
      <c r="BX33" s="35" t="str">
        <f t="shared" si="32"/>
        <v xml:space="preserve"> </v>
      </c>
      <c r="BY33" s="13"/>
      <c r="BZ33" s="15"/>
      <c r="CA33" s="35" t="str">
        <f t="shared" si="33"/>
        <v xml:space="preserve"> </v>
      </c>
      <c r="CB33" s="18">
        <f t="shared" si="34"/>
        <v>0</v>
      </c>
      <c r="CC33" s="23">
        <f t="shared" si="35"/>
        <v>0</v>
      </c>
      <c r="CD33" s="24" t="str">
        <f t="shared" si="36"/>
        <v xml:space="preserve"> </v>
      </c>
      <c r="CE33" s="50"/>
      <c r="CF33" s="39"/>
      <c r="CG33" s="40" t="str">
        <f>IFERROR(VLOOKUP(A33,#REF!,2,FALSE)," ")</f>
        <v xml:space="preserve"> </v>
      </c>
      <c r="CH33" s="24" t="str">
        <f t="shared" si="37"/>
        <v xml:space="preserve"> </v>
      </c>
      <c r="CI33" s="43"/>
      <c r="CJ33" s="22" t="str">
        <f>IFERROR(VLOOKUP(A33,#REF!,2,FALSE)," ")</f>
        <v xml:space="preserve"> </v>
      </c>
      <c r="CK33" s="35" t="str">
        <f t="shared" si="38"/>
        <v xml:space="preserve"> </v>
      </c>
      <c r="CL33" s="39"/>
      <c r="CM33" s="22" t="str">
        <f>IFERROR(VLOOKUP(A33,#REF!,2,FALSE)," ")</f>
        <v xml:space="preserve"> </v>
      </c>
      <c r="CN33" s="24" t="str">
        <f t="shared" si="39"/>
        <v xml:space="preserve"> </v>
      </c>
      <c r="CO33" s="43"/>
      <c r="CP33" s="22" t="str">
        <f>IFERROR(VLOOKUP(A33,#REF!,2,FALSE)," ")</f>
        <v xml:space="preserve"> </v>
      </c>
      <c r="CQ33" s="35" t="str">
        <f t="shared" si="40"/>
        <v xml:space="preserve"> </v>
      </c>
      <c r="CR33" s="39"/>
      <c r="CS33" s="39"/>
      <c r="CT33" s="24" t="str">
        <f t="shared" si="41"/>
        <v xml:space="preserve"> </v>
      </c>
      <c r="CU33" s="43"/>
      <c r="CV33" s="39"/>
      <c r="CW33" s="35" t="str">
        <f t="shared" si="42"/>
        <v xml:space="preserve"> </v>
      </c>
      <c r="CX33" s="39"/>
      <c r="CY33" s="39"/>
      <c r="CZ33" s="24" t="str">
        <f t="shared" si="43"/>
        <v xml:space="preserve"> </v>
      </c>
      <c r="DA33" s="43"/>
      <c r="DB33" s="39"/>
      <c r="DC33" s="35" t="str">
        <f t="shared" si="44"/>
        <v xml:space="preserve"> </v>
      </c>
      <c r="DD33" s="43"/>
      <c r="DE33" s="39"/>
      <c r="DF33" s="35" t="str">
        <f t="shared" si="45"/>
        <v xml:space="preserve"> </v>
      </c>
      <c r="DG33" s="39"/>
      <c r="DH33" s="39"/>
      <c r="DI33" s="24" t="str">
        <f t="shared" si="46"/>
        <v xml:space="preserve"> </v>
      </c>
      <c r="DJ33" s="43"/>
      <c r="DK33" s="39"/>
      <c r="DL33" s="35" t="str">
        <f t="shared" si="47"/>
        <v xml:space="preserve"> </v>
      </c>
      <c r="DM33" s="43"/>
      <c r="DN33" s="39"/>
      <c r="DO33" s="35" t="str">
        <f t="shared" si="48"/>
        <v xml:space="preserve"> </v>
      </c>
      <c r="DP33" s="22">
        <f t="shared" si="49"/>
        <v>0</v>
      </c>
      <c r="DQ33" s="22">
        <f t="shared" si="50"/>
        <v>0</v>
      </c>
      <c r="DR33" s="24" t="str">
        <f t="shared" si="51"/>
        <v xml:space="preserve"> </v>
      </c>
    </row>
    <row r="34" spans="1:122" ht="7.5" customHeight="1">
      <c r="A34" s="2" t="s">
        <v>25</v>
      </c>
      <c r="B34" s="1" t="s">
        <v>26</v>
      </c>
      <c r="C34" s="50"/>
      <c r="D34" s="18" t="str">
        <f>IFERROR(VLOOKUP(A34,#REF!,3,FALSE)," ")</f>
        <v xml:space="preserve"> </v>
      </c>
      <c r="E34" s="23"/>
      <c r="F34" s="24" t="str">
        <f t="shared" si="9"/>
        <v xml:space="preserve"> </v>
      </c>
      <c r="G34" s="18" t="str">
        <f>IFERROR(VLOOKUP(A34,#REF!,3,FALSE)," ")</f>
        <v xml:space="preserve"> </v>
      </c>
      <c r="H34" s="23"/>
      <c r="I34" s="24" t="str">
        <f t="shared" si="10"/>
        <v xml:space="preserve"> </v>
      </c>
      <c r="J34" s="18" t="str">
        <f>IFERROR(VLOOKUP(A34,#REF!,3,FALSE)," ")</f>
        <v xml:space="preserve"> </v>
      </c>
      <c r="K34" s="23"/>
      <c r="L34" s="24" t="str">
        <f t="shared" si="11"/>
        <v xml:space="preserve"> </v>
      </c>
      <c r="M34" s="18" t="str">
        <f>IFERROR(VLOOKUP(A34,#REF!,3,FALSE)," ")</f>
        <v xml:space="preserve"> </v>
      </c>
      <c r="N34" s="23"/>
      <c r="O34" s="24" t="str">
        <f t="shared" si="12"/>
        <v xml:space="preserve"> </v>
      </c>
      <c r="P34" s="18" t="str">
        <f>IFERROR(VLOOKUP(A34,[1]Mai!O:U,3,FALSE)," ")</f>
        <v xml:space="preserve"> </v>
      </c>
      <c r="Q34" s="23"/>
      <c r="R34" s="24" t="str">
        <f t="shared" si="13"/>
        <v xml:space="preserve"> </v>
      </c>
      <c r="S34" s="18" t="str">
        <f>IFERROR(VLOOKUP(A34,[2]Juin!O:U,3,FALSE)," ")</f>
        <v xml:space="preserve"> </v>
      </c>
      <c r="T34" s="23"/>
      <c r="U34" s="24" t="str">
        <f t="shared" si="14"/>
        <v xml:space="preserve"> </v>
      </c>
      <c r="V34" s="38"/>
      <c r="W34" s="23"/>
      <c r="X34" s="35" t="str">
        <f t="shared" si="15"/>
        <v xml:space="preserve"> </v>
      </c>
      <c r="Y34" s="25"/>
      <c r="Z34" s="23"/>
      <c r="AA34" s="24" t="str">
        <f t="shared" si="16"/>
        <v xml:space="preserve"> </v>
      </c>
      <c r="AB34" s="38"/>
      <c r="AC34" s="23"/>
      <c r="AD34" s="35" t="str">
        <f t="shared" si="17"/>
        <v xml:space="preserve"> </v>
      </c>
      <c r="AE34" s="25"/>
      <c r="AF34" s="23"/>
      <c r="AG34" s="24" t="str">
        <f t="shared" si="18"/>
        <v xml:space="preserve"> </v>
      </c>
      <c r="AH34" s="38"/>
      <c r="AI34" s="23"/>
      <c r="AJ34" s="35" t="str">
        <f t="shared" si="19"/>
        <v xml:space="preserve"> </v>
      </c>
      <c r="AK34" s="25"/>
      <c r="AL34" s="23"/>
      <c r="AM34" s="24" t="str">
        <f t="shared" si="20"/>
        <v xml:space="preserve"> </v>
      </c>
      <c r="AN34" s="18">
        <f>SUM(D34,G34,J34,M34,P34,S34,V34,Y34,AB34,AE34,AH34,AK34)</f>
        <v>0</v>
      </c>
      <c r="AO34" s="23">
        <f>SUM(E34,H34,K34,N34,Q34,T34,W34,Z34,AC34,AF34,AI34,AL34)</f>
        <v>0</v>
      </c>
      <c r="AP34" s="24" t="str">
        <f t="shared" si="21"/>
        <v xml:space="preserve"> </v>
      </c>
      <c r="AQ34" s="50"/>
      <c r="AR34" s="18" t="str">
        <f>IFERROR(VLOOKUP(A34,#REF!,4,FALSE)," ")</f>
        <v xml:space="preserve"> </v>
      </c>
      <c r="AS34" s="15"/>
      <c r="AT34" s="24" t="str">
        <f t="shared" si="22"/>
        <v xml:space="preserve"> </v>
      </c>
      <c r="AU34" s="18" t="str">
        <f>IFERROR(VLOOKUP(A34,#REF!,4,FALSE)," ")</f>
        <v xml:space="preserve"> </v>
      </c>
      <c r="AV34" s="15"/>
      <c r="AW34" s="24" t="str">
        <f t="shared" si="23"/>
        <v xml:space="preserve"> </v>
      </c>
      <c r="AX34" s="18" t="str">
        <f>IFERROR(VLOOKUP(A34,#REF!,4,FALSE)," ")</f>
        <v xml:space="preserve"> </v>
      </c>
      <c r="AY34" s="15"/>
      <c r="AZ34" s="24" t="str">
        <f t="shared" si="24"/>
        <v xml:space="preserve"> </v>
      </c>
      <c r="BA34" s="18" t="str">
        <f>IFERROR(VLOOKUP(A34,#REF!,4,FALSE)," ")</f>
        <v xml:space="preserve"> </v>
      </c>
      <c r="BB34" s="15"/>
      <c r="BC34" s="24" t="str">
        <f t="shared" si="25"/>
        <v xml:space="preserve"> </v>
      </c>
      <c r="BD34" s="37"/>
      <c r="BE34" s="15"/>
      <c r="BF34" s="35" t="str">
        <f t="shared" si="26"/>
        <v xml:space="preserve"> </v>
      </c>
      <c r="BG34" s="37"/>
      <c r="BH34" s="15"/>
      <c r="BI34" s="35" t="str">
        <f t="shared" si="27"/>
        <v xml:space="preserve"> </v>
      </c>
      <c r="BJ34" s="13"/>
      <c r="BK34" s="15"/>
      <c r="BL34" s="35" t="str">
        <f t="shared" si="28"/>
        <v xml:space="preserve"> </v>
      </c>
      <c r="BM34" s="13"/>
      <c r="BN34" s="15"/>
      <c r="BO34" s="35" t="str">
        <f t="shared" si="29"/>
        <v xml:space="preserve"> </v>
      </c>
      <c r="BP34" s="13"/>
      <c r="BQ34" s="15"/>
      <c r="BR34" s="35" t="str">
        <f t="shared" si="30"/>
        <v xml:space="preserve"> </v>
      </c>
      <c r="BS34" s="13"/>
      <c r="BT34" s="15"/>
      <c r="BU34" s="35" t="str">
        <f t="shared" si="31"/>
        <v xml:space="preserve"> </v>
      </c>
      <c r="BV34" s="13"/>
      <c r="BW34" s="15"/>
      <c r="BX34" s="35" t="str">
        <f t="shared" si="32"/>
        <v xml:space="preserve"> </v>
      </c>
      <c r="BY34" s="13"/>
      <c r="BZ34" s="15"/>
      <c r="CA34" s="35" t="str">
        <f t="shared" si="33"/>
        <v xml:space="preserve"> </v>
      </c>
      <c r="CB34" s="18">
        <f t="shared" si="34"/>
        <v>0</v>
      </c>
      <c r="CC34" s="23">
        <f t="shared" si="35"/>
        <v>0</v>
      </c>
      <c r="CD34" s="24" t="str">
        <f t="shared" si="36"/>
        <v xml:space="preserve"> </v>
      </c>
      <c r="CE34" s="50"/>
      <c r="CF34" s="39"/>
      <c r="CG34" s="40" t="str">
        <f>IFERROR(VLOOKUP(A34,#REF!,2,FALSE)," ")</f>
        <v xml:space="preserve"> </v>
      </c>
      <c r="CH34" s="24" t="str">
        <f t="shared" si="37"/>
        <v xml:space="preserve"> </v>
      </c>
      <c r="CI34" s="43"/>
      <c r="CJ34" s="22" t="str">
        <f>IFERROR(VLOOKUP(A34,#REF!,2,FALSE)," ")</f>
        <v xml:space="preserve"> </v>
      </c>
      <c r="CK34" s="35" t="str">
        <f t="shared" si="38"/>
        <v xml:space="preserve"> </v>
      </c>
      <c r="CL34" s="39"/>
      <c r="CM34" s="22" t="str">
        <f>IFERROR(VLOOKUP(A34,#REF!,2,FALSE)," ")</f>
        <v xml:space="preserve"> </v>
      </c>
      <c r="CN34" s="24" t="str">
        <f t="shared" si="39"/>
        <v xml:space="preserve"> </v>
      </c>
      <c r="CO34" s="43"/>
      <c r="CP34" s="22" t="str">
        <f>IFERROR(VLOOKUP(A34,#REF!,2,FALSE)," ")</f>
        <v xml:space="preserve"> </v>
      </c>
      <c r="CQ34" s="35" t="str">
        <f t="shared" si="40"/>
        <v xml:space="preserve"> </v>
      </c>
      <c r="CR34" s="39"/>
      <c r="CS34" s="39"/>
      <c r="CT34" s="24" t="str">
        <f t="shared" si="41"/>
        <v xml:space="preserve"> </v>
      </c>
      <c r="CU34" s="43"/>
      <c r="CV34" s="39"/>
      <c r="CW34" s="35" t="str">
        <f t="shared" si="42"/>
        <v xml:space="preserve"> </v>
      </c>
      <c r="CX34" s="39"/>
      <c r="CY34" s="39"/>
      <c r="CZ34" s="24" t="str">
        <f t="shared" si="43"/>
        <v xml:space="preserve"> </v>
      </c>
      <c r="DA34" s="43"/>
      <c r="DB34" s="39"/>
      <c r="DC34" s="35" t="str">
        <f t="shared" si="44"/>
        <v xml:space="preserve"> </v>
      </c>
      <c r="DD34" s="43"/>
      <c r="DE34" s="39"/>
      <c r="DF34" s="35" t="str">
        <f t="shared" si="45"/>
        <v xml:space="preserve"> </v>
      </c>
      <c r="DG34" s="39"/>
      <c r="DH34" s="39"/>
      <c r="DI34" s="24" t="str">
        <f t="shared" si="46"/>
        <v xml:space="preserve"> </v>
      </c>
      <c r="DJ34" s="43"/>
      <c r="DK34" s="39"/>
      <c r="DL34" s="35" t="str">
        <f t="shared" si="47"/>
        <v xml:space="preserve"> </v>
      </c>
      <c r="DM34" s="43"/>
      <c r="DN34" s="39"/>
      <c r="DO34" s="35" t="str">
        <f t="shared" si="48"/>
        <v xml:space="preserve"> </v>
      </c>
      <c r="DP34" s="22">
        <f t="shared" si="49"/>
        <v>0</v>
      </c>
      <c r="DQ34" s="22">
        <f t="shared" si="50"/>
        <v>0</v>
      </c>
      <c r="DR34" s="24" t="str">
        <f t="shared" si="51"/>
        <v xml:space="preserve"> </v>
      </c>
    </row>
    <row r="35" spans="1:122" ht="7.5" customHeight="1">
      <c r="A35" s="2" t="s">
        <v>42</v>
      </c>
      <c r="B35" s="1" t="s">
        <v>43</v>
      </c>
      <c r="C35" s="50"/>
      <c r="D35" s="18" t="str">
        <f>IFERROR(VLOOKUP(A35,#REF!,3,FALSE)," ")</f>
        <v xml:space="preserve"> </v>
      </c>
      <c r="E35" s="23"/>
      <c r="F35" s="24" t="str">
        <f t="shared" si="9"/>
        <v xml:space="preserve"> </v>
      </c>
      <c r="G35" s="18" t="str">
        <f>IFERROR(VLOOKUP(A35,#REF!,3,FALSE)," ")</f>
        <v xml:space="preserve"> </v>
      </c>
      <c r="H35" s="23"/>
      <c r="I35" s="24" t="str">
        <f t="shared" si="10"/>
        <v xml:space="preserve"> </v>
      </c>
      <c r="J35" s="18" t="str">
        <f>IFERROR(VLOOKUP(A35,#REF!,3,FALSE)," ")</f>
        <v xml:space="preserve"> </v>
      </c>
      <c r="K35" s="23"/>
      <c r="L35" s="24" t="str">
        <f t="shared" si="11"/>
        <v xml:space="preserve"> </v>
      </c>
      <c r="M35" s="18" t="str">
        <f>IFERROR(VLOOKUP(A35,#REF!,3,FALSE)," ")</f>
        <v xml:space="preserve"> </v>
      </c>
      <c r="N35" s="23"/>
      <c r="O35" s="24" t="str">
        <f t="shared" si="12"/>
        <v xml:space="preserve"> </v>
      </c>
      <c r="P35" s="18" t="str">
        <f>IFERROR(VLOOKUP(A35,[1]Mai!O:U,3,FALSE)," ")</f>
        <v xml:space="preserve"> </v>
      </c>
      <c r="Q35" s="23"/>
      <c r="R35" s="24" t="str">
        <f t="shared" si="13"/>
        <v xml:space="preserve"> </v>
      </c>
      <c r="S35" s="18" t="str">
        <f>IFERROR(VLOOKUP(A35,[2]Juin!O:U,3,FALSE)," ")</f>
        <v xml:space="preserve"> </v>
      </c>
      <c r="T35" s="23"/>
      <c r="U35" s="24" t="str">
        <f t="shared" si="14"/>
        <v xml:space="preserve"> </v>
      </c>
      <c r="V35" s="38"/>
      <c r="W35" s="23"/>
      <c r="X35" s="35" t="str">
        <f t="shared" si="15"/>
        <v xml:space="preserve"> </v>
      </c>
      <c r="Y35" s="25"/>
      <c r="Z35" s="23"/>
      <c r="AA35" s="24" t="str">
        <f t="shared" si="16"/>
        <v xml:space="preserve"> </v>
      </c>
      <c r="AB35" s="38"/>
      <c r="AC35" s="23"/>
      <c r="AD35" s="35" t="str">
        <f t="shared" si="17"/>
        <v xml:space="preserve"> </v>
      </c>
      <c r="AE35" s="25"/>
      <c r="AF35" s="23"/>
      <c r="AG35" s="24" t="str">
        <f t="shared" si="18"/>
        <v xml:space="preserve"> </v>
      </c>
      <c r="AH35" s="38"/>
      <c r="AI35" s="23"/>
      <c r="AJ35" s="35" t="str">
        <f t="shared" si="19"/>
        <v xml:space="preserve"> </v>
      </c>
      <c r="AK35" s="25"/>
      <c r="AL35" s="23"/>
      <c r="AM35" s="24" t="str">
        <f t="shared" si="20"/>
        <v xml:space="preserve"> </v>
      </c>
      <c r="AN35" s="18">
        <f>SUM(D35,G35,J35,M35,P35,S35,V35,Y35,AB35,AE35,AH35,AK35)</f>
        <v>0</v>
      </c>
      <c r="AO35" s="23">
        <f>SUM(E35,H35,K35,N35,Q35,T35,W35,Z35,AC35,AF35,AI35,AL35)</f>
        <v>0</v>
      </c>
      <c r="AP35" s="24" t="str">
        <f t="shared" si="21"/>
        <v xml:space="preserve"> </v>
      </c>
      <c r="AQ35" s="50"/>
      <c r="AR35" s="18" t="str">
        <f>IFERROR(VLOOKUP(A35,#REF!,4,FALSE)," ")</f>
        <v xml:space="preserve"> </v>
      </c>
      <c r="AS35" s="23"/>
      <c r="AT35" s="24" t="str">
        <f t="shared" si="22"/>
        <v xml:space="preserve"> </v>
      </c>
      <c r="AU35" s="18" t="str">
        <f>IFERROR(VLOOKUP(A35,#REF!,4,FALSE)," ")</f>
        <v xml:space="preserve"> </v>
      </c>
      <c r="AV35" s="23"/>
      <c r="AW35" s="24" t="str">
        <f t="shared" si="23"/>
        <v xml:space="preserve"> </v>
      </c>
      <c r="AX35" s="18" t="str">
        <f>IFERROR(VLOOKUP(A35,#REF!,4,FALSE)," ")</f>
        <v xml:space="preserve"> </v>
      </c>
      <c r="AY35" s="23"/>
      <c r="AZ35" s="24" t="str">
        <f t="shared" si="24"/>
        <v xml:space="preserve"> </v>
      </c>
      <c r="BA35" s="18" t="str">
        <f>IFERROR(VLOOKUP(A35,#REF!,4,FALSE)," ")</f>
        <v xml:space="preserve"> </v>
      </c>
      <c r="BB35" s="23"/>
      <c r="BC35" s="24" t="str">
        <f t="shared" si="25"/>
        <v xml:space="preserve"> </v>
      </c>
      <c r="BD35" s="38"/>
      <c r="BE35" s="23"/>
      <c r="BF35" s="35" t="str">
        <f t="shared" si="26"/>
        <v xml:space="preserve"> </v>
      </c>
      <c r="BG35" s="38"/>
      <c r="BH35" s="23"/>
      <c r="BI35" s="35" t="str">
        <f t="shared" si="27"/>
        <v xml:space="preserve"> </v>
      </c>
      <c r="BJ35" s="13"/>
      <c r="BK35" s="15"/>
      <c r="BL35" s="35" t="str">
        <f t="shared" si="28"/>
        <v xml:space="preserve"> </v>
      </c>
      <c r="BM35" s="13"/>
      <c r="BN35" s="15"/>
      <c r="BO35" s="35" t="str">
        <f t="shared" si="29"/>
        <v xml:space="preserve"> </v>
      </c>
      <c r="BP35" s="13"/>
      <c r="BQ35" s="15"/>
      <c r="BR35" s="35" t="str">
        <f t="shared" si="30"/>
        <v xml:space="preserve"> </v>
      </c>
      <c r="BS35" s="13"/>
      <c r="BT35" s="15"/>
      <c r="BU35" s="35" t="str">
        <f t="shared" si="31"/>
        <v xml:space="preserve"> </v>
      </c>
      <c r="BV35" s="13"/>
      <c r="BW35" s="15"/>
      <c r="BX35" s="35" t="str">
        <f t="shared" si="32"/>
        <v xml:space="preserve"> </v>
      </c>
      <c r="BY35" s="13"/>
      <c r="BZ35" s="15"/>
      <c r="CA35" s="35" t="str">
        <f t="shared" si="33"/>
        <v xml:space="preserve"> </v>
      </c>
      <c r="CB35" s="18">
        <f t="shared" si="34"/>
        <v>0</v>
      </c>
      <c r="CC35" s="23">
        <f t="shared" si="35"/>
        <v>0</v>
      </c>
      <c r="CD35" s="24" t="str">
        <f t="shared" si="36"/>
        <v xml:space="preserve"> </v>
      </c>
      <c r="CE35" s="50"/>
      <c r="CF35" s="39"/>
      <c r="CG35" s="40" t="str">
        <f>IFERROR(VLOOKUP(A35,#REF!,2,FALSE)," ")</f>
        <v xml:space="preserve"> </v>
      </c>
      <c r="CH35" s="24" t="str">
        <f t="shared" si="37"/>
        <v xml:space="preserve"> </v>
      </c>
      <c r="CI35" s="43"/>
      <c r="CJ35" s="22" t="str">
        <f>IFERROR(VLOOKUP(A35,#REF!,2,FALSE)," ")</f>
        <v xml:space="preserve"> </v>
      </c>
      <c r="CK35" s="35" t="str">
        <f t="shared" si="38"/>
        <v xml:space="preserve"> </v>
      </c>
      <c r="CL35" s="39"/>
      <c r="CM35" s="22" t="str">
        <f>IFERROR(VLOOKUP(A35,#REF!,2,FALSE)," ")</f>
        <v xml:space="preserve"> </v>
      </c>
      <c r="CN35" s="24" t="str">
        <f t="shared" si="39"/>
        <v xml:space="preserve"> </v>
      </c>
      <c r="CO35" s="43"/>
      <c r="CP35" s="22" t="str">
        <f>IFERROR(VLOOKUP(A35,#REF!,2,FALSE)," ")</f>
        <v xml:space="preserve"> </v>
      </c>
      <c r="CQ35" s="35" t="str">
        <f t="shared" si="40"/>
        <v xml:space="preserve"> </v>
      </c>
      <c r="CR35" s="39"/>
      <c r="CS35" s="39"/>
      <c r="CT35" s="24" t="str">
        <f t="shared" si="41"/>
        <v xml:space="preserve"> </v>
      </c>
      <c r="CU35" s="43"/>
      <c r="CV35" s="39"/>
      <c r="CW35" s="35" t="str">
        <f t="shared" si="42"/>
        <v xml:space="preserve"> </v>
      </c>
      <c r="CX35" s="39"/>
      <c r="CY35" s="39"/>
      <c r="CZ35" s="24" t="str">
        <f t="shared" si="43"/>
        <v xml:space="preserve"> </v>
      </c>
      <c r="DA35" s="43"/>
      <c r="DB35" s="39"/>
      <c r="DC35" s="35" t="str">
        <f t="shared" si="44"/>
        <v xml:space="preserve"> </v>
      </c>
      <c r="DD35" s="43"/>
      <c r="DE35" s="39"/>
      <c r="DF35" s="35" t="str">
        <f t="shared" si="45"/>
        <v xml:space="preserve"> </v>
      </c>
      <c r="DG35" s="39"/>
      <c r="DH35" s="39"/>
      <c r="DI35" s="24" t="str">
        <f t="shared" si="46"/>
        <v xml:space="preserve"> </v>
      </c>
      <c r="DJ35" s="43"/>
      <c r="DK35" s="39"/>
      <c r="DL35" s="35" t="str">
        <f t="shared" si="47"/>
        <v xml:space="preserve"> </v>
      </c>
      <c r="DM35" s="43"/>
      <c r="DN35" s="39"/>
      <c r="DO35" s="35" t="str">
        <f t="shared" si="48"/>
        <v xml:space="preserve"> </v>
      </c>
      <c r="DP35" s="22">
        <f t="shared" si="49"/>
        <v>0</v>
      </c>
      <c r="DQ35" s="22">
        <f t="shared" si="50"/>
        <v>0</v>
      </c>
      <c r="DR35" s="24" t="str">
        <f t="shared" si="51"/>
        <v xml:space="preserve"> </v>
      </c>
    </row>
    <row r="36" spans="1:122" ht="7.5" customHeight="1">
      <c r="A36" s="21" t="s">
        <v>14</v>
      </c>
      <c r="B36" s="1" t="s">
        <v>13</v>
      </c>
      <c r="C36" s="50"/>
      <c r="D36" s="18" t="str">
        <f>IFERROR(VLOOKUP(A36,#REF!,3,FALSE)," ")</f>
        <v xml:space="preserve"> </v>
      </c>
      <c r="E36" s="23"/>
      <c r="F36" s="24" t="str">
        <f t="shared" si="9"/>
        <v xml:space="preserve"> </v>
      </c>
      <c r="G36" s="18" t="str">
        <f>IFERROR(VLOOKUP(A36,#REF!,3,FALSE)," ")</f>
        <v xml:space="preserve"> </v>
      </c>
      <c r="H36" s="23"/>
      <c r="I36" s="24" t="str">
        <f t="shared" si="10"/>
        <v xml:space="preserve"> </v>
      </c>
      <c r="J36" s="18" t="str">
        <f>IFERROR(VLOOKUP(A36,#REF!,3,FALSE)," ")</f>
        <v xml:space="preserve"> </v>
      </c>
      <c r="K36" s="23"/>
      <c r="L36" s="24" t="str">
        <f t="shared" si="11"/>
        <v xml:space="preserve"> </v>
      </c>
      <c r="M36" s="18" t="str">
        <f>IFERROR(VLOOKUP(A36,#REF!,3,FALSE)," ")</f>
        <v xml:space="preserve"> </v>
      </c>
      <c r="N36" s="23"/>
      <c r="O36" s="24" t="str">
        <f t="shared" si="12"/>
        <v xml:space="preserve"> </v>
      </c>
      <c r="P36" s="18" t="str">
        <f>IFERROR(VLOOKUP(A36,[1]Mai!O:U,3,FALSE)," ")</f>
        <v xml:space="preserve"> </v>
      </c>
      <c r="Q36" s="23"/>
      <c r="R36" s="24" t="str">
        <f t="shared" si="13"/>
        <v xml:space="preserve"> </v>
      </c>
      <c r="S36" s="18" t="str">
        <f>IFERROR(VLOOKUP(A36,[2]Juin!O:U,3,FALSE)," ")</f>
        <v xml:space="preserve"> </v>
      </c>
      <c r="T36" s="23"/>
      <c r="U36" s="24" t="str">
        <f t="shared" si="14"/>
        <v xml:space="preserve"> </v>
      </c>
      <c r="V36" s="38"/>
      <c r="W36" s="23"/>
      <c r="X36" s="35" t="str">
        <f t="shared" si="15"/>
        <v xml:space="preserve"> </v>
      </c>
      <c r="Y36" s="25"/>
      <c r="Z36" s="23"/>
      <c r="AA36" s="24" t="str">
        <f t="shared" si="16"/>
        <v xml:space="preserve"> </v>
      </c>
      <c r="AB36" s="38"/>
      <c r="AC36" s="23"/>
      <c r="AD36" s="35" t="str">
        <f t="shared" si="17"/>
        <v xml:space="preserve"> </v>
      </c>
      <c r="AE36" s="25"/>
      <c r="AF36" s="23"/>
      <c r="AG36" s="24" t="str">
        <f t="shared" si="18"/>
        <v xml:space="preserve"> </v>
      </c>
      <c r="AH36" s="38"/>
      <c r="AI36" s="23"/>
      <c r="AJ36" s="35" t="str">
        <f t="shared" si="19"/>
        <v xml:space="preserve"> </v>
      </c>
      <c r="AK36" s="25"/>
      <c r="AL36" s="23"/>
      <c r="AM36" s="24" t="str">
        <f t="shared" si="20"/>
        <v xml:space="preserve"> </v>
      </c>
      <c r="AN36" s="18">
        <f>SUM(D36,G36,J36,M36,P36,S36,V36,Y36,AB36,AE36,AH36,AK36)</f>
        <v>0</v>
      </c>
      <c r="AO36" s="23">
        <f>SUM(E36,H36,K36,N36,Q36,T36,W36,Z36,AC36,AF36,AI36,AL36)</f>
        <v>0</v>
      </c>
      <c r="AP36" s="24" t="str">
        <f t="shared" si="21"/>
        <v xml:space="preserve"> </v>
      </c>
      <c r="AQ36" s="50"/>
      <c r="AR36" s="18" t="str">
        <f>IFERROR(VLOOKUP(A36,#REF!,4,FALSE)," ")</f>
        <v xml:space="preserve"> </v>
      </c>
      <c r="AS36" s="23">
        <v>8</v>
      </c>
      <c r="AT36" s="24" t="str">
        <f t="shared" si="22"/>
        <v xml:space="preserve"> </v>
      </c>
      <c r="AU36" s="18" t="str">
        <f>IFERROR(VLOOKUP(A36,#REF!,4,FALSE)," ")</f>
        <v xml:space="preserve"> </v>
      </c>
      <c r="AV36" s="23"/>
      <c r="AW36" s="24" t="str">
        <f t="shared" si="23"/>
        <v xml:space="preserve"> </v>
      </c>
      <c r="AX36" s="18" t="str">
        <f>IFERROR(VLOOKUP(A36,#REF!,4,FALSE)," ")</f>
        <v xml:space="preserve"> </v>
      </c>
      <c r="AY36" s="23"/>
      <c r="AZ36" s="24" t="str">
        <f t="shared" si="24"/>
        <v xml:space="preserve"> </v>
      </c>
      <c r="BA36" s="18" t="str">
        <f>IFERROR(VLOOKUP(A36,#REF!,4,FALSE)," ")</f>
        <v xml:space="preserve"> </v>
      </c>
      <c r="BB36" s="23">
        <v>33</v>
      </c>
      <c r="BC36" s="24" t="str">
        <f t="shared" si="25"/>
        <v xml:space="preserve"> </v>
      </c>
      <c r="BD36" s="38"/>
      <c r="BE36" s="23"/>
      <c r="BF36" s="35" t="str">
        <f t="shared" si="26"/>
        <v xml:space="preserve"> </v>
      </c>
      <c r="BG36" s="38"/>
      <c r="BH36" s="23"/>
      <c r="BI36" s="35" t="str">
        <f t="shared" si="27"/>
        <v xml:space="preserve"> </v>
      </c>
      <c r="BJ36" s="13"/>
      <c r="BK36" s="15"/>
      <c r="BL36" s="35" t="str">
        <f t="shared" si="28"/>
        <v xml:space="preserve"> </v>
      </c>
      <c r="BM36" s="13"/>
      <c r="BN36" s="15"/>
      <c r="BO36" s="35" t="str">
        <f t="shared" si="29"/>
        <v xml:space="preserve"> </v>
      </c>
      <c r="BP36" s="13"/>
      <c r="BQ36" s="15"/>
      <c r="BR36" s="35" t="str">
        <f t="shared" si="30"/>
        <v xml:space="preserve"> </v>
      </c>
      <c r="BS36" s="13"/>
      <c r="BT36" s="15"/>
      <c r="BU36" s="35" t="str">
        <f t="shared" si="31"/>
        <v xml:space="preserve"> </v>
      </c>
      <c r="BV36" s="13"/>
      <c r="BW36" s="15"/>
      <c r="BX36" s="35" t="str">
        <f t="shared" si="32"/>
        <v xml:space="preserve"> </v>
      </c>
      <c r="BY36" s="13"/>
      <c r="BZ36" s="15"/>
      <c r="CA36" s="35" t="str">
        <f t="shared" si="33"/>
        <v xml:space="preserve"> </v>
      </c>
      <c r="CB36" s="18">
        <f t="shared" si="34"/>
        <v>0</v>
      </c>
      <c r="CC36" s="23">
        <f t="shared" si="35"/>
        <v>41</v>
      </c>
      <c r="CD36" s="24" t="str">
        <f t="shared" si="36"/>
        <v xml:space="preserve"> </v>
      </c>
      <c r="CE36" s="50"/>
      <c r="CF36" s="39">
        <v>1200</v>
      </c>
      <c r="CG36" s="40" t="str">
        <f>IFERROR(VLOOKUP(A36,#REF!,2,FALSE)," ")</f>
        <v xml:space="preserve"> </v>
      </c>
      <c r="CH36" s="24" t="str">
        <f t="shared" si="37"/>
        <v xml:space="preserve"> </v>
      </c>
      <c r="CI36" s="43"/>
      <c r="CJ36" s="22" t="str">
        <f>IFERROR(VLOOKUP(A36,#REF!,2,FALSE)," ")</f>
        <v xml:space="preserve"> </v>
      </c>
      <c r="CK36" s="35" t="str">
        <f t="shared" si="38"/>
        <v xml:space="preserve"> </v>
      </c>
      <c r="CL36" s="39"/>
      <c r="CM36" s="22" t="str">
        <f>IFERROR(VLOOKUP(A36,#REF!,2,FALSE)," ")</f>
        <v xml:space="preserve"> </v>
      </c>
      <c r="CN36" s="24" t="str">
        <f t="shared" si="39"/>
        <v xml:space="preserve"> </v>
      </c>
      <c r="CO36" s="43">
        <v>4950</v>
      </c>
      <c r="CP36" s="22" t="str">
        <f>IFERROR(VLOOKUP(A36,#REF!,2,FALSE)," ")</f>
        <v xml:space="preserve"> </v>
      </c>
      <c r="CQ36" s="35" t="str">
        <f t="shared" si="40"/>
        <v xml:space="preserve"> </v>
      </c>
      <c r="CR36" s="39"/>
      <c r="CS36" s="39"/>
      <c r="CT36" s="24" t="str">
        <f t="shared" si="41"/>
        <v xml:space="preserve"> </v>
      </c>
      <c r="CU36" s="43"/>
      <c r="CV36" s="39"/>
      <c r="CW36" s="35" t="str">
        <f t="shared" si="42"/>
        <v xml:space="preserve"> </v>
      </c>
      <c r="CX36" s="39"/>
      <c r="CY36" s="39"/>
      <c r="CZ36" s="24" t="str">
        <f t="shared" si="43"/>
        <v xml:space="preserve"> </v>
      </c>
      <c r="DA36" s="43"/>
      <c r="DB36" s="39"/>
      <c r="DC36" s="35" t="str">
        <f t="shared" si="44"/>
        <v xml:space="preserve"> </v>
      </c>
      <c r="DD36" s="43"/>
      <c r="DE36" s="39"/>
      <c r="DF36" s="35" t="str">
        <f t="shared" si="45"/>
        <v xml:space="preserve"> </v>
      </c>
      <c r="DG36" s="39"/>
      <c r="DH36" s="39"/>
      <c r="DI36" s="24" t="str">
        <f t="shared" si="46"/>
        <v xml:space="preserve"> </v>
      </c>
      <c r="DJ36" s="43"/>
      <c r="DK36" s="39"/>
      <c r="DL36" s="35" t="str">
        <f t="shared" si="47"/>
        <v xml:space="preserve"> </v>
      </c>
      <c r="DM36" s="43"/>
      <c r="DN36" s="39"/>
      <c r="DO36" s="35" t="str">
        <f t="shared" si="48"/>
        <v xml:space="preserve"> </v>
      </c>
      <c r="DP36" s="22">
        <f t="shared" si="49"/>
        <v>6150</v>
      </c>
      <c r="DQ36" s="22">
        <f t="shared" si="50"/>
        <v>0</v>
      </c>
      <c r="DR36" s="24" t="str">
        <f t="shared" si="51"/>
        <v xml:space="preserve"> </v>
      </c>
    </row>
    <row r="37" spans="1:122" ht="7.5" customHeight="1">
      <c r="A37" s="2" t="s">
        <v>12</v>
      </c>
      <c r="B37" s="1" t="s">
        <v>13</v>
      </c>
      <c r="C37" s="50"/>
      <c r="D37" s="18" t="str">
        <f>IFERROR(VLOOKUP(A37,#REF!,3,FALSE)," ")</f>
        <v xml:space="preserve"> </v>
      </c>
      <c r="E37" s="23"/>
      <c r="F37" s="24" t="str">
        <f t="shared" si="9"/>
        <v xml:space="preserve"> </v>
      </c>
      <c r="G37" s="18" t="str">
        <f>IFERROR(VLOOKUP(A37,#REF!,3,FALSE)," ")</f>
        <v xml:space="preserve"> </v>
      </c>
      <c r="H37" s="23"/>
      <c r="I37" s="24" t="str">
        <f t="shared" si="10"/>
        <v xml:space="preserve"> </v>
      </c>
      <c r="J37" s="18" t="str">
        <f>IFERROR(VLOOKUP(A37,#REF!,3,FALSE)," ")</f>
        <v xml:space="preserve"> </v>
      </c>
      <c r="K37" s="23"/>
      <c r="L37" s="24" t="str">
        <f t="shared" si="11"/>
        <v xml:space="preserve"> </v>
      </c>
      <c r="M37" s="18" t="str">
        <f>IFERROR(VLOOKUP(A37,#REF!,3,FALSE)," ")</f>
        <v xml:space="preserve"> </v>
      </c>
      <c r="N37" s="23"/>
      <c r="O37" s="24" t="str">
        <f t="shared" si="12"/>
        <v xml:space="preserve"> </v>
      </c>
      <c r="P37" s="18" t="str">
        <f>IFERROR(VLOOKUP(A37,[1]Mai!O:U,3,FALSE)," ")</f>
        <v xml:space="preserve"> </v>
      </c>
      <c r="Q37" s="23"/>
      <c r="R37" s="24" t="str">
        <f t="shared" si="13"/>
        <v xml:space="preserve"> </v>
      </c>
      <c r="S37" s="18" t="str">
        <f>IFERROR(VLOOKUP(A37,[2]Juin!O:U,3,FALSE)," ")</f>
        <v xml:space="preserve"> </v>
      </c>
      <c r="T37" s="23"/>
      <c r="U37" s="24" t="str">
        <f t="shared" si="14"/>
        <v xml:space="preserve"> </v>
      </c>
      <c r="V37" s="38"/>
      <c r="W37" s="23"/>
      <c r="X37" s="35" t="str">
        <f t="shared" si="15"/>
        <v xml:space="preserve"> </v>
      </c>
      <c r="Y37" s="25"/>
      <c r="Z37" s="23"/>
      <c r="AA37" s="24" t="str">
        <f t="shared" si="16"/>
        <v xml:space="preserve"> </v>
      </c>
      <c r="AB37" s="38"/>
      <c r="AC37" s="23"/>
      <c r="AD37" s="35" t="str">
        <f t="shared" si="17"/>
        <v xml:space="preserve"> </v>
      </c>
      <c r="AE37" s="25"/>
      <c r="AF37" s="23"/>
      <c r="AG37" s="24" t="str">
        <f t="shared" si="18"/>
        <v xml:space="preserve"> </v>
      </c>
      <c r="AH37" s="38"/>
      <c r="AI37" s="23"/>
      <c r="AJ37" s="35" t="str">
        <f t="shared" si="19"/>
        <v xml:space="preserve"> </v>
      </c>
      <c r="AK37" s="25"/>
      <c r="AL37" s="23"/>
      <c r="AM37" s="24" t="str">
        <f t="shared" si="20"/>
        <v xml:space="preserve"> </v>
      </c>
      <c r="AN37" s="18">
        <f>SUM(D37,G37,J37,M37,P37,S37,V37,Y37,AB37,AE37,AH37,AK37)</f>
        <v>0</v>
      </c>
      <c r="AO37" s="23">
        <f>SUM(E37,H37,K37,N37,Q37,T37,W37,Z37,AC37,AF37,AI37,AL37)</f>
        <v>0</v>
      </c>
      <c r="AP37" s="24" t="str">
        <f t="shared" si="21"/>
        <v xml:space="preserve"> </v>
      </c>
      <c r="AQ37" s="50"/>
      <c r="AR37" s="18" t="str">
        <f>IFERROR(VLOOKUP(A37,#REF!,4,FALSE)," ")</f>
        <v xml:space="preserve"> </v>
      </c>
      <c r="AS37" s="23"/>
      <c r="AT37" s="24" t="str">
        <f t="shared" si="22"/>
        <v xml:space="preserve"> </v>
      </c>
      <c r="AU37" s="18" t="str">
        <f>IFERROR(VLOOKUP(A37,#REF!,4,FALSE)," ")</f>
        <v xml:space="preserve"> </v>
      </c>
      <c r="AV37" s="23"/>
      <c r="AW37" s="24" t="str">
        <f t="shared" si="23"/>
        <v xml:space="preserve"> </v>
      </c>
      <c r="AX37" s="18" t="str">
        <f>IFERROR(VLOOKUP(A37,#REF!,4,FALSE)," ")</f>
        <v xml:space="preserve"> </v>
      </c>
      <c r="AY37" s="23"/>
      <c r="AZ37" s="24" t="str">
        <f t="shared" si="24"/>
        <v xml:space="preserve"> </v>
      </c>
      <c r="BA37" s="18" t="str">
        <f>IFERROR(VLOOKUP(A37,#REF!,4,FALSE)," ")</f>
        <v xml:space="preserve"> </v>
      </c>
      <c r="BB37" s="23"/>
      <c r="BC37" s="24" t="str">
        <f t="shared" si="25"/>
        <v xml:space="preserve"> </v>
      </c>
      <c r="BD37" s="38"/>
      <c r="BE37" s="23"/>
      <c r="BF37" s="35" t="str">
        <f t="shared" si="26"/>
        <v xml:space="preserve"> </v>
      </c>
      <c r="BG37" s="38"/>
      <c r="BH37" s="23"/>
      <c r="BI37" s="35" t="str">
        <f t="shared" si="27"/>
        <v xml:space="preserve"> </v>
      </c>
      <c r="BJ37" s="13"/>
      <c r="BK37" s="15"/>
      <c r="BL37" s="35" t="str">
        <f t="shared" si="28"/>
        <v xml:space="preserve"> </v>
      </c>
      <c r="BM37" s="13"/>
      <c r="BN37" s="15"/>
      <c r="BO37" s="35" t="str">
        <f t="shared" si="29"/>
        <v xml:space="preserve"> </v>
      </c>
      <c r="BP37" s="13"/>
      <c r="BQ37" s="15"/>
      <c r="BR37" s="35" t="str">
        <f t="shared" si="30"/>
        <v xml:space="preserve"> </v>
      </c>
      <c r="BS37" s="13"/>
      <c r="BT37" s="15"/>
      <c r="BU37" s="35" t="str">
        <f t="shared" si="31"/>
        <v xml:space="preserve"> </v>
      </c>
      <c r="BV37" s="13"/>
      <c r="BW37" s="15"/>
      <c r="BX37" s="35" t="str">
        <f t="shared" si="32"/>
        <v xml:space="preserve"> </v>
      </c>
      <c r="BY37" s="13"/>
      <c r="BZ37" s="15"/>
      <c r="CA37" s="35" t="str">
        <f t="shared" si="33"/>
        <v xml:space="preserve"> </v>
      </c>
      <c r="CB37" s="18">
        <f t="shared" si="34"/>
        <v>0</v>
      </c>
      <c r="CC37" s="23">
        <f t="shared" si="35"/>
        <v>0</v>
      </c>
      <c r="CD37" s="24" t="str">
        <f t="shared" si="36"/>
        <v xml:space="preserve"> </v>
      </c>
      <c r="CE37" s="50"/>
      <c r="CF37" s="39"/>
      <c r="CG37" s="40" t="str">
        <f>IFERROR(VLOOKUP(A37,#REF!,2,FALSE)," ")</f>
        <v xml:space="preserve"> </v>
      </c>
      <c r="CH37" s="24" t="str">
        <f t="shared" si="37"/>
        <v xml:space="preserve"> </v>
      </c>
      <c r="CI37" s="43"/>
      <c r="CJ37" s="22" t="str">
        <f>IFERROR(VLOOKUP(A37,#REF!,2,FALSE)," ")</f>
        <v xml:space="preserve"> </v>
      </c>
      <c r="CK37" s="35" t="str">
        <f t="shared" si="38"/>
        <v xml:space="preserve"> </v>
      </c>
      <c r="CL37" s="39"/>
      <c r="CM37" s="22" t="str">
        <f>IFERROR(VLOOKUP(A37,#REF!,2,FALSE)," ")</f>
        <v xml:space="preserve"> </v>
      </c>
      <c r="CN37" s="24" t="str">
        <f t="shared" si="39"/>
        <v xml:space="preserve"> </v>
      </c>
      <c r="CO37" s="43"/>
      <c r="CP37" s="22" t="str">
        <f>IFERROR(VLOOKUP(A37,#REF!,2,FALSE)," ")</f>
        <v xml:space="preserve"> </v>
      </c>
      <c r="CQ37" s="35" t="str">
        <f t="shared" si="40"/>
        <v xml:space="preserve"> </v>
      </c>
      <c r="CR37" s="39"/>
      <c r="CS37" s="39"/>
      <c r="CT37" s="24" t="str">
        <f t="shared" si="41"/>
        <v xml:space="preserve"> </v>
      </c>
      <c r="CU37" s="43"/>
      <c r="CV37" s="39"/>
      <c r="CW37" s="35" t="str">
        <f t="shared" si="42"/>
        <v xml:space="preserve"> </v>
      </c>
      <c r="CX37" s="39"/>
      <c r="CY37" s="39"/>
      <c r="CZ37" s="24" t="str">
        <f t="shared" si="43"/>
        <v xml:space="preserve"> </v>
      </c>
      <c r="DA37" s="43"/>
      <c r="DB37" s="39"/>
      <c r="DC37" s="35" t="str">
        <f t="shared" si="44"/>
        <v xml:space="preserve"> </v>
      </c>
      <c r="DD37" s="43"/>
      <c r="DE37" s="39"/>
      <c r="DF37" s="35" t="str">
        <f t="shared" si="45"/>
        <v xml:space="preserve"> </v>
      </c>
      <c r="DG37" s="39"/>
      <c r="DH37" s="39"/>
      <c r="DI37" s="24" t="str">
        <f t="shared" si="46"/>
        <v xml:space="preserve"> </v>
      </c>
      <c r="DJ37" s="43"/>
      <c r="DK37" s="39"/>
      <c r="DL37" s="35" t="str">
        <f t="shared" si="47"/>
        <v xml:space="preserve"> </v>
      </c>
      <c r="DM37" s="43"/>
      <c r="DN37" s="39"/>
      <c r="DO37" s="35" t="str">
        <f t="shared" si="48"/>
        <v xml:space="preserve"> </v>
      </c>
      <c r="DP37" s="22">
        <f t="shared" si="49"/>
        <v>0</v>
      </c>
      <c r="DQ37" s="22">
        <f t="shared" si="50"/>
        <v>0</v>
      </c>
      <c r="DR37" s="24" t="str">
        <f t="shared" si="51"/>
        <v xml:space="preserve"> </v>
      </c>
    </row>
    <row r="38" spans="1:122" ht="7.5" customHeight="1">
      <c r="A38" s="2" t="s">
        <v>29</v>
      </c>
      <c r="B38" s="1" t="s">
        <v>30</v>
      </c>
      <c r="C38" s="50"/>
      <c r="D38" s="18" t="str">
        <f>IFERROR(VLOOKUP(A38,#REF!,3,FALSE)," ")</f>
        <v xml:space="preserve"> </v>
      </c>
      <c r="E38" s="23"/>
      <c r="F38" s="24" t="str">
        <f t="shared" si="9"/>
        <v xml:space="preserve"> </v>
      </c>
      <c r="G38" s="18" t="str">
        <f>IFERROR(VLOOKUP(A38,#REF!,3,FALSE)," ")</f>
        <v xml:space="preserve"> </v>
      </c>
      <c r="H38" s="23"/>
      <c r="I38" s="24" t="str">
        <f t="shared" si="10"/>
        <v xml:space="preserve"> </v>
      </c>
      <c r="J38" s="18" t="str">
        <f>IFERROR(VLOOKUP(A38,#REF!,3,FALSE)," ")</f>
        <v xml:space="preserve"> </v>
      </c>
      <c r="K38" s="23"/>
      <c r="L38" s="24" t="str">
        <f t="shared" si="11"/>
        <v xml:space="preserve"> </v>
      </c>
      <c r="M38" s="18" t="str">
        <f>IFERROR(VLOOKUP(A38,#REF!,3,FALSE)," ")</f>
        <v xml:space="preserve"> </v>
      </c>
      <c r="N38" s="23"/>
      <c r="O38" s="24" t="str">
        <f t="shared" si="12"/>
        <v xml:space="preserve"> </v>
      </c>
      <c r="P38" s="18" t="str">
        <f>IFERROR(VLOOKUP(A38,[1]Mai!O:U,3,FALSE)," ")</f>
        <v xml:space="preserve"> </v>
      </c>
      <c r="Q38" s="23"/>
      <c r="R38" s="24" t="str">
        <f t="shared" si="13"/>
        <v xml:space="preserve"> </v>
      </c>
      <c r="S38" s="18" t="str">
        <f>IFERROR(VLOOKUP(A38,[2]Juin!O:U,3,FALSE)," ")</f>
        <v xml:space="preserve"> </v>
      </c>
      <c r="T38" s="23"/>
      <c r="U38" s="24" t="str">
        <f t="shared" si="14"/>
        <v xml:space="preserve"> </v>
      </c>
      <c r="V38" s="38"/>
      <c r="W38" s="23"/>
      <c r="X38" s="35" t="str">
        <f t="shared" si="15"/>
        <v xml:space="preserve"> </v>
      </c>
      <c r="Y38" s="25"/>
      <c r="Z38" s="23"/>
      <c r="AA38" s="24" t="str">
        <f t="shared" si="16"/>
        <v xml:space="preserve"> </v>
      </c>
      <c r="AB38" s="38"/>
      <c r="AC38" s="23"/>
      <c r="AD38" s="35" t="str">
        <f t="shared" si="17"/>
        <v xml:space="preserve"> </v>
      </c>
      <c r="AE38" s="25"/>
      <c r="AF38" s="23"/>
      <c r="AG38" s="24" t="str">
        <f t="shared" si="18"/>
        <v xml:space="preserve"> </v>
      </c>
      <c r="AH38" s="38"/>
      <c r="AI38" s="23"/>
      <c r="AJ38" s="35" t="str">
        <f t="shared" si="19"/>
        <v xml:space="preserve"> </v>
      </c>
      <c r="AK38" s="25"/>
      <c r="AL38" s="23"/>
      <c r="AM38" s="24" t="str">
        <f t="shared" si="20"/>
        <v xml:space="preserve"> </v>
      </c>
      <c r="AN38" s="18">
        <f>SUM(D38,G38,J38,M38,P38,S38,V38,Y38,AB38,AE38,AH38,AK38)</f>
        <v>0</v>
      </c>
      <c r="AO38" s="23">
        <f>SUM(E38,H38,K38,N38,Q38,T38,W38,Z38,AC38,AF38,AI38,AL38)</f>
        <v>0</v>
      </c>
      <c r="AP38" s="24" t="str">
        <f t="shared" si="21"/>
        <v xml:space="preserve"> </v>
      </c>
      <c r="AQ38" s="50"/>
      <c r="AR38" s="18" t="str">
        <f>IFERROR(VLOOKUP(A38,#REF!,4,FALSE)," ")</f>
        <v xml:space="preserve"> </v>
      </c>
      <c r="AS38" s="15"/>
      <c r="AT38" s="24" t="str">
        <f t="shared" si="22"/>
        <v xml:space="preserve"> </v>
      </c>
      <c r="AU38" s="18" t="str">
        <f>IFERROR(VLOOKUP(A38,#REF!,4,FALSE)," ")</f>
        <v xml:space="preserve"> </v>
      </c>
      <c r="AV38" s="15"/>
      <c r="AW38" s="24" t="str">
        <f t="shared" si="23"/>
        <v xml:space="preserve"> </v>
      </c>
      <c r="AX38" s="18" t="str">
        <f>IFERROR(VLOOKUP(A38,#REF!,4,FALSE)," ")</f>
        <v xml:space="preserve"> </v>
      </c>
      <c r="AY38" s="15"/>
      <c r="AZ38" s="24" t="str">
        <f t="shared" si="24"/>
        <v xml:space="preserve"> </v>
      </c>
      <c r="BA38" s="18" t="str">
        <f>IFERROR(VLOOKUP(A38,#REF!,4,FALSE)," ")</f>
        <v xml:space="preserve"> </v>
      </c>
      <c r="BB38" s="15"/>
      <c r="BC38" s="24" t="str">
        <f t="shared" si="25"/>
        <v xml:space="preserve"> </v>
      </c>
      <c r="BD38" s="37"/>
      <c r="BE38" s="15"/>
      <c r="BF38" s="35" t="str">
        <f t="shared" si="26"/>
        <v xml:space="preserve"> </v>
      </c>
      <c r="BG38" s="37"/>
      <c r="BH38" s="15"/>
      <c r="BI38" s="35" t="str">
        <f t="shared" si="27"/>
        <v xml:space="preserve"> </v>
      </c>
      <c r="BJ38" s="13"/>
      <c r="BK38" s="15"/>
      <c r="BL38" s="35" t="str">
        <f t="shared" si="28"/>
        <v xml:space="preserve"> </v>
      </c>
      <c r="BM38" s="13"/>
      <c r="BN38" s="15"/>
      <c r="BO38" s="35" t="str">
        <f t="shared" si="29"/>
        <v xml:space="preserve"> </v>
      </c>
      <c r="BP38" s="13"/>
      <c r="BQ38" s="15"/>
      <c r="BR38" s="35" t="str">
        <f t="shared" si="30"/>
        <v xml:space="preserve"> </v>
      </c>
      <c r="BS38" s="13"/>
      <c r="BT38" s="15"/>
      <c r="BU38" s="35" t="str">
        <f t="shared" si="31"/>
        <v xml:space="preserve"> </v>
      </c>
      <c r="BV38" s="13"/>
      <c r="BW38" s="15"/>
      <c r="BX38" s="35" t="str">
        <f t="shared" si="32"/>
        <v xml:space="preserve"> </v>
      </c>
      <c r="BY38" s="13"/>
      <c r="BZ38" s="15"/>
      <c r="CA38" s="35" t="str">
        <f t="shared" si="33"/>
        <v xml:space="preserve"> </v>
      </c>
      <c r="CB38" s="18">
        <f t="shared" si="34"/>
        <v>0</v>
      </c>
      <c r="CC38" s="23">
        <f t="shared" si="35"/>
        <v>0</v>
      </c>
      <c r="CD38" s="24" t="str">
        <f t="shared" si="36"/>
        <v xml:space="preserve"> </v>
      </c>
      <c r="CE38" s="50"/>
      <c r="CF38" s="39"/>
      <c r="CG38" s="40" t="str">
        <f>IFERROR(VLOOKUP(A38,#REF!,2,FALSE)," ")</f>
        <v xml:space="preserve"> </v>
      </c>
      <c r="CH38" s="24" t="str">
        <f t="shared" si="37"/>
        <v xml:space="preserve"> </v>
      </c>
      <c r="CI38" s="43"/>
      <c r="CJ38" s="22" t="str">
        <f>IFERROR(VLOOKUP(A38,#REF!,2,FALSE)," ")</f>
        <v xml:space="preserve"> </v>
      </c>
      <c r="CK38" s="35" t="str">
        <f t="shared" si="38"/>
        <v xml:space="preserve"> </v>
      </c>
      <c r="CL38" s="39"/>
      <c r="CM38" s="22" t="str">
        <f>IFERROR(VLOOKUP(A38,#REF!,2,FALSE)," ")</f>
        <v xml:space="preserve"> </v>
      </c>
      <c r="CN38" s="24" t="str">
        <f t="shared" si="39"/>
        <v xml:space="preserve"> </v>
      </c>
      <c r="CO38" s="43"/>
      <c r="CP38" s="22" t="str">
        <f>IFERROR(VLOOKUP(A38,#REF!,2,FALSE)," ")</f>
        <v xml:space="preserve"> </v>
      </c>
      <c r="CQ38" s="35" t="str">
        <f t="shared" si="40"/>
        <v xml:space="preserve"> </v>
      </c>
      <c r="CR38" s="39"/>
      <c r="CS38" s="39"/>
      <c r="CT38" s="24" t="str">
        <f t="shared" si="41"/>
        <v xml:space="preserve"> </v>
      </c>
      <c r="CU38" s="43"/>
      <c r="CV38" s="39"/>
      <c r="CW38" s="35" t="str">
        <f t="shared" si="42"/>
        <v xml:space="preserve"> </v>
      </c>
      <c r="CX38" s="39"/>
      <c r="CY38" s="39"/>
      <c r="CZ38" s="24" t="str">
        <f t="shared" si="43"/>
        <v xml:space="preserve"> </v>
      </c>
      <c r="DA38" s="43"/>
      <c r="DB38" s="39"/>
      <c r="DC38" s="35" t="str">
        <f t="shared" si="44"/>
        <v xml:space="preserve"> </v>
      </c>
      <c r="DD38" s="43"/>
      <c r="DE38" s="39"/>
      <c r="DF38" s="35" t="str">
        <f t="shared" si="45"/>
        <v xml:space="preserve"> </v>
      </c>
      <c r="DG38" s="39"/>
      <c r="DH38" s="39"/>
      <c r="DI38" s="24" t="str">
        <f t="shared" si="46"/>
        <v xml:space="preserve"> </v>
      </c>
      <c r="DJ38" s="43"/>
      <c r="DK38" s="39"/>
      <c r="DL38" s="35" t="str">
        <f t="shared" si="47"/>
        <v xml:space="preserve"> </v>
      </c>
      <c r="DM38" s="43"/>
      <c r="DN38" s="39"/>
      <c r="DO38" s="35" t="str">
        <f t="shared" si="48"/>
        <v xml:space="preserve"> </v>
      </c>
      <c r="DP38" s="22">
        <f t="shared" si="49"/>
        <v>0</v>
      </c>
      <c r="DQ38" s="22">
        <f t="shared" si="50"/>
        <v>0</v>
      </c>
      <c r="DR38" s="24" t="str">
        <f t="shared" si="51"/>
        <v xml:space="preserve"> </v>
      </c>
    </row>
  </sheetData>
  <autoFilter ref="A7:DR38"/>
  <mergeCells count="54">
    <mergeCell ref="AN1:AN2"/>
    <mergeCell ref="CO1:CQ1"/>
    <mergeCell ref="BD1:BF1"/>
    <mergeCell ref="BG1:BI1"/>
    <mergeCell ref="AU1:AW1"/>
    <mergeCell ref="AX1:AZ1"/>
    <mergeCell ref="BA1:BC1"/>
    <mergeCell ref="CC1:CC2"/>
    <mergeCell ref="CD1:CD2"/>
    <mergeCell ref="BP1:BR1"/>
    <mergeCell ref="BS1:BU1"/>
    <mergeCell ref="BV1:BX1"/>
    <mergeCell ref="AE1:AG1"/>
    <mergeCell ref="DR1:DR2"/>
    <mergeCell ref="B1:B2"/>
    <mergeCell ref="G1:I1"/>
    <mergeCell ref="J1:L1"/>
    <mergeCell ref="M1:O1"/>
    <mergeCell ref="P1:R1"/>
    <mergeCell ref="BY1:CA1"/>
    <mergeCell ref="CB1:CB2"/>
    <mergeCell ref="AB1:AD1"/>
    <mergeCell ref="AK1:AM1"/>
    <mergeCell ref="AO1:AO2"/>
    <mergeCell ref="AR1:AT1"/>
    <mergeCell ref="DP1:DP2"/>
    <mergeCell ref="DQ1:DQ2"/>
    <mergeCell ref="AH1:AJ1"/>
    <mergeCell ref="CF1:CH1"/>
    <mergeCell ref="CI1:CK1"/>
    <mergeCell ref="CL1:CN1"/>
    <mergeCell ref="AQ1:AQ6"/>
    <mergeCell ref="AP1:AP2"/>
    <mergeCell ref="BJ1:BL1"/>
    <mergeCell ref="BM1:BO1"/>
    <mergeCell ref="CE1:CE6"/>
    <mergeCell ref="DG1:DI1"/>
    <mergeCell ref="DJ1:DL1"/>
    <mergeCell ref="DM1:DO1"/>
    <mergeCell ref="CR1:CT1"/>
    <mergeCell ref="CU1:CW1"/>
    <mergeCell ref="CX1:CZ1"/>
    <mergeCell ref="DA1:DC1"/>
    <mergeCell ref="DD1:DF1"/>
    <mergeCell ref="Y1:AA1"/>
    <mergeCell ref="D1:F1"/>
    <mergeCell ref="A1:A2"/>
    <mergeCell ref="S1:U1"/>
    <mergeCell ref="C1:C6"/>
    <mergeCell ref="A3:B3"/>
    <mergeCell ref="A4:B4"/>
    <mergeCell ref="A6:B6"/>
    <mergeCell ref="A5:B5"/>
    <mergeCell ref="V1:X1"/>
  </mergeCells>
  <pageMargins left="0.7" right="0.7" top="0.75" bottom="0.75" header="0.3" footer="0.3"/>
  <pageSetup paperSize="9" orientation="landscape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A4"/>
  <sheetViews>
    <sheetView tabSelected="1" workbookViewId="0">
      <selection activeCell="D15" sqref="D15"/>
    </sheetView>
  </sheetViews>
  <sheetFormatPr baseColWidth="10" defaultRowHeight="12.75"/>
  <cols>
    <col min="4" max="4" width="11.42578125" customWidth="1"/>
    <col min="5" max="5" width="10.7109375" customWidth="1"/>
    <col min="6" max="20" width="11.42578125" hidden="1" customWidth="1"/>
    <col min="21" max="21" width="11.42578125" customWidth="1"/>
    <col min="22" max="23" width="11.42578125" hidden="1" customWidth="1"/>
    <col min="24" max="54" width="11.42578125" customWidth="1"/>
  </cols>
  <sheetData>
    <row r="1" spans="1:79">
      <c r="A1" t="s">
        <v>94</v>
      </c>
      <c r="B1" t="s">
        <v>95</v>
      </c>
      <c r="C1" t="s">
        <v>96</v>
      </c>
      <c r="D1">
        <v>1</v>
      </c>
      <c r="E1" t="s">
        <v>97</v>
      </c>
      <c r="S1" t="s">
        <v>98</v>
      </c>
      <c r="T1" t="s">
        <v>99</v>
      </c>
      <c r="U1" s="69" t="s">
        <v>100</v>
      </c>
      <c r="V1" s="69" t="s">
        <v>101</v>
      </c>
      <c r="W1" s="69" t="s">
        <v>102</v>
      </c>
      <c r="X1" s="69" t="s">
        <v>103</v>
      </c>
      <c r="Y1" s="69" t="s">
        <v>104</v>
      </c>
      <c r="Z1" s="69" t="s">
        <v>105</v>
      </c>
      <c r="AA1" s="69" t="s">
        <v>106</v>
      </c>
      <c r="AB1" s="69" t="s">
        <v>107</v>
      </c>
      <c r="AC1" s="69" t="s">
        <v>108</v>
      </c>
      <c r="AD1" s="69" t="s">
        <v>109</v>
      </c>
      <c r="AE1" s="69" t="s">
        <v>110</v>
      </c>
      <c r="AF1" s="69" t="s">
        <v>111</v>
      </c>
      <c r="AG1" s="69" t="s">
        <v>112</v>
      </c>
      <c r="AH1" s="69" t="s">
        <v>113</v>
      </c>
      <c r="AI1" s="69" t="s">
        <v>114</v>
      </c>
      <c r="AJ1" s="69" t="s">
        <v>115</v>
      </c>
      <c r="AK1" s="69" t="s">
        <v>116</v>
      </c>
      <c r="AL1" s="69" t="s">
        <v>117</v>
      </c>
      <c r="AM1" s="69" t="s">
        <v>118</v>
      </c>
      <c r="AN1" s="69" t="s">
        <v>119</v>
      </c>
      <c r="AO1" s="69" t="s">
        <v>120</v>
      </c>
      <c r="AP1" s="69" t="s">
        <v>121</v>
      </c>
      <c r="AQ1" s="69" t="s">
        <v>122</v>
      </c>
      <c r="AR1" s="69" t="s">
        <v>123</v>
      </c>
      <c r="AS1" s="69" t="s">
        <v>124</v>
      </c>
      <c r="AT1" s="69" t="s">
        <v>125</v>
      </c>
      <c r="AU1" s="69" t="s">
        <v>126</v>
      </c>
      <c r="AV1" s="69" t="s">
        <v>127</v>
      </c>
      <c r="AW1" s="69" t="s">
        <v>128</v>
      </c>
      <c r="AX1" s="69" t="s">
        <v>129</v>
      </c>
      <c r="AY1" s="69" t="s">
        <v>130</v>
      </c>
      <c r="AZ1" s="69" t="s">
        <v>131</v>
      </c>
      <c r="BA1" s="69" t="s">
        <v>132</v>
      </c>
      <c r="BB1" s="69" t="s">
        <v>133</v>
      </c>
      <c r="BC1" s="69" t="s">
        <v>134</v>
      </c>
      <c r="BD1" s="69" t="s">
        <v>135</v>
      </c>
      <c r="BE1" s="69" t="s">
        <v>136</v>
      </c>
      <c r="BF1" s="69" t="s">
        <v>137</v>
      </c>
      <c r="BG1" s="69" t="s">
        <v>138</v>
      </c>
      <c r="BH1" s="69" t="s">
        <v>139</v>
      </c>
      <c r="BI1" s="69" t="s">
        <v>140</v>
      </c>
      <c r="BJ1" s="69" t="s">
        <v>141</v>
      </c>
      <c r="BK1" s="69" t="s">
        <v>142</v>
      </c>
      <c r="BL1" s="69" t="s">
        <v>143</v>
      </c>
      <c r="BM1" s="69" t="s">
        <v>144</v>
      </c>
      <c r="BN1" s="69" t="s">
        <v>145</v>
      </c>
      <c r="BO1" s="69" t="s">
        <v>146</v>
      </c>
      <c r="BP1" s="69" t="s">
        <v>147</v>
      </c>
      <c r="BQ1" s="69" t="s">
        <v>148</v>
      </c>
      <c r="BR1" s="69" t="s">
        <v>149</v>
      </c>
      <c r="BS1" s="69" t="s">
        <v>150</v>
      </c>
      <c r="BT1" s="69" t="s">
        <v>151</v>
      </c>
      <c r="BU1" s="69" t="s">
        <v>152</v>
      </c>
      <c r="BV1" s="69" t="s">
        <v>153</v>
      </c>
      <c r="BW1" s="69" t="s">
        <v>154</v>
      </c>
      <c r="BX1" s="69" t="s">
        <v>155</v>
      </c>
      <c r="BY1" s="69" t="s">
        <v>156</v>
      </c>
      <c r="BZ1" s="69" t="s">
        <v>157</v>
      </c>
      <c r="CA1" s="69" t="s">
        <v>158</v>
      </c>
    </row>
    <row r="2" spans="1:79">
      <c r="D2">
        <v>1</v>
      </c>
    </row>
    <row r="3" spans="1:79">
      <c r="D3">
        <v>1</v>
      </c>
    </row>
    <row r="4" spans="1:79">
      <c r="D4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de Bord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Jérome VAN DEN BROECK</dc:creator>
  <cp:lastModifiedBy>Famille</cp:lastModifiedBy>
  <dcterms:created xsi:type="dcterms:W3CDTF">2014-04-30T09:16:32Z</dcterms:created>
  <dcterms:modified xsi:type="dcterms:W3CDTF">2017-08-25T10:13:56Z</dcterms:modified>
</cp:coreProperties>
</file>