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tage NOVOVIS 2017\"/>
    </mc:Choice>
  </mc:AlternateContent>
  <bookViews>
    <workbookView xWindow="0" yWindow="0" windowWidth="20490" windowHeight="7650"/>
  </bookViews>
  <sheets>
    <sheet name="Feuil1" sheetId="1" r:id="rId1"/>
    <sheet name="Feuil2" sheetId="2" r:id="rId2"/>
  </sheets>
  <externalReferences>
    <externalReference r:id="rId3"/>
  </externalReferences>
  <definedNames>
    <definedName name="blague">Feuil2!$A$1:$A$4</definedName>
    <definedName name="entete">Feuil1!$C$9:$J$9</definedName>
    <definedName name="pair">Feuil1!$C$10:$J$10,Feuil1!$C$12:$J$12,Feuil1!$C$14:$J$14,Feuil1!$C$16:$J$16,Feuil1!$C$18:$J$18,Feuil1!$C$20:$J$20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G5" i="2"/>
  <c r="F5" i="2"/>
  <c r="H4" i="2"/>
  <c r="G4" i="2"/>
  <c r="F4" i="2"/>
  <c r="H3" i="2"/>
  <c r="G3" i="2"/>
  <c r="F3" i="2"/>
  <c r="H2" i="2"/>
  <c r="G2" i="2"/>
  <c r="F2" i="2"/>
  <c r="H11" i="2"/>
  <c r="G11" i="2"/>
  <c r="F11" i="2"/>
  <c r="H10" i="2"/>
  <c r="G10" i="2"/>
  <c r="F10" i="2"/>
  <c r="H9" i="2"/>
  <c r="G9" i="2"/>
  <c r="F9" i="2"/>
  <c r="H8" i="2"/>
  <c r="G8" i="2"/>
  <c r="F8" i="2"/>
  <c r="H7" i="2"/>
  <c r="G7" i="2"/>
  <c r="F7" i="2"/>
  <c r="H6" i="2"/>
  <c r="G6" i="2"/>
  <c r="F6" i="2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H2" i="1"/>
  <c r="G2" i="1"/>
  <c r="F2" i="1"/>
</calcChain>
</file>

<file path=xl/sharedStrings.xml><?xml version="1.0" encoding="utf-8"?>
<sst xmlns="http://schemas.openxmlformats.org/spreadsheetml/2006/main" count="66" uniqueCount="24">
  <si>
    <t>Ref</t>
  </si>
  <si>
    <t>Designation</t>
  </si>
  <si>
    <t>Stock alerte</t>
  </si>
  <si>
    <t>Stock actuel</t>
  </si>
  <si>
    <t>Etat</t>
  </si>
  <si>
    <t>Quantité</t>
  </si>
  <si>
    <t>Fournisseur</t>
  </si>
  <si>
    <t>Tarif unitaire (€ ht)</t>
  </si>
  <si>
    <t>capteur 1</t>
  </si>
  <si>
    <t>à commander</t>
  </si>
  <si>
    <t>Mille</t>
  </si>
  <si>
    <t>a12e3</t>
  </si>
  <si>
    <t>azerty</t>
  </si>
  <si>
    <t>DAM</t>
  </si>
  <si>
    <t>capteur osys</t>
  </si>
  <si>
    <t>PDA</t>
  </si>
  <si>
    <t>PDA production</t>
  </si>
  <si>
    <t>PPV</t>
  </si>
  <si>
    <t>verin festo encaisseuse</t>
  </si>
  <si>
    <t>test1</t>
  </si>
  <si>
    <t>test2</t>
  </si>
  <si>
    <t>refa</t>
  </si>
  <si>
    <t>lib</t>
  </si>
  <si>
    <t>Circlip 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</si>
</sst>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</xdr:row>
          <xdr:rowOff>38100</xdr:rowOff>
        </xdr:from>
        <xdr:to>
          <xdr:col>9</xdr:col>
          <xdr:colOff>1781175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stock%20new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duits"/>
      <sheetName val="Fournisseur"/>
      <sheetName val="stock réel"/>
      <sheetName val="majstock"/>
      <sheetName val="Commande"/>
      <sheetName val="commandes à effectuer"/>
      <sheetName val="commandes à effectuer2"/>
      <sheetName val="Feuil1"/>
      <sheetName val="mon stock"/>
      <sheetName val="ARC"/>
    </sheetNames>
    <sheetDataSet>
      <sheetData sheetId="0"/>
      <sheetData sheetId="1">
        <row r="2">
          <cell r="B2">
            <v>102</v>
          </cell>
          <cell r="C2" t="str">
            <v>capteur 1</v>
          </cell>
          <cell r="D2">
            <v>3</v>
          </cell>
          <cell r="E2" t="str">
            <v>Novovis</v>
          </cell>
          <cell r="F2">
            <v>1</v>
          </cell>
          <cell r="G2" t="str">
            <v>Rack 1 etage 2</v>
          </cell>
        </row>
        <row r="3">
          <cell r="B3">
            <v>1000</v>
          </cell>
          <cell r="C3" t="str">
            <v>Mille</v>
          </cell>
          <cell r="D3">
            <v>100</v>
          </cell>
          <cell r="E3" t="str">
            <v>Brammer</v>
          </cell>
          <cell r="F3">
            <v>4.72</v>
          </cell>
          <cell r="G3" t="str">
            <v>ad15</v>
          </cell>
        </row>
        <row r="4">
          <cell r="B4" t="str">
            <v>a12e3</v>
          </cell>
          <cell r="C4" t="str">
            <v>azerty</v>
          </cell>
          <cell r="D4">
            <v>5</v>
          </cell>
          <cell r="E4" t="str">
            <v>CIR</v>
          </cell>
          <cell r="F4">
            <v>5.13</v>
          </cell>
        </row>
        <row r="5">
          <cell r="B5" t="str">
            <v>DAM</v>
          </cell>
          <cell r="C5" t="str">
            <v>capteur osys</v>
          </cell>
          <cell r="D5">
            <v>1</v>
          </cell>
          <cell r="E5" t="str">
            <v>Loubet</v>
          </cell>
          <cell r="F5">
            <v>4.12</v>
          </cell>
        </row>
        <row r="6">
          <cell r="B6" t="str">
            <v>PDA</v>
          </cell>
          <cell r="C6" t="str">
            <v>PDA production</v>
          </cell>
          <cell r="D6">
            <v>2</v>
          </cell>
          <cell r="E6" t="str">
            <v>Brammer</v>
          </cell>
          <cell r="F6">
            <v>1.23</v>
          </cell>
        </row>
        <row r="7">
          <cell r="B7" t="str">
            <v>PPV</v>
          </cell>
          <cell r="C7" t="str">
            <v>verin festo encaisseuse</v>
          </cell>
          <cell r="D7">
            <v>1</v>
          </cell>
          <cell r="E7" t="str">
            <v>Loubet</v>
          </cell>
          <cell r="F7">
            <v>45.21</v>
          </cell>
        </row>
        <row r="8">
          <cell r="B8" t="str">
            <v>test1</v>
          </cell>
          <cell r="C8">
            <v>1</v>
          </cell>
          <cell r="D8">
            <v>1</v>
          </cell>
          <cell r="E8" t="str">
            <v>Loubet</v>
          </cell>
          <cell r="F8">
            <v>21</v>
          </cell>
          <cell r="G8" t="str">
            <v>A1R03</v>
          </cell>
        </row>
        <row r="9">
          <cell r="B9" t="str">
            <v>test2</v>
          </cell>
          <cell r="C9">
            <v>2</v>
          </cell>
          <cell r="D9">
            <v>5</v>
          </cell>
          <cell r="E9" t="str">
            <v>Novovis</v>
          </cell>
          <cell r="F9">
            <v>2000</v>
          </cell>
          <cell r="G9" t="str">
            <v>R2D2</v>
          </cell>
        </row>
        <row r="10">
          <cell r="B10" t="str">
            <v>refa</v>
          </cell>
          <cell r="C10" t="str">
            <v>lib</v>
          </cell>
          <cell r="D10">
            <v>1</v>
          </cell>
          <cell r="E10" t="str">
            <v>Novovis</v>
          </cell>
          <cell r="F10">
            <v>12</v>
          </cell>
          <cell r="G10" t="str">
            <v>a1</v>
          </cell>
        </row>
        <row r="11">
          <cell r="B11" t="str">
            <v>aaaa</v>
          </cell>
          <cell r="C11" t="str">
            <v>Pile 4V</v>
          </cell>
          <cell r="D11">
            <v>1</v>
          </cell>
          <cell r="E11" t="str">
            <v>seize</v>
          </cell>
          <cell r="F11">
            <v>4.8899999999999997</v>
          </cell>
          <cell r="G11" t="str">
            <v>R01 - E03</v>
          </cell>
        </row>
        <row r="12">
          <cell r="B12">
            <v>450157</v>
          </cell>
          <cell r="C12" t="str">
            <v>Circlip 4.5</v>
          </cell>
          <cell r="D12">
            <v>10</v>
          </cell>
          <cell r="E12" t="str">
            <v>Loubet</v>
          </cell>
          <cell r="F12">
            <v>12.23</v>
          </cell>
          <cell r="G12" t="str">
            <v>Z2-E02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2"/>
  <sheetViews>
    <sheetView tabSelected="1" zoomScale="85" zoomScaleNormal="85" workbookViewId="0">
      <selection activeCell="H23" sqref="H23"/>
    </sheetView>
  </sheetViews>
  <sheetFormatPr baseColWidth="10" defaultRowHeight="15" x14ac:dyDescent="0.25"/>
  <cols>
    <col min="7" max="7" width="14.85546875" customWidth="1"/>
    <col min="9" max="9" width="21.5703125" customWidth="1"/>
    <col min="10" max="10" width="27.42578125" customWidth="1"/>
  </cols>
  <sheetData>
    <row r="1" spans="1:1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10" x14ac:dyDescent="0.25">
      <c r="A2" s="4">
        <v>102</v>
      </c>
      <c r="B2" s="4" t="s">
        <v>8</v>
      </c>
      <c r="C2" s="4">
        <v>3</v>
      </c>
      <c r="D2" s="4">
        <v>1</v>
      </c>
      <c r="E2" s="4" t="s">
        <v>9</v>
      </c>
      <c r="F2" s="4">
        <f>IF(A2="","",C2-D2)</f>
        <v>2</v>
      </c>
      <c r="G2" s="5" t="str">
        <f>VLOOKUP(A2,[1]produits!$B$2:$G$10000,4,FALSE)</f>
        <v>Novovis</v>
      </c>
      <c r="H2" s="4">
        <f>VLOOKUP(A2,[1]produits!$B$2:$G$10000,5,FALSE)</f>
        <v>1</v>
      </c>
    </row>
    <row r="3" spans="1:10" x14ac:dyDescent="0.25">
      <c r="A3" s="4">
        <v>1000</v>
      </c>
      <c r="B3" s="4" t="s">
        <v>10</v>
      </c>
      <c r="C3" s="4">
        <v>100</v>
      </c>
      <c r="D3" s="4">
        <v>0</v>
      </c>
      <c r="E3" s="4" t="s">
        <v>9</v>
      </c>
      <c r="F3" s="4">
        <f t="shared" ref="F3:F11" si="0">IF(A3="","",C3-D3)</f>
        <v>100</v>
      </c>
      <c r="G3" s="5" t="str">
        <f>VLOOKUP(A3,[1]produits!$B$2:$G$10000,4,FALSE)</f>
        <v>Brammer</v>
      </c>
      <c r="H3" s="4">
        <f>VLOOKUP(A3,[1]produits!$B$2:$G$10000,5,FALSE)</f>
        <v>4.72</v>
      </c>
    </row>
    <row r="4" spans="1:10" x14ac:dyDescent="0.25">
      <c r="A4" s="4" t="s">
        <v>11</v>
      </c>
      <c r="B4" s="4" t="s">
        <v>12</v>
      </c>
      <c r="C4" s="4">
        <v>5</v>
      </c>
      <c r="D4" s="4">
        <v>0</v>
      </c>
      <c r="E4" s="4" t="s">
        <v>9</v>
      </c>
      <c r="F4" s="4">
        <f t="shared" si="0"/>
        <v>5</v>
      </c>
      <c r="G4" s="5" t="str">
        <f>VLOOKUP(A4,[1]produits!$B$2:$G$10000,4,FALSE)</f>
        <v>CIR</v>
      </c>
      <c r="H4" s="4">
        <f>VLOOKUP(A4,[1]produits!$B$2:$G$10000,5,FALSE)</f>
        <v>5.13</v>
      </c>
    </row>
    <row r="5" spans="1:10" x14ac:dyDescent="0.25">
      <c r="A5" s="4" t="s">
        <v>13</v>
      </c>
      <c r="B5" s="4" t="s">
        <v>14</v>
      </c>
      <c r="C5" s="4">
        <v>1</v>
      </c>
      <c r="D5" s="4">
        <v>-2</v>
      </c>
      <c r="E5" s="4" t="s">
        <v>9</v>
      </c>
      <c r="F5" s="4">
        <f t="shared" si="0"/>
        <v>3</v>
      </c>
      <c r="G5" s="5" t="str">
        <f>VLOOKUP(A5,[1]produits!$B$2:$G$10000,4,FALSE)</f>
        <v>Loubet</v>
      </c>
      <c r="H5" s="4">
        <f>VLOOKUP(A5,[1]produits!$B$2:$G$10000,5,FALSE)</f>
        <v>4.12</v>
      </c>
    </row>
    <row r="6" spans="1:10" x14ac:dyDescent="0.25">
      <c r="A6" s="4" t="s">
        <v>15</v>
      </c>
      <c r="B6" s="4" t="s">
        <v>16</v>
      </c>
      <c r="C6" s="4">
        <v>2</v>
      </c>
      <c r="D6" s="4">
        <v>0</v>
      </c>
      <c r="E6" s="4" t="s">
        <v>9</v>
      </c>
      <c r="F6" s="4">
        <f t="shared" si="0"/>
        <v>2</v>
      </c>
      <c r="G6" s="5" t="str">
        <f>VLOOKUP(A6,[1]produits!$B$2:$G$10000,4,FALSE)</f>
        <v>Brammer</v>
      </c>
      <c r="H6" s="4">
        <f>VLOOKUP(A6,[1]produits!$B$2:$G$10000,5,FALSE)</f>
        <v>1.23</v>
      </c>
    </row>
    <row r="7" spans="1:10" x14ac:dyDescent="0.25">
      <c r="A7" s="4" t="s">
        <v>17</v>
      </c>
      <c r="B7" s="4" t="s">
        <v>18</v>
      </c>
      <c r="C7" s="4">
        <v>1</v>
      </c>
      <c r="D7" s="4">
        <v>-2</v>
      </c>
      <c r="E7" s="4" t="s">
        <v>9</v>
      </c>
      <c r="F7" s="4">
        <f t="shared" si="0"/>
        <v>3</v>
      </c>
      <c r="G7" s="5" t="str">
        <f>VLOOKUP(A7,[1]produits!$B$2:$G$10000,4,FALSE)</f>
        <v>Loubet</v>
      </c>
      <c r="H7" s="4">
        <f>VLOOKUP(A7,[1]produits!$B$2:$G$10000,5,FALSE)</f>
        <v>45.21</v>
      </c>
    </row>
    <row r="8" spans="1:10" x14ac:dyDescent="0.25">
      <c r="A8" s="4" t="s">
        <v>19</v>
      </c>
      <c r="B8" s="4">
        <v>1</v>
      </c>
      <c r="C8" s="4">
        <v>1</v>
      </c>
      <c r="D8" s="4">
        <v>0</v>
      </c>
      <c r="E8" s="4" t="s">
        <v>9</v>
      </c>
      <c r="F8" s="4">
        <f t="shared" si="0"/>
        <v>1</v>
      </c>
      <c r="G8" s="5" t="str">
        <f>VLOOKUP(A8,[1]produits!$B$2:$G$10000,4,FALSE)</f>
        <v>Loubet</v>
      </c>
      <c r="H8" s="4">
        <f>VLOOKUP(A8,[1]produits!$B$2:$G$10000,5,FALSE)</f>
        <v>21</v>
      </c>
    </row>
    <row r="9" spans="1:10" x14ac:dyDescent="0.25">
      <c r="A9" s="4" t="s">
        <v>20</v>
      </c>
      <c r="B9" s="4">
        <v>2</v>
      </c>
      <c r="C9" s="4">
        <v>5</v>
      </c>
      <c r="D9" s="4">
        <v>3</v>
      </c>
      <c r="E9" s="4" t="s">
        <v>9</v>
      </c>
      <c r="F9" s="4">
        <f t="shared" si="0"/>
        <v>2</v>
      </c>
      <c r="G9" s="5" t="str">
        <f>VLOOKUP(A9,[1]produits!$B$2:$G$10000,4,FALSE)</f>
        <v>Novovis</v>
      </c>
      <c r="H9" s="4">
        <f>VLOOKUP(A9,[1]produits!$B$2:$G$10000,5,FALSE)</f>
        <v>2000</v>
      </c>
      <c r="I9" s="1"/>
      <c r="J9" s="1"/>
    </row>
    <row r="10" spans="1:10" x14ac:dyDescent="0.25">
      <c r="A10" s="4" t="s">
        <v>21</v>
      </c>
      <c r="B10" s="4" t="s">
        <v>22</v>
      </c>
      <c r="C10" s="4">
        <v>1</v>
      </c>
      <c r="D10" s="4">
        <v>0</v>
      </c>
      <c r="E10" s="4" t="s">
        <v>9</v>
      </c>
      <c r="F10" s="4">
        <f t="shared" si="0"/>
        <v>1</v>
      </c>
      <c r="G10" s="5" t="str">
        <f>VLOOKUP(A10,[1]produits!$B$2:$G$10000,4,FALSE)</f>
        <v>Novovis</v>
      </c>
      <c r="H10" s="4">
        <f>VLOOKUP(A10,[1]produits!$B$2:$G$10000,5,FALSE)</f>
        <v>12</v>
      </c>
      <c r="I10" s="2"/>
      <c r="J10" s="2"/>
    </row>
    <row r="11" spans="1:10" x14ac:dyDescent="0.25">
      <c r="A11" s="4">
        <v>450157</v>
      </c>
      <c r="B11" s="4" t="s">
        <v>23</v>
      </c>
      <c r="C11" s="4">
        <v>10</v>
      </c>
      <c r="D11" s="4">
        <v>0</v>
      </c>
      <c r="E11" s="4" t="s">
        <v>9</v>
      </c>
      <c r="F11" s="4">
        <f t="shared" si="0"/>
        <v>10</v>
      </c>
      <c r="G11" s="5" t="str">
        <f>VLOOKUP(A11,[1]produits!$B$2:$G$10000,4,FALSE)</f>
        <v>Loubet</v>
      </c>
      <c r="H11" s="4">
        <f>VLOOKUP(A11,[1]produits!$B$2:$G$10000,5,FALSE)</f>
        <v>12.23</v>
      </c>
      <c r="I11" s="3"/>
      <c r="J11" s="2"/>
    </row>
    <row r="12" spans="1:10" x14ac:dyDescent="0.25">
      <c r="C12" s="2"/>
      <c r="D12" s="2"/>
      <c r="E12" s="2"/>
      <c r="F12" s="2"/>
      <c r="G12" s="2"/>
      <c r="H12" s="2"/>
      <c r="I12" s="3"/>
      <c r="J12" s="2"/>
    </row>
    <row r="13" spans="1:10" x14ac:dyDescent="0.25">
      <c r="C13" s="2"/>
      <c r="D13" s="2"/>
      <c r="E13" s="2"/>
      <c r="F13" s="2"/>
      <c r="G13" s="2"/>
      <c r="H13" s="2"/>
      <c r="I13" s="3"/>
      <c r="J13" s="2"/>
    </row>
    <row r="14" spans="1:10" x14ac:dyDescent="0.25">
      <c r="C14" s="2"/>
      <c r="D14" s="2"/>
      <c r="E14" s="2"/>
      <c r="F14" s="2"/>
      <c r="G14" s="2"/>
      <c r="H14" s="2"/>
      <c r="I14" s="3"/>
      <c r="J14" s="2"/>
    </row>
    <row r="15" spans="1:10" x14ac:dyDescent="0.25">
      <c r="C15" s="2"/>
      <c r="D15" s="2"/>
      <c r="E15" s="2"/>
      <c r="F15" s="2"/>
      <c r="G15" s="2"/>
      <c r="H15" s="2"/>
      <c r="I15" s="3"/>
      <c r="J15" s="2"/>
    </row>
    <row r="16" spans="1:10" x14ac:dyDescent="0.25">
      <c r="C16" s="2"/>
      <c r="D16" s="2"/>
      <c r="E16" s="2"/>
      <c r="F16" s="2"/>
      <c r="G16" s="2"/>
      <c r="H16" s="2"/>
      <c r="I16" s="3"/>
      <c r="J16" s="2"/>
    </row>
    <row r="17" spans="3:10" x14ac:dyDescent="0.25">
      <c r="C17" s="2"/>
      <c r="D17" s="2"/>
      <c r="E17" s="2"/>
      <c r="F17" s="2"/>
      <c r="G17" s="2"/>
      <c r="H17" s="2"/>
      <c r="I17" s="3"/>
      <c r="J17" s="2"/>
    </row>
    <row r="18" spans="3:10" x14ac:dyDescent="0.25">
      <c r="C18" s="2"/>
      <c r="D18" s="2"/>
      <c r="E18" s="2"/>
      <c r="F18" s="2"/>
      <c r="G18" s="2"/>
      <c r="H18" s="2"/>
      <c r="I18" s="3"/>
      <c r="J18" s="2"/>
    </row>
    <row r="19" spans="3:10" x14ac:dyDescent="0.25">
      <c r="C19" s="2"/>
      <c r="D19" s="2"/>
      <c r="E19" s="2"/>
      <c r="F19" s="2"/>
      <c r="G19" s="2"/>
      <c r="H19" s="2"/>
      <c r="I19" s="3"/>
      <c r="J19" s="2"/>
    </row>
    <row r="20" spans="3:10" x14ac:dyDescent="0.25">
      <c r="C20" s="2"/>
      <c r="D20" s="2"/>
      <c r="E20" s="2"/>
      <c r="F20" s="2"/>
      <c r="G20" s="2"/>
      <c r="H20" s="2"/>
      <c r="I20" s="3"/>
      <c r="J20" s="2"/>
    </row>
    <row r="21" spans="3:10" x14ac:dyDescent="0.25">
      <c r="C21" s="1"/>
      <c r="D21" s="1"/>
      <c r="E21" s="1"/>
      <c r="F21" s="1"/>
      <c r="G21" s="1"/>
      <c r="H21" s="1"/>
      <c r="I21" s="3"/>
      <c r="J21" s="2"/>
    </row>
    <row r="22" spans="3:10" x14ac:dyDescent="0.25">
      <c r="I22" s="1"/>
      <c r="J2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6">
                <anchor moveWithCells="1" sizeWithCells="1">
                  <from>
                    <xdr:col>9</xdr:col>
                    <xdr:colOff>123825</xdr:colOff>
                    <xdr:row>1</xdr:row>
                    <xdr:rowOff>38100</xdr:rowOff>
                  </from>
                  <to>
                    <xdr:col>9</xdr:col>
                    <xdr:colOff>1781175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workbookViewId="0">
      <selection activeCell="A6" sqref="A6:H11"/>
    </sheetView>
  </sheetViews>
  <sheetFormatPr baseColWidth="10" defaultRowHeight="15" x14ac:dyDescent="0.25"/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4" t="s">
        <v>19</v>
      </c>
      <c r="B2" s="4">
        <v>1</v>
      </c>
      <c r="C2" s="4">
        <v>1</v>
      </c>
      <c r="D2" s="4">
        <v>0</v>
      </c>
      <c r="E2" s="4" t="s">
        <v>9</v>
      </c>
      <c r="F2" s="4">
        <f>IF(A2="","",C2-D2)</f>
        <v>1</v>
      </c>
      <c r="G2" s="5" t="str">
        <f>VLOOKUP(A2,[1]produits!$B$2:$G$10000,4,FALSE)</f>
        <v>Loubet</v>
      </c>
      <c r="H2" s="4">
        <f>VLOOKUP(A2,[1]produits!$B$2:$G$10000,5,FALSE)</f>
        <v>21</v>
      </c>
    </row>
    <row r="3" spans="1:8" x14ac:dyDescent="0.25">
      <c r="A3" s="4" t="s">
        <v>20</v>
      </c>
      <c r="B3" s="4">
        <v>2</v>
      </c>
      <c r="C3" s="4">
        <v>5</v>
      </c>
      <c r="D3" s="4">
        <v>3</v>
      </c>
      <c r="E3" s="4" t="s">
        <v>9</v>
      </c>
      <c r="F3" s="4">
        <f>IF(A3="","",C3-D3)</f>
        <v>2</v>
      </c>
      <c r="G3" s="5" t="str">
        <f>VLOOKUP(A3,[1]produits!$B$2:$G$10000,4,FALSE)</f>
        <v>Novovis</v>
      </c>
      <c r="H3" s="4">
        <f>VLOOKUP(A3,[1]produits!$B$2:$G$10000,5,FALSE)</f>
        <v>2000</v>
      </c>
    </row>
    <row r="4" spans="1:8" x14ac:dyDescent="0.25">
      <c r="A4" s="4" t="s">
        <v>21</v>
      </c>
      <c r="B4" s="4" t="s">
        <v>22</v>
      </c>
      <c r="C4" s="4">
        <v>1</v>
      </c>
      <c r="D4" s="4">
        <v>0</v>
      </c>
      <c r="E4" s="4" t="s">
        <v>9</v>
      </c>
      <c r="F4" s="4">
        <f>IF(A4="","",C4-D4)</f>
        <v>1</v>
      </c>
      <c r="G4" s="5" t="str">
        <f>VLOOKUP(A4,[1]produits!$B$2:$G$10000,4,FALSE)</f>
        <v>Novovis</v>
      </c>
      <c r="H4" s="4">
        <f>VLOOKUP(A4,[1]produits!$B$2:$G$10000,5,FALSE)</f>
        <v>12</v>
      </c>
    </row>
    <row r="5" spans="1:8" x14ac:dyDescent="0.25">
      <c r="A5" s="4">
        <v>450157</v>
      </c>
      <c r="B5" s="4" t="s">
        <v>23</v>
      </c>
      <c r="C5" s="4">
        <v>10</v>
      </c>
      <c r="D5" s="4">
        <v>0</v>
      </c>
      <c r="E5" s="4" t="s">
        <v>9</v>
      </c>
      <c r="F5" s="4">
        <f>IF(A5="","",C5-D5)</f>
        <v>10</v>
      </c>
      <c r="G5" s="5" t="str">
        <f>VLOOKUP(A5,[1]produits!$B$2:$G$10000,4,FALSE)</f>
        <v>Loubet</v>
      </c>
      <c r="H5" s="4">
        <f>VLOOKUP(A5,[1]produits!$B$2:$G$10000,5,FALSE)</f>
        <v>12.23</v>
      </c>
    </row>
    <row r="6" spans="1:8" x14ac:dyDescent="0.25">
      <c r="A6" s="4">
        <v>102</v>
      </c>
      <c r="B6" s="4" t="s">
        <v>8</v>
      </c>
      <c r="C6" s="4">
        <v>3</v>
      </c>
      <c r="D6" s="4">
        <v>1</v>
      </c>
      <c r="E6" s="4" t="s">
        <v>9</v>
      </c>
      <c r="F6" s="4">
        <f>IF(A6="","",C6-D6)</f>
        <v>2</v>
      </c>
      <c r="G6" s="5" t="str">
        <f>VLOOKUP(A6,[1]produits!$B$2:$G$10000,4,FALSE)</f>
        <v>Novovis</v>
      </c>
      <c r="H6" s="4">
        <f>VLOOKUP(A6,[1]produits!$B$2:$G$10000,5,FALSE)</f>
        <v>1</v>
      </c>
    </row>
    <row r="7" spans="1:8" x14ac:dyDescent="0.25">
      <c r="A7" s="4">
        <v>1000</v>
      </c>
      <c r="B7" s="4" t="s">
        <v>10</v>
      </c>
      <c r="C7" s="4">
        <v>100</v>
      </c>
      <c r="D7" s="4">
        <v>0</v>
      </c>
      <c r="E7" s="4" t="s">
        <v>9</v>
      </c>
      <c r="F7" s="4">
        <f>IF(A7="","",C7-D7)</f>
        <v>100</v>
      </c>
      <c r="G7" s="5" t="str">
        <f>VLOOKUP(A7,[1]produits!$B$2:$G$10000,4,FALSE)</f>
        <v>Brammer</v>
      </c>
      <c r="H7" s="4">
        <f>VLOOKUP(A7,[1]produits!$B$2:$G$10000,5,FALSE)</f>
        <v>4.72</v>
      </c>
    </row>
    <row r="8" spans="1:8" x14ac:dyDescent="0.25">
      <c r="A8" s="4" t="s">
        <v>11</v>
      </c>
      <c r="B8" s="4" t="s">
        <v>12</v>
      </c>
      <c r="C8" s="4">
        <v>5</v>
      </c>
      <c r="D8" s="4">
        <v>0</v>
      </c>
      <c r="E8" s="4" t="s">
        <v>9</v>
      </c>
      <c r="F8" s="4">
        <f>IF(A8="","",C8-D8)</f>
        <v>5</v>
      </c>
      <c r="G8" s="5" t="str">
        <f>VLOOKUP(A8,[1]produits!$B$2:$G$10000,4,FALSE)</f>
        <v>CIR</v>
      </c>
      <c r="H8" s="4">
        <f>VLOOKUP(A8,[1]produits!$B$2:$G$10000,5,FALSE)</f>
        <v>5.13</v>
      </c>
    </row>
    <row r="9" spans="1:8" x14ac:dyDescent="0.25">
      <c r="A9" s="4" t="s">
        <v>13</v>
      </c>
      <c r="B9" s="4" t="s">
        <v>14</v>
      </c>
      <c r="C9" s="4">
        <v>1</v>
      </c>
      <c r="D9" s="4">
        <v>-2</v>
      </c>
      <c r="E9" s="4" t="s">
        <v>9</v>
      </c>
      <c r="F9" s="4">
        <f>IF(A9="","",C9-D9)</f>
        <v>3</v>
      </c>
      <c r="G9" s="5" t="str">
        <f>VLOOKUP(A9,[1]produits!$B$2:$G$10000,4,FALSE)</f>
        <v>Loubet</v>
      </c>
      <c r="H9" s="4">
        <f>VLOOKUP(A9,[1]produits!$B$2:$G$10000,5,FALSE)</f>
        <v>4.12</v>
      </c>
    </row>
    <row r="10" spans="1:8" x14ac:dyDescent="0.25">
      <c r="A10" s="4" t="s">
        <v>15</v>
      </c>
      <c r="B10" s="4" t="s">
        <v>16</v>
      </c>
      <c r="C10" s="4">
        <v>2</v>
      </c>
      <c r="D10" s="4">
        <v>0</v>
      </c>
      <c r="E10" s="4" t="s">
        <v>9</v>
      </c>
      <c r="F10" s="4">
        <f>IF(A10="","",C10-D10)</f>
        <v>2</v>
      </c>
      <c r="G10" s="5" t="str">
        <f>VLOOKUP(A10,[1]produits!$B$2:$G$10000,4,FALSE)</f>
        <v>Brammer</v>
      </c>
      <c r="H10" s="4">
        <f>VLOOKUP(A10,[1]produits!$B$2:$G$10000,5,FALSE)</f>
        <v>1.23</v>
      </c>
    </row>
    <row r="11" spans="1:8" x14ac:dyDescent="0.25">
      <c r="A11" s="4" t="s">
        <v>17</v>
      </c>
      <c r="B11" s="4" t="s">
        <v>18</v>
      </c>
      <c r="C11" s="4">
        <v>1</v>
      </c>
      <c r="D11" s="4">
        <v>-2</v>
      </c>
      <c r="E11" s="4" t="s">
        <v>9</v>
      </c>
      <c r="F11" s="4">
        <f>IF(A11="","",C11-D11)</f>
        <v>3</v>
      </c>
      <c r="G11" s="5" t="str">
        <f>VLOOKUP(A11,[1]produits!$B$2:$G$10000,4,FALSE)</f>
        <v>Loubet</v>
      </c>
      <c r="H11" s="4">
        <f>VLOOKUP(A11,[1]produits!$B$2:$G$10000,5,FALSE)</f>
        <v>45.21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blague</vt:lpstr>
      <vt:lpstr>entete</vt:lpstr>
      <vt:lpstr>pair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Novovis 356</dc:creator>
  <cp:lastModifiedBy>Utilisateur Novovis 356</cp:lastModifiedBy>
  <dcterms:created xsi:type="dcterms:W3CDTF">2017-07-05T09:36:08Z</dcterms:created>
  <dcterms:modified xsi:type="dcterms:W3CDTF">2017-07-13T09:45:09Z</dcterms:modified>
</cp:coreProperties>
</file>