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8275" windowHeight="12300"/>
  </bookViews>
  <sheets>
    <sheet name="Maintenance" sheetId="1" r:id="rId1"/>
    <sheet name="Intervention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2" i="1"/>
  <c r="F9" i="1"/>
  <c r="F6" i="1"/>
  <c r="F7" i="1"/>
  <c r="G9" i="1"/>
  <c r="G7" i="1"/>
  <c r="G6" i="1"/>
  <c r="F2" i="1"/>
  <c r="F3" i="1"/>
  <c r="F4" i="1"/>
  <c r="F5" i="1"/>
  <c r="F8" i="1"/>
</calcChain>
</file>

<file path=xl/sharedStrings.xml><?xml version="1.0" encoding="utf-8"?>
<sst xmlns="http://schemas.openxmlformats.org/spreadsheetml/2006/main" count="45" uniqueCount="24">
  <si>
    <t>SECTEUR</t>
  </si>
  <si>
    <t>OPERATIONS</t>
  </si>
  <si>
    <t>TYPES DE MAINTENANCE</t>
  </si>
  <si>
    <t>SEUIL (h)</t>
  </si>
  <si>
    <t>COMPTEUR (h)</t>
  </si>
  <si>
    <t>STATUT</t>
  </si>
  <si>
    <t>DATE D'INTERVENTION</t>
  </si>
  <si>
    <t>COÛT D'INTERVENTION</t>
  </si>
  <si>
    <t>Electrique</t>
  </si>
  <si>
    <t>Tests arrêts d'urgence</t>
  </si>
  <si>
    <t>Préventive</t>
  </si>
  <si>
    <t>Tests système de verouillage des portes</t>
  </si>
  <si>
    <t>Nettoyage et dépoussièrage de la baie</t>
  </si>
  <si>
    <t>Appliquer de la bombe à contact électrique sur les bornier</t>
  </si>
  <si>
    <t>Hydraulique</t>
  </si>
  <si>
    <t>Contrôle fuites d'huile dans les caniveaux au niveau des raccords</t>
  </si>
  <si>
    <t>Vidange de l'huile</t>
  </si>
  <si>
    <t>OPERATION</t>
  </si>
  <si>
    <t>EQUIPEMENT CONCERNE</t>
  </si>
  <si>
    <t>NOMBRE DE JOUR D'ARRET</t>
  </si>
  <si>
    <t>RAPPORT D'INTERVENTION</t>
  </si>
  <si>
    <t>Remplacement filtres retour 3μ</t>
  </si>
  <si>
    <t>Remplacement filtre pression 3μ</t>
  </si>
  <si>
    <t>Centrale hydraulique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</si>
</sst>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44" fontId="3" fillId="0" borderId="4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44" fontId="3" fillId="0" borderId="5" xfId="1" applyFont="1" applyBorder="1" applyAlignment="1">
      <alignment vertical="center"/>
    </xf>
    <xf numFmtId="14" fontId="3" fillId="0" borderId="5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5" fillId="0" borderId="4" xfId="2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14" fontId="3" fillId="0" borderId="4" xfId="0" applyNumberFormat="1" applyFont="1" applyBorder="1" applyAlignment="1">
      <alignment vertical="center"/>
    </xf>
    <xf numFmtId="44" fontId="3" fillId="0" borderId="3" xfId="1" applyFont="1" applyBorder="1" applyAlignment="1">
      <alignment vertical="center"/>
    </xf>
  </cellXfs>
  <cellStyles count="3">
    <cellStyle name="Lien hypertexte" xfId="2" builtinId="8"/>
    <cellStyle name="Monétaire" xfId="1" builtinId="4"/>
    <cellStyle name="Normal" xfId="0" builtinId="0"/>
  </cellStyles>
  <dxfs count="2">
    <dxf>
      <font>
        <b/>
        <i val="0"/>
        <color theme="6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zoomScaleNormal="100" workbookViewId="0">
      <selection activeCell="L5" sqref="L5"/>
    </sheetView>
  </sheetViews>
  <sheetFormatPr baseColWidth="10" defaultRowHeight="15" x14ac:dyDescent="0.25"/>
  <cols>
    <col min="1" max="1" width="20.7109375" customWidth="1"/>
    <col min="2" max="2" width="40.7109375" customWidth="1"/>
    <col min="3" max="3" width="25.7109375" customWidth="1"/>
    <col min="4" max="6" width="20.7109375" customWidth="1"/>
    <col min="7" max="8" width="25.7109375" customWidth="1"/>
  </cols>
  <sheetData>
    <row r="1" spans="1:8" ht="47.25" customHeight="1" thickBo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</row>
    <row r="2" spans="1:8" ht="50.1" customHeight="1" x14ac:dyDescent="0.25">
      <c r="A2" s="4" t="s">
        <v>8</v>
      </c>
      <c r="B2" s="5" t="s">
        <v>9</v>
      </c>
      <c r="C2" s="6" t="s">
        <v>10</v>
      </c>
      <c r="D2" s="6"/>
      <c r="E2" s="6"/>
      <c r="F2" s="7" t="str">
        <f>IF(E2&lt;=D2,"OK","ALERTE")</f>
        <v>OK</v>
      </c>
      <c r="G2" s="21"/>
      <c r="H2" s="9">
        <f>SUMIF(Interventions!$B$2:$B$11,B2,Interventions!$F$2:$F$11)</f>
        <v>0</v>
      </c>
    </row>
    <row r="3" spans="1:8" ht="50.1" customHeight="1" x14ac:dyDescent="0.25">
      <c r="A3" s="10" t="s">
        <v>8</v>
      </c>
      <c r="B3" s="11" t="s">
        <v>11</v>
      </c>
      <c r="C3" s="10" t="s">
        <v>10</v>
      </c>
      <c r="D3" s="10"/>
      <c r="E3" s="10"/>
      <c r="F3" s="12" t="str">
        <f>IF(E3&lt;=D3,"OK","ALERTE")</f>
        <v>OK</v>
      </c>
      <c r="G3" s="15"/>
      <c r="H3" s="14">
        <f>SUMIF(Interventions!$B$2:$B$11,B3,Interventions!$F$2:$F$11)</f>
        <v>0</v>
      </c>
    </row>
    <row r="4" spans="1:8" ht="50.1" customHeight="1" x14ac:dyDescent="0.25">
      <c r="A4" s="10" t="s">
        <v>8</v>
      </c>
      <c r="B4" s="11" t="s">
        <v>12</v>
      </c>
      <c r="C4" s="10" t="s">
        <v>10</v>
      </c>
      <c r="D4" s="10"/>
      <c r="E4" s="10"/>
      <c r="F4" s="12" t="str">
        <f>IF(E4&lt;=D4,"OK","ALERTE")</f>
        <v>OK</v>
      </c>
      <c r="G4" s="15"/>
      <c r="H4" s="14">
        <f>SUMIF(Interventions!$B$2:$B$11,B4,Interventions!$F$2:$F$11)</f>
        <v>0</v>
      </c>
    </row>
    <row r="5" spans="1:8" ht="50.1" customHeight="1" x14ac:dyDescent="0.25">
      <c r="A5" s="10" t="s">
        <v>8</v>
      </c>
      <c r="B5" s="11" t="s">
        <v>13</v>
      </c>
      <c r="C5" s="10" t="s">
        <v>10</v>
      </c>
      <c r="D5" s="10"/>
      <c r="E5" s="10"/>
      <c r="F5" s="12" t="str">
        <f>IF(E5&lt;=D5,"OK","ALERTE")</f>
        <v>OK</v>
      </c>
      <c r="G5" s="15"/>
      <c r="H5" s="14">
        <f>SUMIF(Interventions!$B$2:$B$11,B5,Interventions!$F$2:$F$11)</f>
        <v>0</v>
      </c>
    </row>
    <row r="6" spans="1:8" ht="50.1" customHeight="1" x14ac:dyDescent="0.25">
      <c r="A6" s="10" t="s">
        <v>14</v>
      </c>
      <c r="B6" s="11" t="s">
        <v>22</v>
      </c>
      <c r="C6" s="10" t="s">
        <v>10</v>
      </c>
      <c r="D6" s="10">
        <v>300</v>
      </c>
      <c r="E6" s="10">
        <v>300</v>
      </c>
      <c r="F6" s="12" t="str">
        <f>IF(E6&lt;D6,"OK","ALERTE")</f>
        <v>ALERTE</v>
      </c>
      <c r="G6" s="15">
        <f ca="1">IF(E6&gt;=D6,TODAY(),"")</f>
        <v>42996</v>
      </c>
      <c r="H6" s="14">
        <f>SUMIF(Interventions!$B$2:$B$11,B6,Interventions!$F$2:$F$11)</f>
        <v>22</v>
      </c>
    </row>
    <row r="7" spans="1:8" ht="50.1" customHeight="1" x14ac:dyDescent="0.25">
      <c r="A7" s="10" t="s">
        <v>14</v>
      </c>
      <c r="B7" s="11" t="s">
        <v>21</v>
      </c>
      <c r="C7" s="10" t="s">
        <v>10</v>
      </c>
      <c r="D7" s="10">
        <v>300</v>
      </c>
      <c r="E7" s="10">
        <v>300</v>
      </c>
      <c r="F7" s="12" t="str">
        <f>IF(E7&lt;D7,"OK","ALERTE")</f>
        <v>ALERTE</v>
      </c>
      <c r="G7" s="15">
        <f ca="1">IF(E7&gt;=D7,TODAY(),"")</f>
        <v>42996</v>
      </c>
      <c r="H7" s="14">
        <f>SUMIF(Interventions!$B$2:$B$11,B7,Interventions!$F$2:$F$11)</f>
        <v>18</v>
      </c>
    </row>
    <row r="8" spans="1:8" ht="50.1" customHeight="1" x14ac:dyDescent="0.25">
      <c r="A8" s="10" t="s">
        <v>14</v>
      </c>
      <c r="B8" s="11" t="s">
        <v>15</v>
      </c>
      <c r="C8" s="10" t="s">
        <v>10</v>
      </c>
      <c r="D8" s="10"/>
      <c r="E8" s="10"/>
      <c r="F8" s="12" t="str">
        <f>IF(E8&lt;=D8,"OK","ALERTE")</f>
        <v>OK</v>
      </c>
      <c r="G8" s="15"/>
      <c r="H8" s="14">
        <f>SUMIF(Interventions!$B$2:$B$11,B8,Interventions!$F$2:$F$11)</f>
        <v>0</v>
      </c>
    </row>
    <row r="9" spans="1:8" ht="50.1" customHeight="1" x14ac:dyDescent="0.25">
      <c r="A9" s="10" t="s">
        <v>14</v>
      </c>
      <c r="B9" s="11" t="s">
        <v>16</v>
      </c>
      <c r="C9" s="10" t="s">
        <v>10</v>
      </c>
      <c r="D9" s="10">
        <v>4000</v>
      </c>
      <c r="E9" s="10">
        <v>300</v>
      </c>
      <c r="F9" s="12" t="str">
        <f>IF(E9&lt;D9,"OK","ALERTE")</f>
        <v>OK</v>
      </c>
      <c r="G9" s="15" t="str">
        <f ca="1">IF(E9&gt;=D9,TODAY(),"")</f>
        <v/>
      </c>
      <c r="H9" s="22">
        <f>SUMIF(Interventions!$B$2:$B$11,B9,Interventions!$F$2:$F$11)</f>
        <v>0</v>
      </c>
    </row>
  </sheetData>
  <conditionalFormatting sqref="F2:F9">
    <cfRule type="cellIs" dxfId="1" priority="1" operator="equal">
      <formula>"ALERTE"</formula>
    </cfRule>
    <cfRule type="cellIs" dxfId="0" priority="2" operator="equal">
      <formula>"OK"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workbookViewId="0">
      <selection activeCell="D10" sqref="D10"/>
    </sheetView>
  </sheetViews>
  <sheetFormatPr baseColWidth="10" defaultRowHeight="15" x14ac:dyDescent="0.25"/>
  <cols>
    <col min="1" max="7" width="30.7109375" customWidth="1"/>
  </cols>
  <sheetData>
    <row r="1" spans="1:7" ht="32.25" thickBot="1" x14ac:dyDescent="0.3">
      <c r="A1" s="1" t="s">
        <v>0</v>
      </c>
      <c r="B1" s="1" t="s">
        <v>17</v>
      </c>
      <c r="C1" s="3" t="s">
        <v>18</v>
      </c>
      <c r="D1" s="3" t="s">
        <v>6</v>
      </c>
      <c r="E1" s="3" t="s">
        <v>19</v>
      </c>
      <c r="F1" s="3" t="s">
        <v>7</v>
      </c>
      <c r="G1" s="3" t="s">
        <v>20</v>
      </c>
    </row>
    <row r="2" spans="1:7" ht="50.1" customHeight="1" thickBot="1" x14ac:dyDescent="0.3">
      <c r="A2" s="10" t="s">
        <v>14</v>
      </c>
      <c r="B2" s="11" t="s">
        <v>21</v>
      </c>
      <c r="C2" s="6" t="s">
        <v>23</v>
      </c>
      <c r="D2" s="21">
        <v>43000</v>
      </c>
      <c r="E2" s="8">
        <v>1</v>
      </c>
      <c r="F2" s="16">
        <v>18</v>
      </c>
      <c r="G2" s="17"/>
    </row>
    <row r="3" spans="1:7" ht="50.1" customHeight="1" x14ac:dyDescent="0.25">
      <c r="A3" s="10" t="s">
        <v>14</v>
      </c>
      <c r="B3" s="11" t="s">
        <v>22</v>
      </c>
      <c r="C3" s="6" t="s">
        <v>23</v>
      </c>
      <c r="D3" s="15">
        <v>43000</v>
      </c>
      <c r="E3" s="13">
        <v>1</v>
      </c>
      <c r="F3" s="20">
        <v>22</v>
      </c>
      <c r="G3" s="13"/>
    </row>
    <row r="4" spans="1:7" ht="50.1" customHeight="1" x14ac:dyDescent="0.25">
      <c r="A4" s="18"/>
      <c r="B4" s="19"/>
      <c r="C4" s="10"/>
      <c r="D4" s="15"/>
      <c r="E4" s="13"/>
      <c r="F4" s="20"/>
      <c r="G4" s="13"/>
    </row>
    <row r="5" spans="1:7" ht="50.1" customHeight="1" x14ac:dyDescent="0.25">
      <c r="A5" s="18"/>
      <c r="B5" s="19"/>
      <c r="C5" s="10"/>
      <c r="D5" s="15"/>
      <c r="E5" s="13"/>
      <c r="F5" s="20"/>
      <c r="G5" s="13"/>
    </row>
    <row r="6" spans="1:7" ht="50.1" customHeight="1" x14ac:dyDescent="0.25">
      <c r="A6" s="18"/>
      <c r="B6" s="19"/>
      <c r="C6" s="10"/>
      <c r="D6" s="15"/>
      <c r="E6" s="13"/>
      <c r="F6" s="20"/>
      <c r="G6" s="13"/>
    </row>
    <row r="7" spans="1:7" ht="50.1" customHeight="1" x14ac:dyDescent="0.25">
      <c r="A7" s="18"/>
      <c r="B7" s="19"/>
      <c r="C7" s="10"/>
      <c r="D7" s="15"/>
      <c r="E7" s="13"/>
      <c r="F7" s="20"/>
      <c r="G7" s="13"/>
    </row>
    <row r="8" spans="1:7" ht="50.1" customHeight="1" x14ac:dyDescent="0.25">
      <c r="A8" s="18"/>
      <c r="B8" s="19"/>
      <c r="C8" s="13"/>
      <c r="D8" s="15"/>
      <c r="E8" s="13"/>
      <c r="F8" s="20"/>
      <c r="G8" s="13"/>
    </row>
    <row r="9" spans="1:7" ht="50.1" customHeight="1" x14ac:dyDescent="0.25">
      <c r="A9" s="18"/>
      <c r="B9" s="19"/>
      <c r="C9" s="13"/>
      <c r="D9" s="15"/>
      <c r="E9" s="13"/>
      <c r="F9" s="20"/>
      <c r="G9" s="13"/>
    </row>
    <row r="10" spans="1:7" ht="50.1" customHeight="1" x14ac:dyDescent="0.25">
      <c r="A10" s="18"/>
      <c r="B10" s="19"/>
      <c r="C10" s="13"/>
      <c r="D10" s="15"/>
      <c r="E10" s="13"/>
      <c r="F10" s="20"/>
      <c r="G10" s="13"/>
    </row>
    <row r="11" spans="1:7" ht="50.1" customHeight="1" x14ac:dyDescent="0.25">
      <c r="A11" s="18"/>
      <c r="B11" s="19"/>
      <c r="C11" s="13"/>
      <c r="D11" s="15"/>
      <c r="E11" s="13"/>
      <c r="F11" s="20"/>
      <c r="G11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Maintenance</vt:lpstr>
      <vt:lpstr>Interventions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Guira</cp:lastModifiedBy>
  <dcterms:created xsi:type="dcterms:W3CDTF">2017-09-18T07:02:23Z</dcterms:created>
  <dcterms:modified xsi:type="dcterms:W3CDTF">2017-09-18T07:34:20Z</dcterms:modified>
</cp:coreProperties>
</file>