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300" windowWidth="12915" windowHeight="1189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Feuil1!$A$1:$H$50</definedName>
  </definedNames>
  <calcPr calcId="145621"/>
</workbook>
</file>

<file path=xl/calcChain.xml><?xml version="1.0" encoding="utf-8"?>
<calcChain xmlns="http://schemas.openxmlformats.org/spreadsheetml/2006/main">
  <c r="G23" i="1" l="1"/>
  <c r="D23" i="1"/>
  <c r="B23" i="1"/>
  <c r="J19" i="1" l="1"/>
  <c r="J20" i="1"/>
  <c r="J32" i="1"/>
  <c r="J31" i="1"/>
  <c r="J30" i="1"/>
  <c r="J29" i="1"/>
  <c r="J28" i="1"/>
  <c r="J27" i="1"/>
  <c r="J26" i="1" l="1"/>
</calcChain>
</file>

<file path=xl/sharedStrings.xml><?xml version="1.0" encoding="utf-8"?>
<sst xmlns="http://schemas.openxmlformats.org/spreadsheetml/2006/main" count="232" uniqueCount="205">
  <si>
    <t xml:space="preserve">Tel : </t>
  </si>
  <si>
    <t>Fax :</t>
  </si>
  <si>
    <t xml:space="preserve">Mail : </t>
  </si>
  <si>
    <t>Nom :</t>
  </si>
  <si>
    <t xml:space="preserve">Prénom : </t>
  </si>
  <si>
    <t xml:space="preserve">N° Admission : </t>
  </si>
  <si>
    <t>Pavillon :</t>
  </si>
  <si>
    <t xml:space="preserve">Nom : </t>
  </si>
  <si>
    <t xml:space="preserve">Accompagnants : </t>
  </si>
  <si>
    <t xml:space="preserve">Date de Transport : </t>
  </si>
  <si>
    <r>
      <t xml:space="preserve">Heure de </t>
    </r>
    <r>
      <rPr>
        <b/>
        <sz val="11"/>
        <color theme="1"/>
        <rFont val="Calibri"/>
        <family val="2"/>
        <scheme val="minor"/>
      </rPr>
      <t>Départ :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</si>
  <si>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Heure de </t>
    </r>
    <r>
      <rPr>
        <b/>
        <sz val="11"/>
        <color theme="1"/>
        <rFont val="Calibri"/>
        <family val="2"/>
        <scheme val="minor"/>
      </rPr>
      <t>Retour :</t>
    </r>
  </si>
  <si>
    <t>Destination :</t>
  </si>
  <si>
    <t>Date :</t>
  </si>
  <si>
    <t>CAMIONNETTE</t>
  </si>
  <si>
    <t xml:space="preserve">TAXI   </t>
  </si>
  <si>
    <t>TAXI  BREAK</t>
  </si>
  <si>
    <t>AMBULANCE</t>
  </si>
  <si>
    <t>ACHATS</t>
  </si>
  <si>
    <t>ACTIVITES</t>
  </si>
  <si>
    <t>CANDIDATURE</t>
  </si>
  <si>
    <t>CONSULTATION</t>
  </si>
  <si>
    <t>CONVOCATION</t>
  </si>
  <si>
    <t>DEPART W-E</t>
  </si>
  <si>
    <t>DOCUMENTS</t>
  </si>
  <si>
    <t>ECOLE</t>
  </si>
  <si>
    <t>ENTRETIEN</t>
  </si>
  <si>
    <t>FOYER EBEN EZER</t>
  </si>
  <si>
    <t>HOSPITALISATION</t>
  </si>
  <si>
    <t>LOISIRS</t>
  </si>
  <si>
    <t>RETOUR CHPCHENE</t>
  </si>
  <si>
    <t>RETOUR W-E</t>
  </si>
  <si>
    <t>SORTIE DEF.</t>
  </si>
  <si>
    <t>TRANSFERT</t>
  </si>
  <si>
    <t>VISITE</t>
  </si>
  <si>
    <t>VISITE FAMILLE</t>
  </si>
  <si>
    <t>VISITE HOME</t>
  </si>
  <si>
    <t>ANESTHESIE</t>
  </si>
  <si>
    <t>AUTRE (à préciser)</t>
  </si>
  <si>
    <t>CARDIOLOGIE</t>
  </si>
  <si>
    <t>CHAMBORD</t>
  </si>
  <si>
    <t xml:space="preserve">CHIRURGIE </t>
  </si>
  <si>
    <t>CHIRURGIE T.M.</t>
  </si>
  <si>
    <t>DENTISTERIE</t>
  </si>
  <si>
    <t>DERMATOLOGIE</t>
  </si>
  <si>
    <t>DIABETOLOGIE</t>
  </si>
  <si>
    <t>DIALYSE</t>
  </si>
  <si>
    <t>DISPENSAIRE</t>
  </si>
  <si>
    <t>ECHOGRAPHIE</t>
  </si>
  <si>
    <t>ENDOCRINOLOGIE</t>
  </si>
  <si>
    <t xml:space="preserve">GASTROLOGIE </t>
  </si>
  <si>
    <t>GERIATRIE</t>
  </si>
  <si>
    <t>GYNECOLOGIE</t>
  </si>
  <si>
    <t>HEMATOLOGIE</t>
  </si>
  <si>
    <t>HOP. DE JOUR</t>
  </si>
  <si>
    <t>MAMMOGRAPHIE</t>
  </si>
  <si>
    <t>NEPHROLOGIE</t>
  </si>
  <si>
    <t>NEUROLOGIE</t>
  </si>
  <si>
    <t>O.R.L.</t>
  </si>
  <si>
    <t>ONCOLOGIE</t>
  </si>
  <si>
    <t>OPHTALMOLOGIE</t>
  </si>
  <si>
    <t>ORTHOPEDIE</t>
  </si>
  <si>
    <t>PNEUMOLOGIE</t>
  </si>
  <si>
    <t>PODOLOGIE</t>
  </si>
  <si>
    <t>PSYCHIATRIE</t>
  </si>
  <si>
    <t>RADIOLOGIE</t>
  </si>
  <si>
    <t>RADIOTHERAPIE</t>
  </si>
  <si>
    <t>RHUMATOLOGIE</t>
  </si>
  <si>
    <t>SCANNER</t>
  </si>
  <si>
    <t>SCINTIGRAPHIE</t>
  </si>
  <si>
    <t>SENOLOGIE</t>
  </si>
  <si>
    <t>STOMATOLOGIE</t>
  </si>
  <si>
    <t>URGENCES</t>
  </si>
  <si>
    <t>UROLOGIE</t>
  </si>
  <si>
    <t>ADM. CLE DE MONS</t>
  </si>
  <si>
    <t xml:space="preserve">AUTRE (préciser) </t>
  </si>
  <si>
    <t>BANQUE</t>
  </si>
  <si>
    <t>C.H.U. AMBROISE PARE</t>
  </si>
  <si>
    <t>C.H.U. DU TIVOLI</t>
  </si>
  <si>
    <t>CHPCHENE</t>
  </si>
  <si>
    <t>COMPERE OPTIQUE</t>
  </si>
  <si>
    <t>CRETEUR</t>
  </si>
  <si>
    <t>DOMICILE</t>
  </si>
  <si>
    <t>FUCAM - LAVOIR</t>
  </si>
  <si>
    <t>GARE DE MONS</t>
  </si>
  <si>
    <t>GD PLACE MONS</t>
  </si>
  <si>
    <t>GRANDS PRES</t>
  </si>
  <si>
    <t>HOP. WARQUIGNIES</t>
  </si>
  <si>
    <t>HOPITAL HORNU</t>
  </si>
  <si>
    <t>HOPITAL ST JOSEPH</t>
  </si>
  <si>
    <t>IMAGIX</t>
  </si>
  <si>
    <t>LAVOIR RUE DE NIMY</t>
  </si>
  <si>
    <t>LIDL</t>
  </si>
  <si>
    <t>MONS CENTRE - VILLE</t>
  </si>
  <si>
    <t>PISCINE GRAND LARGE</t>
  </si>
  <si>
    <t>POSTE</t>
  </si>
  <si>
    <t>R.H.M.S. BAUDOUR</t>
  </si>
  <si>
    <t>ALTERNATIVE</t>
  </si>
  <si>
    <t>BAUDELAIRE</t>
  </si>
  <si>
    <t>C.M.R. - 1er Etage</t>
  </si>
  <si>
    <t>C.M.R. - 2ème Etage</t>
  </si>
  <si>
    <t>CHAGALL</t>
  </si>
  <si>
    <t>CLAUDEL</t>
  </si>
  <si>
    <t>DALI</t>
  </si>
  <si>
    <t>DEBUSSY</t>
  </si>
  <si>
    <t>GAUDI</t>
  </si>
  <si>
    <t>HAP - 3 D</t>
  </si>
  <si>
    <t>HAP - UNITE DE CRISE</t>
  </si>
  <si>
    <t>INSERT</t>
  </si>
  <si>
    <t>M.S.P. MOZART</t>
  </si>
  <si>
    <t>MAGRITTE</t>
  </si>
  <si>
    <t>POINT DU JOUR</t>
  </si>
  <si>
    <t>RAVEL</t>
  </si>
  <si>
    <t>RIMBAUD</t>
  </si>
  <si>
    <t>KALI</t>
  </si>
  <si>
    <t>VIVALDI</t>
  </si>
  <si>
    <t>UTI / UTA</t>
  </si>
  <si>
    <t>1 AIDE SOIGNANTE</t>
  </si>
  <si>
    <t>1 ASSISTANT SOCIAL</t>
  </si>
  <si>
    <t>1 ASSISTANTE SOCIALE</t>
  </si>
  <si>
    <t>1 EDUCATEUR</t>
  </si>
  <si>
    <t>1 EDUCATRICE</t>
  </si>
  <si>
    <t>1 ERGOTHERAPEUTE</t>
  </si>
  <si>
    <t>1 INFIRMIER</t>
  </si>
  <si>
    <t>1 INFIRMIERE</t>
  </si>
  <si>
    <t>1 KINE</t>
  </si>
  <si>
    <t>1 MEMBRE - PERSONNEL</t>
  </si>
  <si>
    <t>1 PROF. DE GYM.</t>
  </si>
  <si>
    <t>1 PSYCHOLOGUE</t>
  </si>
  <si>
    <t>09H00 - aile G - CHU</t>
  </si>
  <si>
    <t>10H00 - aile G - CHU</t>
  </si>
  <si>
    <t>11H00 - aile G - CHU</t>
  </si>
  <si>
    <t>12H15 - aile G - CHU</t>
  </si>
  <si>
    <t>14H00 - aile G - CHU</t>
  </si>
  <si>
    <t>15H00 - aile G - CHU</t>
  </si>
  <si>
    <t>Isolement Contact</t>
  </si>
  <si>
    <t>Isolement Gouttelette</t>
  </si>
  <si>
    <t>Isolement Aérien</t>
  </si>
  <si>
    <t>Précautions standarts</t>
  </si>
  <si>
    <t>Aucun</t>
  </si>
  <si>
    <t>Agressivité</t>
  </si>
  <si>
    <t>09H15 - 09h30 - CHP</t>
  </si>
  <si>
    <t>10H15 - 10h30 - CHP</t>
  </si>
  <si>
    <t>11H15 - 11h30 - CHP</t>
  </si>
  <si>
    <t>13H15 - 13h30 - CHP</t>
  </si>
  <si>
    <t>14H15 - 14h30 - CHP</t>
  </si>
  <si>
    <t>15H15 - 15h30 - CHP</t>
  </si>
  <si>
    <t>Agent ayant réalisé la demande :</t>
  </si>
  <si>
    <t xml:space="preserve">Choix du mode de transport : </t>
  </si>
  <si>
    <t>TAXI</t>
  </si>
  <si>
    <t>TAXI BREAK</t>
  </si>
  <si>
    <t>Demande de transport : CAMIONNETTE - TAXI - AMBULANCE</t>
  </si>
  <si>
    <t>Mobilité :</t>
  </si>
  <si>
    <t>Objectif du trajet :</t>
  </si>
  <si>
    <t>Précision :</t>
  </si>
  <si>
    <t>Heure de consultation :</t>
  </si>
  <si>
    <t xml:space="preserve">1 STAGIAIRE </t>
  </si>
  <si>
    <t>CONSULTATION PSY</t>
  </si>
  <si>
    <t>GASTROSCOPIE</t>
  </si>
  <si>
    <t>POLYSOMNO</t>
  </si>
  <si>
    <t>POLIADE</t>
  </si>
  <si>
    <t>ATELIER 13</t>
  </si>
  <si>
    <t>ALDI</t>
  </si>
  <si>
    <t>HIPPO VILLE SUR HAINE</t>
  </si>
  <si>
    <t>STADE TONDREAU</t>
  </si>
  <si>
    <t>CENTRE RX JEMAPPES</t>
  </si>
  <si>
    <t>HOPITAL TIVOLI</t>
  </si>
  <si>
    <t>COLRUYT</t>
  </si>
  <si>
    <t>ACTION</t>
  </si>
  <si>
    <t>AIDE SOIGNANTE</t>
  </si>
  <si>
    <t>ASSISTANT SOCIAL</t>
  </si>
  <si>
    <t>ASSISTANTE SOCIALE</t>
  </si>
  <si>
    <t>EDUCATEUR</t>
  </si>
  <si>
    <t>EDUCATRICE</t>
  </si>
  <si>
    <t>ERGOTHERAPEUTE</t>
  </si>
  <si>
    <t>INFIRMIER</t>
  </si>
  <si>
    <t>INFIRMIERE</t>
  </si>
  <si>
    <t>KINE</t>
  </si>
  <si>
    <t>PROF. DE GYM.</t>
  </si>
  <si>
    <t>PSYCHOLOGUE</t>
  </si>
  <si>
    <t xml:space="preserve">STAGIAIRE </t>
  </si>
  <si>
    <t>Adresse:</t>
  </si>
  <si>
    <t>Date de naissance :</t>
  </si>
  <si>
    <t>Si autre :</t>
  </si>
  <si>
    <t>Précautions d'hygiène :</t>
  </si>
  <si>
    <t>Si consultation :</t>
  </si>
  <si>
    <t>Standards</t>
  </si>
  <si>
    <t>Contacts</t>
  </si>
  <si>
    <t>Aériennes</t>
  </si>
  <si>
    <t>Gouttelettes</t>
  </si>
  <si>
    <t>AIDE</t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</si>
  <si>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Remplir les champs obligatoires (Nom/Prénom/Date de naissance/Date de transport)</t>
    </r>
  </si>
  <si>
    <r>
      <rPr>
        <b/>
        <sz val="10"/>
        <color theme="1"/>
        <rFont val="Calibri"/>
        <family val="2"/>
        <scheme val="minor"/>
      </rPr>
      <t xml:space="preserve">2. </t>
    </r>
    <r>
      <rPr>
        <sz val="10"/>
        <color theme="1"/>
        <rFont val="Calibri"/>
        <family val="2"/>
        <scheme val="minor"/>
      </rPr>
      <t>Remplir les critères de demande de transport</t>
    </r>
  </si>
  <si>
    <t>MOBILITE</t>
  </si>
  <si>
    <t>Camionnette - Taxi - Ambulance</t>
  </si>
  <si>
    <t>Ambulance</t>
  </si>
  <si>
    <t>Lavage des mains</t>
  </si>
  <si>
    <t>Gants</t>
  </si>
  <si>
    <t>Masques</t>
  </si>
  <si>
    <t>Blouses</t>
  </si>
  <si>
    <t>Désinfection hygiénique des mains</t>
  </si>
  <si>
    <t>Transport du patient le plus tard possible dans la tournée</t>
  </si>
  <si>
    <t>Désinfection du transport</t>
  </si>
  <si>
    <t>PRECAUTION HYGIENE CHAUFFEUR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</si>
  <si>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Envoyer le mail au service transport </t>
    </r>
    <r>
      <rPr>
        <i/>
        <sz val="10"/>
        <color theme="1"/>
        <rFont val="Calibri"/>
        <family val="2"/>
        <scheme val="minor"/>
      </rPr>
      <t>(Bouton :"Envoyer la demande")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</si>
</sst>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/>
      <top style="medium">
        <color theme="6"/>
      </top>
      <bottom/>
      <diagonal/>
    </border>
    <border>
      <left/>
      <right style="medium">
        <color theme="6"/>
      </right>
      <top style="medium">
        <color theme="6"/>
      </top>
      <bottom/>
      <diagonal/>
    </border>
    <border>
      <left style="medium">
        <color theme="6"/>
      </left>
      <right/>
      <top/>
      <bottom/>
      <diagonal/>
    </border>
    <border>
      <left/>
      <right style="medium">
        <color theme="6"/>
      </right>
      <top/>
      <bottom/>
      <diagonal/>
    </border>
    <border>
      <left style="medium">
        <color theme="6"/>
      </left>
      <right/>
      <top/>
      <bottom style="medium">
        <color theme="6"/>
      </bottom>
      <diagonal/>
    </border>
    <border>
      <left/>
      <right/>
      <top/>
      <bottom style="medium">
        <color theme="6"/>
      </bottom>
      <diagonal/>
    </border>
    <border>
      <left/>
      <right style="medium">
        <color theme="6"/>
      </right>
      <top/>
      <bottom style="medium">
        <color theme="6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1" fillId="0" borderId="0"/>
  </cellStyleXfs>
  <cellXfs count="142">
    <xf numFmtId="0" fontId="0" fillId="0" borderId="0" xfId="0"/>
    <xf numFmtId="0" fontId="0" fillId="3" borderId="0" xfId="0" applyFill="1" applyBorder="1"/>
    <xf numFmtId="0" fontId="6" fillId="0" borderId="0" xfId="0" applyFont="1"/>
    <xf numFmtId="0" fontId="6" fillId="0" borderId="0" xfId="0" applyFont="1" applyAlignment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1" fillId="0" borderId="0" xfId="0" applyFont="1"/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0" fillId="0" borderId="0" xfId="0" applyFill="1"/>
    <xf numFmtId="0" fontId="1" fillId="3" borderId="0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/>
    <xf numFmtId="0" fontId="0" fillId="3" borderId="0" xfId="0" applyFill="1" applyBorder="1" applyAlignment="1">
      <alignment vertical="center"/>
    </xf>
    <xf numFmtId="0" fontId="6" fillId="3" borderId="0" xfId="2" applyFont="1" applyFill="1"/>
    <xf numFmtId="0" fontId="0" fillId="3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1" fillId="3" borderId="0" xfId="0" applyFont="1" applyFill="1" applyBorder="1"/>
    <xf numFmtId="0" fontId="3" fillId="3" borderId="0" xfId="1" applyFill="1" applyBorder="1"/>
    <xf numFmtId="0" fontId="0" fillId="3" borderId="7" xfId="0" applyFill="1" applyBorder="1" applyAlignment="1">
      <alignment horizontal="left" vertical="center"/>
    </xf>
    <xf numFmtId="0" fontId="0" fillId="3" borderId="0" xfId="0" applyFill="1" applyBorder="1" applyAlignment="1">
      <alignment vertical="top"/>
    </xf>
    <xf numFmtId="0" fontId="7" fillId="3" borderId="0" xfId="0" applyFont="1" applyFill="1" applyBorder="1" applyAlignment="1">
      <alignment vertical="top"/>
    </xf>
    <xf numFmtId="0" fontId="0" fillId="0" borderId="0" xfId="0" applyFill="1" applyBorder="1"/>
    <xf numFmtId="0" fontId="1" fillId="3" borderId="7" xfId="0" applyFont="1" applyFill="1" applyBorder="1" applyAlignment="1">
      <alignment vertical="center"/>
    </xf>
    <xf numFmtId="0" fontId="9" fillId="3" borderId="0" xfId="0" applyFont="1" applyFill="1" applyBorder="1"/>
    <xf numFmtId="0" fontId="7" fillId="3" borderId="0" xfId="0" applyFont="1" applyFill="1" applyBorder="1"/>
    <xf numFmtId="0" fontId="0" fillId="0" borderId="7" xfId="0" applyBorder="1"/>
    <xf numFmtId="0" fontId="0" fillId="0" borderId="0" xfId="0" applyBorder="1"/>
    <xf numFmtId="0" fontId="2" fillId="3" borderId="0" xfId="0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0" fillId="6" borderId="15" xfId="0" applyFill="1" applyBorder="1"/>
    <xf numFmtId="0" fontId="0" fillId="6" borderId="0" xfId="0" applyFill="1" applyBorder="1"/>
    <xf numFmtId="0" fontId="0" fillId="6" borderId="16" xfId="0" applyFill="1" applyBorder="1"/>
    <xf numFmtId="0" fontId="2" fillId="6" borderId="15" xfId="0" applyFont="1" applyFill="1" applyBorder="1"/>
    <xf numFmtId="0" fontId="2" fillId="6" borderId="0" xfId="0" applyFont="1" applyFill="1" applyBorder="1"/>
    <xf numFmtId="0" fontId="2" fillId="6" borderId="16" xfId="0" applyFont="1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19" xfId="0" applyFill="1" applyBorder="1"/>
    <xf numFmtId="0" fontId="0" fillId="0" borderId="7" xfId="0" applyFill="1" applyBorder="1"/>
    <xf numFmtId="0" fontId="10" fillId="0" borderId="7" xfId="0" applyFont="1" applyFill="1" applyBorder="1"/>
    <xf numFmtId="0" fontId="5" fillId="0" borderId="7" xfId="0" applyFont="1" applyFill="1" applyBorder="1"/>
    <xf numFmtId="0" fontId="1" fillId="0" borderId="7" xfId="0" applyFont="1" applyFill="1" applyBorder="1"/>
    <xf numFmtId="0" fontId="1" fillId="0" borderId="7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7" borderId="23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23" xfId="0" applyFont="1" applyFill="1" applyBorder="1" applyAlignment="1">
      <alignment horizontal="center" vertical="center"/>
    </xf>
    <xf numFmtId="0" fontId="0" fillId="7" borderId="0" xfId="0" applyFont="1" applyFill="1" applyBorder="1" applyAlignment="1"/>
    <xf numFmtId="0" fontId="1" fillId="7" borderId="0" xfId="0" applyFont="1" applyFill="1" applyBorder="1" applyAlignment="1"/>
    <xf numFmtId="0" fontId="1" fillId="7" borderId="24" xfId="0" applyFont="1" applyFill="1" applyBorder="1" applyAlignment="1"/>
    <xf numFmtId="0" fontId="0" fillId="7" borderId="26" xfId="0" applyFill="1" applyBorder="1"/>
    <xf numFmtId="0" fontId="0" fillId="7" borderId="27" xfId="0" applyFill="1" applyBorder="1"/>
    <xf numFmtId="0" fontId="0" fillId="5" borderId="0" xfId="0" applyFill="1" applyBorder="1"/>
    <xf numFmtId="0" fontId="0" fillId="5" borderId="31" xfId="0" applyFont="1" applyFill="1" applyBorder="1" applyAlignment="1">
      <alignment horizontal="center"/>
    </xf>
    <xf numFmtId="0" fontId="0" fillId="5" borderId="32" xfId="0" applyFill="1" applyBorder="1"/>
    <xf numFmtId="0" fontId="0" fillId="5" borderId="31" xfId="0" applyFont="1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3" xfId="0" applyFill="1" applyBorder="1"/>
    <xf numFmtId="0" fontId="0" fillId="5" borderId="34" xfId="0" applyFill="1" applyBorder="1"/>
    <xf numFmtId="0" fontId="0" fillId="5" borderId="35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 applyAlignment="1">
      <alignment horizontal="center"/>
    </xf>
    <xf numFmtId="0" fontId="0" fillId="7" borderId="25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8" xfId="0" applyFill="1" applyBorder="1" applyAlignment="1">
      <alignment horizontal="center"/>
    </xf>
    <xf numFmtId="0" fontId="0" fillId="0" borderId="8" xfId="0" applyFill="1" applyBorder="1"/>
    <xf numFmtId="0" fontId="2" fillId="0" borderId="0" xfId="0" applyFont="1" applyFill="1" applyBorder="1"/>
    <xf numFmtId="0" fontId="14" fillId="0" borderId="0" xfId="1" applyFont="1" applyFill="1" applyBorder="1" applyAlignment="1" applyProtection="1">
      <alignment horizontal="right" vertical="center"/>
      <protection locked="0"/>
    </xf>
    <xf numFmtId="0" fontId="16" fillId="0" borderId="0" xfId="0" applyFon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16" fillId="0" borderId="7" xfId="0" applyFont="1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164" fontId="1" fillId="4" borderId="1" xfId="0" applyNumberFormat="1" applyFont="1" applyFill="1" applyBorder="1" applyAlignment="1" applyProtection="1">
      <alignment horizontal="center"/>
      <protection locked="0"/>
    </xf>
    <xf numFmtId="164" fontId="1" fillId="4" borderId="2" xfId="0" applyNumberFormat="1" applyFont="1" applyFill="1" applyBorder="1" applyAlignment="1" applyProtection="1">
      <alignment horizontal="center"/>
      <protection locked="0"/>
    </xf>
    <xf numFmtId="164" fontId="1" fillId="4" borderId="3" xfId="0" applyNumberFormat="1" applyFont="1" applyFill="1" applyBorder="1" applyAlignment="1" applyProtection="1">
      <alignment horizontal="center"/>
      <protection locked="0"/>
    </xf>
    <xf numFmtId="0" fontId="12" fillId="4" borderId="4" xfId="0" applyFont="1" applyFill="1" applyBorder="1" applyAlignment="1" applyProtection="1">
      <alignment horizontal="center" vertical="center" wrapText="1"/>
      <protection locked="0"/>
    </xf>
    <xf numFmtId="0" fontId="13" fillId="4" borderId="6" xfId="0" applyFont="1" applyFill="1" applyBorder="1" applyAlignment="1" applyProtection="1">
      <alignment horizontal="center" vertical="center" wrapText="1"/>
      <protection locked="0"/>
    </xf>
    <xf numFmtId="0" fontId="13" fillId="4" borderId="5" xfId="0" applyFont="1" applyFill="1" applyBorder="1" applyAlignment="1" applyProtection="1">
      <alignment horizontal="center" vertical="center" wrapText="1"/>
      <protection locked="0"/>
    </xf>
    <xf numFmtId="0" fontId="13" fillId="4" borderId="7" xfId="0" applyFont="1" applyFill="1" applyBorder="1" applyAlignment="1" applyProtection="1">
      <alignment horizontal="center" vertical="center" wrapText="1"/>
      <protection locked="0"/>
    </xf>
    <xf numFmtId="0" fontId="13" fillId="4" borderId="0" xfId="0" applyFont="1" applyFill="1" applyBorder="1" applyAlignment="1" applyProtection="1">
      <alignment horizontal="center" vertical="center" wrapText="1"/>
      <protection locked="0"/>
    </xf>
    <xf numFmtId="0" fontId="13" fillId="4" borderId="8" xfId="0" applyFont="1" applyFill="1" applyBorder="1" applyAlignment="1" applyProtection="1">
      <alignment horizontal="center" vertical="center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  <protection locked="0"/>
    </xf>
    <xf numFmtId="0" fontId="13" fillId="4" borderId="10" xfId="0" applyFont="1" applyFill="1" applyBorder="1" applyAlignment="1" applyProtection="1">
      <alignment horizontal="center" vertical="center" wrapText="1"/>
      <protection locked="0"/>
    </xf>
    <xf numFmtId="0" fontId="13" fillId="4" borderId="11" xfId="0" applyFont="1" applyFill="1" applyBorder="1" applyAlignment="1" applyProtection="1">
      <alignment horizontal="center" vertical="center" wrapText="1"/>
      <protection locked="0"/>
    </xf>
    <xf numFmtId="14" fontId="1" fillId="4" borderId="4" xfId="0" applyNumberFormat="1" applyFont="1" applyFill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/>
    </xf>
    <xf numFmtId="0" fontId="0" fillId="4" borderId="2" xfId="0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8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/>
      <protection locked="0"/>
    </xf>
    <xf numFmtId="0" fontId="1" fillId="5" borderId="3" xfId="0" applyNumberFormat="1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3" xfId="0" applyFont="1" applyFill="1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14" fontId="1" fillId="5" borderId="9" xfId="0" applyNumberFormat="1" applyFont="1" applyFill="1" applyBorder="1" applyAlignment="1" applyProtection="1">
      <alignment horizontal="center"/>
      <protection locked="0"/>
    </xf>
    <xf numFmtId="14" fontId="1" fillId="5" borderId="11" xfId="0" applyNumberFormat="1" applyFont="1" applyFill="1" applyBorder="1" applyAlignment="1" applyProtection="1">
      <alignment horizontal="center"/>
      <protection locked="0"/>
    </xf>
    <xf numFmtId="0" fontId="4" fillId="5" borderId="28" xfId="0" applyFont="1" applyFill="1" applyBorder="1" applyAlignment="1">
      <alignment horizontal="center"/>
    </xf>
    <xf numFmtId="0" fontId="4" fillId="5" borderId="29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Feuil2!$E$2:$E$23" noThreeD="1" sel="0" val="0"/>
</file>

<file path=xl/ctrlProps/ctrlProp2.xml><?xml version="1.0" encoding="utf-8"?>
<formControlPr xmlns="http://schemas.microsoft.com/office/spreadsheetml/2009/9/main" objectType="Drop" dropStyle="combo" dx="16" fmlaRange="Feuil2!$A$22:$A$34" noThreeD="1" sel="0" val="0"/>
</file>

<file path=xl/ctrlProps/ctrlProp3.xml><?xml version="1.0" encoding="utf-8"?>
<formControlPr xmlns="http://schemas.microsoft.com/office/spreadsheetml/2009/9/main" objectType="Drop" dropStyle="combo" dx="16" fmlaRange="Feuil2!$A$22:$A$34" noThreeD="1" sel="0" val="0"/>
</file>

<file path=xl/ctrlProps/ctrlProp4.xml><?xml version="1.0" encoding="utf-8"?>
<formControlPr xmlns="http://schemas.microsoft.com/office/spreadsheetml/2009/9/main" objectType="Drop" dropStyle="combo" dx="16" fmlaRange="Feuil2!$C$2:$C$41" noThreeD="1" sel="0" val="0"/>
</file>

<file path=xl/ctrlProps/ctrlProp5.xml><?xml version="1.0" encoding="utf-8"?>
<formControlPr xmlns="http://schemas.microsoft.com/office/spreadsheetml/2009/9/main" objectType="Drop" dropStyle="combo" dx="16" fmlaRange="Feuil2!$C$2:$C$41" noThreeD="1" sel="0" val="0"/>
</file>

<file path=xl/ctrlProps/ctrlProp6.xml><?xml version="1.0" encoding="utf-8"?>
<formControlPr xmlns="http://schemas.microsoft.com/office/spreadsheetml/2009/9/main" objectType="Drop" dropStyle="combo" dx="16" fmlaLink="$H$19" fmlaRange="Feuil2!$F$24:$F$28" noThreeD="1" val="0"/>
</file>

<file path=xl/ctrlProps/ctrlProp7.xml><?xml version="1.0" encoding="utf-8"?>
<formControlPr xmlns="http://schemas.microsoft.com/office/spreadsheetml/2009/9/main" objectType="Drop" dropStyle="combo" dx="16" fmlaRange="Feuil2!$D$2:$D$36" noThreeD="1" sel="0" val="0"/>
</file>

<file path=xl/ctrlProps/ctrlProp8.xml><?xml version="1.0" encoding="utf-8"?>
<formControlPr xmlns="http://schemas.microsoft.com/office/spreadsheetml/2009/9/main" objectType="Drop" dropStyle="combo" dx="16" fmlaRange="Feuil2!$B$1:$B$20" noThreeD="1" sel="0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CheckBox" fmlaLink="$C$26" lockText="1" noThreeD="1"/>
</file>

<file path=xl/ctrlProps/ctrlProp11.xml><?xml version="1.0" encoding="utf-8"?>
<formControlPr xmlns="http://schemas.microsoft.com/office/spreadsheetml/2009/9/main" objectType="CheckBox" fmlaLink="$D$26" lockText="1" noThreeD="1"/>
</file>

<file path=xl/ctrlProps/ctrlProp12.xml><?xml version="1.0" encoding="utf-8"?>
<formControlPr xmlns="http://schemas.microsoft.com/office/spreadsheetml/2009/9/main" objectType="CheckBox" fmlaLink="$F$26" lockText="1" noThreeD="1"/>
</file>

<file path=xl/ctrlProps/ctrlProp13.xml><?xml version="1.0" encoding="utf-8"?>
<formControlPr xmlns="http://schemas.microsoft.com/office/spreadsheetml/2009/9/main" objectType="CheckBox" fmlaLink="$G$26" lockText="1" noThreeD="1"/>
</file>

<file path=xl/ctrlProps/ctrlProp14.xml><?xml version="1.0" encoding="utf-8"?>
<formControlPr xmlns="http://schemas.microsoft.com/office/spreadsheetml/2009/9/main" objectType="CheckBox" fmlaLink="$I$19" lockText="1" noThreeD="1"/>
</file>

<file path=xl/ctrlProps/ctrlProp15.xml><?xml version="1.0" encoding="utf-8"?>
<formControlPr xmlns="http://schemas.microsoft.com/office/spreadsheetml/2009/9/main" objectType="CheckBox" fmlaLink="$I$20" lockText="1" noThreeD="1"/>
</file>

<file path=xl/ctrlProps/ctrlProp16.xml><?xml version="1.0" encoding="utf-8"?>
<formControlPr xmlns="http://schemas.microsoft.com/office/spreadsheetml/2009/9/main" objectType="CheckBox" fmlaLink="$I$21" lockText="1" noThreeD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4</xdr:row>
      <xdr:rowOff>95250</xdr:rowOff>
    </xdr:from>
    <xdr:to>
      <xdr:col>7</xdr:col>
      <xdr:colOff>609600</xdr:colOff>
      <xdr:row>4</xdr:row>
      <xdr:rowOff>95250</xdr:rowOff>
    </xdr:to>
    <xdr:cxnSp macro="">
      <xdr:nvCxnSpPr>
        <xdr:cNvPr id="4" name="Connecteur droit 3"/>
        <xdr:cNvCxnSpPr/>
      </xdr:nvCxnSpPr>
      <xdr:spPr>
        <a:xfrm>
          <a:off x="3028950" y="857250"/>
          <a:ext cx="2647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9525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9525</xdr:rowOff>
        </xdr:from>
        <xdr:to>
          <xdr:col>4</xdr:col>
          <xdr:colOff>9525</xdr:colOff>
          <xdr:row>15</xdr:row>
          <xdr:rowOff>190500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9525</xdr:rowOff>
        </xdr:from>
        <xdr:to>
          <xdr:col>4</xdr:col>
          <xdr:colOff>9525</xdr:colOff>
          <xdr:row>16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40</xdr:row>
          <xdr:rowOff>0</xdr:rowOff>
        </xdr:from>
        <xdr:to>
          <xdr:col>6</xdr:col>
          <xdr:colOff>0</xdr:colOff>
          <xdr:row>40</xdr:row>
          <xdr:rowOff>180975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41</xdr:row>
          <xdr:rowOff>0</xdr:rowOff>
        </xdr:from>
        <xdr:to>
          <xdr:col>6</xdr:col>
          <xdr:colOff>0</xdr:colOff>
          <xdr:row>41</xdr:row>
          <xdr:rowOff>180975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7</xdr:col>
          <xdr:colOff>9525</xdr:colOff>
          <xdr:row>19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180975</xdr:rowOff>
        </xdr:from>
        <xdr:to>
          <xdr:col>6</xdr:col>
          <xdr:colOff>0</xdr:colOff>
          <xdr:row>34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38</xdr:row>
          <xdr:rowOff>0</xdr:rowOff>
        </xdr:from>
        <xdr:to>
          <xdr:col>6</xdr:col>
          <xdr:colOff>9525</xdr:colOff>
          <xdr:row>39</xdr:row>
          <xdr:rowOff>9525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5</xdr:row>
          <xdr:rowOff>57150</xdr:rowOff>
        </xdr:from>
        <xdr:to>
          <xdr:col>15</xdr:col>
          <xdr:colOff>9525</xdr:colOff>
          <xdr:row>7</xdr:row>
          <xdr:rowOff>85725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Envoyer la demande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0</xdr:rowOff>
        </xdr:from>
        <xdr:to>
          <xdr:col>2</xdr:col>
          <xdr:colOff>333375</xdr:colOff>
          <xdr:row>25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24</xdr:row>
          <xdr:rowOff>0</xdr:rowOff>
        </xdr:from>
        <xdr:to>
          <xdr:col>3</xdr:col>
          <xdr:colOff>466725</xdr:colOff>
          <xdr:row>25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0</xdr:rowOff>
        </xdr:from>
        <xdr:to>
          <xdr:col>5</xdr:col>
          <xdr:colOff>352425</xdr:colOff>
          <xdr:row>25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24</xdr:row>
          <xdr:rowOff>0</xdr:rowOff>
        </xdr:from>
        <xdr:to>
          <xdr:col>6</xdr:col>
          <xdr:colOff>561975</xdr:colOff>
          <xdr:row>25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20</xdr:row>
          <xdr:rowOff>171450</xdr:rowOff>
        </xdr:from>
        <xdr:to>
          <xdr:col>2</xdr:col>
          <xdr:colOff>485775</xdr:colOff>
          <xdr:row>21</xdr:row>
          <xdr:rowOff>180975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Patient mobile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20</xdr:row>
          <xdr:rowOff>171450</xdr:rowOff>
        </xdr:from>
        <xdr:to>
          <xdr:col>5</xdr:col>
          <xdr:colOff>171450</xdr:colOff>
          <xdr:row>21</xdr:row>
          <xdr:rowOff>180975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Patient en chaise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20</xdr:row>
          <xdr:rowOff>171450</xdr:rowOff>
        </xdr:from>
        <xdr:to>
          <xdr:col>7</xdr:col>
          <xdr:colOff>257175</xdr:colOff>
          <xdr:row>21</xdr:row>
          <xdr:rowOff>180975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Patient en civière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2</xdr:row>
          <xdr:rowOff>9525</xdr:rowOff>
        </xdr:from>
        <xdr:to>
          <xdr:col>15</xdr:col>
          <xdr:colOff>9525</xdr:colOff>
          <xdr:row>4</xdr:row>
          <xdr:rowOff>28575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Imprimer la demande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hyperlink" Target="http://intranet/userfiles/file/DICHP/3%20-%20BON/3_1_6_1%20Precautions%20aeriennes.pdf" TargetMode="External"/><Relationship Id="rId21" Type="http://schemas.openxmlformats.org/officeDocument/2006/relationships/ctrlProp" Target="../ctrlProps/ctrlProp14.xm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hyperlink" Target="http://intranet/userfiles/file/DICHP/3%20-%20BON/3_1_6_3%20Precautions%20de%20contact.pdf" TargetMode="Externa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hyperlink" Target="http://intranet/userfiles/file/DICHP/3%20-%20BON/3_1_5%20Precautions%20standards.pdf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printerSettings" Target="../printerSettings/printerSettings1.bin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hyperlink" Target="http://intranet/userfiles/file/DICHP/3%20-%20BON/3_1_6_2%20Precautions%20goutelettes.pdf" TargetMode="Externa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54"/>
  <sheetViews>
    <sheetView showGridLines="0" showRowColHeaders="0" tabSelected="1" zoomScale="115" zoomScaleNormal="115" workbookViewId="0">
      <selection activeCell="D3" sqref="D3"/>
    </sheetView>
  </sheetViews>
  <sheetFormatPr baseColWidth="10" defaultRowHeight="15" x14ac:dyDescent="0.25"/>
  <cols>
    <col min="1" max="1" width="9.85546875" customWidth="1"/>
    <col min="4" max="4" width="12" customWidth="1"/>
    <col min="5" max="5" width="6.42578125" customWidth="1"/>
    <col min="6" max="6" width="11.28515625" customWidth="1"/>
    <col min="7" max="7" width="12.5703125" customWidth="1"/>
    <col min="8" max="8" width="12.28515625" customWidth="1"/>
  </cols>
  <sheetData>
    <row r="1" spans="1:16" x14ac:dyDescent="0.25">
      <c r="A1" s="16"/>
      <c r="B1" s="17"/>
      <c r="C1" s="17"/>
      <c r="D1" s="17"/>
      <c r="E1" s="17"/>
      <c r="F1" s="17"/>
      <c r="G1" s="17"/>
      <c r="H1" s="71"/>
      <c r="I1" s="29"/>
    </row>
    <row r="2" spans="1:16" x14ac:dyDescent="0.25">
      <c r="A2" s="18"/>
      <c r="B2" s="1"/>
      <c r="C2" s="1"/>
      <c r="D2" s="1"/>
      <c r="E2" s="118"/>
      <c r="F2" s="118"/>
      <c r="G2" s="118"/>
      <c r="H2" s="119"/>
      <c r="I2" s="29"/>
    </row>
    <row r="3" spans="1:16" ht="15" customHeight="1" x14ac:dyDescent="0.25">
      <c r="A3" s="18"/>
      <c r="B3" s="1"/>
      <c r="C3" s="1"/>
      <c r="D3" s="1"/>
      <c r="E3" s="120"/>
      <c r="F3" s="120"/>
      <c r="G3" s="120"/>
      <c r="H3" s="121"/>
      <c r="I3" s="29"/>
      <c r="J3" s="136"/>
      <c r="K3" s="136"/>
      <c r="L3" s="136"/>
      <c r="M3" s="136"/>
      <c r="N3" s="136"/>
      <c r="O3" s="136"/>
      <c r="P3" s="32"/>
    </row>
    <row r="4" spans="1:16" x14ac:dyDescent="0.25">
      <c r="A4" s="18"/>
      <c r="B4" s="1"/>
      <c r="C4" s="1"/>
      <c r="D4" s="1"/>
      <c r="E4" s="122"/>
      <c r="F4" s="122"/>
      <c r="G4" s="122"/>
      <c r="H4" s="123"/>
      <c r="I4" s="29"/>
      <c r="J4" s="25"/>
      <c r="K4" s="25"/>
      <c r="L4" s="25"/>
      <c r="M4" s="25"/>
      <c r="N4" s="25"/>
      <c r="O4" s="25"/>
      <c r="P4" s="9"/>
    </row>
    <row r="5" spans="1:16" x14ac:dyDescent="0.25">
      <c r="A5" s="18"/>
      <c r="B5" s="1"/>
      <c r="C5" s="1"/>
      <c r="D5" s="1"/>
      <c r="E5" s="31"/>
      <c r="F5" s="31"/>
      <c r="G5" s="31"/>
      <c r="H5" s="19"/>
      <c r="I5" s="29"/>
      <c r="J5" s="74"/>
      <c r="K5" s="74"/>
      <c r="L5" s="74"/>
      <c r="M5" s="74"/>
      <c r="N5" s="74"/>
      <c r="O5" s="74"/>
      <c r="P5" s="33"/>
    </row>
    <row r="6" spans="1:16" x14ac:dyDescent="0.25">
      <c r="A6" s="18"/>
      <c r="B6" s="1"/>
      <c r="C6" s="1"/>
      <c r="D6" s="1"/>
      <c r="E6" s="20" t="s">
        <v>0</v>
      </c>
      <c r="F6" s="1"/>
      <c r="G6" s="1"/>
      <c r="H6" s="19"/>
      <c r="I6" s="29"/>
      <c r="J6" s="74"/>
      <c r="K6" s="74"/>
      <c r="L6" s="74"/>
      <c r="M6" s="74"/>
      <c r="N6" s="74"/>
      <c r="O6" s="74"/>
      <c r="P6" s="33"/>
    </row>
    <row r="7" spans="1:16" x14ac:dyDescent="0.25">
      <c r="A7" s="18"/>
      <c r="B7" s="1"/>
      <c r="C7" s="1"/>
      <c r="D7" s="1"/>
      <c r="E7" s="20" t="s">
        <v>1</v>
      </c>
      <c r="F7" s="1"/>
      <c r="G7" s="1"/>
      <c r="H7" s="19"/>
      <c r="I7" s="29"/>
      <c r="J7" s="74"/>
      <c r="K7" s="74"/>
      <c r="L7" s="74"/>
      <c r="M7" s="74"/>
      <c r="N7" s="74"/>
      <c r="O7" s="74"/>
      <c r="P7" s="33"/>
    </row>
    <row r="8" spans="1:16" x14ac:dyDescent="0.25">
      <c r="A8" s="18"/>
      <c r="B8" s="1"/>
      <c r="C8" s="1"/>
      <c r="D8" s="1"/>
      <c r="E8" s="20" t="s">
        <v>2</v>
      </c>
      <c r="F8" s="21"/>
      <c r="G8" s="1"/>
      <c r="H8" s="19"/>
      <c r="I8" s="29"/>
      <c r="J8" s="25"/>
      <c r="K8" s="25"/>
      <c r="L8" s="25"/>
      <c r="M8" s="25"/>
      <c r="N8" s="25"/>
      <c r="O8" s="25"/>
      <c r="P8" s="9"/>
    </row>
    <row r="9" spans="1:16" ht="15.75" thickBot="1" x14ac:dyDescent="0.3">
      <c r="A9" s="18"/>
      <c r="B9" s="1"/>
      <c r="C9" s="1"/>
      <c r="D9" s="1"/>
      <c r="E9" s="1"/>
      <c r="F9" s="1"/>
      <c r="G9" s="1"/>
      <c r="H9" s="19"/>
      <c r="I9" s="29"/>
    </row>
    <row r="10" spans="1:16" ht="18.75" x14ac:dyDescent="0.3">
      <c r="A10" s="84" t="s">
        <v>151</v>
      </c>
      <c r="B10" s="85"/>
      <c r="C10" s="85"/>
      <c r="D10" s="85"/>
      <c r="E10" s="85"/>
      <c r="F10" s="85"/>
      <c r="G10" s="85"/>
      <c r="H10" s="86"/>
      <c r="I10" s="29"/>
      <c r="J10" s="133" t="s">
        <v>190</v>
      </c>
      <c r="K10" s="134"/>
      <c r="L10" s="134"/>
      <c r="M10" s="134"/>
      <c r="N10" s="134"/>
      <c r="O10" s="135"/>
    </row>
    <row r="11" spans="1:16" x14ac:dyDescent="0.25">
      <c r="A11" s="18"/>
      <c r="B11" s="1"/>
      <c r="C11" s="1"/>
      <c r="D11" s="1"/>
      <c r="E11" s="1"/>
      <c r="F11" s="1"/>
      <c r="G11" s="1"/>
      <c r="H11" s="19"/>
      <c r="I11" s="29"/>
      <c r="J11" s="34"/>
      <c r="K11" s="35"/>
      <c r="L11" s="35"/>
      <c r="M11" s="35"/>
      <c r="N11" s="35"/>
      <c r="O11" s="36"/>
    </row>
    <row r="12" spans="1:16" x14ac:dyDescent="0.25">
      <c r="A12" s="18" t="s">
        <v>3</v>
      </c>
      <c r="B12" s="1"/>
      <c r="C12" s="116"/>
      <c r="D12" s="117"/>
      <c r="E12" s="1"/>
      <c r="F12" s="1" t="s">
        <v>4</v>
      </c>
      <c r="G12" s="124"/>
      <c r="H12" s="125"/>
      <c r="I12" s="29"/>
      <c r="J12" s="37" t="s">
        <v>191</v>
      </c>
      <c r="K12" s="38"/>
      <c r="L12" s="38"/>
      <c r="M12" s="38"/>
      <c r="N12" s="38"/>
      <c r="O12" s="39"/>
    </row>
    <row r="13" spans="1:16" ht="15" customHeight="1" x14ac:dyDescent="0.25">
      <c r="A13" s="22" t="s">
        <v>182</v>
      </c>
      <c r="B13" s="1"/>
      <c r="C13" s="128"/>
      <c r="D13" s="129"/>
      <c r="E13" s="1"/>
      <c r="F13" s="23" t="s">
        <v>6</v>
      </c>
      <c r="G13" s="18"/>
      <c r="H13" s="19"/>
      <c r="I13" s="29"/>
      <c r="J13" s="37" t="s">
        <v>192</v>
      </c>
      <c r="K13" s="38"/>
      <c r="L13" s="38"/>
      <c r="M13" s="38"/>
      <c r="N13" s="38"/>
      <c r="O13" s="39"/>
    </row>
    <row r="14" spans="1:16" x14ac:dyDescent="0.25">
      <c r="A14" s="18" t="s">
        <v>5</v>
      </c>
      <c r="B14" s="1"/>
      <c r="C14" s="126"/>
      <c r="D14" s="127"/>
      <c r="E14" s="1"/>
      <c r="F14" s="24" t="s">
        <v>183</v>
      </c>
      <c r="G14" s="87"/>
      <c r="H14" s="88"/>
      <c r="I14" s="29"/>
      <c r="J14" s="37" t="s">
        <v>204</v>
      </c>
      <c r="K14" s="38"/>
      <c r="L14" s="38"/>
      <c r="M14" s="38"/>
      <c r="N14" s="38"/>
      <c r="O14" s="39"/>
    </row>
    <row r="15" spans="1:16" ht="15.75" thickBot="1" x14ac:dyDescent="0.3">
      <c r="A15" s="18"/>
      <c r="B15" s="1"/>
      <c r="C15" s="1"/>
      <c r="D15" s="1"/>
      <c r="E15" s="1"/>
      <c r="F15" s="1"/>
      <c r="G15" s="1"/>
      <c r="H15" s="19"/>
      <c r="I15" s="29"/>
      <c r="J15" s="40"/>
      <c r="K15" s="41"/>
      <c r="L15" s="41"/>
      <c r="M15" s="41"/>
      <c r="N15" s="41"/>
      <c r="O15" s="42"/>
    </row>
    <row r="16" spans="1:16" ht="15.75" thickBot="1" x14ac:dyDescent="0.3">
      <c r="A16" s="18" t="s">
        <v>8</v>
      </c>
      <c r="B16" s="1"/>
      <c r="C16" s="1"/>
      <c r="D16" s="1"/>
      <c r="E16" s="1"/>
      <c r="F16" s="1" t="s">
        <v>7</v>
      </c>
      <c r="G16" s="87"/>
      <c r="H16" s="88"/>
      <c r="I16" s="29"/>
    </row>
    <row r="17" spans="1:15" ht="18.75" x14ac:dyDescent="0.3">
      <c r="A17" s="18"/>
      <c r="B17" s="1"/>
      <c r="C17" s="1"/>
      <c r="D17" s="1"/>
      <c r="E17" s="1"/>
      <c r="F17" s="1" t="s">
        <v>7</v>
      </c>
      <c r="G17" s="87"/>
      <c r="H17" s="88"/>
      <c r="I17" s="29"/>
      <c r="J17" s="137" t="s">
        <v>193</v>
      </c>
      <c r="K17" s="138"/>
      <c r="L17" s="138"/>
      <c r="M17" s="138"/>
      <c r="N17" s="138"/>
      <c r="O17" s="139"/>
    </row>
    <row r="18" spans="1:15" x14ac:dyDescent="0.25">
      <c r="A18" s="18"/>
      <c r="B18" s="1"/>
      <c r="C18" s="1"/>
      <c r="D18" s="1"/>
      <c r="E18" s="1"/>
      <c r="F18" s="1"/>
      <c r="G18" s="8"/>
      <c r="H18" s="72"/>
      <c r="I18" s="29"/>
      <c r="J18" s="49"/>
      <c r="K18" s="50"/>
      <c r="L18" s="50"/>
      <c r="M18" s="50"/>
      <c r="N18" s="50"/>
      <c r="O18" s="51"/>
    </row>
    <row r="19" spans="1:15" x14ac:dyDescent="0.25">
      <c r="A19" s="18" t="s">
        <v>148</v>
      </c>
      <c r="B19" s="1"/>
      <c r="C19" s="25"/>
      <c r="D19" s="25"/>
      <c r="E19" s="25"/>
      <c r="F19" s="25"/>
      <c r="G19" s="25"/>
      <c r="H19" s="79">
        <v>1</v>
      </c>
      <c r="I19" s="78" t="b">
        <v>0</v>
      </c>
      <c r="J19" s="52">
        <f>IF(I19,1,IF(I20,1,0))</f>
        <v>0</v>
      </c>
      <c r="K19" s="53" t="s">
        <v>194</v>
      </c>
      <c r="L19" s="53"/>
      <c r="M19" s="53"/>
      <c r="N19" s="54"/>
      <c r="O19" s="55"/>
    </row>
    <row r="20" spans="1:15" x14ac:dyDescent="0.25">
      <c r="A20" s="43"/>
      <c r="B20" s="25"/>
      <c r="C20" s="25"/>
      <c r="D20" s="25"/>
      <c r="E20" s="25"/>
      <c r="F20" s="25"/>
      <c r="G20" s="25"/>
      <c r="H20" s="73"/>
      <c r="I20" s="78" t="b">
        <v>0</v>
      </c>
      <c r="J20" s="52">
        <f>IF(I21,1,0)</f>
        <v>0</v>
      </c>
      <c r="K20" s="50" t="s">
        <v>195</v>
      </c>
      <c r="L20" s="50"/>
      <c r="M20" s="50"/>
      <c r="N20" s="50"/>
      <c r="O20" s="51"/>
    </row>
    <row r="21" spans="1:15" ht="15.75" thickBot="1" x14ac:dyDescent="0.3">
      <c r="A21" s="44" t="s">
        <v>152</v>
      </c>
      <c r="B21" s="25"/>
      <c r="C21" s="25"/>
      <c r="D21" s="25"/>
      <c r="E21" s="25"/>
      <c r="F21" s="25"/>
      <c r="G21" s="25"/>
      <c r="H21" s="73"/>
      <c r="I21" s="78" t="b">
        <v>0</v>
      </c>
      <c r="J21" s="70"/>
      <c r="K21" s="56"/>
      <c r="L21" s="56"/>
      <c r="M21" s="56"/>
      <c r="N21" s="56"/>
      <c r="O21" s="57"/>
    </row>
    <row r="22" spans="1:15" x14ac:dyDescent="0.25">
      <c r="A22" s="43"/>
      <c r="B22" s="25"/>
      <c r="C22" s="25"/>
      <c r="D22" s="25"/>
      <c r="E22" s="25"/>
      <c r="F22" s="25"/>
      <c r="G22" s="25"/>
      <c r="H22" s="73"/>
      <c r="I22" s="43"/>
      <c r="J22" s="69"/>
      <c r="K22" s="25"/>
      <c r="L22" s="25"/>
      <c r="M22" s="25"/>
      <c r="N22" s="25"/>
      <c r="O22" s="25"/>
    </row>
    <row r="23" spans="1:15" ht="15.75" thickBot="1" x14ac:dyDescent="0.3">
      <c r="A23" s="43"/>
      <c r="B23" s="140">
        <f>IF(I19=TRUE,1,0)</f>
        <v>0</v>
      </c>
      <c r="C23" s="140"/>
      <c r="D23" s="140">
        <f>IF(I20=TRUE,1,0)</f>
        <v>0</v>
      </c>
      <c r="E23" s="140"/>
      <c r="F23" s="140"/>
      <c r="G23" s="140">
        <f>IF(I21=TRUE,1,0)</f>
        <v>0</v>
      </c>
      <c r="H23" s="141"/>
      <c r="I23" s="29"/>
    </row>
    <row r="24" spans="1:15" ht="18.75" x14ac:dyDescent="0.3">
      <c r="A24" s="44"/>
      <c r="B24" s="25"/>
      <c r="C24" s="25"/>
      <c r="D24" s="25"/>
      <c r="E24" s="25"/>
      <c r="F24" s="25"/>
      <c r="G24" s="25"/>
      <c r="H24" s="73"/>
      <c r="I24" s="29"/>
      <c r="J24" s="130" t="s">
        <v>203</v>
      </c>
      <c r="K24" s="131"/>
      <c r="L24" s="131"/>
      <c r="M24" s="131"/>
      <c r="N24" s="131"/>
      <c r="O24" s="132"/>
    </row>
    <row r="25" spans="1:15" x14ac:dyDescent="0.25">
      <c r="A25" s="45" t="s">
        <v>184</v>
      </c>
      <c r="B25" s="25"/>
      <c r="C25" s="75" t="s">
        <v>186</v>
      </c>
      <c r="D25" s="115" t="s">
        <v>187</v>
      </c>
      <c r="E25" s="115"/>
      <c r="F25" s="75" t="s">
        <v>188</v>
      </c>
      <c r="G25" s="113" t="s">
        <v>189</v>
      </c>
      <c r="H25" s="114"/>
      <c r="I25" s="29"/>
      <c r="J25" s="59"/>
      <c r="K25" s="58"/>
      <c r="L25" s="58"/>
      <c r="M25" s="58"/>
      <c r="N25" s="58"/>
      <c r="O25" s="60"/>
    </row>
    <row r="26" spans="1:15" x14ac:dyDescent="0.25">
      <c r="A26" s="46"/>
      <c r="B26" s="25"/>
      <c r="C26" s="76" t="b">
        <v>0</v>
      </c>
      <c r="D26" s="76" t="b">
        <v>0</v>
      </c>
      <c r="E26" s="76"/>
      <c r="F26" s="76" t="b">
        <v>0</v>
      </c>
      <c r="G26" s="76" t="b">
        <v>0</v>
      </c>
      <c r="H26" s="77"/>
      <c r="I26" s="29"/>
      <c r="J26" s="61" t="str">
        <f>IF(C26=TRUE,"●",IF(D26=TRUE,"●",IF(F26=TRUE,"●",IF(G26=TRUE,"●","○"))))</f>
        <v>○</v>
      </c>
      <c r="K26" s="58" t="s">
        <v>196</v>
      </c>
      <c r="L26" s="58"/>
      <c r="M26" s="58"/>
      <c r="N26" s="58"/>
      <c r="O26" s="60"/>
    </row>
    <row r="27" spans="1:15" x14ac:dyDescent="0.25">
      <c r="A27" s="43"/>
      <c r="B27" s="25"/>
      <c r="C27" s="25"/>
      <c r="D27" s="25"/>
      <c r="E27" s="25"/>
      <c r="F27" s="25"/>
      <c r="G27" s="25"/>
      <c r="H27" s="73"/>
      <c r="I27" s="29"/>
      <c r="J27" s="61" t="str">
        <f>IF(C26=TRUE,"○",IF(D26=TRUE,"●",IF(F26=TRUE,"●",IF(G26=TRUE,"●","○"))))</f>
        <v>○</v>
      </c>
      <c r="K27" s="58" t="s">
        <v>197</v>
      </c>
      <c r="L27" s="58"/>
      <c r="M27" s="58"/>
      <c r="N27" s="58"/>
      <c r="O27" s="60"/>
    </row>
    <row r="28" spans="1:15" x14ac:dyDescent="0.25">
      <c r="A28" s="47" t="s">
        <v>9</v>
      </c>
      <c r="B28" s="48"/>
      <c r="C28" s="25"/>
      <c r="D28" s="89">
        <v>42959</v>
      </c>
      <c r="E28" s="90"/>
      <c r="F28" s="91"/>
      <c r="G28" s="25"/>
      <c r="H28" s="73"/>
      <c r="I28" s="29"/>
      <c r="J28" s="61" t="str">
        <f>IF(C26=TRUE,"○",IF(D26=TRUE,"○",IF(F26=TRUE,"●",IF(G26=TRUE,"●","○"))))</f>
        <v>○</v>
      </c>
      <c r="K28" s="58" t="s">
        <v>198</v>
      </c>
      <c r="L28" s="58"/>
      <c r="M28" s="58"/>
      <c r="N28" s="58"/>
      <c r="O28" s="60"/>
    </row>
    <row r="29" spans="1:15" x14ac:dyDescent="0.25">
      <c r="A29" s="47"/>
      <c r="B29" s="48"/>
      <c r="C29" s="25"/>
      <c r="D29" s="25"/>
      <c r="E29" s="25"/>
      <c r="F29" s="25"/>
      <c r="G29" s="25"/>
      <c r="H29" s="73"/>
      <c r="I29" s="29"/>
      <c r="J29" s="61" t="str">
        <f>IF(C26=TRUE,"○",IF(D26=TRUE,"●",IF(F26=TRUE,"●",IF(G26=TRUE,"●","○"))))</f>
        <v>○</v>
      </c>
      <c r="K29" s="58" t="s">
        <v>199</v>
      </c>
      <c r="L29" s="58"/>
      <c r="M29" s="58"/>
      <c r="N29" s="58"/>
      <c r="O29" s="60"/>
    </row>
    <row r="30" spans="1:15" x14ac:dyDescent="0.25">
      <c r="A30" s="18" t="s">
        <v>10</v>
      </c>
      <c r="B30" s="1"/>
      <c r="C30" s="13"/>
      <c r="D30" s="92"/>
      <c r="E30" s="93"/>
      <c r="F30" s="94"/>
      <c r="G30" s="1"/>
      <c r="H30" s="19"/>
      <c r="I30" s="29"/>
      <c r="J30" s="61" t="str">
        <f>IF(C26=TRUE,"●",IF(D26=TRUE,"●",IF(F26=TRUE,"●",IF(G26=TRUE,"●","○"))))</f>
        <v>○</v>
      </c>
      <c r="K30" s="58" t="s">
        <v>200</v>
      </c>
      <c r="L30" s="58"/>
      <c r="M30" s="58"/>
      <c r="N30" s="58"/>
      <c r="O30" s="60"/>
    </row>
    <row r="31" spans="1:15" ht="15" customHeight="1" x14ac:dyDescent="0.25">
      <c r="A31" s="18" t="s">
        <v>11</v>
      </c>
      <c r="B31" s="1"/>
      <c r="C31" s="13"/>
      <c r="D31" s="92"/>
      <c r="E31" s="93"/>
      <c r="F31" s="94"/>
      <c r="G31" s="1"/>
      <c r="H31" s="19"/>
      <c r="I31" s="29"/>
      <c r="J31" s="61" t="str">
        <f>IF(C26=TRUE,"○",IF(D26=TRUE,"●",IF(F26=TRUE,"●",IF(G26=TRUE,"●","○"))))</f>
        <v>○</v>
      </c>
      <c r="K31" s="58" t="s">
        <v>201</v>
      </c>
      <c r="L31" s="58"/>
      <c r="M31" s="58"/>
      <c r="N31" s="58"/>
      <c r="O31" s="60"/>
    </row>
    <row r="32" spans="1:15" x14ac:dyDescent="0.25">
      <c r="A32" s="18"/>
      <c r="B32" s="1"/>
      <c r="C32" s="1"/>
      <c r="D32" s="1"/>
      <c r="E32" s="1"/>
      <c r="F32" s="1"/>
      <c r="G32" s="1"/>
      <c r="H32" s="19"/>
      <c r="I32" s="29"/>
      <c r="J32" s="62" t="str">
        <f>IF(C26=TRUE,"●",IF(D26=TRUE,"●",IF(F26=TRUE,"●",IF(G26=TRUE,"●","○"))))</f>
        <v>○</v>
      </c>
      <c r="K32" s="58" t="s">
        <v>202</v>
      </c>
      <c r="L32" s="58"/>
      <c r="M32" s="58"/>
      <c r="N32" s="58"/>
      <c r="O32" s="60"/>
    </row>
    <row r="33" spans="1:15" ht="15.75" thickBot="1" x14ac:dyDescent="0.3">
      <c r="A33" s="18"/>
      <c r="B33" s="1"/>
      <c r="C33" s="1"/>
      <c r="D33" s="1"/>
      <c r="E33" s="1"/>
      <c r="F33" s="1"/>
      <c r="G33" s="1"/>
      <c r="H33" s="19"/>
      <c r="I33" s="29"/>
      <c r="J33" s="63"/>
      <c r="K33" s="64"/>
      <c r="L33" s="64"/>
      <c r="M33" s="64"/>
      <c r="N33" s="64"/>
      <c r="O33" s="65"/>
    </row>
    <row r="34" spans="1:15" x14ac:dyDescent="0.25">
      <c r="A34" s="18" t="s">
        <v>12</v>
      </c>
      <c r="B34" s="1"/>
      <c r="C34" s="10"/>
      <c r="D34" s="10"/>
      <c r="E34" s="10"/>
      <c r="F34" s="10"/>
      <c r="G34" s="1"/>
      <c r="H34" s="19"/>
      <c r="I34" s="29"/>
    </row>
    <row r="35" spans="1:15" ht="15" customHeight="1" x14ac:dyDescent="0.25">
      <c r="A35" s="18"/>
      <c r="B35" s="27" t="s">
        <v>154</v>
      </c>
      <c r="C35" s="28"/>
      <c r="D35" s="95"/>
      <c r="E35" s="96"/>
      <c r="F35" s="97"/>
      <c r="G35" s="1"/>
      <c r="H35" s="19"/>
      <c r="I35" s="29"/>
    </row>
    <row r="36" spans="1:15" x14ac:dyDescent="0.25">
      <c r="A36" s="18"/>
      <c r="B36" s="27" t="s">
        <v>181</v>
      </c>
      <c r="C36" s="11"/>
      <c r="D36" s="98"/>
      <c r="E36" s="99"/>
      <c r="F36" s="100"/>
      <c r="G36" s="1"/>
      <c r="H36" s="19"/>
      <c r="I36" s="29"/>
    </row>
    <row r="37" spans="1:15" x14ac:dyDescent="0.25">
      <c r="A37" s="18"/>
      <c r="B37" s="1"/>
      <c r="C37" s="11"/>
      <c r="D37" s="101"/>
      <c r="E37" s="102"/>
      <c r="F37" s="103"/>
      <c r="G37" s="1"/>
      <c r="H37" s="19"/>
      <c r="I37" s="29"/>
    </row>
    <row r="38" spans="1:15" x14ac:dyDescent="0.25">
      <c r="A38" s="18"/>
      <c r="B38" s="1"/>
      <c r="C38" s="12"/>
      <c r="D38" s="12"/>
      <c r="E38" s="12"/>
      <c r="F38" s="7"/>
      <c r="G38" s="1"/>
      <c r="H38" s="19"/>
      <c r="I38" s="29"/>
    </row>
    <row r="39" spans="1:15" x14ac:dyDescent="0.25">
      <c r="A39" s="18" t="s">
        <v>153</v>
      </c>
      <c r="B39" s="1"/>
      <c r="C39" s="12"/>
      <c r="D39" s="12"/>
      <c r="E39" s="12"/>
      <c r="F39" s="7"/>
      <c r="G39" s="1"/>
      <c r="H39" s="19"/>
      <c r="I39" s="29"/>
    </row>
    <row r="40" spans="1:15" x14ac:dyDescent="0.25">
      <c r="A40" s="18"/>
      <c r="B40" s="1"/>
      <c r="C40" s="1"/>
      <c r="D40" s="1"/>
      <c r="E40" s="1"/>
      <c r="F40" s="1"/>
      <c r="G40" s="1"/>
      <c r="H40" s="19"/>
      <c r="I40" s="29"/>
    </row>
    <row r="41" spans="1:15" x14ac:dyDescent="0.25">
      <c r="A41" s="18"/>
      <c r="B41" s="108" t="s">
        <v>185</v>
      </c>
      <c r="C41" s="108"/>
      <c r="D41" s="1"/>
      <c r="E41" s="1"/>
      <c r="F41" s="1"/>
      <c r="G41" s="1"/>
      <c r="H41" s="19"/>
      <c r="I41" s="18"/>
    </row>
    <row r="42" spans="1:15" x14ac:dyDescent="0.25">
      <c r="A42" s="18"/>
      <c r="B42" s="1"/>
      <c r="C42" s="1"/>
      <c r="D42" s="1"/>
      <c r="E42" s="1"/>
      <c r="F42" s="1"/>
      <c r="G42" s="1"/>
      <c r="H42" s="19"/>
      <c r="I42" s="29"/>
    </row>
    <row r="43" spans="1:15" x14ac:dyDescent="0.25">
      <c r="A43" s="18"/>
      <c r="B43" s="108" t="s">
        <v>155</v>
      </c>
      <c r="C43" s="109"/>
      <c r="D43" s="87"/>
      <c r="E43" s="110"/>
      <c r="F43" s="88"/>
      <c r="G43" s="1"/>
      <c r="H43" s="19"/>
      <c r="I43" s="29"/>
    </row>
    <row r="44" spans="1:15" x14ac:dyDescent="0.25">
      <c r="A44" s="18"/>
      <c r="B44" s="1"/>
      <c r="C44" s="1"/>
      <c r="D44" s="1"/>
      <c r="E44" s="1"/>
      <c r="F44" s="1"/>
      <c r="G44" s="1"/>
      <c r="H44" s="19"/>
      <c r="I44" s="29"/>
    </row>
    <row r="45" spans="1:15" x14ac:dyDescent="0.25">
      <c r="A45" s="18"/>
      <c r="B45" s="1"/>
      <c r="C45" s="14"/>
      <c r="D45" s="14"/>
      <c r="E45" s="14"/>
      <c r="F45" s="1"/>
      <c r="G45" s="1"/>
      <c r="H45" s="19"/>
      <c r="I45" s="29"/>
    </row>
    <row r="46" spans="1:15" x14ac:dyDescent="0.25">
      <c r="A46" s="18"/>
      <c r="B46" s="1"/>
      <c r="C46" s="1"/>
      <c r="D46" s="1"/>
      <c r="E46" s="1"/>
      <c r="F46" s="1"/>
      <c r="G46" s="1"/>
      <c r="H46" s="19"/>
      <c r="I46" s="29"/>
    </row>
    <row r="47" spans="1:15" x14ac:dyDescent="0.25">
      <c r="A47" s="18"/>
      <c r="B47" s="1"/>
      <c r="C47" s="1"/>
      <c r="D47" s="1"/>
      <c r="E47" s="1"/>
      <c r="F47" s="1"/>
      <c r="G47" s="1"/>
      <c r="H47" s="19"/>
      <c r="I47" s="29"/>
    </row>
    <row r="48" spans="1:15" ht="15" customHeight="1" x14ac:dyDescent="0.25">
      <c r="A48" s="26" t="s">
        <v>13</v>
      </c>
      <c r="B48" s="104"/>
      <c r="C48" s="105"/>
      <c r="D48" s="1"/>
      <c r="E48" s="111" t="s">
        <v>147</v>
      </c>
      <c r="F48" s="112"/>
      <c r="G48" s="80"/>
      <c r="H48" s="81"/>
      <c r="I48" s="29"/>
    </row>
    <row r="49" spans="1:9" x14ac:dyDescent="0.25">
      <c r="A49" s="18"/>
      <c r="B49" s="106"/>
      <c r="C49" s="107"/>
      <c r="D49" s="1"/>
      <c r="E49" s="111"/>
      <c r="F49" s="112"/>
      <c r="G49" s="82"/>
      <c r="H49" s="83"/>
      <c r="I49" s="29"/>
    </row>
    <row r="50" spans="1:9" x14ac:dyDescent="0.25">
      <c r="A50" s="66"/>
      <c r="B50" s="67"/>
      <c r="C50" s="67"/>
      <c r="D50" s="67"/>
      <c r="E50" s="67"/>
      <c r="F50" s="67"/>
      <c r="G50" s="67"/>
      <c r="H50" s="68"/>
      <c r="I50" s="29"/>
    </row>
    <row r="51" spans="1:9" ht="36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</row>
    <row r="52" spans="1:9" x14ac:dyDescent="0.25">
      <c r="A52" s="30"/>
      <c r="B52" s="30"/>
      <c r="C52" s="30"/>
      <c r="D52" s="30"/>
      <c r="E52" s="30"/>
      <c r="F52" s="30"/>
      <c r="G52" s="30"/>
      <c r="H52" s="30"/>
      <c r="I52" s="30"/>
    </row>
    <row r="53" spans="1:9" x14ac:dyDescent="0.25">
      <c r="A53" s="30"/>
      <c r="B53" s="30"/>
      <c r="C53" s="30"/>
      <c r="D53" s="30"/>
      <c r="E53" s="30"/>
      <c r="F53" s="30"/>
      <c r="G53" s="30"/>
      <c r="H53" s="30"/>
      <c r="I53" s="30"/>
    </row>
    <row r="54" spans="1:9" x14ac:dyDescent="0.25">
      <c r="A54" s="30"/>
      <c r="B54" s="30"/>
      <c r="C54" s="30"/>
      <c r="D54" s="30"/>
      <c r="E54" s="30"/>
      <c r="F54" s="30"/>
      <c r="G54" s="30"/>
      <c r="H54" s="30"/>
    </row>
  </sheetData>
  <sheetProtection selectLockedCells="1"/>
  <mergeCells count="30">
    <mergeCell ref="C14:D14"/>
    <mergeCell ref="C13:D13"/>
    <mergeCell ref="J24:O24"/>
    <mergeCell ref="J10:O10"/>
    <mergeCell ref="J3:O3"/>
    <mergeCell ref="J17:O17"/>
    <mergeCell ref="B23:C23"/>
    <mergeCell ref="D23:F23"/>
    <mergeCell ref="G23:H23"/>
    <mergeCell ref="E2:H2"/>
    <mergeCell ref="E3:H3"/>
    <mergeCell ref="E4:H4"/>
    <mergeCell ref="G14:H14"/>
    <mergeCell ref="G12:H12"/>
    <mergeCell ref="G48:H49"/>
    <mergeCell ref="A10:H10"/>
    <mergeCell ref="G16:H16"/>
    <mergeCell ref="G17:H17"/>
    <mergeCell ref="D28:F28"/>
    <mergeCell ref="D30:F30"/>
    <mergeCell ref="D31:F31"/>
    <mergeCell ref="D35:F37"/>
    <mergeCell ref="B48:C49"/>
    <mergeCell ref="B41:C41"/>
    <mergeCell ref="B43:C43"/>
    <mergeCell ref="D43:F43"/>
    <mergeCell ref="E48:F49"/>
    <mergeCell ref="G25:H25"/>
    <mergeCell ref="D25:E25"/>
    <mergeCell ref="C12:D12"/>
  </mergeCells>
  <dataValidations xWindow="366" yWindow="474" count="7">
    <dataValidation type="textLength" operator="greaterThan" allowBlank="1" showInputMessage="1" showErrorMessage="1" errorTitle="Prénom invalide" error="Le prénom saisie est incorrect. _x000a__x000a_Le prénom doit contenir au moins 3 caractéres pour être validé" sqref="G12:H12">
      <formula1>2</formula1>
    </dataValidation>
    <dataValidation type="textLength" operator="greaterThan" allowBlank="1" showInputMessage="1" showErrorMessage="1" errorTitle="Nom invalide" error="Le nom saisie est incorrect._x000a__x000a_Le prénom doit contenir au moins 3 caractéres pour être validé" sqref="C12:D12">
      <formula1>2</formula1>
    </dataValidation>
    <dataValidation type="date" allowBlank="1" showInputMessage="1" showErrorMessage="1" errorTitle="Date invalide" error="La date de naissance saisie est incorrecte. _x000a__x000a_La date de naissance doit être au format ../../...._x000a__x000a_La date doit être inférieure ou égale à la date du jour" sqref="C13:D13">
      <formula1>TODAY()-40150</formula1>
      <formula2>TODAY()</formula2>
    </dataValidation>
    <dataValidation type="date" operator="greaterThan" allowBlank="1" showInputMessage="1" showErrorMessage="1" errorTitle="Date invalide" error="La date saisie est incorrecte. _x000a__x000a_La date doit être au format ../../.... _x000a__x000a_La date doit être supérieure ou égale à la date du jour" sqref="D28:F28">
      <formula1>TODAY()-7</formula1>
    </dataValidation>
    <dataValidation type="time" allowBlank="1" showInputMessage="1" showErrorMessage="1" errorTitle="Heure invalide" error="L'heure saisie est incorrecte. _x000a__x000a_L'heure doit être au format ..:.." sqref="D30:F30">
      <formula1>0</formula1>
      <formula2>0.999305555555556</formula2>
    </dataValidation>
    <dataValidation type="time" operator="greaterThan" allowBlank="1" showInputMessage="1" showErrorMessage="1" errorTitle="Heure invalide" error="L'heure saisie est incorrecte. _x000a__x000a_L'heure doit être au format ..:.._x000a__x000a_L'heure de retour doit être supérieure à l'heure de départ" sqref="D31:F31">
      <formula1>D30</formula1>
    </dataValidation>
    <dataValidation type="date" operator="equal" allowBlank="1" showInputMessage="1" showErrorMessage="1" errorTitle="Date invalide" error="La date saisie est incorrecte. _x000a__x000a_La date doit être la date du jour" sqref="B48:C49">
      <formula1>TODAY()</formula1>
    </dataValidation>
  </dataValidations>
  <hyperlinks>
    <hyperlink ref="C25" r:id="rId1" display="(Précautions standards)"/>
    <hyperlink ref="D25" r:id="rId2" display="/ (Précautions contacts)"/>
    <hyperlink ref="F25" r:id="rId3" display="(Protections aériennes)"/>
    <hyperlink ref="G25" r:id="rId4" display="(Précautions gouttelettes)"/>
  </hyperlinks>
  <pageMargins left="0.7" right="0.7" top="0.75" bottom="0.75" header="0.3" footer="0.3"/>
  <pageSetup paperSize="9" scale="98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Drop Down 1">
              <controlPr defaultSize="0" autoLine="0" autoPict="0">
                <anchor moveWithCells="1">
                  <from>
                    <xdr:col>6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9" name="Drop Down 2">
              <controlPr defaultSize="0" autoLine="0" autoPict="0">
                <anchor moveWithCells="1">
                  <from>
                    <xdr:col>2</xdr:col>
                    <xdr:colOff>0</xdr:colOff>
                    <xdr:row>15</xdr:row>
                    <xdr:rowOff>9525</xdr:rowOff>
                  </from>
                  <to>
                    <xdr:col>4</xdr:col>
                    <xdr:colOff>9525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Drop Down 5">
              <controlPr defaultSize="0" autoLine="0" autoPict="0">
                <anchor moveWithCells="1">
                  <from>
                    <xdr:col>2</xdr:col>
                    <xdr:colOff>0</xdr:colOff>
                    <xdr:row>16</xdr:row>
                    <xdr:rowOff>9525</xdr:rowOff>
                  </from>
                  <to>
                    <xdr:col>4</xdr:col>
                    <xdr:colOff>9525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Drop Down 16">
              <controlPr defaultSize="0" autoLine="0" autoPict="0">
                <anchor moveWithCells="1">
                  <from>
                    <xdr:col>3</xdr:col>
                    <xdr:colOff>9525</xdr:colOff>
                    <xdr:row>40</xdr:row>
                    <xdr:rowOff>0</xdr:rowOff>
                  </from>
                  <to>
                    <xdr:col>6</xdr:col>
                    <xdr:colOff>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Drop Down 17">
              <controlPr defaultSize="0" autoLine="0" autoPict="0">
                <anchor moveWithCells="1">
                  <from>
                    <xdr:col>3</xdr:col>
                    <xdr:colOff>9525</xdr:colOff>
                    <xdr:row>41</xdr:row>
                    <xdr:rowOff>0</xdr:rowOff>
                  </from>
                  <to>
                    <xdr:col>6</xdr:col>
                    <xdr:colOff>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3" name="Drop Down 48">
              <controlPr defaultSize="0" autoLine="0" autoPict="0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7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4" name="Drop Down 56">
              <controlPr defaultSize="0" autoLine="0" autoPict="0">
                <anchor moveWithCells="1">
                  <from>
                    <xdr:col>3</xdr:col>
                    <xdr:colOff>0</xdr:colOff>
                    <xdr:row>32</xdr:row>
                    <xdr:rowOff>180975</xdr:rowOff>
                  </from>
                  <to>
                    <xdr:col>6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5" name="Drop Down 57">
              <controlPr defaultSize="0" autoLine="0" autoPict="0">
                <anchor moveWithCells="1">
                  <from>
                    <xdr:col>3</xdr:col>
                    <xdr:colOff>9525</xdr:colOff>
                    <xdr:row>38</xdr:row>
                    <xdr:rowOff>0</xdr:rowOff>
                  </from>
                  <to>
                    <xdr:col>6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Button 58">
              <controlPr defaultSize="0" print="0" autoFill="0" autoPict="0" macro="[0]!ThisWorkbook.Mail_workbook_Outlook_1">
                <anchor moveWithCells="1">
                  <from>
                    <xdr:col>8</xdr:col>
                    <xdr:colOff>742950</xdr:colOff>
                    <xdr:row>5</xdr:row>
                    <xdr:rowOff>57150</xdr:rowOff>
                  </from>
                  <to>
                    <xdr:col>15</xdr:col>
                    <xdr:colOff>9525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47625</xdr:colOff>
                    <xdr:row>24</xdr:row>
                    <xdr:rowOff>0</xdr:rowOff>
                  </from>
                  <to>
                    <xdr:col>2</xdr:col>
                    <xdr:colOff>333375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Check Box 63">
              <controlPr defaultSize="0" autoFill="0" autoLine="0" autoPict="0">
                <anchor moveWithCells="1">
                  <from>
                    <xdr:col>3</xdr:col>
                    <xdr:colOff>180975</xdr:colOff>
                    <xdr:row>24</xdr:row>
                    <xdr:rowOff>0</xdr:rowOff>
                  </from>
                  <to>
                    <xdr:col>3</xdr:col>
                    <xdr:colOff>466725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Check Box 64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0</xdr:rowOff>
                  </from>
                  <to>
                    <xdr:col>5</xdr:col>
                    <xdr:colOff>352425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Check Box 65">
              <controlPr defaultSize="0" autoFill="0" autoLine="0" autoPict="0">
                <anchor moveWithCells="1">
                  <from>
                    <xdr:col>6</xdr:col>
                    <xdr:colOff>285750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Check Box 66">
              <controlPr defaultSize="0" autoFill="0" autoLine="0" autoPict="0">
                <anchor moveWithCells="1">
                  <from>
                    <xdr:col>1</xdr:col>
                    <xdr:colOff>247650</xdr:colOff>
                    <xdr:row>20</xdr:row>
                    <xdr:rowOff>171450</xdr:rowOff>
                  </from>
                  <to>
                    <xdr:col>2</xdr:col>
                    <xdr:colOff>485775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Check Box 67">
              <controlPr defaultSize="0" autoFill="0" autoLine="0" autoPict="0">
                <anchor moveWithCells="1">
                  <from>
                    <xdr:col>3</xdr:col>
                    <xdr:colOff>400050</xdr:colOff>
                    <xdr:row>20</xdr:row>
                    <xdr:rowOff>171450</xdr:rowOff>
                  </from>
                  <to>
                    <xdr:col>5</xdr:col>
                    <xdr:colOff>171450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Check Box 68">
              <controlPr defaultSize="0" autoFill="0" autoLine="0" autoPict="0">
                <anchor moveWithCells="1">
                  <from>
                    <xdr:col>6</xdr:col>
                    <xdr:colOff>95250</xdr:colOff>
                    <xdr:row>20</xdr:row>
                    <xdr:rowOff>171450</xdr:rowOff>
                  </from>
                  <to>
                    <xdr:col>7</xdr:col>
                    <xdr:colOff>257175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4" name="Button 69">
              <controlPr defaultSize="0" print="0" autoFill="0" autoPict="0" macro="[0]!Imprimer">
                <anchor moveWithCells="1" sizeWithCells="1">
                  <from>
                    <xdr:col>8</xdr:col>
                    <xdr:colOff>742950</xdr:colOff>
                    <xdr:row>2</xdr:row>
                    <xdr:rowOff>9525</xdr:rowOff>
                  </from>
                  <to>
                    <xdr:col>15</xdr:col>
                    <xdr:colOff>9525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642E6FC-AB65-42BB-94EB-2CF56C7326F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J19:J21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50"/>
  <sheetViews>
    <sheetView topLeftCell="A2" workbookViewId="0">
      <selection activeCell="F18" sqref="F18"/>
    </sheetView>
  </sheetViews>
  <sheetFormatPr baseColWidth="10" defaultRowHeight="15" x14ac:dyDescent="0.25"/>
  <cols>
    <col min="1" max="1" width="21.28515625" customWidth="1"/>
    <col min="2" max="2" width="21.140625" customWidth="1"/>
    <col min="3" max="3" width="20.5703125" customWidth="1"/>
    <col min="4" max="4" width="22.28515625" customWidth="1"/>
    <col min="5" max="5" width="21.7109375" customWidth="1"/>
    <col min="6" max="6" width="25" customWidth="1"/>
    <col min="7" max="7" width="23" customWidth="1"/>
  </cols>
  <sheetData>
    <row r="2" spans="1:7" x14ac:dyDescent="0.25">
      <c r="A2" s="3" t="s">
        <v>17</v>
      </c>
      <c r="B2" s="4" t="s">
        <v>18</v>
      </c>
      <c r="E2" s="6"/>
      <c r="F2" s="2"/>
    </row>
    <row r="3" spans="1:7" x14ac:dyDescent="0.25">
      <c r="A3" s="2" t="s">
        <v>14</v>
      </c>
      <c r="B3" s="2" t="s">
        <v>19</v>
      </c>
      <c r="C3" s="4" t="s">
        <v>37</v>
      </c>
      <c r="D3" s="2" t="s">
        <v>74</v>
      </c>
      <c r="E3" s="2" t="s">
        <v>97</v>
      </c>
      <c r="F3" s="2" t="s">
        <v>117</v>
      </c>
      <c r="G3" s="2" t="s">
        <v>97</v>
      </c>
    </row>
    <row r="4" spans="1:7" x14ac:dyDescent="0.25">
      <c r="A4" s="3" t="s">
        <v>15</v>
      </c>
      <c r="B4" s="2" t="s">
        <v>20</v>
      </c>
      <c r="C4" s="2" t="s">
        <v>38</v>
      </c>
      <c r="D4" s="2" t="s">
        <v>168</v>
      </c>
      <c r="E4" s="2" t="s">
        <v>75</v>
      </c>
      <c r="F4" s="2" t="s">
        <v>118</v>
      </c>
      <c r="G4" s="2" t="s">
        <v>75</v>
      </c>
    </row>
    <row r="5" spans="1:7" x14ac:dyDescent="0.25">
      <c r="A5" s="3" t="s">
        <v>16</v>
      </c>
      <c r="B5" s="2" t="s">
        <v>21</v>
      </c>
      <c r="C5" s="2" t="s">
        <v>39</v>
      </c>
      <c r="D5" s="2" t="s">
        <v>162</v>
      </c>
      <c r="E5" s="2" t="s">
        <v>98</v>
      </c>
      <c r="F5" s="2" t="s">
        <v>119</v>
      </c>
      <c r="G5" s="2" t="s">
        <v>98</v>
      </c>
    </row>
    <row r="6" spans="1:7" x14ac:dyDescent="0.25">
      <c r="B6" s="2" t="s">
        <v>22</v>
      </c>
      <c r="C6" s="2" t="s">
        <v>40</v>
      </c>
      <c r="D6" s="6" t="s">
        <v>161</v>
      </c>
      <c r="E6" s="2" t="s">
        <v>99</v>
      </c>
      <c r="F6" s="2" t="s">
        <v>120</v>
      </c>
      <c r="G6" s="2" t="s">
        <v>99</v>
      </c>
    </row>
    <row r="7" spans="1:7" x14ac:dyDescent="0.25">
      <c r="B7" s="2" t="s">
        <v>23</v>
      </c>
      <c r="C7" s="2" t="s">
        <v>41</v>
      </c>
      <c r="D7" s="2" t="s">
        <v>75</v>
      </c>
      <c r="E7" s="2" t="s">
        <v>100</v>
      </c>
      <c r="F7" s="2" t="s">
        <v>121</v>
      </c>
      <c r="G7" s="2" t="s">
        <v>100</v>
      </c>
    </row>
    <row r="8" spans="1:7" x14ac:dyDescent="0.25">
      <c r="B8" s="2" t="s">
        <v>24</v>
      </c>
      <c r="C8" s="2" t="s">
        <v>42</v>
      </c>
      <c r="D8" s="2" t="s">
        <v>76</v>
      </c>
      <c r="E8" s="2" t="s">
        <v>101</v>
      </c>
      <c r="F8" s="2" t="s">
        <v>122</v>
      </c>
      <c r="G8" s="2" t="s">
        <v>101</v>
      </c>
    </row>
    <row r="9" spans="1:7" x14ac:dyDescent="0.25">
      <c r="B9" s="2" t="s">
        <v>25</v>
      </c>
      <c r="C9" s="2" t="s">
        <v>43</v>
      </c>
      <c r="D9" s="5" t="s">
        <v>77</v>
      </c>
      <c r="E9" s="2" t="s">
        <v>102</v>
      </c>
      <c r="F9" s="2" t="s">
        <v>123</v>
      </c>
      <c r="G9" s="2" t="s">
        <v>102</v>
      </c>
    </row>
    <row r="10" spans="1:7" x14ac:dyDescent="0.25">
      <c r="B10" s="2" t="s">
        <v>26</v>
      </c>
      <c r="C10" s="2" t="s">
        <v>44</v>
      </c>
      <c r="D10" s="2" t="s">
        <v>78</v>
      </c>
      <c r="E10" s="2" t="s">
        <v>103</v>
      </c>
      <c r="F10" s="2" t="s">
        <v>124</v>
      </c>
      <c r="G10" s="2" t="s">
        <v>157</v>
      </c>
    </row>
    <row r="11" spans="1:7" x14ac:dyDescent="0.25">
      <c r="B11" s="2" t="s">
        <v>27</v>
      </c>
      <c r="C11" s="2" t="s">
        <v>45</v>
      </c>
      <c r="D11" s="2" t="s">
        <v>165</v>
      </c>
      <c r="E11" s="2" t="s">
        <v>104</v>
      </c>
      <c r="F11" s="2" t="s">
        <v>125</v>
      </c>
      <c r="G11" s="2" t="s">
        <v>103</v>
      </c>
    </row>
    <row r="12" spans="1:7" x14ac:dyDescent="0.25">
      <c r="B12" s="2" t="s">
        <v>28</v>
      </c>
      <c r="C12" s="2" t="s">
        <v>46</v>
      </c>
      <c r="D12" s="2" t="s">
        <v>40</v>
      </c>
      <c r="E12" s="2" t="s">
        <v>105</v>
      </c>
      <c r="F12" s="2" t="s">
        <v>126</v>
      </c>
      <c r="G12" s="2" t="s">
        <v>104</v>
      </c>
    </row>
    <row r="13" spans="1:7" x14ac:dyDescent="0.25">
      <c r="B13" s="2" t="s">
        <v>29</v>
      </c>
      <c r="C13" s="2" t="s">
        <v>47</v>
      </c>
      <c r="D13" s="2" t="s">
        <v>79</v>
      </c>
      <c r="E13" s="5" t="s">
        <v>106</v>
      </c>
      <c r="F13" s="2" t="s">
        <v>127</v>
      </c>
      <c r="G13" s="2" t="s">
        <v>105</v>
      </c>
    </row>
    <row r="14" spans="1:7" x14ac:dyDescent="0.25">
      <c r="B14" s="2" t="s">
        <v>30</v>
      </c>
      <c r="C14" s="2" t="s">
        <v>48</v>
      </c>
      <c r="D14" s="2" t="s">
        <v>167</v>
      </c>
      <c r="E14" s="5" t="s">
        <v>107</v>
      </c>
      <c r="F14" s="2" t="s">
        <v>128</v>
      </c>
      <c r="G14" s="5" t="s">
        <v>106</v>
      </c>
    </row>
    <row r="15" spans="1:7" x14ac:dyDescent="0.25">
      <c r="B15" s="2" t="s">
        <v>31</v>
      </c>
      <c r="C15" s="2" t="s">
        <v>49</v>
      </c>
      <c r="D15" s="2" t="s">
        <v>80</v>
      </c>
      <c r="E15" s="2" t="s">
        <v>108</v>
      </c>
      <c r="F15" s="2" t="s">
        <v>156</v>
      </c>
      <c r="G15" s="5" t="s">
        <v>107</v>
      </c>
    </row>
    <row r="16" spans="1:7" x14ac:dyDescent="0.25">
      <c r="B16" s="2" t="s">
        <v>32</v>
      </c>
      <c r="C16" s="2" t="s">
        <v>50</v>
      </c>
      <c r="D16" s="2" t="s">
        <v>81</v>
      </c>
      <c r="E16" s="2" t="s">
        <v>114</v>
      </c>
      <c r="G16" s="2" t="s">
        <v>108</v>
      </c>
    </row>
    <row r="17" spans="1:7" x14ac:dyDescent="0.25">
      <c r="B17" s="2" t="s">
        <v>33</v>
      </c>
      <c r="C17" s="2" t="s">
        <v>158</v>
      </c>
      <c r="D17" s="2" t="s">
        <v>82</v>
      </c>
      <c r="E17" s="2" t="s">
        <v>109</v>
      </c>
      <c r="G17" s="2" t="s">
        <v>114</v>
      </c>
    </row>
    <row r="18" spans="1:7" x14ac:dyDescent="0.25">
      <c r="B18" s="2" t="s">
        <v>34</v>
      </c>
      <c r="C18" s="2" t="s">
        <v>51</v>
      </c>
      <c r="D18" s="2" t="s">
        <v>27</v>
      </c>
      <c r="E18" s="2" t="s">
        <v>110</v>
      </c>
      <c r="G18" s="2" t="s">
        <v>109</v>
      </c>
    </row>
    <row r="19" spans="1:7" x14ac:dyDescent="0.25">
      <c r="B19" s="2" t="s">
        <v>35</v>
      </c>
      <c r="C19" s="2" t="s">
        <v>52</v>
      </c>
      <c r="D19" s="2" t="s">
        <v>83</v>
      </c>
      <c r="E19" s="2" t="s">
        <v>111</v>
      </c>
      <c r="G19" s="2" t="s">
        <v>110</v>
      </c>
    </row>
    <row r="20" spans="1:7" x14ac:dyDescent="0.25">
      <c r="B20" s="4" t="s">
        <v>36</v>
      </c>
      <c r="C20" s="2" t="s">
        <v>53</v>
      </c>
      <c r="D20" s="2" t="s">
        <v>84</v>
      </c>
      <c r="E20" s="2" t="s">
        <v>112</v>
      </c>
      <c r="G20" s="2" t="s">
        <v>111</v>
      </c>
    </row>
    <row r="21" spans="1:7" x14ac:dyDescent="0.25">
      <c r="B21" s="2"/>
      <c r="C21" s="2" t="s">
        <v>54</v>
      </c>
      <c r="D21" s="2" t="s">
        <v>85</v>
      </c>
      <c r="E21" s="2" t="s">
        <v>113</v>
      </c>
      <c r="G21" s="2" t="s">
        <v>112</v>
      </c>
    </row>
    <row r="22" spans="1:7" x14ac:dyDescent="0.25">
      <c r="C22" s="2" t="s">
        <v>55</v>
      </c>
      <c r="D22" s="2" t="s">
        <v>86</v>
      </c>
      <c r="E22" s="2" t="s">
        <v>116</v>
      </c>
      <c r="G22" s="2" t="s">
        <v>113</v>
      </c>
    </row>
    <row r="23" spans="1:7" x14ac:dyDescent="0.25">
      <c r="A23" s="15" t="s">
        <v>169</v>
      </c>
      <c r="C23" s="2" t="s">
        <v>56</v>
      </c>
      <c r="D23" s="2" t="s">
        <v>163</v>
      </c>
      <c r="E23" s="2" t="s">
        <v>115</v>
      </c>
      <c r="G23" s="2" t="s">
        <v>116</v>
      </c>
    </row>
    <row r="24" spans="1:7" x14ac:dyDescent="0.25">
      <c r="A24" s="15" t="s">
        <v>170</v>
      </c>
      <c r="C24" s="2" t="s">
        <v>57</v>
      </c>
      <c r="D24" s="2" t="s">
        <v>87</v>
      </c>
      <c r="G24" s="2" t="s">
        <v>115</v>
      </c>
    </row>
    <row r="25" spans="1:7" x14ac:dyDescent="0.25">
      <c r="A25" s="15" t="s">
        <v>171</v>
      </c>
      <c r="C25" s="2" t="s">
        <v>58</v>
      </c>
      <c r="D25" s="2" t="s">
        <v>88</v>
      </c>
      <c r="F25" t="s">
        <v>17</v>
      </c>
    </row>
    <row r="26" spans="1:7" x14ac:dyDescent="0.25">
      <c r="A26" s="15" t="s">
        <v>172</v>
      </c>
      <c r="C26" s="2" t="s">
        <v>59</v>
      </c>
      <c r="D26" s="2" t="s">
        <v>89</v>
      </c>
      <c r="F26" t="s">
        <v>14</v>
      </c>
    </row>
    <row r="27" spans="1:7" x14ac:dyDescent="0.25">
      <c r="A27" s="15" t="s">
        <v>173</v>
      </c>
      <c r="C27" s="2" t="s">
        <v>60</v>
      </c>
      <c r="D27" s="2" t="s">
        <v>166</v>
      </c>
      <c r="F27" t="s">
        <v>149</v>
      </c>
    </row>
    <row r="28" spans="1:7" x14ac:dyDescent="0.25">
      <c r="A28" s="15" t="s">
        <v>174</v>
      </c>
      <c r="C28" s="2" t="s">
        <v>61</v>
      </c>
      <c r="D28" s="2" t="s">
        <v>90</v>
      </c>
      <c r="F28" t="s">
        <v>150</v>
      </c>
    </row>
    <row r="29" spans="1:7" x14ac:dyDescent="0.25">
      <c r="A29" s="15" t="s">
        <v>175</v>
      </c>
      <c r="C29" s="2" t="s">
        <v>62</v>
      </c>
      <c r="D29" s="2" t="s">
        <v>91</v>
      </c>
    </row>
    <row r="30" spans="1:7" x14ac:dyDescent="0.25">
      <c r="A30" s="15" t="s">
        <v>176</v>
      </c>
      <c r="C30" s="2" t="s">
        <v>63</v>
      </c>
      <c r="D30" s="2" t="s">
        <v>92</v>
      </c>
    </row>
    <row r="31" spans="1:7" x14ac:dyDescent="0.25">
      <c r="A31" s="15" t="s">
        <v>177</v>
      </c>
      <c r="C31" s="2" t="s">
        <v>159</v>
      </c>
      <c r="D31" s="2" t="s">
        <v>93</v>
      </c>
    </row>
    <row r="32" spans="1:7" x14ac:dyDescent="0.25">
      <c r="A32" s="15" t="s">
        <v>178</v>
      </c>
      <c r="C32" s="2" t="s">
        <v>64</v>
      </c>
      <c r="D32" s="2" t="s">
        <v>94</v>
      </c>
    </row>
    <row r="33" spans="1:4" x14ac:dyDescent="0.25">
      <c r="A33" s="15" t="s">
        <v>179</v>
      </c>
      <c r="C33" s="2" t="s">
        <v>65</v>
      </c>
      <c r="D33" s="2" t="s">
        <v>160</v>
      </c>
    </row>
    <row r="34" spans="1:4" x14ac:dyDescent="0.25">
      <c r="A34" s="15" t="s">
        <v>180</v>
      </c>
      <c r="C34" s="2" t="s">
        <v>66</v>
      </c>
      <c r="D34" s="2" t="s">
        <v>95</v>
      </c>
    </row>
    <row r="35" spans="1:4" x14ac:dyDescent="0.25">
      <c r="C35" s="2" t="s">
        <v>67</v>
      </c>
      <c r="D35" s="2" t="s">
        <v>96</v>
      </c>
    </row>
    <row r="36" spans="1:4" x14ac:dyDescent="0.25">
      <c r="C36" s="2" t="s">
        <v>68</v>
      </c>
      <c r="D36" s="2" t="s">
        <v>164</v>
      </c>
    </row>
    <row r="37" spans="1:4" x14ac:dyDescent="0.25">
      <c r="C37" s="2" t="s">
        <v>69</v>
      </c>
    </row>
    <row r="38" spans="1:4" x14ac:dyDescent="0.25">
      <c r="C38" s="2" t="s">
        <v>70</v>
      </c>
    </row>
    <row r="39" spans="1:4" x14ac:dyDescent="0.25">
      <c r="C39" s="2" t="s">
        <v>71</v>
      </c>
    </row>
    <row r="40" spans="1:4" x14ac:dyDescent="0.25">
      <c r="C40" s="2" t="s">
        <v>72</v>
      </c>
    </row>
    <row r="41" spans="1:4" x14ac:dyDescent="0.25">
      <c r="C41" s="2" t="s">
        <v>73</v>
      </c>
    </row>
    <row r="42" spans="1:4" x14ac:dyDescent="0.25">
      <c r="A42" s="2" t="s">
        <v>129</v>
      </c>
      <c r="B42" s="5" t="s">
        <v>141</v>
      </c>
      <c r="C42" s="2" t="s">
        <v>138</v>
      </c>
      <c r="D42" s="2" t="s">
        <v>139</v>
      </c>
    </row>
    <row r="43" spans="1:4" x14ac:dyDescent="0.25">
      <c r="A43" s="2" t="s">
        <v>130</v>
      </c>
      <c r="B43" s="3" t="s">
        <v>142</v>
      </c>
      <c r="C43" s="2" t="s">
        <v>135</v>
      </c>
      <c r="D43" t="s">
        <v>140</v>
      </c>
    </row>
    <row r="44" spans="1:4" x14ac:dyDescent="0.25">
      <c r="A44" s="2" t="s">
        <v>131</v>
      </c>
      <c r="B44" s="5" t="s">
        <v>143</v>
      </c>
      <c r="C44" s="2" t="s">
        <v>136</v>
      </c>
    </row>
    <row r="45" spans="1:4" x14ac:dyDescent="0.25">
      <c r="A45" s="2" t="s">
        <v>132</v>
      </c>
      <c r="B45" s="5" t="s">
        <v>144</v>
      </c>
      <c r="C45" s="2" t="s">
        <v>137</v>
      </c>
    </row>
    <row r="46" spans="1:4" x14ac:dyDescent="0.25">
      <c r="A46" s="2" t="s">
        <v>133</v>
      </c>
      <c r="B46" s="5" t="s">
        <v>145</v>
      </c>
      <c r="C46" s="2"/>
    </row>
    <row r="47" spans="1:4" x14ac:dyDescent="0.25">
      <c r="A47" s="2" t="s">
        <v>134</v>
      </c>
      <c r="B47" s="5" t="s">
        <v>146</v>
      </c>
    </row>
    <row r="48" spans="1:4" x14ac:dyDescent="0.25">
      <c r="A48" s="5"/>
      <c r="B48" s="2"/>
    </row>
    <row r="49" spans="1:2" x14ac:dyDescent="0.25">
      <c r="A49" s="5"/>
      <c r="B49" s="2"/>
    </row>
    <row r="50" spans="1:2" x14ac:dyDescent="0.25">
      <c r="A50" s="5"/>
    </row>
  </sheetData>
  <sheetProtection password="CB8C" sheet="1" objects="1" scenarios="1" selectLockedCells="1"/>
  <sortState ref="F25:F28">
    <sortCondition ref="F25"/>
  </sortState>
  <dataValidations count="12">
    <dataValidation type="list" showInputMessage="1" showErrorMessage="1" sqref="A2">
      <formula1>$B$1:$B$6</formula1>
    </dataValidation>
    <dataValidation type="list" showInputMessage="1" showErrorMessage="1" sqref="B5:B10 B21 B12:B13">
      <formula1>$B$13:$B$30</formula1>
    </dataValidation>
    <dataValidation type="list" allowBlank="1" showInputMessage="1" showErrorMessage="1" sqref="B15:B20 C2">
      <formula1>$C$3:$C$25</formula1>
    </dataValidation>
    <dataValidation type="list" showInputMessage="1" showErrorMessage="1" sqref="B3:B4 B11">
      <formula1>$B$11:$B$20</formula1>
    </dataValidation>
    <dataValidation type="list" showInputMessage="1" showErrorMessage="1" sqref="C3:C39">
      <formula1>$B$33:$B$76</formula1>
    </dataValidation>
    <dataValidation type="list" showInputMessage="1" showErrorMessage="1" sqref="D3">
      <formula1>$D$1:$D$29</formula1>
    </dataValidation>
    <dataValidation type="list" showInputMessage="1" showErrorMessage="1" sqref="D4:D6 D25:D30 D8:D18 D20:D22">
      <formula1>$D$3:$D$29</formula1>
    </dataValidation>
    <dataValidation type="list" showInputMessage="1" showErrorMessage="1" sqref="E3 G3">
      <formula1>$F$1:$F$30</formula1>
    </dataValidation>
    <dataValidation type="list" showInputMessage="1" showErrorMessage="1" sqref="F3:F14">
      <formula1>$D$33:$D$49</formula1>
    </dataValidation>
    <dataValidation type="list" allowBlank="1" showInputMessage="1" showErrorMessage="1" sqref="A48:A50">
      <formula1>$F$34:$F$46</formula1>
    </dataValidation>
    <dataValidation type="list" showInputMessage="1" showErrorMessage="1" sqref="A42:A47 B48:B49">
      <formula1>"$F$50:$F$59"</formula1>
    </dataValidation>
    <dataValidation type="list" allowBlank="1" showInputMessage="1" showErrorMessage="1" sqref="B42:B47">
      <formula1>$F$33:$F$44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5" sqref="H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CHUPMB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Druon Sébastien</dc:creator>
  <cp:lastModifiedBy>Druon Sébastien</cp:lastModifiedBy>
  <cp:lastPrinted>2017-07-12T12:04:51Z</cp:lastPrinted>
  <dcterms:created xsi:type="dcterms:W3CDTF">2017-03-10T12:18:53Z</dcterms:created>
  <dcterms:modified xsi:type="dcterms:W3CDTF">2017-07-13T09:50:06Z</dcterms:modified>
</cp:coreProperties>
</file>