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0" yWindow="540" windowWidth="21840" windowHeight="8820"/>
  </bookViews>
  <sheets>
    <sheet name="recap" sheetId="7" r:id="rId1"/>
  </sheets>
  <calcPr calcId="145621" concurrentCalc="0"/>
</workbook>
</file>

<file path=xl/calcChain.xml><?xml version="1.0" encoding="utf-8"?>
<calcChain xmlns="http://schemas.openxmlformats.org/spreadsheetml/2006/main">
  <c r="M7" i="7" l="1"/>
  <c r="M8" i="7"/>
  <c r="M9" i="7"/>
  <c r="M6" i="7"/>
  <c r="L7" i="7"/>
  <c r="L8" i="7"/>
  <c r="L9" i="7"/>
  <c r="L6" i="7"/>
  <c r="K7" i="7"/>
  <c r="K8" i="7"/>
  <c r="K9" i="7"/>
  <c r="K6" i="7"/>
  <c r="J7" i="7"/>
  <c r="J8" i="7"/>
  <c r="J9" i="7"/>
  <c r="J6" i="7"/>
  <c r="I7" i="7"/>
  <c r="I8" i="7"/>
  <c r="I9" i="7"/>
  <c r="I6" i="7"/>
</calcChain>
</file>

<file path=xl/sharedStrings.xml><?xml version="1.0" encoding="utf-8"?>
<sst xmlns="http://schemas.openxmlformats.org/spreadsheetml/2006/main" count="54" uniqueCount="26">
  <si>
    <t>Commentaire</t>
  </si>
  <si>
    <t>Météo</t>
  </si>
  <si>
    <t>Date début</t>
  </si>
  <si>
    <t>Date fin prévue</t>
  </si>
  <si>
    <t>Date fin réelle</t>
  </si>
  <si>
    <t>Nb jours prévus</t>
  </si>
  <si>
    <t>Nb jours réalisés</t>
  </si>
  <si>
    <t>Retard</t>
  </si>
  <si>
    <t>mois</t>
  </si>
  <si>
    <t>état</t>
  </si>
  <si>
    <t>J</t>
  </si>
  <si>
    <t>F</t>
  </si>
  <si>
    <t>M</t>
  </si>
  <si>
    <t>A</t>
  </si>
  <si>
    <t>S</t>
  </si>
  <si>
    <t>O</t>
  </si>
  <si>
    <t>N</t>
  </si>
  <si>
    <t>D</t>
  </si>
  <si>
    <t>commande</t>
  </si>
  <si>
    <t>description</t>
  </si>
  <si>
    <t xml:space="preserve">%
</t>
  </si>
  <si>
    <t>ballon</t>
  </si>
  <si>
    <t>tshirt</t>
  </si>
  <si>
    <t>jeans</t>
  </si>
  <si>
    <t>chemise</t>
  </si>
  <si>
    <t>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</si>
</sst>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3" fillId="2" borderId="1" xfId="0" applyFont="1" applyFill="1" applyBorder="1"/>
    <xf numFmtId="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/>
    <xf numFmtId="0" fontId="0" fillId="0" borderId="1" xfId="0" applyBorder="1"/>
    <xf numFmtId="14" fontId="0" fillId="0" borderId="1" xfId="0" applyNumberFormat="1" applyBorder="1"/>
    <xf numFmtId="9" fontId="0" fillId="0" borderId="1" xfId="0" applyNumberFormat="1" applyBorder="1"/>
    <xf numFmtId="0" fontId="2" fillId="0" borderId="1" xfId="0" applyFont="1" applyBorder="1"/>
    <xf numFmtId="0" fontId="2" fillId="3" borderId="1" xfId="0" applyFont="1" applyFill="1" applyBorder="1"/>
    <xf numFmtId="0" fontId="2" fillId="0" borderId="1" xfId="0" applyFont="1" applyFill="1" applyBorder="1"/>
    <xf numFmtId="0" fontId="2" fillId="4" borderId="1" xfId="0" applyFont="1" applyFill="1" applyBorder="1"/>
    <xf numFmtId="14" fontId="0" fillId="0" borderId="1" xfId="0" applyNumberFormat="1" applyBorder="1" applyAlignment="1">
      <alignment textRotation="180"/>
    </xf>
    <xf numFmtId="0" fontId="0" fillId="5" borderId="1" xfId="0" applyFill="1" applyBorder="1" applyAlignment="1">
      <alignment horizontal="center"/>
    </xf>
    <xf numFmtId="0" fontId="0" fillId="6" borderId="0" xfId="0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9"/>
  <sheetViews>
    <sheetView tabSelected="1" workbookViewId="0">
      <selection activeCell="K11" sqref="K11"/>
    </sheetView>
  </sheetViews>
  <sheetFormatPr baseColWidth="10" defaultRowHeight="15" x14ac:dyDescent="0.25"/>
  <cols>
    <col min="1" max="3" width="9.5703125" customWidth="1"/>
    <col min="4" max="4" width="7.140625" customWidth="1"/>
    <col min="5" max="5" width="11.85546875" customWidth="1"/>
    <col min="6" max="6" width="11.140625" customWidth="1"/>
    <col min="7" max="7" width="11.7109375" customWidth="1"/>
    <col min="8" max="13" width="9.5703125" customWidth="1"/>
    <col min="14" max="14" width="3.85546875" customWidth="1"/>
    <col min="15" max="49" width="6" customWidth="1"/>
  </cols>
  <sheetData>
    <row r="1" spans="1:49" ht="61.5" customHeight="1" x14ac:dyDescent="0.25">
      <c r="A1" s="13" t="s">
        <v>25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N1" s="11">
        <v>42736</v>
      </c>
      <c r="O1" s="11">
        <v>42767</v>
      </c>
      <c r="P1" s="11">
        <v>42795</v>
      </c>
      <c r="Q1" s="11">
        <v>42826</v>
      </c>
      <c r="R1" s="11">
        <v>42856</v>
      </c>
      <c r="S1" s="11">
        <v>42887</v>
      </c>
      <c r="T1" s="11">
        <v>42917</v>
      </c>
      <c r="U1" s="11">
        <v>42948</v>
      </c>
      <c r="V1" s="11">
        <v>42979</v>
      </c>
      <c r="W1" s="11">
        <v>43009</v>
      </c>
      <c r="X1" s="11">
        <v>43040</v>
      </c>
      <c r="Y1" s="11">
        <v>43070</v>
      </c>
      <c r="Z1" s="11">
        <v>43101</v>
      </c>
      <c r="AA1" s="11">
        <v>43132</v>
      </c>
      <c r="AB1" s="11">
        <v>43160</v>
      </c>
      <c r="AC1" s="11">
        <v>43191</v>
      </c>
      <c r="AD1" s="11">
        <v>43221</v>
      </c>
      <c r="AE1" s="11">
        <v>43252</v>
      </c>
      <c r="AF1" s="11">
        <v>43282</v>
      </c>
      <c r="AG1" s="11">
        <v>43313</v>
      </c>
      <c r="AH1" s="11">
        <v>43344</v>
      </c>
      <c r="AI1" s="11">
        <v>43374</v>
      </c>
      <c r="AJ1" s="11">
        <v>43405</v>
      </c>
      <c r="AK1" s="11">
        <v>43435</v>
      </c>
      <c r="AL1" s="11">
        <v>43466</v>
      </c>
      <c r="AM1" s="11">
        <v>43497</v>
      </c>
      <c r="AN1" s="11">
        <v>43525</v>
      </c>
      <c r="AO1" s="11">
        <v>43556</v>
      </c>
      <c r="AP1" s="11">
        <v>43586</v>
      </c>
      <c r="AQ1" s="11">
        <v>43617</v>
      </c>
      <c r="AR1" s="11">
        <v>43647</v>
      </c>
      <c r="AS1" s="11">
        <v>43678</v>
      </c>
      <c r="AT1" s="11">
        <v>43709</v>
      </c>
      <c r="AU1" s="11">
        <v>43739</v>
      </c>
      <c r="AV1" s="11">
        <v>43770</v>
      </c>
      <c r="AW1" s="11">
        <v>43800</v>
      </c>
    </row>
    <row r="4" spans="1:49" x14ac:dyDescent="0.25">
      <c r="N4" s="12">
        <v>2017</v>
      </c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>
        <v>2018</v>
      </c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>
        <v>2019</v>
      </c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</row>
    <row r="5" spans="1:49" ht="30" x14ac:dyDescent="0.25">
      <c r="A5" s="1" t="s">
        <v>18</v>
      </c>
      <c r="B5" s="1" t="s">
        <v>19</v>
      </c>
      <c r="C5" s="2" t="s">
        <v>20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0</v>
      </c>
      <c r="I5" s="3" t="s">
        <v>5</v>
      </c>
      <c r="J5" s="3" t="s">
        <v>6</v>
      </c>
      <c r="K5" s="1" t="s">
        <v>7</v>
      </c>
      <c r="L5" s="1" t="s">
        <v>8</v>
      </c>
      <c r="M5" s="1" t="s">
        <v>9</v>
      </c>
      <c r="N5" s="4" t="s">
        <v>10</v>
      </c>
      <c r="O5" s="4" t="s">
        <v>11</v>
      </c>
      <c r="P5" s="4" t="s">
        <v>12</v>
      </c>
      <c r="Q5" s="4" t="s">
        <v>13</v>
      </c>
      <c r="R5" s="4" t="s">
        <v>12</v>
      </c>
      <c r="S5" s="4" t="s">
        <v>10</v>
      </c>
      <c r="T5" s="4" t="s">
        <v>10</v>
      </c>
      <c r="U5" s="4" t="s">
        <v>13</v>
      </c>
      <c r="V5" s="4" t="s">
        <v>14</v>
      </c>
      <c r="W5" s="4" t="s">
        <v>15</v>
      </c>
      <c r="X5" s="4" t="s">
        <v>16</v>
      </c>
      <c r="Y5" s="4" t="s">
        <v>17</v>
      </c>
      <c r="Z5" s="4" t="s">
        <v>10</v>
      </c>
      <c r="AA5" s="4" t="s">
        <v>11</v>
      </c>
      <c r="AB5" s="4" t="s">
        <v>12</v>
      </c>
      <c r="AC5" s="4" t="s">
        <v>13</v>
      </c>
      <c r="AD5" s="4" t="s">
        <v>12</v>
      </c>
      <c r="AE5" s="4" t="s">
        <v>10</v>
      </c>
      <c r="AF5" s="4" t="s">
        <v>10</v>
      </c>
      <c r="AG5" s="4" t="s">
        <v>13</v>
      </c>
      <c r="AH5" s="4" t="s">
        <v>14</v>
      </c>
      <c r="AI5" s="4" t="s">
        <v>15</v>
      </c>
      <c r="AJ5" s="4" t="s">
        <v>16</v>
      </c>
      <c r="AK5" s="4" t="s">
        <v>17</v>
      </c>
      <c r="AL5" s="4" t="s">
        <v>10</v>
      </c>
      <c r="AM5" s="4" t="s">
        <v>11</v>
      </c>
      <c r="AN5" s="4" t="s">
        <v>12</v>
      </c>
      <c r="AO5" s="4" t="s">
        <v>13</v>
      </c>
      <c r="AP5" s="4" t="s">
        <v>12</v>
      </c>
      <c r="AQ5" s="4" t="s">
        <v>10</v>
      </c>
      <c r="AR5" s="4" t="s">
        <v>10</v>
      </c>
      <c r="AS5" s="4" t="s">
        <v>13</v>
      </c>
      <c r="AT5" s="4" t="s">
        <v>14</v>
      </c>
      <c r="AU5" s="4" t="s">
        <v>15</v>
      </c>
      <c r="AV5" s="4" t="s">
        <v>16</v>
      </c>
      <c r="AW5" s="4" t="s">
        <v>17</v>
      </c>
    </row>
    <row r="6" spans="1:49" x14ac:dyDescent="0.25">
      <c r="A6" s="4">
        <v>94000153</v>
      </c>
      <c r="B6" s="4" t="s">
        <v>21</v>
      </c>
      <c r="C6" s="6">
        <v>1</v>
      </c>
      <c r="D6" s="4"/>
      <c r="E6" s="5">
        <v>42750</v>
      </c>
      <c r="F6" s="5">
        <v>42781</v>
      </c>
      <c r="G6" s="5">
        <v>42781</v>
      </c>
      <c r="H6" s="4"/>
      <c r="I6" s="4">
        <f>DATEDIF(E6,F6,"d")</f>
        <v>31</v>
      </c>
      <c r="J6" s="4">
        <f>DATEDIF(E6,G6,"d")</f>
        <v>31</v>
      </c>
      <c r="K6" s="4">
        <f>DATEDIF(F6,G6,"d")</f>
        <v>0</v>
      </c>
      <c r="L6" s="4" t="str">
        <f>TEXT(E6,"mmm")</f>
        <v>janv</v>
      </c>
      <c r="M6" s="4" t="str">
        <f>IF(C6=100%,"Terminé",IF(C6=0%,"A venir","En cours"))</f>
        <v>Terminé</v>
      </c>
      <c r="N6" s="7"/>
      <c r="O6" s="7"/>
      <c r="P6" s="7"/>
      <c r="Q6" s="10">
        <v>31</v>
      </c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</row>
    <row r="7" spans="1:49" x14ac:dyDescent="0.25">
      <c r="A7" s="4">
        <v>94000154</v>
      </c>
      <c r="B7" s="4" t="s">
        <v>22</v>
      </c>
      <c r="C7" s="6">
        <v>0.75</v>
      </c>
      <c r="D7" s="4"/>
      <c r="E7" s="5">
        <v>42786</v>
      </c>
      <c r="F7" s="5">
        <v>42814</v>
      </c>
      <c r="G7" s="5">
        <v>43210</v>
      </c>
      <c r="H7" s="4"/>
      <c r="I7" s="4">
        <f t="shared" ref="I7:I9" si="0">DATEDIF(E7,F7,"d")</f>
        <v>28</v>
      </c>
      <c r="J7" s="4">
        <f t="shared" ref="J7:J9" si="1">DATEDIF(E7,G7,"d")</f>
        <v>424</v>
      </c>
      <c r="K7" s="4">
        <f t="shared" ref="K7:K9" si="2">DATEDIF(F7,G7,"d")</f>
        <v>396</v>
      </c>
      <c r="L7" s="4" t="str">
        <f t="shared" ref="L7:L9" si="3">TEXT(E7,"mmm")</f>
        <v>févr</v>
      </c>
      <c r="M7" s="4" t="str">
        <f t="shared" ref="M7:M9" si="4">IF(C7=100%,"Terminé",IF(C7=0%,"A venir","En cours"))</f>
        <v>En cours</v>
      </c>
      <c r="N7" s="7"/>
      <c r="O7" s="7"/>
      <c r="P7" s="7"/>
      <c r="Q7" s="9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10">
        <v>396</v>
      </c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</row>
    <row r="8" spans="1:49" x14ac:dyDescent="0.25">
      <c r="A8" s="4">
        <v>94000155</v>
      </c>
      <c r="B8" s="4" t="s">
        <v>23</v>
      </c>
      <c r="C8" s="6">
        <v>1</v>
      </c>
      <c r="D8" s="4"/>
      <c r="E8" s="5">
        <v>42861</v>
      </c>
      <c r="F8" s="5">
        <v>42954</v>
      </c>
      <c r="G8" s="5">
        <v>42985</v>
      </c>
      <c r="H8" s="4"/>
      <c r="I8" s="4">
        <f t="shared" si="0"/>
        <v>93</v>
      </c>
      <c r="J8" s="4">
        <f t="shared" si="1"/>
        <v>124</v>
      </c>
      <c r="K8" s="4">
        <f t="shared" si="2"/>
        <v>31</v>
      </c>
      <c r="L8" s="4" t="str">
        <f t="shared" si="3"/>
        <v>mai</v>
      </c>
      <c r="M8" s="4" t="str">
        <f t="shared" si="4"/>
        <v>Terminé</v>
      </c>
      <c r="N8" s="7"/>
      <c r="O8" s="7"/>
      <c r="P8" s="7"/>
      <c r="Q8" s="7"/>
      <c r="R8" s="7"/>
      <c r="S8" s="7"/>
      <c r="T8" s="7"/>
      <c r="U8" s="7"/>
      <c r="V8" s="8">
        <v>31</v>
      </c>
      <c r="W8" s="7"/>
      <c r="X8" s="7"/>
      <c r="Y8" s="7"/>
      <c r="Z8" s="7"/>
      <c r="AA8" s="7"/>
      <c r="AB8" s="7"/>
      <c r="AC8" s="7"/>
      <c r="AD8" s="7"/>
      <c r="AE8" s="7"/>
      <c r="AF8" s="7"/>
      <c r="AG8" s="9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</row>
    <row r="9" spans="1:49" x14ac:dyDescent="0.25">
      <c r="A9" s="4">
        <v>94000156</v>
      </c>
      <c r="B9" s="4" t="s">
        <v>24</v>
      </c>
      <c r="C9" s="6">
        <v>0.9</v>
      </c>
      <c r="D9" s="4"/>
      <c r="E9" s="5">
        <v>42923</v>
      </c>
      <c r="F9" s="5">
        <v>42941</v>
      </c>
      <c r="G9" s="5">
        <v>42955</v>
      </c>
      <c r="H9" s="4"/>
      <c r="I9" s="4">
        <f t="shared" si="0"/>
        <v>18</v>
      </c>
      <c r="J9" s="4">
        <f t="shared" si="1"/>
        <v>32</v>
      </c>
      <c r="K9" s="4">
        <f t="shared" si="2"/>
        <v>14</v>
      </c>
      <c r="L9" s="4" t="str">
        <f t="shared" si="3"/>
        <v>juil</v>
      </c>
      <c r="M9" s="4" t="str">
        <f t="shared" si="4"/>
        <v>En cours</v>
      </c>
      <c r="N9" s="7"/>
      <c r="O9" s="7"/>
      <c r="P9" s="7"/>
      <c r="Q9" s="7"/>
      <c r="R9" s="7"/>
      <c r="S9" s="7"/>
      <c r="T9" s="7"/>
      <c r="U9" s="8">
        <v>14</v>
      </c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</row>
  </sheetData>
  <mergeCells count="4">
    <mergeCell ref="A1:L1"/>
    <mergeCell ref="N4:Y4"/>
    <mergeCell ref="Z4:AK4"/>
    <mergeCell ref="AL4:AW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2017-10-04T08:58:28Z</dcterms:modified>
</cp:coreProperties>
</file>