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fileSharing userName="Asseloos Melissa" algorithmName="SHA-512" hashValue="8Tx7JXfw6didDcTsG6z5ImnMaPZ/VBosUsF92aW6G2wZNXSH8/R3iyq+JIXG4x5f/vZTKnDzvJBNfHy52ZQAkg==" saltValue="37/sWwwshZOF99VUItPuSA==" spinCount="10000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F:\Pole_Affaires\04-Pôle_Installation\06- Dispatcher &amp; Charge Installation\DISPATCHER 2016\"/>
    </mc:Choice>
  </mc:AlternateContent>
  <bookViews>
    <workbookView xWindow="0" yWindow="0" windowWidth="19200" windowHeight="11808"/>
  </bookViews>
  <sheets>
    <sheet name="Synthèse" sheetId="1" r:id="rId1"/>
    <sheet name="Feuil1" sheetId="4" r:id="rId2"/>
    <sheet name="RI" sheetId="3" r:id="rId3"/>
  </sheets>
  <definedNames>
    <definedName name="_xlnm._FilterDatabase" localSheetId="1" hidden="1">Feuil1!$B$4:$F$98</definedName>
    <definedName name="_xlnm._FilterDatabase" localSheetId="0" hidden="1">Synthèse!$A$4:$AY$247</definedName>
    <definedName name="Z_5A5714BC_B2AF_417D_AE37_7E90376D6EAA_.wvu.Cols" localSheetId="0" hidden="1">Synthèse!$L:$N</definedName>
    <definedName name="Z_5A5714BC_B2AF_417D_AE37_7E90376D6EAA_.wvu.FilterData" localSheetId="0" hidden="1">Synthèse!$A$4:$AY$246</definedName>
  </definedNames>
  <calcPr calcId="152511" iterate="1"/>
  <customWorkbookViews>
    <customWorkbookView name="Brogat Gerald - Affichage personnalisé" guid="{5A5714BC-B2AF-417D-AE37-7E90376D6EAA}" mergeInterval="0" personalView="1" maximized="1" xWindow="1592" yWindow="-188" windowWidth="1936" windowHeight="1096" activeSheetId="1"/>
  </customWorkbookViews>
  <pivotCaches>
    <pivotCache cacheId="0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Q251" i="1" l="1"/>
  <c r="BR251" i="1" l="1"/>
  <c r="BS251" i="1"/>
  <c r="BT251" i="1"/>
  <c r="BU251" i="1"/>
  <c r="BV251" i="1"/>
  <c r="BW251" i="1"/>
  <c r="BX251" i="1"/>
  <c r="BE193" i="1" l="1"/>
  <c r="BY251" i="1" l="1"/>
  <c r="BZ251" i="1"/>
  <c r="CA251" i="1"/>
  <c r="CB251" i="1"/>
  <c r="CC251" i="1"/>
  <c r="CD251" i="1"/>
  <c r="CE251" i="1"/>
  <c r="CF251" i="1"/>
  <c r="CG251" i="1"/>
  <c r="CH251" i="1"/>
  <c r="CI251" i="1"/>
  <c r="CJ251" i="1"/>
  <c r="CK251" i="1"/>
  <c r="CL251" i="1"/>
  <c r="CM251" i="1"/>
  <c r="CN251" i="1"/>
  <c r="CO251" i="1"/>
  <c r="CP251" i="1"/>
  <c r="CQ251" i="1"/>
  <c r="CR251" i="1"/>
  <c r="CS251" i="1"/>
  <c r="CT251" i="1"/>
  <c r="CU251" i="1"/>
  <c r="CV251" i="1"/>
  <c r="CW251" i="1"/>
  <c r="BI193" i="1" l="1"/>
  <c r="BD185" i="1"/>
  <c r="BD186" i="1"/>
  <c r="BE186" i="1"/>
  <c r="BF186" i="1"/>
  <c r="BG186" i="1"/>
  <c r="BH186" i="1"/>
  <c r="BI186" i="1"/>
  <c r="BJ186" i="1"/>
  <c r="BK186" i="1"/>
  <c r="BL186" i="1"/>
  <c r="BM186" i="1"/>
  <c r="BN186" i="1"/>
  <c r="BO186" i="1"/>
  <c r="BP186" i="1"/>
  <c r="BQ186" i="1"/>
  <c r="BR186" i="1"/>
  <c r="BD187" i="1"/>
  <c r="BE187" i="1"/>
  <c r="BF187" i="1"/>
  <c r="BG187" i="1"/>
  <c r="BH187" i="1"/>
  <c r="BI187" i="1"/>
  <c r="BJ187" i="1"/>
  <c r="BK187" i="1"/>
  <c r="BL187" i="1"/>
  <c r="BM187" i="1"/>
  <c r="BN187" i="1"/>
  <c r="BO187" i="1"/>
  <c r="BP187" i="1"/>
  <c r="BQ187" i="1"/>
  <c r="BR187" i="1"/>
  <c r="BD188" i="1"/>
  <c r="BE188" i="1"/>
  <c r="BF188" i="1"/>
  <c r="BG188" i="1"/>
  <c r="BH188" i="1"/>
  <c r="BI188" i="1"/>
  <c r="BJ188" i="1"/>
  <c r="BK188" i="1"/>
  <c r="BL188" i="1"/>
  <c r="BM188" i="1"/>
  <c r="BN188" i="1"/>
  <c r="BO188" i="1"/>
  <c r="BP188" i="1"/>
  <c r="BQ188" i="1"/>
  <c r="BR188" i="1"/>
  <c r="BD189" i="1"/>
  <c r="BE189" i="1"/>
  <c r="BF189" i="1"/>
  <c r="BG189" i="1"/>
  <c r="BH189" i="1"/>
  <c r="BI189" i="1"/>
  <c r="BJ189" i="1"/>
  <c r="BK189" i="1"/>
  <c r="BL189" i="1"/>
  <c r="BM189" i="1"/>
  <c r="BN189" i="1"/>
  <c r="BO189" i="1"/>
  <c r="BP189" i="1"/>
  <c r="BQ189" i="1"/>
  <c r="BR189" i="1"/>
  <c r="BD190" i="1"/>
  <c r="BE190" i="1"/>
  <c r="BF190" i="1"/>
  <c r="BG190" i="1"/>
  <c r="BH190" i="1"/>
  <c r="BI190" i="1"/>
  <c r="BJ190" i="1"/>
  <c r="BK190" i="1"/>
  <c r="BL190" i="1"/>
  <c r="BM190" i="1"/>
  <c r="BN190" i="1"/>
  <c r="BO190" i="1"/>
  <c r="BP190" i="1"/>
  <c r="BQ190" i="1"/>
  <c r="BR190" i="1"/>
  <c r="BD191" i="1"/>
  <c r="BE191" i="1"/>
  <c r="BF191" i="1"/>
  <c r="BG191" i="1"/>
  <c r="BH191" i="1"/>
  <c r="BI191" i="1"/>
  <c r="BJ191" i="1"/>
  <c r="BK191" i="1"/>
  <c r="BL191" i="1"/>
  <c r="BM191" i="1"/>
  <c r="BN191" i="1"/>
  <c r="BO191" i="1"/>
  <c r="BP191" i="1"/>
  <c r="BQ191" i="1"/>
  <c r="BR191" i="1"/>
  <c r="BD192" i="1"/>
  <c r="BE192" i="1"/>
  <c r="BF192" i="1"/>
  <c r="BG192" i="1"/>
  <c r="BH192" i="1"/>
  <c r="BI192" i="1"/>
  <c r="BJ192" i="1"/>
  <c r="BK192" i="1"/>
  <c r="BL192" i="1"/>
  <c r="BM192" i="1"/>
  <c r="BN192" i="1"/>
  <c r="BO192" i="1"/>
  <c r="BP192" i="1"/>
  <c r="BQ192" i="1"/>
  <c r="BR192" i="1"/>
  <c r="BF193" i="1"/>
  <c r="BG193" i="1"/>
  <c r="BH193" i="1"/>
  <c r="BJ193" i="1"/>
  <c r="BK193" i="1"/>
  <c r="BL193" i="1"/>
  <c r="BM193" i="1"/>
  <c r="BN193" i="1"/>
  <c r="BO193" i="1"/>
  <c r="BP193" i="1"/>
  <c r="BQ193" i="1"/>
  <c r="BR193" i="1"/>
  <c r="BE194" i="1"/>
  <c r="BF194" i="1"/>
  <c r="BG194" i="1"/>
  <c r="BH194" i="1"/>
  <c r="BI194" i="1"/>
  <c r="BJ194" i="1"/>
  <c r="BK194" i="1"/>
  <c r="BL194" i="1"/>
  <c r="BM194" i="1"/>
  <c r="BN194" i="1"/>
  <c r="BO194" i="1"/>
  <c r="BP194" i="1"/>
  <c r="BQ194" i="1"/>
  <c r="BR194" i="1"/>
  <c r="BE195" i="1"/>
  <c r="BF195" i="1"/>
  <c r="BG195" i="1"/>
  <c r="BH195" i="1"/>
  <c r="BI195" i="1"/>
  <c r="BJ195" i="1"/>
  <c r="BK195" i="1"/>
  <c r="BL195" i="1"/>
  <c r="BM195" i="1"/>
  <c r="BN195" i="1"/>
  <c r="BO195" i="1"/>
  <c r="BP195" i="1"/>
  <c r="BQ195" i="1"/>
  <c r="BR195" i="1"/>
  <c r="BE196" i="1"/>
  <c r="BF196" i="1"/>
  <c r="BG196" i="1"/>
  <c r="BH196" i="1"/>
  <c r="BI196" i="1"/>
  <c r="BJ196" i="1"/>
  <c r="BK196" i="1"/>
  <c r="BL196" i="1"/>
  <c r="BM196" i="1"/>
  <c r="BN196" i="1"/>
  <c r="BO196" i="1"/>
  <c r="BP196" i="1"/>
  <c r="BQ196" i="1"/>
  <c r="BR196" i="1"/>
  <c r="BE185" i="1"/>
  <c r="BF185" i="1"/>
  <c r="BG185" i="1"/>
  <c r="BH185" i="1"/>
  <c r="BI185" i="1"/>
  <c r="BJ185" i="1"/>
  <c r="BK185" i="1"/>
  <c r="BL185" i="1"/>
  <c r="BM185" i="1"/>
  <c r="BN185" i="1"/>
  <c r="BO185" i="1"/>
  <c r="BP185" i="1"/>
  <c r="BQ185" i="1"/>
  <c r="BR185" i="1"/>
  <c r="BS185" i="1"/>
  <c r="BT185" i="1"/>
  <c r="BU185" i="1"/>
  <c r="BS186" i="1"/>
  <c r="BT186" i="1"/>
  <c r="BU186" i="1"/>
  <c r="BV186" i="1"/>
  <c r="BW186" i="1"/>
  <c r="BX186" i="1"/>
  <c r="BY186" i="1"/>
  <c r="BZ186" i="1"/>
  <c r="CA186" i="1"/>
  <c r="CB186" i="1"/>
  <c r="BS187" i="1"/>
  <c r="BT187" i="1"/>
  <c r="BU187" i="1"/>
  <c r="BV187" i="1"/>
  <c r="BW187" i="1"/>
  <c r="BX187" i="1"/>
  <c r="BY187" i="1"/>
  <c r="BZ187" i="1"/>
  <c r="CA187" i="1"/>
  <c r="CB187" i="1"/>
  <c r="BS188" i="1"/>
  <c r="BT188" i="1"/>
  <c r="BU188" i="1"/>
  <c r="BV188" i="1"/>
  <c r="BW188" i="1"/>
  <c r="BX188" i="1"/>
  <c r="BY188" i="1"/>
  <c r="BZ188" i="1"/>
  <c r="CA188" i="1"/>
  <c r="CB188" i="1"/>
  <c r="BS189" i="1"/>
  <c r="BT189" i="1"/>
  <c r="BU189" i="1"/>
  <c r="BV189" i="1"/>
  <c r="BW189" i="1"/>
  <c r="BX189" i="1"/>
  <c r="BY189" i="1"/>
  <c r="BZ189" i="1"/>
  <c r="CA189" i="1"/>
  <c r="CB189" i="1"/>
  <c r="BS190" i="1"/>
  <c r="BT190" i="1"/>
  <c r="BU190" i="1"/>
  <c r="BV190" i="1"/>
  <c r="BW190" i="1"/>
  <c r="BX190" i="1"/>
  <c r="BY190" i="1"/>
  <c r="BZ190" i="1"/>
  <c r="CA190" i="1"/>
  <c r="CB190" i="1"/>
  <c r="BS191" i="1"/>
  <c r="BT191" i="1"/>
  <c r="BU191" i="1"/>
  <c r="BV191" i="1"/>
  <c r="BW191" i="1"/>
  <c r="BX191" i="1"/>
  <c r="BY191" i="1"/>
  <c r="BZ191" i="1"/>
  <c r="CA191" i="1"/>
  <c r="CB191" i="1"/>
  <c r="BS192" i="1"/>
  <c r="BT192" i="1"/>
  <c r="BU192" i="1"/>
  <c r="BV192" i="1"/>
  <c r="BW192" i="1"/>
  <c r="BX192" i="1"/>
  <c r="BY192" i="1"/>
  <c r="BZ192" i="1"/>
  <c r="CA192" i="1"/>
  <c r="CB192" i="1"/>
  <c r="BS193" i="1"/>
  <c r="BT193" i="1"/>
  <c r="BU193" i="1"/>
  <c r="BV193" i="1"/>
  <c r="BW193" i="1"/>
  <c r="BX193" i="1"/>
  <c r="BY193" i="1"/>
  <c r="BZ193" i="1"/>
  <c r="CA193" i="1"/>
  <c r="CB193" i="1"/>
  <c r="BS194" i="1"/>
  <c r="BT194" i="1"/>
  <c r="BU194" i="1"/>
  <c r="BV194" i="1"/>
  <c r="BW194" i="1"/>
  <c r="BX194" i="1"/>
  <c r="BY194" i="1"/>
  <c r="BZ194" i="1"/>
  <c r="CA194" i="1"/>
  <c r="CB194" i="1"/>
  <c r="BV185" i="1"/>
  <c r="BW185" i="1"/>
  <c r="BX185" i="1"/>
  <c r="BY185" i="1"/>
  <c r="BZ185" i="1"/>
  <c r="CA185" i="1"/>
  <c r="CB185" i="1"/>
  <c r="BA182" i="1"/>
  <c r="BB182" i="1"/>
  <c r="BC182" i="1"/>
  <c r="BD182" i="1"/>
  <c r="BE182" i="1"/>
  <c r="BF182" i="1"/>
  <c r="BG182" i="1"/>
  <c r="BH182" i="1"/>
  <c r="BI182" i="1"/>
  <c r="BJ182" i="1"/>
  <c r="BK182" i="1"/>
  <c r="BL182" i="1"/>
  <c r="BM182" i="1"/>
  <c r="BN182" i="1"/>
  <c r="BO182" i="1"/>
  <c r="BP182" i="1"/>
  <c r="BQ182" i="1"/>
  <c r="BR182" i="1"/>
  <c r="BS182" i="1"/>
  <c r="BT182" i="1"/>
  <c r="BU182" i="1"/>
  <c r="BV182" i="1"/>
  <c r="BW182" i="1"/>
  <c r="BX182" i="1"/>
  <c r="BY182" i="1"/>
  <c r="BZ182" i="1"/>
  <c r="CA182" i="1"/>
  <c r="CB182" i="1"/>
  <c r="CC182" i="1"/>
  <c r="CD182" i="1"/>
  <c r="CE182" i="1"/>
  <c r="CF182" i="1"/>
  <c r="CG182" i="1"/>
  <c r="CH182" i="1"/>
  <c r="CI182" i="1"/>
  <c r="CJ182" i="1"/>
  <c r="CK182" i="1"/>
  <c r="CL182" i="1"/>
  <c r="CM182" i="1"/>
  <c r="CN182" i="1"/>
  <c r="CO182" i="1"/>
  <c r="BA183" i="1"/>
  <c r="BB183" i="1"/>
  <c r="BC183" i="1"/>
  <c r="BD183" i="1"/>
  <c r="BE183" i="1"/>
  <c r="BF183" i="1"/>
  <c r="BG183" i="1"/>
  <c r="BH183" i="1"/>
  <c r="BI183" i="1"/>
  <c r="BJ183" i="1"/>
  <c r="BK183" i="1"/>
  <c r="BL183" i="1"/>
  <c r="BM183" i="1"/>
  <c r="BN183" i="1"/>
  <c r="BO183" i="1"/>
  <c r="BP183" i="1"/>
  <c r="BQ183" i="1"/>
  <c r="BR183" i="1"/>
  <c r="BS183" i="1"/>
  <c r="BT183" i="1"/>
  <c r="BU183" i="1"/>
  <c r="BV183" i="1"/>
  <c r="BW183" i="1"/>
  <c r="BX183" i="1"/>
  <c r="BY183" i="1"/>
  <c r="BZ183" i="1"/>
  <c r="CA183" i="1"/>
  <c r="CB183" i="1"/>
  <c r="CC183" i="1"/>
  <c r="CD183" i="1"/>
  <c r="CE183" i="1"/>
  <c r="CF183" i="1"/>
  <c r="CG183" i="1"/>
  <c r="CH183" i="1"/>
  <c r="CI183" i="1"/>
  <c r="CJ183" i="1"/>
  <c r="CK183" i="1"/>
  <c r="CL183" i="1"/>
  <c r="CM183" i="1"/>
  <c r="CN183" i="1"/>
  <c r="CO183" i="1"/>
  <c r="BA184" i="1"/>
  <c r="BB184" i="1"/>
  <c r="BC184" i="1"/>
  <c r="BD184" i="1"/>
  <c r="BE184" i="1"/>
  <c r="BF184" i="1"/>
  <c r="BG184" i="1"/>
  <c r="BH184" i="1"/>
  <c r="BI184" i="1"/>
  <c r="BJ184" i="1"/>
  <c r="BK184" i="1"/>
  <c r="BL184" i="1"/>
  <c r="BM184" i="1"/>
  <c r="BN184" i="1"/>
  <c r="BO184" i="1"/>
  <c r="BP184" i="1"/>
  <c r="BQ184" i="1"/>
  <c r="BR184" i="1"/>
  <c r="BS184" i="1"/>
  <c r="BT184" i="1"/>
  <c r="BU184" i="1"/>
  <c r="BV184" i="1"/>
  <c r="BW184" i="1"/>
  <c r="BX184" i="1"/>
  <c r="BY184" i="1"/>
  <c r="BZ184" i="1"/>
  <c r="CA184" i="1"/>
  <c r="CB184" i="1"/>
  <c r="CC184" i="1"/>
  <c r="CD184" i="1"/>
  <c r="CE184" i="1"/>
  <c r="CF184" i="1"/>
  <c r="CG184" i="1"/>
  <c r="CH184" i="1"/>
  <c r="CI184" i="1"/>
  <c r="CJ184" i="1"/>
  <c r="CK184" i="1"/>
  <c r="CL184" i="1"/>
  <c r="CM184" i="1"/>
  <c r="CN184" i="1"/>
  <c r="CO184" i="1"/>
  <c r="CC185" i="1"/>
  <c r="CD185" i="1"/>
  <c r="CE185" i="1"/>
  <c r="CF185" i="1"/>
  <c r="CG185" i="1"/>
  <c r="CH185" i="1"/>
  <c r="CI185" i="1"/>
  <c r="CJ185" i="1"/>
  <c r="CK185" i="1"/>
  <c r="CL185" i="1"/>
  <c r="CM185" i="1"/>
  <c r="CN185" i="1"/>
  <c r="CO185" i="1"/>
  <c r="BA186" i="1"/>
  <c r="BB186" i="1"/>
  <c r="BC186" i="1"/>
  <c r="CC186" i="1"/>
  <c r="CD186" i="1"/>
  <c r="CE186" i="1"/>
  <c r="CF186" i="1"/>
  <c r="CG186" i="1"/>
  <c r="CH186" i="1"/>
  <c r="CI186" i="1"/>
  <c r="CJ186" i="1"/>
  <c r="CK186" i="1"/>
  <c r="CL186" i="1"/>
  <c r="CM186" i="1"/>
  <c r="CN186" i="1"/>
  <c r="CO186" i="1"/>
  <c r="BA187" i="1"/>
  <c r="BB187" i="1"/>
  <c r="BC187" i="1"/>
  <c r="CC187" i="1"/>
  <c r="CD187" i="1"/>
  <c r="CE187" i="1"/>
  <c r="CF187" i="1"/>
  <c r="CG187" i="1"/>
  <c r="CH187" i="1"/>
  <c r="CI187" i="1"/>
  <c r="CJ187" i="1"/>
  <c r="CK187" i="1"/>
  <c r="CL187" i="1"/>
  <c r="CM187" i="1"/>
  <c r="CN187" i="1"/>
  <c r="CO187" i="1"/>
  <c r="BA188" i="1"/>
  <c r="BB188" i="1"/>
  <c r="BC188" i="1"/>
  <c r="CC188" i="1"/>
  <c r="CD188" i="1"/>
  <c r="CE188" i="1"/>
  <c r="CF188" i="1"/>
  <c r="CG188" i="1"/>
  <c r="CH188" i="1"/>
  <c r="CI188" i="1"/>
  <c r="CJ188" i="1"/>
  <c r="CK188" i="1"/>
  <c r="CL188" i="1"/>
  <c r="CM188" i="1"/>
  <c r="CN188" i="1"/>
  <c r="CO188" i="1"/>
  <c r="BA189" i="1"/>
  <c r="BB189" i="1"/>
  <c r="BC189" i="1"/>
  <c r="CC189" i="1"/>
  <c r="CD189" i="1"/>
  <c r="CE189" i="1"/>
  <c r="CF189" i="1"/>
  <c r="CG189" i="1"/>
  <c r="CH189" i="1"/>
  <c r="CI189" i="1"/>
  <c r="CJ189" i="1"/>
  <c r="CK189" i="1"/>
  <c r="CL189" i="1"/>
  <c r="CM189" i="1"/>
  <c r="CN189" i="1"/>
  <c r="CO189" i="1"/>
  <c r="BA190" i="1"/>
  <c r="BB190" i="1"/>
  <c r="BC190" i="1"/>
  <c r="CC190" i="1"/>
  <c r="CD190" i="1"/>
  <c r="CE190" i="1"/>
  <c r="CF190" i="1"/>
  <c r="CG190" i="1"/>
  <c r="CH190" i="1"/>
  <c r="CI190" i="1"/>
  <c r="CJ190" i="1"/>
  <c r="CK190" i="1"/>
  <c r="CL190" i="1"/>
  <c r="CM190" i="1"/>
  <c r="CN190" i="1"/>
  <c r="CO190" i="1"/>
  <c r="BA191" i="1"/>
  <c r="BB191" i="1"/>
  <c r="BC191" i="1"/>
  <c r="CC191" i="1"/>
  <c r="CD191" i="1"/>
  <c r="CE191" i="1"/>
  <c r="CF191" i="1"/>
  <c r="CG191" i="1"/>
  <c r="CH191" i="1"/>
  <c r="CI191" i="1"/>
  <c r="CJ191" i="1"/>
  <c r="CK191" i="1"/>
  <c r="CL191" i="1"/>
  <c r="CM191" i="1"/>
  <c r="CN191" i="1"/>
  <c r="CO191" i="1"/>
  <c r="BA192" i="1"/>
  <c r="BB192" i="1"/>
  <c r="BC192" i="1"/>
  <c r="CC192" i="1"/>
  <c r="CD192" i="1"/>
  <c r="CE192" i="1"/>
  <c r="CF192" i="1"/>
  <c r="CG192" i="1"/>
  <c r="CH192" i="1"/>
  <c r="CI192" i="1"/>
  <c r="CJ192" i="1"/>
  <c r="CK192" i="1"/>
  <c r="CL192" i="1"/>
  <c r="CM192" i="1"/>
  <c r="CN192" i="1"/>
  <c r="CO192" i="1"/>
  <c r="AZ182" i="1"/>
  <c r="AZ183" i="1"/>
  <c r="AZ184" i="1"/>
  <c r="AZ186" i="1"/>
  <c r="AZ187" i="1"/>
  <c r="AZ188" i="1"/>
  <c r="AZ189" i="1"/>
  <c r="AZ190" i="1"/>
  <c r="AZ191" i="1"/>
  <c r="AZ192" i="1" l="1"/>
  <c r="AZ185" i="1" l="1"/>
  <c r="BC185" i="1"/>
  <c r="BA185" i="1"/>
  <c r="BB185" i="1"/>
  <c r="BE145" i="1"/>
  <c r="BF145" i="1"/>
  <c r="BG145" i="1"/>
  <c r="BH145" i="1"/>
  <c r="BI145" i="1"/>
  <c r="BJ145" i="1"/>
  <c r="BK145" i="1"/>
  <c r="BL145" i="1"/>
  <c r="BM145" i="1"/>
  <c r="BN145" i="1"/>
  <c r="BO145" i="1"/>
  <c r="BP145" i="1"/>
  <c r="BQ145" i="1"/>
  <c r="BR145" i="1"/>
  <c r="BS145" i="1"/>
  <c r="BT145" i="1"/>
  <c r="BU145" i="1"/>
  <c r="BV145" i="1"/>
  <c r="BW145" i="1"/>
  <c r="BX145" i="1"/>
  <c r="BY145" i="1"/>
  <c r="BZ145" i="1"/>
  <c r="CA145" i="1"/>
  <c r="CB145" i="1"/>
  <c r="CC145" i="1"/>
  <c r="CD145" i="1"/>
  <c r="CE145" i="1"/>
  <c r="CF145" i="1"/>
  <c r="CG145" i="1"/>
  <c r="CH145" i="1"/>
  <c r="CI145" i="1"/>
  <c r="CJ145" i="1"/>
  <c r="CK145" i="1"/>
  <c r="CL145" i="1"/>
  <c r="CM145" i="1"/>
  <c r="CN145" i="1"/>
  <c r="CO145" i="1"/>
  <c r="CP145" i="1"/>
  <c r="CQ145" i="1"/>
  <c r="CR145" i="1"/>
  <c r="CS145" i="1"/>
  <c r="CT145" i="1"/>
  <c r="CU145" i="1"/>
  <c r="CV145" i="1"/>
  <c r="CW145" i="1"/>
  <c r="CX145" i="1"/>
  <c r="CY145" i="1"/>
  <c r="CZ145" i="1"/>
  <c r="DA145" i="1"/>
  <c r="DB145" i="1"/>
  <c r="DC145" i="1"/>
  <c r="DD145" i="1"/>
  <c r="DE145" i="1"/>
  <c r="DF145" i="1"/>
  <c r="DG145" i="1"/>
  <c r="DH145" i="1"/>
  <c r="DI145" i="1"/>
  <c r="DJ145" i="1"/>
  <c r="DK145" i="1"/>
  <c r="DL145" i="1"/>
  <c r="DM145" i="1"/>
  <c r="DN145" i="1"/>
  <c r="DO145" i="1"/>
  <c r="DP145" i="1"/>
  <c r="DQ145" i="1"/>
  <c r="DR145" i="1"/>
  <c r="DS145" i="1"/>
  <c r="DT145" i="1"/>
  <c r="DU145" i="1"/>
  <c r="DV145" i="1"/>
  <c r="DW145" i="1"/>
  <c r="DX145" i="1"/>
  <c r="DY145" i="1"/>
  <c r="DZ145" i="1"/>
  <c r="EA145" i="1"/>
  <c r="EB145" i="1"/>
  <c r="EC145" i="1"/>
  <c r="ED145" i="1"/>
  <c r="EE145" i="1"/>
  <c r="EF145" i="1"/>
  <c r="EG145" i="1"/>
  <c r="EH145" i="1"/>
  <c r="EI145" i="1"/>
  <c r="EJ145" i="1"/>
  <c r="EK145" i="1"/>
  <c r="EL145" i="1"/>
  <c r="EM145" i="1"/>
  <c r="EN145" i="1"/>
  <c r="EO145" i="1"/>
  <c r="EP145" i="1"/>
  <c r="EQ145" i="1"/>
  <c r="ER145" i="1"/>
  <c r="ES145" i="1"/>
  <c r="ET145" i="1"/>
  <c r="EU145" i="1"/>
  <c r="EV145" i="1"/>
  <c r="EW145" i="1"/>
  <c r="EX145" i="1"/>
  <c r="EY145" i="1"/>
  <c r="EZ145" i="1"/>
  <c r="FA145" i="1"/>
  <c r="FB145" i="1"/>
  <c r="FC145" i="1"/>
  <c r="FD145" i="1"/>
  <c r="BE146" i="1"/>
  <c r="BF146" i="1"/>
  <c r="BG146" i="1"/>
  <c r="BH146" i="1"/>
  <c r="BI146" i="1"/>
  <c r="BJ146" i="1"/>
  <c r="BK146" i="1"/>
  <c r="BL146" i="1"/>
  <c r="BM146" i="1"/>
  <c r="BN146" i="1"/>
  <c r="BO146" i="1"/>
  <c r="BP146" i="1"/>
  <c r="BQ146" i="1"/>
  <c r="BR146" i="1"/>
  <c r="BS146" i="1"/>
  <c r="BT146" i="1"/>
  <c r="BU146" i="1"/>
  <c r="BV146" i="1"/>
  <c r="BW146" i="1"/>
  <c r="BX146" i="1"/>
  <c r="BY146" i="1"/>
  <c r="BZ146" i="1"/>
  <c r="CA146" i="1"/>
  <c r="CB146" i="1"/>
  <c r="CC146" i="1"/>
  <c r="CD146" i="1"/>
  <c r="CE146" i="1"/>
  <c r="CF146" i="1"/>
  <c r="CG146" i="1"/>
  <c r="CH146" i="1"/>
  <c r="CI146" i="1"/>
  <c r="CJ146" i="1"/>
  <c r="CK146" i="1"/>
  <c r="CL146" i="1"/>
  <c r="CM146" i="1"/>
  <c r="CN146" i="1"/>
  <c r="CO146" i="1"/>
  <c r="CP146" i="1"/>
  <c r="CQ146" i="1"/>
  <c r="CR146" i="1"/>
  <c r="CS146" i="1"/>
  <c r="CT146" i="1"/>
  <c r="CU146" i="1"/>
  <c r="CV146" i="1"/>
  <c r="CW146" i="1"/>
  <c r="CX146" i="1"/>
  <c r="CY146" i="1"/>
  <c r="CZ146" i="1"/>
  <c r="DA146" i="1"/>
  <c r="DB146" i="1"/>
  <c r="DC146" i="1"/>
  <c r="DD146" i="1"/>
  <c r="DE146" i="1"/>
  <c r="DF146" i="1"/>
  <c r="DG146" i="1"/>
  <c r="DH146" i="1"/>
  <c r="DI146" i="1"/>
  <c r="DJ146" i="1"/>
  <c r="DK146" i="1"/>
  <c r="DL146" i="1"/>
  <c r="DM146" i="1"/>
  <c r="DN146" i="1"/>
  <c r="DO146" i="1"/>
  <c r="DP146" i="1"/>
  <c r="DQ146" i="1"/>
  <c r="DR146" i="1"/>
  <c r="DS146" i="1"/>
  <c r="DT146" i="1"/>
  <c r="DU146" i="1"/>
  <c r="DV146" i="1"/>
  <c r="DW146" i="1"/>
  <c r="DX146" i="1"/>
  <c r="DY146" i="1"/>
  <c r="DZ146" i="1"/>
  <c r="EA146" i="1"/>
  <c r="EB146" i="1"/>
  <c r="EC146" i="1"/>
  <c r="ED146" i="1"/>
  <c r="EE146" i="1"/>
  <c r="EF146" i="1"/>
  <c r="EG146" i="1"/>
  <c r="EH146" i="1"/>
  <c r="EI146" i="1"/>
  <c r="EJ146" i="1"/>
  <c r="EK146" i="1"/>
  <c r="EL146" i="1"/>
  <c r="EM146" i="1"/>
  <c r="EN146" i="1"/>
  <c r="EO146" i="1"/>
  <c r="EP146" i="1"/>
  <c r="EQ146" i="1"/>
  <c r="ER146" i="1"/>
  <c r="ES146" i="1"/>
  <c r="ET146" i="1"/>
  <c r="EU146" i="1"/>
  <c r="EV146" i="1"/>
  <c r="EW146" i="1"/>
  <c r="EX146" i="1"/>
  <c r="EY146" i="1"/>
  <c r="EZ146" i="1"/>
  <c r="FA146" i="1"/>
  <c r="FB146" i="1"/>
  <c r="FC146" i="1"/>
  <c r="FD146" i="1"/>
  <c r="BE147" i="1"/>
  <c r="BF147" i="1"/>
  <c r="BG147" i="1"/>
  <c r="BH147" i="1"/>
  <c r="BI147" i="1"/>
  <c r="BJ147" i="1"/>
  <c r="BK147" i="1"/>
  <c r="BL147" i="1"/>
  <c r="BM147" i="1"/>
  <c r="BN147" i="1"/>
  <c r="BO147" i="1"/>
  <c r="BP147" i="1"/>
  <c r="BQ147" i="1"/>
  <c r="BR147" i="1"/>
  <c r="BS147" i="1"/>
  <c r="BT147" i="1"/>
  <c r="BU147" i="1"/>
  <c r="BV147" i="1"/>
  <c r="BW147" i="1"/>
  <c r="BX147" i="1"/>
  <c r="BY147" i="1"/>
  <c r="BZ147" i="1"/>
  <c r="CA147" i="1"/>
  <c r="CB147" i="1"/>
  <c r="CC147" i="1"/>
  <c r="CD147" i="1"/>
  <c r="CE147" i="1"/>
  <c r="CF147" i="1"/>
  <c r="CG147" i="1"/>
  <c r="CH147" i="1"/>
  <c r="CI147" i="1"/>
  <c r="CJ147" i="1"/>
  <c r="CK147" i="1"/>
  <c r="CL147" i="1"/>
  <c r="CM147" i="1"/>
  <c r="CN147" i="1"/>
  <c r="CO147" i="1"/>
  <c r="CP147" i="1"/>
  <c r="CQ147" i="1"/>
  <c r="CR147" i="1"/>
  <c r="CS147" i="1"/>
  <c r="CT147" i="1"/>
  <c r="CU147" i="1"/>
  <c r="CV147" i="1"/>
  <c r="CW147" i="1"/>
  <c r="CX147" i="1"/>
  <c r="CY147" i="1"/>
  <c r="CZ147" i="1"/>
  <c r="DA147" i="1"/>
  <c r="DB147" i="1"/>
  <c r="DC147" i="1"/>
  <c r="DD147" i="1"/>
  <c r="DE147" i="1"/>
  <c r="DF147" i="1"/>
  <c r="DG147" i="1"/>
  <c r="DH147" i="1"/>
  <c r="DI147" i="1"/>
  <c r="DJ147" i="1"/>
  <c r="DK147" i="1"/>
  <c r="DL147" i="1"/>
  <c r="DM147" i="1"/>
  <c r="DN147" i="1"/>
  <c r="DO147" i="1"/>
  <c r="DP147" i="1"/>
  <c r="DQ147" i="1"/>
  <c r="DR147" i="1"/>
  <c r="DS147" i="1"/>
  <c r="DT147" i="1"/>
  <c r="DU147" i="1"/>
  <c r="DV147" i="1"/>
  <c r="DW147" i="1"/>
  <c r="DX147" i="1"/>
  <c r="DY147" i="1"/>
  <c r="DZ147" i="1"/>
  <c r="EA147" i="1"/>
  <c r="EB147" i="1"/>
  <c r="EC147" i="1"/>
  <c r="ED147" i="1"/>
  <c r="EE147" i="1"/>
  <c r="EF147" i="1"/>
  <c r="EG147" i="1"/>
  <c r="EH147" i="1"/>
  <c r="EI147" i="1"/>
  <c r="EJ147" i="1"/>
  <c r="EK147" i="1"/>
  <c r="EL147" i="1"/>
  <c r="EM147" i="1"/>
  <c r="EN147" i="1"/>
  <c r="EO147" i="1"/>
  <c r="EP147" i="1"/>
  <c r="EQ147" i="1"/>
  <c r="ER147" i="1"/>
  <c r="ES147" i="1"/>
  <c r="ET147" i="1"/>
  <c r="EU147" i="1"/>
  <c r="EV147" i="1"/>
  <c r="EW147" i="1"/>
  <c r="EX147" i="1"/>
  <c r="EY147" i="1"/>
  <c r="EZ147" i="1"/>
  <c r="FA147" i="1"/>
  <c r="FB147" i="1"/>
  <c r="FC147" i="1"/>
  <c r="FD147" i="1"/>
  <c r="BE148" i="1"/>
  <c r="BF148" i="1"/>
  <c r="BG148" i="1"/>
  <c r="BH148" i="1"/>
  <c r="BI148" i="1"/>
  <c r="BJ148" i="1"/>
  <c r="BK148" i="1"/>
  <c r="BL148" i="1"/>
  <c r="BM148" i="1"/>
  <c r="BN148" i="1"/>
  <c r="BO148" i="1"/>
  <c r="BP148" i="1"/>
  <c r="BQ148" i="1"/>
  <c r="BR148" i="1"/>
  <c r="BS148" i="1"/>
  <c r="BT148" i="1"/>
  <c r="BU148" i="1"/>
  <c r="BV148" i="1"/>
  <c r="BW148" i="1"/>
  <c r="BX148" i="1"/>
  <c r="BY148" i="1"/>
  <c r="BZ148" i="1"/>
  <c r="CA148" i="1"/>
  <c r="CB148" i="1"/>
  <c r="CC148" i="1"/>
  <c r="CD148" i="1"/>
  <c r="CE148" i="1"/>
  <c r="CF148" i="1"/>
  <c r="CG148" i="1"/>
  <c r="CH148" i="1"/>
  <c r="CI148" i="1"/>
  <c r="CJ148" i="1"/>
  <c r="CK148" i="1"/>
  <c r="CL148" i="1"/>
  <c r="CM148" i="1"/>
  <c r="CN148" i="1"/>
  <c r="CO148" i="1"/>
  <c r="CP148" i="1"/>
  <c r="CQ148" i="1"/>
  <c r="CR148" i="1"/>
  <c r="CS148" i="1"/>
  <c r="CT148" i="1"/>
  <c r="CU148" i="1"/>
  <c r="CV148" i="1"/>
  <c r="CW148" i="1"/>
  <c r="CX148" i="1"/>
  <c r="CY148" i="1"/>
  <c r="CZ148" i="1"/>
  <c r="DA148" i="1"/>
  <c r="DB148" i="1"/>
  <c r="DC148" i="1"/>
  <c r="DD148" i="1"/>
  <c r="DE148" i="1"/>
  <c r="DF148" i="1"/>
  <c r="DG148" i="1"/>
  <c r="DH148" i="1"/>
  <c r="DI148" i="1"/>
  <c r="DJ148" i="1"/>
  <c r="DK148" i="1"/>
  <c r="DL148" i="1"/>
  <c r="DM148" i="1"/>
  <c r="DN148" i="1"/>
  <c r="DO148" i="1"/>
  <c r="DP148" i="1"/>
  <c r="DQ148" i="1"/>
  <c r="DR148" i="1"/>
  <c r="DS148" i="1"/>
  <c r="DT148" i="1"/>
  <c r="DU148" i="1"/>
  <c r="DV148" i="1"/>
  <c r="DW148" i="1"/>
  <c r="DX148" i="1"/>
  <c r="DY148" i="1"/>
  <c r="DZ148" i="1"/>
  <c r="EA148" i="1"/>
  <c r="EB148" i="1"/>
  <c r="EC148" i="1"/>
  <c r="ED148" i="1"/>
  <c r="EE148" i="1"/>
  <c r="EF148" i="1"/>
  <c r="EG148" i="1"/>
  <c r="EH148" i="1"/>
  <c r="EI148" i="1"/>
  <c r="EJ148" i="1"/>
  <c r="EK148" i="1"/>
  <c r="EL148" i="1"/>
  <c r="EM148" i="1"/>
  <c r="EN148" i="1"/>
  <c r="EO148" i="1"/>
  <c r="EP148" i="1"/>
  <c r="EQ148" i="1"/>
  <c r="ER148" i="1"/>
  <c r="ES148" i="1"/>
  <c r="ET148" i="1"/>
  <c r="EU148" i="1"/>
  <c r="EV148" i="1"/>
  <c r="EW148" i="1"/>
  <c r="EX148" i="1"/>
  <c r="EY148" i="1"/>
  <c r="EZ148" i="1"/>
  <c r="FA148" i="1"/>
  <c r="FB148" i="1"/>
  <c r="FC148" i="1"/>
  <c r="FD148" i="1"/>
  <c r="BE149" i="1"/>
  <c r="BF149" i="1"/>
  <c r="BG149" i="1"/>
  <c r="BH149" i="1"/>
  <c r="BI149" i="1"/>
  <c r="BJ149" i="1"/>
  <c r="BK149" i="1"/>
  <c r="BL149" i="1"/>
  <c r="BM149" i="1"/>
  <c r="BN149" i="1"/>
  <c r="BO149" i="1"/>
  <c r="BP149" i="1"/>
  <c r="BQ149" i="1"/>
  <c r="BR149" i="1"/>
  <c r="BS149" i="1"/>
  <c r="BT149" i="1"/>
  <c r="BU149" i="1"/>
  <c r="BV149" i="1"/>
  <c r="BW149" i="1"/>
  <c r="BX149" i="1"/>
  <c r="BY149" i="1"/>
  <c r="BZ149" i="1"/>
  <c r="CA149" i="1"/>
  <c r="CB149" i="1"/>
  <c r="CC149" i="1"/>
  <c r="CD149" i="1"/>
  <c r="CE149" i="1"/>
  <c r="CF149" i="1"/>
  <c r="CG149" i="1"/>
  <c r="CH149" i="1"/>
  <c r="CI149" i="1"/>
  <c r="CJ149" i="1"/>
  <c r="CK149" i="1"/>
  <c r="CL149" i="1"/>
  <c r="CM149" i="1"/>
  <c r="CN149" i="1"/>
  <c r="CO149" i="1"/>
  <c r="CP149" i="1"/>
  <c r="CQ149" i="1"/>
  <c r="CR149" i="1"/>
  <c r="CS149" i="1"/>
  <c r="CT149" i="1"/>
  <c r="CU149" i="1"/>
  <c r="CV149" i="1"/>
  <c r="CW149" i="1"/>
  <c r="CX149" i="1"/>
  <c r="CY149" i="1"/>
  <c r="CZ149" i="1"/>
  <c r="DA149" i="1"/>
  <c r="DB149" i="1"/>
  <c r="DC149" i="1"/>
  <c r="DD149" i="1"/>
  <c r="DE149" i="1"/>
  <c r="DF149" i="1"/>
  <c r="DG149" i="1"/>
  <c r="DH149" i="1"/>
  <c r="DI149" i="1"/>
  <c r="DJ149" i="1"/>
  <c r="DK149" i="1"/>
  <c r="DL149" i="1"/>
  <c r="DM149" i="1"/>
  <c r="DN149" i="1"/>
  <c r="DO149" i="1"/>
  <c r="DP149" i="1"/>
  <c r="DQ149" i="1"/>
  <c r="DR149" i="1"/>
  <c r="DS149" i="1"/>
  <c r="DT149" i="1"/>
  <c r="DU149" i="1"/>
  <c r="DV149" i="1"/>
  <c r="DW149" i="1"/>
  <c r="DX149" i="1"/>
  <c r="DY149" i="1"/>
  <c r="DZ149" i="1"/>
  <c r="EA149" i="1"/>
  <c r="EB149" i="1"/>
  <c r="EC149" i="1"/>
  <c r="ED149" i="1"/>
  <c r="EE149" i="1"/>
  <c r="EF149" i="1"/>
  <c r="EG149" i="1"/>
  <c r="EH149" i="1"/>
  <c r="EI149" i="1"/>
  <c r="EJ149" i="1"/>
  <c r="EK149" i="1"/>
  <c r="EL149" i="1"/>
  <c r="EM149" i="1"/>
  <c r="EN149" i="1"/>
  <c r="EO149" i="1"/>
  <c r="EP149" i="1"/>
  <c r="EQ149" i="1"/>
  <c r="ER149" i="1"/>
  <c r="ES149" i="1"/>
  <c r="ET149" i="1"/>
  <c r="EU149" i="1"/>
  <c r="EV149" i="1"/>
  <c r="EW149" i="1"/>
  <c r="EX149" i="1"/>
  <c r="EY149" i="1"/>
  <c r="EZ149" i="1"/>
  <c r="FA149" i="1"/>
  <c r="FB149" i="1"/>
  <c r="FC149" i="1"/>
  <c r="FD149" i="1"/>
  <c r="BE150" i="1"/>
  <c r="BF150" i="1"/>
  <c r="BG150" i="1"/>
  <c r="BH150" i="1"/>
  <c r="BI150" i="1"/>
  <c r="BJ150" i="1"/>
  <c r="BK150" i="1"/>
  <c r="BL150" i="1"/>
  <c r="BM150" i="1"/>
  <c r="BN150" i="1"/>
  <c r="BO150" i="1"/>
  <c r="BP150" i="1"/>
  <c r="BQ150" i="1"/>
  <c r="BR150" i="1"/>
  <c r="BS150" i="1"/>
  <c r="BT150" i="1"/>
  <c r="BU150" i="1"/>
  <c r="BV150" i="1"/>
  <c r="BW150" i="1"/>
  <c r="BX150" i="1"/>
  <c r="BY150" i="1"/>
  <c r="BZ150" i="1"/>
  <c r="CA150" i="1"/>
  <c r="CB150" i="1"/>
  <c r="CC150" i="1"/>
  <c r="CD150" i="1"/>
  <c r="CE150" i="1"/>
  <c r="CF150" i="1"/>
  <c r="CG150" i="1"/>
  <c r="CH150" i="1"/>
  <c r="CI150" i="1"/>
  <c r="CJ150" i="1"/>
  <c r="CK150" i="1"/>
  <c r="CL150" i="1"/>
  <c r="CM150" i="1"/>
  <c r="CN150" i="1"/>
  <c r="CO150" i="1"/>
  <c r="CP150" i="1"/>
  <c r="CQ150" i="1"/>
  <c r="CR150" i="1"/>
  <c r="CS150" i="1"/>
  <c r="CT150" i="1"/>
  <c r="CU150" i="1"/>
  <c r="CV150" i="1"/>
  <c r="CW150" i="1"/>
  <c r="CX150" i="1"/>
  <c r="CY150" i="1"/>
  <c r="CZ150" i="1"/>
  <c r="DA150" i="1"/>
  <c r="DB150" i="1"/>
  <c r="DC150" i="1"/>
  <c r="DD150" i="1"/>
  <c r="DE150" i="1"/>
  <c r="DF150" i="1"/>
  <c r="DG150" i="1"/>
  <c r="DH150" i="1"/>
  <c r="DI150" i="1"/>
  <c r="DJ150" i="1"/>
  <c r="DK150" i="1"/>
  <c r="DL150" i="1"/>
  <c r="DM150" i="1"/>
  <c r="DN150" i="1"/>
  <c r="DO150" i="1"/>
  <c r="DP150" i="1"/>
  <c r="DQ150" i="1"/>
  <c r="DR150" i="1"/>
  <c r="DS150" i="1"/>
  <c r="DT150" i="1"/>
  <c r="DU150" i="1"/>
  <c r="DV150" i="1"/>
  <c r="DW150" i="1"/>
  <c r="DX150" i="1"/>
  <c r="DY150" i="1"/>
  <c r="DZ150" i="1"/>
  <c r="EA150" i="1"/>
  <c r="EB150" i="1"/>
  <c r="EC150" i="1"/>
  <c r="ED150" i="1"/>
  <c r="EE150" i="1"/>
  <c r="EF150" i="1"/>
  <c r="EG150" i="1"/>
  <c r="EH150" i="1"/>
  <c r="EI150" i="1"/>
  <c r="EJ150" i="1"/>
  <c r="EK150" i="1"/>
  <c r="EL150" i="1"/>
  <c r="EM150" i="1"/>
  <c r="EN150" i="1"/>
  <c r="EO150" i="1"/>
  <c r="EP150" i="1"/>
  <c r="EQ150" i="1"/>
  <c r="ER150" i="1"/>
  <c r="ES150" i="1"/>
  <c r="ET150" i="1"/>
  <c r="EU150" i="1"/>
  <c r="EV150" i="1"/>
  <c r="EW150" i="1"/>
  <c r="EX150" i="1"/>
  <c r="EY150" i="1"/>
  <c r="EZ150" i="1"/>
  <c r="FA150" i="1"/>
  <c r="FB150" i="1"/>
  <c r="FC150" i="1"/>
  <c r="FD150" i="1"/>
  <c r="BE151" i="1"/>
  <c r="BF151" i="1"/>
  <c r="BG151" i="1"/>
  <c r="BH151" i="1"/>
  <c r="BI151" i="1"/>
  <c r="BJ151" i="1"/>
  <c r="BK151" i="1"/>
  <c r="BL151" i="1"/>
  <c r="BM151" i="1"/>
  <c r="BN151" i="1"/>
  <c r="BO151" i="1"/>
  <c r="BP151" i="1"/>
  <c r="BQ151" i="1"/>
  <c r="BR151" i="1"/>
  <c r="BS151" i="1"/>
  <c r="BT151" i="1"/>
  <c r="BU151" i="1"/>
  <c r="BV151" i="1"/>
  <c r="BW151" i="1"/>
  <c r="BX151" i="1"/>
  <c r="BY151" i="1"/>
  <c r="BZ151" i="1"/>
  <c r="CA151" i="1"/>
  <c r="CB151" i="1"/>
  <c r="CC151" i="1"/>
  <c r="CD151" i="1"/>
  <c r="CE151" i="1"/>
  <c r="CF151" i="1"/>
  <c r="CG151" i="1"/>
  <c r="CH151" i="1"/>
  <c r="CI151" i="1"/>
  <c r="CJ151" i="1"/>
  <c r="CK151" i="1"/>
  <c r="CL151" i="1"/>
  <c r="CM151" i="1"/>
  <c r="CN151" i="1"/>
  <c r="CO151" i="1"/>
  <c r="CP151" i="1"/>
  <c r="CQ151" i="1"/>
  <c r="CR151" i="1"/>
  <c r="CS151" i="1"/>
  <c r="CT151" i="1"/>
  <c r="CU151" i="1"/>
  <c r="CV151" i="1"/>
  <c r="CW151" i="1"/>
  <c r="CX151" i="1"/>
  <c r="CY151" i="1"/>
  <c r="CZ151" i="1"/>
  <c r="DA151" i="1"/>
  <c r="DB151" i="1"/>
  <c r="DC151" i="1"/>
  <c r="DD151" i="1"/>
  <c r="DE151" i="1"/>
  <c r="DF151" i="1"/>
  <c r="DG151" i="1"/>
  <c r="DH151" i="1"/>
  <c r="DI151" i="1"/>
  <c r="DJ151" i="1"/>
  <c r="DK151" i="1"/>
  <c r="DL151" i="1"/>
  <c r="DM151" i="1"/>
  <c r="DN151" i="1"/>
  <c r="DO151" i="1"/>
  <c r="DP151" i="1"/>
  <c r="DQ151" i="1"/>
  <c r="DR151" i="1"/>
  <c r="DS151" i="1"/>
  <c r="DT151" i="1"/>
  <c r="DU151" i="1"/>
  <c r="DV151" i="1"/>
  <c r="DW151" i="1"/>
  <c r="DX151" i="1"/>
  <c r="DY151" i="1"/>
  <c r="DZ151" i="1"/>
  <c r="EA151" i="1"/>
  <c r="EB151" i="1"/>
  <c r="EC151" i="1"/>
  <c r="ED151" i="1"/>
  <c r="EE151" i="1"/>
  <c r="EF151" i="1"/>
  <c r="EG151" i="1"/>
  <c r="EH151" i="1"/>
  <c r="EI151" i="1"/>
  <c r="EJ151" i="1"/>
  <c r="EK151" i="1"/>
  <c r="EL151" i="1"/>
  <c r="EM151" i="1"/>
  <c r="EN151" i="1"/>
  <c r="EO151" i="1"/>
  <c r="EP151" i="1"/>
  <c r="EQ151" i="1"/>
  <c r="ER151" i="1"/>
  <c r="ES151" i="1"/>
  <c r="ET151" i="1"/>
  <c r="EU151" i="1"/>
  <c r="EV151" i="1"/>
  <c r="EW151" i="1"/>
  <c r="EX151" i="1"/>
  <c r="EY151" i="1"/>
  <c r="EZ151" i="1"/>
  <c r="FA151" i="1"/>
  <c r="FB151" i="1"/>
  <c r="FC151" i="1"/>
  <c r="FD151" i="1"/>
  <c r="BE152" i="1"/>
  <c r="BF152" i="1"/>
  <c r="BG152" i="1"/>
  <c r="BH152" i="1"/>
  <c r="BI152" i="1"/>
  <c r="BJ152" i="1"/>
  <c r="BK152" i="1"/>
  <c r="BL152" i="1"/>
  <c r="BM152" i="1"/>
  <c r="BN152" i="1"/>
  <c r="BO152" i="1"/>
  <c r="BP152" i="1"/>
  <c r="BQ152" i="1"/>
  <c r="BR152" i="1"/>
  <c r="BS152" i="1"/>
  <c r="BT152" i="1"/>
  <c r="BU152" i="1"/>
  <c r="BV152" i="1"/>
  <c r="BW152" i="1"/>
  <c r="BX152" i="1"/>
  <c r="BY152" i="1"/>
  <c r="BZ152" i="1"/>
  <c r="CA152" i="1"/>
  <c r="CB152" i="1"/>
  <c r="CC152" i="1"/>
  <c r="CD152" i="1"/>
  <c r="CE152" i="1"/>
  <c r="CF152" i="1"/>
  <c r="CG152" i="1"/>
  <c r="CH152" i="1"/>
  <c r="CI152" i="1"/>
  <c r="CJ152" i="1"/>
  <c r="CK152" i="1"/>
  <c r="CL152" i="1"/>
  <c r="CM152" i="1"/>
  <c r="CN152" i="1"/>
  <c r="CO152" i="1"/>
  <c r="CP152" i="1"/>
  <c r="CQ152" i="1"/>
  <c r="CR152" i="1"/>
  <c r="CS152" i="1"/>
  <c r="CT152" i="1"/>
  <c r="CU152" i="1"/>
  <c r="CV152" i="1"/>
  <c r="CW152" i="1"/>
  <c r="CX152" i="1"/>
  <c r="CY152" i="1"/>
  <c r="CZ152" i="1"/>
  <c r="DA152" i="1"/>
  <c r="DB152" i="1"/>
  <c r="DC152" i="1"/>
  <c r="DD152" i="1"/>
  <c r="DE152" i="1"/>
  <c r="DF152" i="1"/>
  <c r="DG152" i="1"/>
  <c r="DH152" i="1"/>
  <c r="DI152" i="1"/>
  <c r="DJ152" i="1"/>
  <c r="DK152" i="1"/>
  <c r="DL152" i="1"/>
  <c r="DM152" i="1"/>
  <c r="DN152" i="1"/>
  <c r="DO152" i="1"/>
  <c r="DP152" i="1"/>
  <c r="DQ152" i="1"/>
  <c r="DR152" i="1"/>
  <c r="DS152" i="1"/>
  <c r="DT152" i="1"/>
  <c r="DU152" i="1"/>
  <c r="DV152" i="1"/>
  <c r="DW152" i="1"/>
  <c r="DX152" i="1"/>
  <c r="DY152" i="1"/>
  <c r="DZ152" i="1"/>
  <c r="EA152" i="1"/>
  <c r="EB152" i="1"/>
  <c r="EC152" i="1"/>
  <c r="ED152" i="1"/>
  <c r="EE152" i="1"/>
  <c r="EF152" i="1"/>
  <c r="EG152" i="1"/>
  <c r="EH152" i="1"/>
  <c r="EI152" i="1"/>
  <c r="EJ152" i="1"/>
  <c r="EK152" i="1"/>
  <c r="EL152" i="1"/>
  <c r="EM152" i="1"/>
  <c r="EN152" i="1"/>
  <c r="EO152" i="1"/>
  <c r="EP152" i="1"/>
  <c r="EQ152" i="1"/>
  <c r="ER152" i="1"/>
  <c r="ES152" i="1"/>
  <c r="ET152" i="1"/>
  <c r="EU152" i="1"/>
  <c r="EV152" i="1"/>
  <c r="EW152" i="1"/>
  <c r="EX152" i="1"/>
  <c r="EY152" i="1"/>
  <c r="EZ152" i="1"/>
  <c r="FA152" i="1"/>
  <c r="FB152" i="1"/>
  <c r="FC152" i="1"/>
  <c r="FD152" i="1"/>
  <c r="BE153" i="1"/>
  <c r="BF153" i="1"/>
  <c r="BG153" i="1"/>
  <c r="BH153" i="1"/>
  <c r="BI153" i="1"/>
  <c r="BJ153" i="1"/>
  <c r="BK153" i="1"/>
  <c r="BL153" i="1"/>
  <c r="BM153" i="1"/>
  <c r="BN153" i="1"/>
  <c r="BO153" i="1"/>
  <c r="BP153" i="1"/>
  <c r="BQ153" i="1"/>
  <c r="BR153" i="1"/>
  <c r="BS153" i="1"/>
  <c r="BT153" i="1"/>
  <c r="BU153" i="1"/>
  <c r="BV153" i="1"/>
  <c r="BW153" i="1"/>
  <c r="BX153" i="1"/>
  <c r="BY153" i="1"/>
  <c r="BZ153" i="1"/>
  <c r="CA153" i="1"/>
  <c r="CB153" i="1"/>
  <c r="CC153" i="1"/>
  <c r="CD153" i="1"/>
  <c r="CE153" i="1"/>
  <c r="CF153" i="1"/>
  <c r="CG153" i="1"/>
  <c r="CH153" i="1"/>
  <c r="CI153" i="1"/>
  <c r="CJ153" i="1"/>
  <c r="CK153" i="1"/>
  <c r="CL153" i="1"/>
  <c r="CM153" i="1"/>
  <c r="CN153" i="1"/>
  <c r="CO153" i="1"/>
  <c r="CP153" i="1"/>
  <c r="CQ153" i="1"/>
  <c r="CR153" i="1"/>
  <c r="CS153" i="1"/>
  <c r="CT153" i="1"/>
  <c r="CU153" i="1"/>
  <c r="CV153" i="1"/>
  <c r="CW153" i="1"/>
  <c r="CX153" i="1"/>
  <c r="CY153" i="1"/>
  <c r="CZ153" i="1"/>
  <c r="DA153" i="1"/>
  <c r="DB153" i="1"/>
  <c r="DC153" i="1"/>
  <c r="DD153" i="1"/>
  <c r="DE153" i="1"/>
  <c r="DF153" i="1"/>
  <c r="DG153" i="1"/>
  <c r="DH153" i="1"/>
  <c r="DI153" i="1"/>
  <c r="DJ153" i="1"/>
  <c r="DK153" i="1"/>
  <c r="DL153" i="1"/>
  <c r="DM153" i="1"/>
  <c r="DN153" i="1"/>
  <c r="DO153" i="1"/>
  <c r="DP153" i="1"/>
  <c r="DQ153" i="1"/>
  <c r="DR153" i="1"/>
  <c r="DS153" i="1"/>
  <c r="DT153" i="1"/>
  <c r="DU153" i="1"/>
  <c r="DV153" i="1"/>
  <c r="DW153" i="1"/>
  <c r="DX153" i="1"/>
  <c r="DY153" i="1"/>
  <c r="DZ153" i="1"/>
  <c r="EA153" i="1"/>
  <c r="EB153" i="1"/>
  <c r="EC153" i="1"/>
  <c r="ED153" i="1"/>
  <c r="EE153" i="1"/>
  <c r="EF153" i="1"/>
  <c r="EG153" i="1"/>
  <c r="EH153" i="1"/>
  <c r="EI153" i="1"/>
  <c r="EJ153" i="1"/>
  <c r="EK153" i="1"/>
  <c r="EL153" i="1"/>
  <c r="EM153" i="1"/>
  <c r="EN153" i="1"/>
  <c r="EO153" i="1"/>
  <c r="EP153" i="1"/>
  <c r="EQ153" i="1"/>
  <c r="ER153" i="1"/>
  <c r="ES153" i="1"/>
  <c r="ET153" i="1"/>
  <c r="EU153" i="1"/>
  <c r="EV153" i="1"/>
  <c r="EW153" i="1"/>
  <c r="EX153" i="1"/>
  <c r="EY153" i="1"/>
  <c r="EZ153" i="1"/>
  <c r="FA153" i="1"/>
  <c r="FB153" i="1"/>
  <c r="FC153" i="1"/>
  <c r="FD153" i="1"/>
  <c r="BE154" i="1"/>
  <c r="BF154" i="1"/>
  <c r="BG154" i="1"/>
  <c r="BH154" i="1"/>
  <c r="BI154" i="1"/>
  <c r="BJ154" i="1"/>
  <c r="BK154" i="1"/>
  <c r="BL154" i="1"/>
  <c r="BM154" i="1"/>
  <c r="BN154" i="1"/>
  <c r="BO154" i="1"/>
  <c r="BP154" i="1"/>
  <c r="BQ154" i="1"/>
  <c r="BR154" i="1"/>
  <c r="BS154" i="1"/>
  <c r="BT154" i="1"/>
  <c r="BU154" i="1"/>
  <c r="BV154" i="1"/>
  <c r="BW154" i="1"/>
  <c r="BX154" i="1"/>
  <c r="BY154" i="1"/>
  <c r="BZ154" i="1"/>
  <c r="CA154" i="1"/>
  <c r="CB154" i="1"/>
  <c r="CC154" i="1"/>
  <c r="CD154" i="1"/>
  <c r="CE154" i="1"/>
  <c r="CF154" i="1"/>
  <c r="CG154" i="1"/>
  <c r="CH154" i="1"/>
  <c r="CI154" i="1"/>
  <c r="CJ154" i="1"/>
  <c r="CK154" i="1"/>
  <c r="CL154" i="1"/>
  <c r="CM154" i="1"/>
  <c r="CN154" i="1"/>
  <c r="CO154" i="1"/>
  <c r="CP154" i="1"/>
  <c r="CQ154" i="1"/>
  <c r="CR154" i="1"/>
  <c r="CS154" i="1"/>
  <c r="CT154" i="1"/>
  <c r="CU154" i="1"/>
  <c r="CV154" i="1"/>
  <c r="CW154" i="1"/>
  <c r="CX154" i="1"/>
  <c r="CY154" i="1"/>
  <c r="CZ154" i="1"/>
  <c r="DA154" i="1"/>
  <c r="DB154" i="1"/>
  <c r="DC154" i="1"/>
  <c r="DD154" i="1"/>
  <c r="DE154" i="1"/>
  <c r="DF154" i="1"/>
  <c r="DG154" i="1"/>
  <c r="DH154" i="1"/>
  <c r="DI154" i="1"/>
  <c r="DJ154" i="1"/>
  <c r="DK154" i="1"/>
  <c r="DL154" i="1"/>
  <c r="DM154" i="1"/>
  <c r="DN154" i="1"/>
  <c r="DO154" i="1"/>
  <c r="DP154" i="1"/>
  <c r="DQ154" i="1"/>
  <c r="DR154" i="1"/>
  <c r="DS154" i="1"/>
  <c r="DT154" i="1"/>
  <c r="DU154" i="1"/>
  <c r="DV154" i="1"/>
  <c r="DW154" i="1"/>
  <c r="DX154" i="1"/>
  <c r="DY154" i="1"/>
  <c r="DZ154" i="1"/>
  <c r="EA154" i="1"/>
  <c r="EB154" i="1"/>
  <c r="EC154" i="1"/>
  <c r="ED154" i="1"/>
  <c r="EE154" i="1"/>
  <c r="EF154" i="1"/>
  <c r="EG154" i="1"/>
  <c r="EH154" i="1"/>
  <c r="EI154" i="1"/>
  <c r="EJ154" i="1"/>
  <c r="EK154" i="1"/>
  <c r="EL154" i="1"/>
  <c r="EM154" i="1"/>
  <c r="EN154" i="1"/>
  <c r="EO154" i="1"/>
  <c r="EP154" i="1"/>
  <c r="EQ154" i="1"/>
  <c r="ER154" i="1"/>
  <c r="ES154" i="1"/>
  <c r="ET154" i="1"/>
  <c r="EU154" i="1"/>
  <c r="EV154" i="1"/>
  <c r="EW154" i="1"/>
  <c r="EX154" i="1"/>
  <c r="EY154" i="1"/>
  <c r="EZ154" i="1"/>
  <c r="FA154" i="1"/>
  <c r="FB154" i="1"/>
  <c r="FC154" i="1"/>
  <c r="FD154" i="1"/>
  <c r="BE155" i="1"/>
  <c r="BF155" i="1"/>
  <c r="BG155" i="1"/>
  <c r="BH155" i="1"/>
  <c r="BI155" i="1"/>
  <c r="BJ155" i="1"/>
  <c r="BK155" i="1"/>
  <c r="BL155" i="1"/>
  <c r="BM155" i="1"/>
  <c r="BN155" i="1"/>
  <c r="BO155" i="1"/>
  <c r="BP155" i="1"/>
  <c r="BQ155" i="1"/>
  <c r="BR155" i="1"/>
  <c r="BS155" i="1"/>
  <c r="BT155" i="1"/>
  <c r="BU155" i="1"/>
  <c r="BV155" i="1"/>
  <c r="BW155" i="1"/>
  <c r="BX155" i="1"/>
  <c r="BY155" i="1"/>
  <c r="BZ155" i="1"/>
  <c r="CA155" i="1"/>
  <c r="CB155" i="1"/>
  <c r="CC155" i="1"/>
  <c r="CD155" i="1"/>
  <c r="CE155" i="1"/>
  <c r="CF155" i="1"/>
  <c r="CG155" i="1"/>
  <c r="CH155" i="1"/>
  <c r="CI155" i="1"/>
  <c r="CJ155" i="1"/>
  <c r="CK155" i="1"/>
  <c r="CL155" i="1"/>
  <c r="CM155" i="1"/>
  <c r="CN155" i="1"/>
  <c r="CO155" i="1"/>
  <c r="CP155" i="1"/>
  <c r="CQ155" i="1"/>
  <c r="CR155" i="1"/>
  <c r="CS155" i="1"/>
  <c r="CT155" i="1"/>
  <c r="CU155" i="1"/>
  <c r="CV155" i="1"/>
  <c r="CW155" i="1"/>
  <c r="CX155" i="1"/>
  <c r="CY155" i="1"/>
  <c r="CZ155" i="1"/>
  <c r="DA155" i="1"/>
  <c r="DB155" i="1"/>
  <c r="DC155" i="1"/>
  <c r="DD155" i="1"/>
  <c r="DE155" i="1"/>
  <c r="DF155" i="1"/>
  <c r="DG155" i="1"/>
  <c r="DH155" i="1"/>
  <c r="DI155" i="1"/>
  <c r="DJ155" i="1"/>
  <c r="DK155" i="1"/>
  <c r="DL155" i="1"/>
  <c r="DM155" i="1"/>
  <c r="DN155" i="1"/>
  <c r="DO155" i="1"/>
  <c r="DP155" i="1"/>
  <c r="DQ155" i="1"/>
  <c r="DR155" i="1"/>
  <c r="DS155" i="1"/>
  <c r="DT155" i="1"/>
  <c r="DU155" i="1"/>
  <c r="DV155" i="1"/>
  <c r="DW155" i="1"/>
  <c r="DX155" i="1"/>
  <c r="DY155" i="1"/>
  <c r="DZ155" i="1"/>
  <c r="EA155" i="1"/>
  <c r="EB155" i="1"/>
  <c r="EC155" i="1"/>
  <c r="ED155" i="1"/>
  <c r="EE155" i="1"/>
  <c r="EF155" i="1"/>
  <c r="EG155" i="1"/>
  <c r="EH155" i="1"/>
  <c r="EI155" i="1"/>
  <c r="EJ155" i="1"/>
  <c r="EK155" i="1"/>
  <c r="EL155" i="1"/>
  <c r="EM155" i="1"/>
  <c r="EN155" i="1"/>
  <c r="EO155" i="1"/>
  <c r="EP155" i="1"/>
  <c r="EQ155" i="1"/>
  <c r="ER155" i="1"/>
  <c r="ES155" i="1"/>
  <c r="ET155" i="1"/>
  <c r="EU155" i="1"/>
  <c r="EV155" i="1"/>
  <c r="EW155" i="1"/>
  <c r="EX155" i="1"/>
  <c r="EY155" i="1"/>
  <c r="EZ155" i="1"/>
  <c r="FA155" i="1"/>
  <c r="FB155" i="1"/>
  <c r="FC155" i="1"/>
  <c r="FD155" i="1"/>
  <c r="BE156" i="1"/>
  <c r="BF156" i="1"/>
  <c r="BG156" i="1"/>
  <c r="BH156" i="1"/>
  <c r="BI156" i="1"/>
  <c r="BJ156" i="1"/>
  <c r="BK156" i="1"/>
  <c r="BL156" i="1"/>
  <c r="BM156" i="1"/>
  <c r="BN156" i="1"/>
  <c r="BO156" i="1"/>
  <c r="BP156" i="1"/>
  <c r="BQ156" i="1"/>
  <c r="BR156" i="1"/>
  <c r="BS156" i="1"/>
  <c r="BT156" i="1"/>
  <c r="BU156" i="1"/>
  <c r="BV156" i="1"/>
  <c r="BW156" i="1"/>
  <c r="BX156" i="1"/>
  <c r="BY156" i="1"/>
  <c r="BZ156" i="1"/>
  <c r="CA156" i="1"/>
  <c r="CB156" i="1"/>
  <c r="CC156" i="1"/>
  <c r="CD156" i="1"/>
  <c r="CE156" i="1"/>
  <c r="CF156" i="1"/>
  <c r="CG156" i="1"/>
  <c r="CH156" i="1"/>
  <c r="CI156" i="1"/>
  <c r="CJ156" i="1"/>
  <c r="CK156" i="1"/>
  <c r="CL156" i="1"/>
  <c r="CM156" i="1"/>
  <c r="CN156" i="1"/>
  <c r="CO156" i="1"/>
  <c r="CP156" i="1"/>
  <c r="CQ156" i="1"/>
  <c r="CR156" i="1"/>
  <c r="CS156" i="1"/>
  <c r="CT156" i="1"/>
  <c r="CU156" i="1"/>
  <c r="CV156" i="1"/>
  <c r="CW156" i="1"/>
  <c r="CX156" i="1"/>
  <c r="CY156" i="1"/>
  <c r="CZ156" i="1"/>
  <c r="DA156" i="1"/>
  <c r="DB156" i="1"/>
  <c r="DC156" i="1"/>
  <c r="DD156" i="1"/>
  <c r="DE156" i="1"/>
  <c r="DF156" i="1"/>
  <c r="DG156" i="1"/>
  <c r="DH156" i="1"/>
  <c r="DI156" i="1"/>
  <c r="DJ156" i="1"/>
  <c r="DK156" i="1"/>
  <c r="DL156" i="1"/>
  <c r="DM156" i="1"/>
  <c r="DN156" i="1"/>
  <c r="DO156" i="1"/>
  <c r="DP156" i="1"/>
  <c r="DQ156" i="1"/>
  <c r="DR156" i="1"/>
  <c r="DS156" i="1"/>
  <c r="DT156" i="1"/>
  <c r="DU156" i="1"/>
  <c r="DV156" i="1"/>
  <c r="DW156" i="1"/>
  <c r="DX156" i="1"/>
  <c r="DY156" i="1"/>
  <c r="DZ156" i="1"/>
  <c r="EA156" i="1"/>
  <c r="EB156" i="1"/>
  <c r="EC156" i="1"/>
  <c r="ED156" i="1"/>
  <c r="EE156" i="1"/>
  <c r="EF156" i="1"/>
  <c r="EG156" i="1"/>
  <c r="EH156" i="1"/>
  <c r="EI156" i="1"/>
  <c r="EJ156" i="1"/>
  <c r="EK156" i="1"/>
  <c r="EL156" i="1"/>
  <c r="EM156" i="1"/>
  <c r="EN156" i="1"/>
  <c r="EO156" i="1"/>
  <c r="EP156" i="1"/>
  <c r="EQ156" i="1"/>
  <c r="ER156" i="1"/>
  <c r="ES156" i="1"/>
  <c r="ET156" i="1"/>
  <c r="EU156" i="1"/>
  <c r="EV156" i="1"/>
  <c r="EW156" i="1"/>
  <c r="EX156" i="1"/>
  <c r="EY156" i="1"/>
  <c r="EZ156" i="1"/>
  <c r="FA156" i="1"/>
  <c r="FB156" i="1"/>
  <c r="FC156" i="1"/>
  <c r="FD156" i="1"/>
  <c r="BE157" i="1"/>
  <c r="BF157" i="1"/>
  <c r="BG157" i="1"/>
  <c r="BH157" i="1"/>
  <c r="BI157" i="1"/>
  <c r="BJ157" i="1"/>
  <c r="BK157" i="1"/>
  <c r="BL157" i="1"/>
  <c r="BM157" i="1"/>
  <c r="BN157" i="1"/>
  <c r="BO157" i="1"/>
  <c r="BP157" i="1"/>
  <c r="BQ157" i="1"/>
  <c r="BR157" i="1"/>
  <c r="BS157" i="1"/>
  <c r="BT157" i="1"/>
  <c r="BU157" i="1"/>
  <c r="BV157" i="1"/>
  <c r="BW157" i="1"/>
  <c r="BX157" i="1"/>
  <c r="BY157" i="1"/>
  <c r="BZ157" i="1"/>
  <c r="CA157" i="1"/>
  <c r="CB157" i="1"/>
  <c r="CC157" i="1"/>
  <c r="CD157" i="1"/>
  <c r="CE157" i="1"/>
  <c r="CF157" i="1"/>
  <c r="CG157" i="1"/>
  <c r="CH157" i="1"/>
  <c r="CI157" i="1"/>
  <c r="CJ157" i="1"/>
  <c r="CK157" i="1"/>
  <c r="CL157" i="1"/>
  <c r="CM157" i="1"/>
  <c r="CN157" i="1"/>
  <c r="CO157" i="1"/>
  <c r="CP157" i="1"/>
  <c r="CQ157" i="1"/>
  <c r="CR157" i="1"/>
  <c r="CS157" i="1"/>
  <c r="CT157" i="1"/>
  <c r="CU157" i="1"/>
  <c r="CV157" i="1"/>
  <c r="CW157" i="1"/>
  <c r="CX157" i="1"/>
  <c r="CY157" i="1"/>
  <c r="CZ157" i="1"/>
  <c r="DA157" i="1"/>
  <c r="DB157" i="1"/>
  <c r="DC157" i="1"/>
  <c r="DD157" i="1"/>
  <c r="DE157" i="1"/>
  <c r="DF157" i="1"/>
  <c r="DG157" i="1"/>
  <c r="DH157" i="1"/>
  <c r="DI157" i="1"/>
  <c r="DJ157" i="1"/>
  <c r="DK157" i="1"/>
  <c r="DL157" i="1"/>
  <c r="DM157" i="1"/>
  <c r="DN157" i="1"/>
  <c r="DO157" i="1"/>
  <c r="DP157" i="1"/>
  <c r="DQ157" i="1"/>
  <c r="DR157" i="1"/>
  <c r="DS157" i="1"/>
  <c r="DT157" i="1"/>
  <c r="DU157" i="1"/>
  <c r="DV157" i="1"/>
  <c r="DW157" i="1"/>
  <c r="DX157" i="1"/>
  <c r="DY157" i="1"/>
  <c r="DZ157" i="1"/>
  <c r="EA157" i="1"/>
  <c r="EB157" i="1"/>
  <c r="EC157" i="1"/>
  <c r="ED157" i="1"/>
  <c r="EE157" i="1"/>
  <c r="EF157" i="1"/>
  <c r="EG157" i="1"/>
  <c r="EH157" i="1"/>
  <c r="EI157" i="1"/>
  <c r="EJ157" i="1"/>
  <c r="EK157" i="1"/>
  <c r="EL157" i="1"/>
  <c r="EM157" i="1"/>
  <c r="EN157" i="1"/>
  <c r="EO157" i="1"/>
  <c r="EP157" i="1"/>
  <c r="EQ157" i="1"/>
  <c r="ER157" i="1"/>
  <c r="ES157" i="1"/>
  <c r="ET157" i="1"/>
  <c r="EU157" i="1"/>
  <c r="EV157" i="1"/>
  <c r="EW157" i="1"/>
  <c r="EX157" i="1"/>
  <c r="EY157" i="1"/>
  <c r="EZ157" i="1"/>
  <c r="FA157" i="1"/>
  <c r="FB157" i="1"/>
  <c r="FC157" i="1"/>
  <c r="FD157" i="1"/>
  <c r="BE158" i="1"/>
  <c r="BF158" i="1"/>
  <c r="BG158" i="1"/>
  <c r="BH158" i="1"/>
  <c r="BI158" i="1"/>
  <c r="BJ158" i="1"/>
  <c r="BK158" i="1"/>
  <c r="BL158" i="1"/>
  <c r="BM158" i="1"/>
  <c r="BN158" i="1"/>
  <c r="BO158" i="1"/>
  <c r="BP158" i="1"/>
  <c r="BQ158" i="1"/>
  <c r="BR158" i="1"/>
  <c r="BS158" i="1"/>
  <c r="BT158" i="1"/>
  <c r="BU158" i="1"/>
  <c r="BV158" i="1"/>
  <c r="BW158" i="1"/>
  <c r="BX158" i="1"/>
  <c r="BY158" i="1"/>
  <c r="BZ158" i="1"/>
  <c r="CA158" i="1"/>
  <c r="CB158" i="1"/>
  <c r="CC158" i="1"/>
  <c r="CD158" i="1"/>
  <c r="CE158" i="1"/>
  <c r="CF158" i="1"/>
  <c r="CG158" i="1"/>
  <c r="CH158" i="1"/>
  <c r="CI158" i="1"/>
  <c r="CJ158" i="1"/>
  <c r="CK158" i="1"/>
  <c r="CL158" i="1"/>
  <c r="CM158" i="1"/>
  <c r="CN158" i="1"/>
  <c r="CO158" i="1"/>
  <c r="CP158" i="1"/>
  <c r="CQ158" i="1"/>
  <c r="CR158" i="1"/>
  <c r="CS158" i="1"/>
  <c r="CT158" i="1"/>
  <c r="CU158" i="1"/>
  <c r="CV158" i="1"/>
  <c r="CW158" i="1"/>
  <c r="CX158" i="1"/>
  <c r="CY158" i="1"/>
  <c r="CZ158" i="1"/>
  <c r="DA158" i="1"/>
  <c r="DB158" i="1"/>
  <c r="DC158" i="1"/>
  <c r="DD158" i="1"/>
  <c r="DE158" i="1"/>
  <c r="DF158" i="1"/>
  <c r="DG158" i="1"/>
  <c r="DH158" i="1"/>
  <c r="DI158" i="1"/>
  <c r="DJ158" i="1"/>
  <c r="DK158" i="1"/>
  <c r="DL158" i="1"/>
  <c r="DM158" i="1"/>
  <c r="DN158" i="1"/>
  <c r="DO158" i="1"/>
  <c r="DP158" i="1"/>
  <c r="DQ158" i="1"/>
  <c r="DR158" i="1"/>
  <c r="DS158" i="1"/>
  <c r="DT158" i="1"/>
  <c r="DU158" i="1"/>
  <c r="DV158" i="1"/>
  <c r="DW158" i="1"/>
  <c r="DX158" i="1"/>
  <c r="DY158" i="1"/>
  <c r="DZ158" i="1"/>
  <c r="EA158" i="1"/>
  <c r="EB158" i="1"/>
  <c r="EC158" i="1"/>
  <c r="ED158" i="1"/>
  <c r="EE158" i="1"/>
  <c r="EF158" i="1"/>
  <c r="EG158" i="1"/>
  <c r="EH158" i="1"/>
  <c r="EI158" i="1"/>
  <c r="EJ158" i="1"/>
  <c r="EK158" i="1"/>
  <c r="EL158" i="1"/>
  <c r="EM158" i="1"/>
  <c r="EN158" i="1"/>
  <c r="EO158" i="1"/>
  <c r="EP158" i="1"/>
  <c r="EQ158" i="1"/>
  <c r="ER158" i="1"/>
  <c r="ES158" i="1"/>
  <c r="ET158" i="1"/>
  <c r="EU158" i="1"/>
  <c r="EV158" i="1"/>
  <c r="EW158" i="1"/>
  <c r="EX158" i="1"/>
  <c r="EY158" i="1"/>
  <c r="EZ158" i="1"/>
  <c r="FA158" i="1"/>
  <c r="FB158" i="1"/>
  <c r="FC158" i="1"/>
  <c r="FD158" i="1"/>
  <c r="BE159" i="1"/>
  <c r="BF159" i="1"/>
  <c r="BG159" i="1"/>
  <c r="BH159" i="1"/>
  <c r="BI159" i="1"/>
  <c r="BJ159" i="1"/>
  <c r="BK159" i="1"/>
  <c r="BL159" i="1"/>
  <c r="BM159" i="1"/>
  <c r="BN159" i="1"/>
  <c r="BO159" i="1"/>
  <c r="BP159" i="1"/>
  <c r="BQ159" i="1"/>
  <c r="BR159" i="1"/>
  <c r="BS159" i="1"/>
  <c r="BT159" i="1"/>
  <c r="BU159" i="1"/>
  <c r="BV159" i="1"/>
  <c r="BW159" i="1"/>
  <c r="BX159" i="1"/>
  <c r="BY159" i="1"/>
  <c r="BZ159" i="1"/>
  <c r="CA159" i="1"/>
  <c r="CB159" i="1"/>
  <c r="CC159" i="1"/>
  <c r="CD159" i="1"/>
  <c r="CE159" i="1"/>
  <c r="CF159" i="1"/>
  <c r="CG159" i="1"/>
  <c r="CH159" i="1"/>
  <c r="CI159" i="1"/>
  <c r="CJ159" i="1"/>
  <c r="CK159" i="1"/>
  <c r="CL159" i="1"/>
  <c r="CM159" i="1"/>
  <c r="CN159" i="1"/>
  <c r="CO159" i="1"/>
  <c r="CP159" i="1"/>
  <c r="CQ159" i="1"/>
  <c r="CR159" i="1"/>
  <c r="CS159" i="1"/>
  <c r="CT159" i="1"/>
  <c r="CU159" i="1"/>
  <c r="CV159" i="1"/>
  <c r="CW159" i="1"/>
  <c r="CX159" i="1"/>
  <c r="CY159" i="1"/>
  <c r="CZ159" i="1"/>
  <c r="DA159" i="1"/>
  <c r="DB159" i="1"/>
  <c r="DC159" i="1"/>
  <c r="DD159" i="1"/>
  <c r="DE159" i="1"/>
  <c r="DF159" i="1"/>
  <c r="DG159" i="1"/>
  <c r="DH159" i="1"/>
  <c r="DI159" i="1"/>
  <c r="DJ159" i="1"/>
  <c r="DK159" i="1"/>
  <c r="DL159" i="1"/>
  <c r="DM159" i="1"/>
  <c r="DN159" i="1"/>
  <c r="DO159" i="1"/>
  <c r="DP159" i="1"/>
  <c r="DQ159" i="1"/>
  <c r="DR159" i="1"/>
  <c r="DS159" i="1"/>
  <c r="DT159" i="1"/>
  <c r="DU159" i="1"/>
  <c r="DV159" i="1"/>
  <c r="DW159" i="1"/>
  <c r="DX159" i="1"/>
  <c r="DY159" i="1"/>
  <c r="DZ159" i="1"/>
  <c r="EA159" i="1"/>
  <c r="EB159" i="1"/>
  <c r="EC159" i="1"/>
  <c r="ED159" i="1"/>
  <c r="EE159" i="1"/>
  <c r="EF159" i="1"/>
  <c r="EG159" i="1"/>
  <c r="EH159" i="1"/>
  <c r="EI159" i="1"/>
  <c r="EJ159" i="1"/>
  <c r="EK159" i="1"/>
  <c r="EL159" i="1"/>
  <c r="EM159" i="1"/>
  <c r="EN159" i="1"/>
  <c r="EO159" i="1"/>
  <c r="EP159" i="1"/>
  <c r="EQ159" i="1"/>
  <c r="ER159" i="1"/>
  <c r="ES159" i="1"/>
  <c r="ET159" i="1"/>
  <c r="EU159" i="1"/>
  <c r="EV159" i="1"/>
  <c r="EW159" i="1"/>
  <c r="EX159" i="1"/>
  <c r="EY159" i="1"/>
  <c r="EZ159" i="1"/>
  <c r="FA159" i="1"/>
  <c r="FB159" i="1"/>
  <c r="FC159" i="1"/>
  <c r="FD159" i="1"/>
  <c r="BE160" i="1"/>
  <c r="BF160" i="1"/>
  <c r="BG160" i="1"/>
  <c r="BH160" i="1"/>
  <c r="BI160" i="1"/>
  <c r="BJ160" i="1"/>
  <c r="BK160" i="1"/>
  <c r="BL160" i="1"/>
  <c r="BM160" i="1"/>
  <c r="BN160" i="1"/>
  <c r="BO160" i="1"/>
  <c r="BP160" i="1"/>
  <c r="BQ160" i="1"/>
  <c r="BR160" i="1"/>
  <c r="BS160" i="1"/>
  <c r="BT160" i="1"/>
  <c r="BU160" i="1"/>
  <c r="BV160" i="1"/>
  <c r="BW160" i="1"/>
  <c r="BX160" i="1"/>
  <c r="BY160" i="1"/>
  <c r="BZ160" i="1"/>
  <c r="CA160" i="1"/>
  <c r="CB160" i="1"/>
  <c r="CC160" i="1"/>
  <c r="CD160" i="1"/>
  <c r="CE160" i="1"/>
  <c r="CF160" i="1"/>
  <c r="CG160" i="1"/>
  <c r="CH160" i="1"/>
  <c r="CI160" i="1"/>
  <c r="CJ160" i="1"/>
  <c r="CK160" i="1"/>
  <c r="CL160" i="1"/>
  <c r="CM160" i="1"/>
  <c r="CN160" i="1"/>
  <c r="CO160" i="1"/>
  <c r="CP160" i="1"/>
  <c r="CQ160" i="1"/>
  <c r="CR160" i="1"/>
  <c r="CS160" i="1"/>
  <c r="CT160" i="1"/>
  <c r="CU160" i="1"/>
  <c r="CV160" i="1"/>
  <c r="CW160" i="1"/>
  <c r="CX160" i="1"/>
  <c r="CY160" i="1"/>
  <c r="CZ160" i="1"/>
  <c r="DA160" i="1"/>
  <c r="DB160" i="1"/>
  <c r="DC160" i="1"/>
  <c r="DD160" i="1"/>
  <c r="DE160" i="1"/>
  <c r="DF160" i="1"/>
  <c r="DG160" i="1"/>
  <c r="DH160" i="1"/>
  <c r="DI160" i="1"/>
  <c r="DJ160" i="1"/>
  <c r="DK160" i="1"/>
  <c r="DL160" i="1"/>
  <c r="DM160" i="1"/>
  <c r="DN160" i="1"/>
  <c r="DO160" i="1"/>
  <c r="DP160" i="1"/>
  <c r="DQ160" i="1"/>
  <c r="DR160" i="1"/>
  <c r="DS160" i="1"/>
  <c r="DT160" i="1"/>
  <c r="DU160" i="1"/>
  <c r="DV160" i="1"/>
  <c r="DW160" i="1"/>
  <c r="DX160" i="1"/>
  <c r="DY160" i="1"/>
  <c r="DZ160" i="1"/>
  <c r="EA160" i="1"/>
  <c r="EB160" i="1"/>
  <c r="EC160" i="1"/>
  <c r="ED160" i="1"/>
  <c r="EE160" i="1"/>
  <c r="EF160" i="1"/>
  <c r="EG160" i="1"/>
  <c r="EH160" i="1"/>
  <c r="EI160" i="1"/>
  <c r="EJ160" i="1"/>
  <c r="EK160" i="1"/>
  <c r="EL160" i="1"/>
  <c r="EM160" i="1"/>
  <c r="EN160" i="1"/>
  <c r="EO160" i="1"/>
  <c r="EP160" i="1"/>
  <c r="EQ160" i="1"/>
  <c r="ER160" i="1"/>
  <c r="ES160" i="1"/>
  <c r="ET160" i="1"/>
  <c r="EU160" i="1"/>
  <c r="EV160" i="1"/>
  <c r="EW160" i="1"/>
  <c r="EX160" i="1"/>
  <c r="EY160" i="1"/>
  <c r="EZ160" i="1"/>
  <c r="FA160" i="1"/>
  <c r="FB160" i="1"/>
  <c r="FC160" i="1"/>
  <c r="FD160" i="1"/>
  <c r="BE161" i="1"/>
  <c r="BF161" i="1"/>
  <c r="BG161" i="1"/>
  <c r="BH161" i="1"/>
  <c r="BI161" i="1"/>
  <c r="BJ161" i="1"/>
  <c r="BK161" i="1"/>
  <c r="BL161" i="1"/>
  <c r="BM161" i="1"/>
  <c r="BN161" i="1"/>
  <c r="BO161" i="1"/>
  <c r="BP161" i="1"/>
  <c r="BQ161" i="1"/>
  <c r="BR161" i="1"/>
  <c r="BS161" i="1"/>
  <c r="BT161" i="1"/>
  <c r="BU161" i="1"/>
  <c r="BV161" i="1"/>
  <c r="BW161" i="1"/>
  <c r="BX161" i="1"/>
  <c r="BY161" i="1"/>
  <c r="BZ161" i="1"/>
  <c r="CA161" i="1"/>
  <c r="CB161" i="1"/>
  <c r="CC161" i="1"/>
  <c r="CD161" i="1"/>
  <c r="CE161" i="1"/>
  <c r="CF161" i="1"/>
  <c r="CG161" i="1"/>
  <c r="CH161" i="1"/>
  <c r="CI161" i="1"/>
  <c r="CJ161" i="1"/>
  <c r="CK161" i="1"/>
  <c r="CL161" i="1"/>
  <c r="CM161" i="1"/>
  <c r="CN161" i="1"/>
  <c r="CO161" i="1"/>
  <c r="CP161" i="1"/>
  <c r="CQ161" i="1"/>
  <c r="CR161" i="1"/>
  <c r="CS161" i="1"/>
  <c r="CT161" i="1"/>
  <c r="CU161" i="1"/>
  <c r="CV161" i="1"/>
  <c r="CW161" i="1"/>
  <c r="CX161" i="1"/>
  <c r="CY161" i="1"/>
  <c r="CZ161" i="1"/>
  <c r="DA161" i="1"/>
  <c r="DB161" i="1"/>
  <c r="DC161" i="1"/>
  <c r="DD161" i="1"/>
  <c r="DE161" i="1"/>
  <c r="DF161" i="1"/>
  <c r="DG161" i="1"/>
  <c r="DH161" i="1"/>
  <c r="DI161" i="1"/>
  <c r="DJ161" i="1"/>
  <c r="DK161" i="1"/>
  <c r="DL161" i="1"/>
  <c r="DM161" i="1"/>
  <c r="DN161" i="1"/>
  <c r="DO161" i="1"/>
  <c r="DP161" i="1"/>
  <c r="DQ161" i="1"/>
  <c r="DR161" i="1"/>
  <c r="DS161" i="1"/>
  <c r="DT161" i="1"/>
  <c r="DU161" i="1"/>
  <c r="DV161" i="1"/>
  <c r="DW161" i="1"/>
  <c r="DX161" i="1"/>
  <c r="DY161" i="1"/>
  <c r="DZ161" i="1"/>
  <c r="EA161" i="1"/>
  <c r="EB161" i="1"/>
  <c r="EC161" i="1"/>
  <c r="ED161" i="1"/>
  <c r="EE161" i="1"/>
  <c r="EF161" i="1"/>
  <c r="EG161" i="1"/>
  <c r="EH161" i="1"/>
  <c r="EI161" i="1"/>
  <c r="EJ161" i="1"/>
  <c r="EK161" i="1"/>
  <c r="EL161" i="1"/>
  <c r="EM161" i="1"/>
  <c r="EN161" i="1"/>
  <c r="EO161" i="1"/>
  <c r="EP161" i="1"/>
  <c r="EQ161" i="1"/>
  <c r="ER161" i="1"/>
  <c r="ES161" i="1"/>
  <c r="ET161" i="1"/>
  <c r="EU161" i="1"/>
  <c r="EV161" i="1"/>
  <c r="EW161" i="1"/>
  <c r="EX161" i="1"/>
  <c r="EY161" i="1"/>
  <c r="EZ161" i="1"/>
  <c r="FA161" i="1"/>
  <c r="FB161" i="1"/>
  <c r="FC161" i="1"/>
  <c r="FD161" i="1"/>
  <c r="BE162" i="1"/>
  <c r="BF162" i="1"/>
  <c r="BG162" i="1"/>
  <c r="BH162" i="1"/>
  <c r="BI162" i="1"/>
  <c r="BJ162" i="1"/>
  <c r="BK162" i="1"/>
  <c r="BL162" i="1"/>
  <c r="BM162" i="1"/>
  <c r="BN162" i="1"/>
  <c r="BO162" i="1"/>
  <c r="BP162" i="1"/>
  <c r="BQ162" i="1"/>
  <c r="BR162" i="1"/>
  <c r="BS162" i="1"/>
  <c r="BT162" i="1"/>
  <c r="BU162" i="1"/>
  <c r="BV162" i="1"/>
  <c r="BW162" i="1"/>
  <c r="BX162" i="1"/>
  <c r="BY162" i="1"/>
  <c r="BZ162" i="1"/>
  <c r="CA162" i="1"/>
  <c r="CB162" i="1"/>
  <c r="CC162" i="1"/>
  <c r="CD162" i="1"/>
  <c r="CE162" i="1"/>
  <c r="CF162" i="1"/>
  <c r="CG162" i="1"/>
  <c r="CH162" i="1"/>
  <c r="CI162" i="1"/>
  <c r="CJ162" i="1"/>
  <c r="CK162" i="1"/>
  <c r="CL162" i="1"/>
  <c r="CM162" i="1"/>
  <c r="CN162" i="1"/>
  <c r="CO162" i="1"/>
  <c r="CP162" i="1"/>
  <c r="CQ162" i="1"/>
  <c r="CR162" i="1"/>
  <c r="CS162" i="1"/>
  <c r="CT162" i="1"/>
  <c r="CU162" i="1"/>
  <c r="CV162" i="1"/>
  <c r="CW162" i="1"/>
  <c r="CX162" i="1"/>
  <c r="CY162" i="1"/>
  <c r="CZ162" i="1"/>
  <c r="DA162" i="1"/>
  <c r="DB162" i="1"/>
  <c r="DC162" i="1"/>
  <c r="DD162" i="1"/>
  <c r="DE162" i="1"/>
  <c r="DF162" i="1"/>
  <c r="DG162" i="1"/>
  <c r="DH162" i="1"/>
  <c r="DI162" i="1"/>
  <c r="DJ162" i="1"/>
  <c r="DK162" i="1"/>
  <c r="DL162" i="1"/>
  <c r="DM162" i="1"/>
  <c r="DN162" i="1"/>
  <c r="DO162" i="1"/>
  <c r="DP162" i="1"/>
  <c r="DQ162" i="1"/>
  <c r="DR162" i="1"/>
  <c r="DS162" i="1"/>
  <c r="DT162" i="1"/>
  <c r="DU162" i="1"/>
  <c r="DV162" i="1"/>
  <c r="DW162" i="1"/>
  <c r="DX162" i="1"/>
  <c r="DY162" i="1"/>
  <c r="DZ162" i="1"/>
  <c r="EA162" i="1"/>
  <c r="EB162" i="1"/>
  <c r="EC162" i="1"/>
  <c r="ED162" i="1"/>
  <c r="EE162" i="1"/>
  <c r="EF162" i="1"/>
  <c r="EG162" i="1"/>
  <c r="EH162" i="1"/>
  <c r="EI162" i="1"/>
  <c r="EJ162" i="1"/>
  <c r="EK162" i="1"/>
  <c r="EL162" i="1"/>
  <c r="EM162" i="1"/>
  <c r="EN162" i="1"/>
  <c r="EO162" i="1"/>
  <c r="EP162" i="1"/>
  <c r="EQ162" i="1"/>
  <c r="ER162" i="1"/>
  <c r="ES162" i="1"/>
  <c r="ET162" i="1"/>
  <c r="EU162" i="1"/>
  <c r="EV162" i="1"/>
  <c r="EW162" i="1"/>
  <c r="EX162" i="1"/>
  <c r="EY162" i="1"/>
  <c r="EZ162" i="1"/>
  <c r="FA162" i="1"/>
  <c r="FB162" i="1"/>
  <c r="FC162" i="1"/>
  <c r="FD162" i="1"/>
  <c r="BE163" i="1"/>
  <c r="BF163" i="1"/>
  <c r="BG163" i="1"/>
  <c r="BH163" i="1"/>
  <c r="BI163" i="1"/>
  <c r="BJ163" i="1"/>
  <c r="BK163" i="1"/>
  <c r="BL163" i="1"/>
  <c r="BM163" i="1"/>
  <c r="BN163" i="1"/>
  <c r="BO163" i="1"/>
  <c r="BP163" i="1"/>
  <c r="BQ163" i="1"/>
  <c r="BR163" i="1"/>
  <c r="BS163" i="1"/>
  <c r="BT163" i="1"/>
  <c r="BU163" i="1"/>
  <c r="BV163" i="1"/>
  <c r="BW163" i="1"/>
  <c r="BX163" i="1"/>
  <c r="BY163" i="1"/>
  <c r="BZ163" i="1"/>
  <c r="CA163" i="1"/>
  <c r="CB163" i="1"/>
  <c r="CC163" i="1"/>
  <c r="CD163" i="1"/>
  <c r="CE163" i="1"/>
  <c r="CF163" i="1"/>
  <c r="CG163" i="1"/>
  <c r="CH163" i="1"/>
  <c r="CI163" i="1"/>
  <c r="CJ163" i="1"/>
  <c r="CK163" i="1"/>
  <c r="CL163" i="1"/>
  <c r="CM163" i="1"/>
  <c r="CN163" i="1"/>
  <c r="CO163" i="1"/>
  <c r="CP163" i="1"/>
  <c r="CQ163" i="1"/>
  <c r="CR163" i="1"/>
  <c r="CS163" i="1"/>
  <c r="CT163" i="1"/>
  <c r="CU163" i="1"/>
  <c r="CV163" i="1"/>
  <c r="CW163" i="1"/>
  <c r="CX163" i="1"/>
  <c r="CY163" i="1"/>
  <c r="CZ163" i="1"/>
  <c r="DA163" i="1"/>
  <c r="DB163" i="1"/>
  <c r="DC163" i="1"/>
  <c r="DD163" i="1"/>
  <c r="DE163" i="1"/>
  <c r="DF163" i="1"/>
  <c r="DG163" i="1"/>
  <c r="DH163" i="1"/>
  <c r="DI163" i="1"/>
  <c r="DJ163" i="1"/>
  <c r="DK163" i="1"/>
  <c r="DL163" i="1"/>
  <c r="DM163" i="1"/>
  <c r="DN163" i="1"/>
  <c r="DO163" i="1"/>
  <c r="DP163" i="1"/>
  <c r="DQ163" i="1"/>
  <c r="DR163" i="1"/>
  <c r="DS163" i="1"/>
  <c r="DT163" i="1"/>
  <c r="DU163" i="1"/>
  <c r="DV163" i="1"/>
  <c r="DW163" i="1"/>
  <c r="DX163" i="1"/>
  <c r="DY163" i="1"/>
  <c r="DZ163" i="1"/>
  <c r="EA163" i="1"/>
  <c r="EB163" i="1"/>
  <c r="EC163" i="1"/>
  <c r="ED163" i="1"/>
  <c r="EE163" i="1"/>
  <c r="EF163" i="1"/>
  <c r="EG163" i="1"/>
  <c r="EH163" i="1"/>
  <c r="EI163" i="1"/>
  <c r="EJ163" i="1"/>
  <c r="EK163" i="1"/>
  <c r="EL163" i="1"/>
  <c r="EM163" i="1"/>
  <c r="EN163" i="1"/>
  <c r="EO163" i="1"/>
  <c r="EP163" i="1"/>
  <c r="EQ163" i="1"/>
  <c r="ER163" i="1"/>
  <c r="ES163" i="1"/>
  <c r="ET163" i="1"/>
  <c r="EU163" i="1"/>
  <c r="EV163" i="1"/>
  <c r="EW163" i="1"/>
  <c r="EX163" i="1"/>
  <c r="EY163" i="1"/>
  <c r="EZ163" i="1"/>
  <c r="FA163" i="1"/>
  <c r="FB163" i="1"/>
  <c r="FC163" i="1"/>
  <c r="FD163" i="1"/>
  <c r="BE164" i="1"/>
  <c r="BF164" i="1"/>
  <c r="BG164" i="1"/>
  <c r="BH164" i="1"/>
  <c r="BI164" i="1"/>
  <c r="BJ164" i="1"/>
  <c r="BK164" i="1"/>
  <c r="BL164" i="1"/>
  <c r="BM164" i="1"/>
  <c r="BN164" i="1"/>
  <c r="BO164" i="1"/>
  <c r="BP164" i="1"/>
  <c r="BQ164" i="1"/>
  <c r="BR164" i="1"/>
  <c r="BS164" i="1"/>
  <c r="BT164" i="1"/>
  <c r="BU164" i="1"/>
  <c r="BV164" i="1"/>
  <c r="BW164" i="1"/>
  <c r="BX164" i="1"/>
  <c r="BY164" i="1"/>
  <c r="BZ164" i="1"/>
  <c r="CA164" i="1"/>
  <c r="CB164" i="1"/>
  <c r="CC164" i="1"/>
  <c r="CD164" i="1"/>
  <c r="CE164" i="1"/>
  <c r="CF164" i="1"/>
  <c r="CG164" i="1"/>
  <c r="CH164" i="1"/>
  <c r="CI164" i="1"/>
  <c r="CJ164" i="1"/>
  <c r="CK164" i="1"/>
  <c r="CL164" i="1"/>
  <c r="CM164" i="1"/>
  <c r="CN164" i="1"/>
  <c r="CO164" i="1"/>
  <c r="CP164" i="1"/>
  <c r="CQ164" i="1"/>
  <c r="CR164" i="1"/>
  <c r="CS164" i="1"/>
  <c r="CT164" i="1"/>
  <c r="CU164" i="1"/>
  <c r="CV164" i="1"/>
  <c r="CW164" i="1"/>
  <c r="CX164" i="1"/>
  <c r="CY164" i="1"/>
  <c r="CZ164" i="1"/>
  <c r="DA164" i="1"/>
  <c r="DB164" i="1"/>
  <c r="DC164" i="1"/>
  <c r="DD164" i="1"/>
  <c r="DE164" i="1"/>
  <c r="DF164" i="1"/>
  <c r="DG164" i="1"/>
  <c r="DH164" i="1"/>
  <c r="DI164" i="1"/>
  <c r="DJ164" i="1"/>
  <c r="DK164" i="1"/>
  <c r="DL164" i="1"/>
  <c r="DM164" i="1"/>
  <c r="DN164" i="1"/>
  <c r="DO164" i="1"/>
  <c r="DP164" i="1"/>
  <c r="DQ164" i="1"/>
  <c r="DR164" i="1"/>
  <c r="DS164" i="1"/>
  <c r="DT164" i="1"/>
  <c r="DU164" i="1"/>
  <c r="DV164" i="1"/>
  <c r="DW164" i="1"/>
  <c r="DX164" i="1"/>
  <c r="DY164" i="1"/>
  <c r="DZ164" i="1"/>
  <c r="EA164" i="1"/>
  <c r="EB164" i="1"/>
  <c r="EC164" i="1"/>
  <c r="ED164" i="1"/>
  <c r="EE164" i="1"/>
  <c r="EF164" i="1"/>
  <c r="EG164" i="1"/>
  <c r="EH164" i="1"/>
  <c r="EI164" i="1"/>
  <c r="EJ164" i="1"/>
  <c r="EK164" i="1"/>
  <c r="EL164" i="1"/>
  <c r="EM164" i="1"/>
  <c r="EN164" i="1"/>
  <c r="EO164" i="1"/>
  <c r="EP164" i="1"/>
  <c r="EQ164" i="1"/>
  <c r="ER164" i="1"/>
  <c r="ES164" i="1"/>
  <c r="ET164" i="1"/>
  <c r="EU164" i="1"/>
  <c r="EV164" i="1"/>
  <c r="EW164" i="1"/>
  <c r="EX164" i="1"/>
  <c r="EY164" i="1"/>
  <c r="EZ164" i="1"/>
  <c r="FA164" i="1"/>
  <c r="FB164" i="1"/>
  <c r="FC164" i="1"/>
  <c r="FD164" i="1"/>
  <c r="BE165" i="1"/>
  <c r="BF165" i="1"/>
  <c r="BG165" i="1"/>
  <c r="BH165" i="1"/>
  <c r="BI165" i="1"/>
  <c r="BJ165" i="1"/>
  <c r="BK165" i="1"/>
  <c r="BL165" i="1"/>
  <c r="BM165" i="1"/>
  <c r="BN165" i="1"/>
  <c r="BO165" i="1"/>
  <c r="BP165" i="1"/>
  <c r="BQ165" i="1"/>
  <c r="BR165" i="1"/>
  <c r="BS165" i="1"/>
  <c r="BT165" i="1"/>
  <c r="BU165" i="1"/>
  <c r="BV165" i="1"/>
  <c r="BW165" i="1"/>
  <c r="BX165" i="1"/>
  <c r="BY165" i="1"/>
  <c r="BZ165" i="1"/>
  <c r="CA165" i="1"/>
  <c r="CB165" i="1"/>
  <c r="CC165" i="1"/>
  <c r="CD165" i="1"/>
  <c r="CE165" i="1"/>
  <c r="CF165" i="1"/>
  <c r="CG165" i="1"/>
  <c r="CH165" i="1"/>
  <c r="CI165" i="1"/>
  <c r="CJ165" i="1"/>
  <c r="CK165" i="1"/>
  <c r="CL165" i="1"/>
  <c r="CM165" i="1"/>
  <c r="CN165" i="1"/>
  <c r="CO165" i="1"/>
  <c r="CP165" i="1"/>
  <c r="CQ165" i="1"/>
  <c r="CR165" i="1"/>
  <c r="CS165" i="1"/>
  <c r="CT165" i="1"/>
  <c r="CU165" i="1"/>
  <c r="CV165" i="1"/>
  <c r="CW165" i="1"/>
  <c r="CX165" i="1"/>
  <c r="CY165" i="1"/>
  <c r="CZ165" i="1"/>
  <c r="DA165" i="1"/>
  <c r="DB165" i="1"/>
  <c r="DC165" i="1"/>
  <c r="DD165" i="1"/>
  <c r="DE165" i="1"/>
  <c r="DF165" i="1"/>
  <c r="DG165" i="1"/>
  <c r="DH165" i="1"/>
  <c r="DI165" i="1"/>
  <c r="DJ165" i="1"/>
  <c r="DK165" i="1"/>
  <c r="DL165" i="1"/>
  <c r="DM165" i="1"/>
  <c r="DN165" i="1"/>
  <c r="DO165" i="1"/>
  <c r="DP165" i="1"/>
  <c r="DQ165" i="1"/>
  <c r="DR165" i="1"/>
  <c r="DS165" i="1"/>
  <c r="DT165" i="1"/>
  <c r="DU165" i="1"/>
  <c r="DV165" i="1"/>
  <c r="DW165" i="1"/>
  <c r="DX165" i="1"/>
  <c r="DY165" i="1"/>
  <c r="DZ165" i="1"/>
  <c r="EA165" i="1"/>
  <c r="EB165" i="1"/>
  <c r="EC165" i="1"/>
  <c r="ED165" i="1"/>
  <c r="EE165" i="1"/>
  <c r="EF165" i="1"/>
  <c r="EG165" i="1"/>
  <c r="EH165" i="1"/>
  <c r="EI165" i="1"/>
  <c r="EJ165" i="1"/>
  <c r="EK165" i="1"/>
  <c r="EL165" i="1"/>
  <c r="EM165" i="1"/>
  <c r="EN165" i="1"/>
  <c r="EO165" i="1"/>
  <c r="EP165" i="1"/>
  <c r="EQ165" i="1"/>
  <c r="ER165" i="1"/>
  <c r="ES165" i="1"/>
  <c r="ET165" i="1"/>
  <c r="EU165" i="1"/>
  <c r="EV165" i="1"/>
  <c r="EW165" i="1"/>
  <c r="EX165" i="1"/>
  <c r="EY165" i="1"/>
  <c r="EZ165" i="1"/>
  <c r="FA165" i="1"/>
  <c r="FB165" i="1"/>
  <c r="FC165" i="1"/>
  <c r="FD165" i="1"/>
  <c r="BE166" i="1"/>
  <c r="BF166" i="1"/>
  <c r="BG166" i="1"/>
  <c r="BH166" i="1"/>
  <c r="BI166" i="1"/>
  <c r="BJ166" i="1"/>
  <c r="BK166" i="1"/>
  <c r="BL166" i="1"/>
  <c r="BM166" i="1"/>
  <c r="BN166" i="1"/>
  <c r="BO166" i="1"/>
  <c r="BP166" i="1"/>
  <c r="BQ166" i="1"/>
  <c r="BR166" i="1"/>
  <c r="BS166" i="1"/>
  <c r="BT166" i="1"/>
  <c r="BU166" i="1"/>
  <c r="BV166" i="1"/>
  <c r="BW166" i="1"/>
  <c r="BX166" i="1"/>
  <c r="BY166" i="1"/>
  <c r="BZ166" i="1"/>
  <c r="CA166" i="1"/>
  <c r="CB166" i="1"/>
  <c r="CC166" i="1"/>
  <c r="CD166" i="1"/>
  <c r="CE166" i="1"/>
  <c r="CF166" i="1"/>
  <c r="CG166" i="1"/>
  <c r="CH166" i="1"/>
  <c r="CI166" i="1"/>
  <c r="CJ166" i="1"/>
  <c r="CK166" i="1"/>
  <c r="CL166" i="1"/>
  <c r="CM166" i="1"/>
  <c r="CN166" i="1"/>
  <c r="CO166" i="1"/>
  <c r="CP166" i="1"/>
  <c r="CQ166" i="1"/>
  <c r="CR166" i="1"/>
  <c r="CS166" i="1"/>
  <c r="CT166" i="1"/>
  <c r="CU166" i="1"/>
  <c r="CV166" i="1"/>
  <c r="CW166" i="1"/>
  <c r="CX166" i="1"/>
  <c r="CY166" i="1"/>
  <c r="CZ166" i="1"/>
  <c r="DA166" i="1"/>
  <c r="DB166" i="1"/>
  <c r="DC166" i="1"/>
  <c r="DD166" i="1"/>
  <c r="DE166" i="1"/>
  <c r="DF166" i="1"/>
  <c r="DG166" i="1"/>
  <c r="DH166" i="1"/>
  <c r="DI166" i="1"/>
  <c r="DJ166" i="1"/>
  <c r="DK166" i="1"/>
  <c r="DL166" i="1"/>
  <c r="DM166" i="1"/>
  <c r="DN166" i="1"/>
  <c r="DO166" i="1"/>
  <c r="DP166" i="1"/>
  <c r="DQ166" i="1"/>
  <c r="DR166" i="1"/>
  <c r="DS166" i="1"/>
  <c r="DT166" i="1"/>
  <c r="DU166" i="1"/>
  <c r="DV166" i="1"/>
  <c r="DW166" i="1"/>
  <c r="DX166" i="1"/>
  <c r="DY166" i="1"/>
  <c r="DZ166" i="1"/>
  <c r="EA166" i="1"/>
  <c r="EB166" i="1"/>
  <c r="EC166" i="1"/>
  <c r="ED166" i="1"/>
  <c r="EE166" i="1"/>
  <c r="EF166" i="1"/>
  <c r="EG166" i="1"/>
  <c r="EH166" i="1"/>
  <c r="EI166" i="1"/>
  <c r="EJ166" i="1"/>
  <c r="EK166" i="1"/>
  <c r="EL166" i="1"/>
  <c r="EM166" i="1"/>
  <c r="EN166" i="1"/>
  <c r="EO166" i="1"/>
  <c r="EP166" i="1"/>
  <c r="EQ166" i="1"/>
  <c r="ER166" i="1"/>
  <c r="ES166" i="1"/>
  <c r="ET166" i="1"/>
  <c r="EU166" i="1"/>
  <c r="EV166" i="1"/>
  <c r="EW166" i="1"/>
  <c r="EX166" i="1"/>
  <c r="EY166" i="1"/>
  <c r="EZ166" i="1"/>
  <c r="FA166" i="1"/>
  <c r="FB166" i="1"/>
  <c r="FC166" i="1"/>
  <c r="FD166" i="1"/>
  <c r="BE167" i="1"/>
  <c r="BF167" i="1"/>
  <c r="BG167" i="1"/>
  <c r="BH167" i="1"/>
  <c r="BI167" i="1"/>
  <c r="BJ167" i="1"/>
  <c r="BK167" i="1"/>
  <c r="BL167" i="1"/>
  <c r="BM167" i="1"/>
  <c r="BN167" i="1"/>
  <c r="BO167" i="1"/>
  <c r="BP167" i="1"/>
  <c r="BQ167" i="1"/>
  <c r="BR167" i="1"/>
  <c r="BS167" i="1"/>
  <c r="BT167" i="1"/>
  <c r="BU167" i="1"/>
  <c r="BV167" i="1"/>
  <c r="BW167" i="1"/>
  <c r="BX167" i="1"/>
  <c r="BY167" i="1"/>
  <c r="BZ167" i="1"/>
  <c r="CA167" i="1"/>
  <c r="CB167" i="1"/>
  <c r="CC167" i="1"/>
  <c r="CD167" i="1"/>
  <c r="CE167" i="1"/>
  <c r="CF167" i="1"/>
  <c r="CG167" i="1"/>
  <c r="CH167" i="1"/>
  <c r="CI167" i="1"/>
  <c r="CJ167" i="1"/>
  <c r="CK167" i="1"/>
  <c r="CL167" i="1"/>
  <c r="CM167" i="1"/>
  <c r="CN167" i="1"/>
  <c r="CO167" i="1"/>
  <c r="CP167" i="1"/>
  <c r="CQ167" i="1"/>
  <c r="CR167" i="1"/>
  <c r="CS167" i="1"/>
  <c r="CT167" i="1"/>
  <c r="CU167" i="1"/>
  <c r="CV167" i="1"/>
  <c r="CW167" i="1"/>
  <c r="CX167" i="1"/>
  <c r="CY167" i="1"/>
  <c r="CZ167" i="1"/>
  <c r="DA167" i="1"/>
  <c r="DB167" i="1"/>
  <c r="DC167" i="1"/>
  <c r="DD167" i="1"/>
  <c r="DE167" i="1"/>
  <c r="DF167" i="1"/>
  <c r="DG167" i="1"/>
  <c r="DH167" i="1"/>
  <c r="DI167" i="1"/>
  <c r="DJ167" i="1"/>
  <c r="DK167" i="1"/>
  <c r="DL167" i="1"/>
  <c r="DM167" i="1"/>
  <c r="DN167" i="1"/>
  <c r="DO167" i="1"/>
  <c r="DP167" i="1"/>
  <c r="DQ167" i="1"/>
  <c r="DR167" i="1"/>
  <c r="DS167" i="1"/>
  <c r="DT167" i="1"/>
  <c r="DU167" i="1"/>
  <c r="DV167" i="1"/>
  <c r="DW167" i="1"/>
  <c r="DX167" i="1"/>
  <c r="DY167" i="1"/>
  <c r="DZ167" i="1"/>
  <c r="EA167" i="1"/>
  <c r="EB167" i="1"/>
  <c r="EC167" i="1"/>
  <c r="ED167" i="1"/>
  <c r="EE167" i="1"/>
  <c r="EF167" i="1"/>
  <c r="EG167" i="1"/>
  <c r="EH167" i="1"/>
  <c r="EI167" i="1"/>
  <c r="EJ167" i="1"/>
  <c r="EK167" i="1"/>
  <c r="EL167" i="1"/>
  <c r="EM167" i="1"/>
  <c r="EN167" i="1"/>
  <c r="EO167" i="1"/>
  <c r="EP167" i="1"/>
  <c r="EQ167" i="1"/>
  <c r="ER167" i="1"/>
  <c r="ES167" i="1"/>
  <c r="ET167" i="1"/>
  <c r="EU167" i="1"/>
  <c r="EV167" i="1"/>
  <c r="EW167" i="1"/>
  <c r="EX167" i="1"/>
  <c r="EY167" i="1"/>
  <c r="EZ167" i="1"/>
  <c r="FA167" i="1"/>
  <c r="FB167" i="1"/>
  <c r="FC167" i="1"/>
  <c r="FD167" i="1"/>
  <c r="BE168" i="1"/>
  <c r="BF168" i="1"/>
  <c r="BG168" i="1"/>
  <c r="BH168" i="1"/>
  <c r="BI168" i="1"/>
  <c r="BJ168" i="1"/>
  <c r="BK168" i="1"/>
  <c r="BL168" i="1"/>
  <c r="BM168" i="1"/>
  <c r="BN168" i="1"/>
  <c r="BO168" i="1"/>
  <c r="BP168" i="1"/>
  <c r="BQ168" i="1"/>
  <c r="BR168" i="1"/>
  <c r="BS168" i="1"/>
  <c r="BT168" i="1"/>
  <c r="BU168" i="1"/>
  <c r="BV168" i="1"/>
  <c r="BW168" i="1"/>
  <c r="BX168" i="1"/>
  <c r="BY168" i="1"/>
  <c r="BZ168" i="1"/>
  <c r="CA168" i="1"/>
  <c r="CB168" i="1"/>
  <c r="CC168" i="1"/>
  <c r="CD168" i="1"/>
  <c r="CE168" i="1"/>
  <c r="CF168" i="1"/>
  <c r="CG168" i="1"/>
  <c r="CH168" i="1"/>
  <c r="CI168" i="1"/>
  <c r="CJ168" i="1"/>
  <c r="CK168" i="1"/>
  <c r="CL168" i="1"/>
  <c r="CM168" i="1"/>
  <c r="CN168" i="1"/>
  <c r="CO168" i="1"/>
  <c r="CP168" i="1"/>
  <c r="CQ168" i="1"/>
  <c r="CR168" i="1"/>
  <c r="CS168" i="1"/>
  <c r="CT168" i="1"/>
  <c r="CU168" i="1"/>
  <c r="CV168" i="1"/>
  <c r="CW168" i="1"/>
  <c r="CX168" i="1"/>
  <c r="CY168" i="1"/>
  <c r="CZ168" i="1"/>
  <c r="DA168" i="1"/>
  <c r="DB168" i="1"/>
  <c r="DC168" i="1"/>
  <c r="DD168" i="1"/>
  <c r="DE168" i="1"/>
  <c r="DF168" i="1"/>
  <c r="DG168" i="1"/>
  <c r="DH168" i="1"/>
  <c r="DI168" i="1"/>
  <c r="DJ168" i="1"/>
  <c r="DK168" i="1"/>
  <c r="DL168" i="1"/>
  <c r="DM168" i="1"/>
  <c r="DN168" i="1"/>
  <c r="DO168" i="1"/>
  <c r="DP168" i="1"/>
  <c r="DQ168" i="1"/>
  <c r="DR168" i="1"/>
  <c r="DS168" i="1"/>
  <c r="DT168" i="1"/>
  <c r="DU168" i="1"/>
  <c r="DV168" i="1"/>
  <c r="DW168" i="1"/>
  <c r="DX168" i="1"/>
  <c r="DY168" i="1"/>
  <c r="DZ168" i="1"/>
  <c r="EA168" i="1"/>
  <c r="EB168" i="1"/>
  <c r="EC168" i="1"/>
  <c r="ED168" i="1"/>
  <c r="EE168" i="1"/>
  <c r="EF168" i="1"/>
  <c r="EG168" i="1"/>
  <c r="EH168" i="1"/>
  <c r="EI168" i="1"/>
  <c r="EJ168" i="1"/>
  <c r="EK168" i="1"/>
  <c r="EL168" i="1"/>
  <c r="EM168" i="1"/>
  <c r="EN168" i="1"/>
  <c r="EO168" i="1"/>
  <c r="EP168" i="1"/>
  <c r="EQ168" i="1"/>
  <c r="ER168" i="1"/>
  <c r="ES168" i="1"/>
  <c r="ET168" i="1"/>
  <c r="EU168" i="1"/>
  <c r="EV168" i="1"/>
  <c r="EW168" i="1"/>
  <c r="EX168" i="1"/>
  <c r="EY168" i="1"/>
  <c r="EZ168" i="1"/>
  <c r="FA168" i="1"/>
  <c r="FB168" i="1"/>
  <c r="FC168" i="1"/>
  <c r="FD168" i="1"/>
  <c r="BE169" i="1"/>
  <c r="BF169" i="1"/>
  <c r="BG169" i="1"/>
  <c r="BH169" i="1"/>
  <c r="BI169" i="1"/>
  <c r="BJ169" i="1"/>
  <c r="BK169" i="1"/>
  <c r="BL169" i="1"/>
  <c r="BM169" i="1"/>
  <c r="BN169" i="1"/>
  <c r="BO169" i="1"/>
  <c r="BP169" i="1"/>
  <c r="BQ169" i="1"/>
  <c r="BR169" i="1"/>
  <c r="BS169" i="1"/>
  <c r="BT169" i="1"/>
  <c r="BU169" i="1"/>
  <c r="BV169" i="1"/>
  <c r="BW169" i="1"/>
  <c r="BX169" i="1"/>
  <c r="BY169" i="1"/>
  <c r="BZ169" i="1"/>
  <c r="CA169" i="1"/>
  <c r="CB169" i="1"/>
  <c r="CC169" i="1"/>
  <c r="CD169" i="1"/>
  <c r="CE169" i="1"/>
  <c r="CF169" i="1"/>
  <c r="CG169" i="1"/>
  <c r="CH169" i="1"/>
  <c r="CI169" i="1"/>
  <c r="CJ169" i="1"/>
  <c r="CK169" i="1"/>
  <c r="CL169" i="1"/>
  <c r="CM169" i="1"/>
  <c r="CN169" i="1"/>
  <c r="CO169" i="1"/>
  <c r="CP169" i="1"/>
  <c r="CQ169" i="1"/>
  <c r="CR169" i="1"/>
  <c r="CS169" i="1"/>
  <c r="CT169" i="1"/>
  <c r="CU169" i="1"/>
  <c r="CV169" i="1"/>
  <c r="CW169" i="1"/>
  <c r="CX169" i="1"/>
  <c r="CY169" i="1"/>
  <c r="CZ169" i="1"/>
  <c r="DA169" i="1"/>
  <c r="DB169" i="1"/>
  <c r="DC169" i="1"/>
  <c r="DD169" i="1"/>
  <c r="DE169" i="1"/>
  <c r="DF169" i="1"/>
  <c r="DG169" i="1"/>
  <c r="DH169" i="1"/>
  <c r="DI169" i="1"/>
  <c r="DJ169" i="1"/>
  <c r="DK169" i="1"/>
  <c r="DL169" i="1"/>
  <c r="DM169" i="1"/>
  <c r="DN169" i="1"/>
  <c r="DO169" i="1"/>
  <c r="DP169" i="1"/>
  <c r="DQ169" i="1"/>
  <c r="DR169" i="1"/>
  <c r="DS169" i="1"/>
  <c r="DT169" i="1"/>
  <c r="DU169" i="1"/>
  <c r="DV169" i="1"/>
  <c r="DW169" i="1"/>
  <c r="DX169" i="1"/>
  <c r="DY169" i="1"/>
  <c r="DZ169" i="1"/>
  <c r="EA169" i="1"/>
  <c r="EB169" i="1"/>
  <c r="EC169" i="1"/>
  <c r="ED169" i="1"/>
  <c r="EE169" i="1"/>
  <c r="EF169" i="1"/>
  <c r="EG169" i="1"/>
  <c r="EH169" i="1"/>
  <c r="EI169" i="1"/>
  <c r="EJ169" i="1"/>
  <c r="EK169" i="1"/>
  <c r="EL169" i="1"/>
  <c r="EM169" i="1"/>
  <c r="EN169" i="1"/>
  <c r="EO169" i="1"/>
  <c r="EP169" i="1"/>
  <c r="EQ169" i="1"/>
  <c r="ER169" i="1"/>
  <c r="ES169" i="1"/>
  <c r="ET169" i="1"/>
  <c r="EU169" i="1"/>
  <c r="EV169" i="1"/>
  <c r="EW169" i="1"/>
  <c r="EX169" i="1"/>
  <c r="EY169" i="1"/>
  <c r="EZ169" i="1"/>
  <c r="FA169" i="1"/>
  <c r="FB169" i="1"/>
  <c r="FC169" i="1"/>
  <c r="FD169" i="1"/>
  <c r="BE170" i="1"/>
  <c r="BF170" i="1"/>
  <c r="BG170" i="1"/>
  <c r="BH170" i="1"/>
  <c r="BI170" i="1"/>
  <c r="BJ170" i="1"/>
  <c r="BK170" i="1"/>
  <c r="BL170" i="1"/>
  <c r="BM170" i="1"/>
  <c r="BN170" i="1"/>
  <c r="BO170" i="1"/>
  <c r="BP170" i="1"/>
  <c r="BQ170" i="1"/>
  <c r="BR170" i="1"/>
  <c r="BS170" i="1"/>
  <c r="BT170" i="1"/>
  <c r="BU170" i="1"/>
  <c r="BV170" i="1"/>
  <c r="BW170" i="1"/>
  <c r="BX170" i="1"/>
  <c r="BY170" i="1"/>
  <c r="BZ170" i="1"/>
  <c r="CA170" i="1"/>
  <c r="CB170" i="1"/>
  <c r="CC170" i="1"/>
  <c r="CD170" i="1"/>
  <c r="CE170" i="1"/>
  <c r="CF170" i="1"/>
  <c r="CG170" i="1"/>
  <c r="CH170" i="1"/>
  <c r="CI170" i="1"/>
  <c r="CJ170" i="1"/>
  <c r="CK170" i="1"/>
  <c r="CL170" i="1"/>
  <c r="CM170" i="1"/>
  <c r="CN170" i="1"/>
  <c r="CO170" i="1"/>
  <c r="CP170" i="1"/>
  <c r="CQ170" i="1"/>
  <c r="CR170" i="1"/>
  <c r="CS170" i="1"/>
  <c r="CT170" i="1"/>
  <c r="CU170" i="1"/>
  <c r="CV170" i="1"/>
  <c r="CW170" i="1"/>
  <c r="CX170" i="1"/>
  <c r="CY170" i="1"/>
  <c r="CZ170" i="1"/>
  <c r="DA170" i="1"/>
  <c r="DB170" i="1"/>
  <c r="DC170" i="1"/>
  <c r="DD170" i="1"/>
  <c r="DE170" i="1"/>
  <c r="DF170" i="1"/>
  <c r="DG170" i="1"/>
  <c r="DH170" i="1"/>
  <c r="DI170" i="1"/>
  <c r="DJ170" i="1"/>
  <c r="DK170" i="1"/>
  <c r="DL170" i="1"/>
  <c r="DM170" i="1"/>
  <c r="DN170" i="1"/>
  <c r="DO170" i="1"/>
  <c r="DP170" i="1"/>
  <c r="DQ170" i="1"/>
  <c r="DR170" i="1"/>
  <c r="DS170" i="1"/>
  <c r="DT170" i="1"/>
  <c r="DU170" i="1"/>
  <c r="DV170" i="1"/>
  <c r="DW170" i="1"/>
  <c r="DX170" i="1"/>
  <c r="DY170" i="1"/>
  <c r="DZ170" i="1"/>
  <c r="EA170" i="1"/>
  <c r="EB170" i="1"/>
  <c r="EC170" i="1"/>
  <c r="ED170" i="1"/>
  <c r="EE170" i="1"/>
  <c r="EF170" i="1"/>
  <c r="EG170" i="1"/>
  <c r="EH170" i="1"/>
  <c r="EI170" i="1"/>
  <c r="EJ170" i="1"/>
  <c r="EK170" i="1"/>
  <c r="EL170" i="1"/>
  <c r="EM170" i="1"/>
  <c r="EN170" i="1"/>
  <c r="EO170" i="1"/>
  <c r="EP170" i="1"/>
  <c r="EQ170" i="1"/>
  <c r="ER170" i="1"/>
  <c r="ES170" i="1"/>
  <c r="ET170" i="1"/>
  <c r="EU170" i="1"/>
  <c r="EV170" i="1"/>
  <c r="EW170" i="1"/>
  <c r="EX170" i="1"/>
  <c r="EY170" i="1"/>
  <c r="EZ170" i="1"/>
  <c r="FA170" i="1"/>
  <c r="FB170" i="1"/>
  <c r="FC170" i="1"/>
  <c r="FD170" i="1"/>
  <c r="BE171" i="1"/>
  <c r="BF171" i="1"/>
  <c r="BG171" i="1"/>
  <c r="BH171" i="1"/>
  <c r="BI171" i="1"/>
  <c r="BJ171" i="1"/>
  <c r="BK171" i="1"/>
  <c r="BL171" i="1"/>
  <c r="BM171" i="1"/>
  <c r="BN171" i="1"/>
  <c r="BO171" i="1"/>
  <c r="BP171" i="1"/>
  <c r="BQ171" i="1"/>
  <c r="BR171" i="1"/>
  <c r="BS171" i="1"/>
  <c r="BT171" i="1"/>
  <c r="BU171" i="1"/>
  <c r="BV171" i="1"/>
  <c r="BW171" i="1"/>
  <c r="BX171" i="1"/>
  <c r="BY171" i="1"/>
  <c r="BZ171" i="1"/>
  <c r="CA171" i="1"/>
  <c r="CB171" i="1"/>
  <c r="CC171" i="1"/>
  <c r="CD171" i="1"/>
  <c r="CE171" i="1"/>
  <c r="CF171" i="1"/>
  <c r="CG171" i="1"/>
  <c r="CH171" i="1"/>
  <c r="CI171" i="1"/>
  <c r="CJ171" i="1"/>
  <c r="CK171" i="1"/>
  <c r="CL171" i="1"/>
  <c r="CM171" i="1"/>
  <c r="CN171" i="1"/>
  <c r="CO171" i="1"/>
  <c r="CP171" i="1"/>
  <c r="CQ171" i="1"/>
  <c r="CR171" i="1"/>
  <c r="CS171" i="1"/>
  <c r="CT171" i="1"/>
  <c r="CU171" i="1"/>
  <c r="CV171" i="1"/>
  <c r="CW171" i="1"/>
  <c r="CX171" i="1"/>
  <c r="CY171" i="1"/>
  <c r="CZ171" i="1"/>
  <c r="DA171" i="1"/>
  <c r="DB171" i="1"/>
  <c r="DC171" i="1"/>
  <c r="DD171" i="1"/>
  <c r="DE171" i="1"/>
  <c r="DF171" i="1"/>
  <c r="DG171" i="1"/>
  <c r="DH171" i="1"/>
  <c r="DI171" i="1"/>
  <c r="DJ171" i="1"/>
  <c r="DK171" i="1"/>
  <c r="DL171" i="1"/>
  <c r="DM171" i="1"/>
  <c r="DN171" i="1"/>
  <c r="DO171" i="1"/>
  <c r="DP171" i="1"/>
  <c r="DQ171" i="1"/>
  <c r="DR171" i="1"/>
  <c r="DS171" i="1"/>
  <c r="DT171" i="1"/>
  <c r="DU171" i="1"/>
  <c r="DV171" i="1"/>
  <c r="DW171" i="1"/>
  <c r="DX171" i="1"/>
  <c r="DY171" i="1"/>
  <c r="DZ171" i="1"/>
  <c r="EA171" i="1"/>
  <c r="EB171" i="1"/>
  <c r="EC171" i="1"/>
  <c r="ED171" i="1"/>
  <c r="EE171" i="1"/>
  <c r="EF171" i="1"/>
  <c r="EG171" i="1"/>
  <c r="EH171" i="1"/>
  <c r="EI171" i="1"/>
  <c r="EJ171" i="1"/>
  <c r="EK171" i="1"/>
  <c r="EL171" i="1"/>
  <c r="EM171" i="1"/>
  <c r="EN171" i="1"/>
  <c r="EO171" i="1"/>
  <c r="EP171" i="1"/>
  <c r="EQ171" i="1"/>
  <c r="ER171" i="1"/>
  <c r="ES171" i="1"/>
  <c r="ET171" i="1"/>
  <c r="EU171" i="1"/>
  <c r="EV171" i="1"/>
  <c r="EW171" i="1"/>
  <c r="EX171" i="1"/>
  <c r="EY171" i="1"/>
  <c r="EZ171" i="1"/>
  <c r="FA171" i="1"/>
  <c r="FB171" i="1"/>
  <c r="FC171" i="1"/>
  <c r="FD171" i="1"/>
  <c r="BE172" i="1"/>
  <c r="BF172" i="1"/>
  <c r="BG172" i="1"/>
  <c r="BH172" i="1"/>
  <c r="BI172" i="1"/>
  <c r="BJ172" i="1"/>
  <c r="BK172" i="1"/>
  <c r="BL172" i="1"/>
  <c r="BM172" i="1"/>
  <c r="BN172" i="1"/>
  <c r="BO172" i="1"/>
  <c r="BP172" i="1"/>
  <c r="BQ172" i="1"/>
  <c r="BR172" i="1"/>
  <c r="BS172" i="1"/>
  <c r="BT172" i="1"/>
  <c r="BU172" i="1"/>
  <c r="BV172" i="1"/>
  <c r="BW172" i="1"/>
  <c r="BX172" i="1"/>
  <c r="BY172" i="1"/>
  <c r="BZ172" i="1"/>
  <c r="CA172" i="1"/>
  <c r="CB172" i="1"/>
  <c r="CC172" i="1"/>
  <c r="CD172" i="1"/>
  <c r="CE172" i="1"/>
  <c r="CF172" i="1"/>
  <c r="CG172" i="1"/>
  <c r="CH172" i="1"/>
  <c r="CI172" i="1"/>
  <c r="CJ172" i="1"/>
  <c r="CK172" i="1"/>
  <c r="CL172" i="1"/>
  <c r="CM172" i="1"/>
  <c r="CN172" i="1"/>
  <c r="CO172" i="1"/>
  <c r="CP172" i="1"/>
  <c r="CQ172" i="1"/>
  <c r="CR172" i="1"/>
  <c r="CS172" i="1"/>
  <c r="CT172" i="1"/>
  <c r="CU172" i="1"/>
  <c r="CV172" i="1"/>
  <c r="CW172" i="1"/>
  <c r="CX172" i="1"/>
  <c r="CY172" i="1"/>
  <c r="CZ172" i="1"/>
  <c r="DA172" i="1"/>
  <c r="DB172" i="1"/>
  <c r="DC172" i="1"/>
  <c r="DD172" i="1"/>
  <c r="DE172" i="1"/>
  <c r="DF172" i="1"/>
  <c r="DG172" i="1"/>
  <c r="DH172" i="1"/>
  <c r="DI172" i="1"/>
  <c r="DJ172" i="1"/>
  <c r="DK172" i="1"/>
  <c r="DL172" i="1"/>
  <c r="DM172" i="1"/>
  <c r="DN172" i="1"/>
  <c r="DO172" i="1"/>
  <c r="DP172" i="1"/>
  <c r="DQ172" i="1"/>
  <c r="DR172" i="1"/>
  <c r="DS172" i="1"/>
  <c r="DT172" i="1"/>
  <c r="DU172" i="1"/>
  <c r="DV172" i="1"/>
  <c r="DW172" i="1"/>
  <c r="DX172" i="1"/>
  <c r="DY172" i="1"/>
  <c r="DZ172" i="1"/>
  <c r="EA172" i="1"/>
  <c r="EB172" i="1"/>
  <c r="EC172" i="1"/>
  <c r="ED172" i="1"/>
  <c r="EE172" i="1"/>
  <c r="EF172" i="1"/>
  <c r="EG172" i="1"/>
  <c r="EH172" i="1"/>
  <c r="EI172" i="1"/>
  <c r="EJ172" i="1"/>
  <c r="EK172" i="1"/>
  <c r="EL172" i="1"/>
  <c r="EM172" i="1"/>
  <c r="EN172" i="1"/>
  <c r="EO172" i="1"/>
  <c r="EP172" i="1"/>
  <c r="EQ172" i="1"/>
  <c r="ER172" i="1"/>
  <c r="ES172" i="1"/>
  <c r="ET172" i="1"/>
  <c r="EU172" i="1"/>
  <c r="EV172" i="1"/>
  <c r="EW172" i="1"/>
  <c r="EX172" i="1"/>
  <c r="EY172" i="1"/>
  <c r="EZ172" i="1"/>
  <c r="FA172" i="1"/>
  <c r="FB172" i="1"/>
  <c r="FC172" i="1"/>
  <c r="FD172" i="1"/>
  <c r="BE173" i="1"/>
  <c r="BF173" i="1"/>
  <c r="BG173" i="1"/>
  <c r="BH173" i="1"/>
  <c r="BI173" i="1"/>
  <c r="BJ173" i="1"/>
  <c r="BK173" i="1"/>
  <c r="BL173" i="1"/>
  <c r="BM173" i="1"/>
  <c r="BN173" i="1"/>
  <c r="BO173" i="1"/>
  <c r="BP173" i="1"/>
  <c r="BQ173" i="1"/>
  <c r="BR173" i="1"/>
  <c r="BS173" i="1"/>
  <c r="BT173" i="1"/>
  <c r="BU173" i="1"/>
  <c r="BV173" i="1"/>
  <c r="BW173" i="1"/>
  <c r="BX173" i="1"/>
  <c r="BY173" i="1"/>
  <c r="BZ173" i="1"/>
  <c r="CA173" i="1"/>
  <c r="CB173" i="1"/>
  <c r="CC173" i="1"/>
  <c r="CD173" i="1"/>
  <c r="CE173" i="1"/>
  <c r="CF173" i="1"/>
  <c r="CG173" i="1"/>
  <c r="CH173" i="1"/>
  <c r="CI173" i="1"/>
  <c r="CJ173" i="1"/>
  <c r="CK173" i="1"/>
  <c r="CL173" i="1"/>
  <c r="CM173" i="1"/>
  <c r="CN173" i="1"/>
  <c r="CO173" i="1"/>
  <c r="CP173" i="1"/>
  <c r="CQ173" i="1"/>
  <c r="CR173" i="1"/>
  <c r="CS173" i="1"/>
  <c r="CT173" i="1"/>
  <c r="CU173" i="1"/>
  <c r="CV173" i="1"/>
  <c r="CW173" i="1"/>
  <c r="CX173" i="1"/>
  <c r="CY173" i="1"/>
  <c r="CZ173" i="1"/>
  <c r="DA173" i="1"/>
  <c r="DB173" i="1"/>
  <c r="DC173" i="1"/>
  <c r="DD173" i="1"/>
  <c r="DE173" i="1"/>
  <c r="DF173" i="1"/>
  <c r="DG173" i="1"/>
  <c r="DH173" i="1"/>
  <c r="DI173" i="1"/>
  <c r="DJ173" i="1"/>
  <c r="DK173" i="1"/>
  <c r="DL173" i="1"/>
  <c r="DM173" i="1"/>
  <c r="DN173" i="1"/>
  <c r="DO173" i="1"/>
  <c r="DP173" i="1"/>
  <c r="DQ173" i="1"/>
  <c r="DR173" i="1"/>
  <c r="DS173" i="1"/>
  <c r="DT173" i="1"/>
  <c r="DU173" i="1"/>
  <c r="DV173" i="1"/>
  <c r="DW173" i="1"/>
  <c r="DX173" i="1"/>
  <c r="DY173" i="1"/>
  <c r="DZ173" i="1"/>
  <c r="EA173" i="1"/>
  <c r="EB173" i="1"/>
  <c r="EC173" i="1"/>
  <c r="ED173" i="1"/>
  <c r="EE173" i="1"/>
  <c r="EF173" i="1"/>
  <c r="EG173" i="1"/>
  <c r="EH173" i="1"/>
  <c r="EI173" i="1"/>
  <c r="EJ173" i="1"/>
  <c r="EK173" i="1"/>
  <c r="EL173" i="1"/>
  <c r="EM173" i="1"/>
  <c r="EN173" i="1"/>
  <c r="EO173" i="1"/>
  <c r="EP173" i="1"/>
  <c r="EQ173" i="1"/>
  <c r="ER173" i="1"/>
  <c r="ES173" i="1"/>
  <c r="ET173" i="1"/>
  <c r="EU173" i="1"/>
  <c r="EV173" i="1"/>
  <c r="EW173" i="1"/>
  <c r="EX173" i="1"/>
  <c r="EY173" i="1"/>
  <c r="EZ173" i="1"/>
  <c r="FA173" i="1"/>
  <c r="FB173" i="1"/>
  <c r="FC173" i="1"/>
  <c r="FD173" i="1"/>
  <c r="BE174" i="1"/>
  <c r="BF174" i="1"/>
  <c r="BG174" i="1"/>
  <c r="BH174" i="1"/>
  <c r="BI174" i="1"/>
  <c r="BJ174" i="1"/>
  <c r="BK174" i="1"/>
  <c r="BL174" i="1"/>
  <c r="BM174" i="1"/>
  <c r="BN174" i="1"/>
  <c r="BO174" i="1"/>
  <c r="BP174" i="1"/>
  <c r="BQ174" i="1"/>
  <c r="BR174" i="1"/>
  <c r="BS174" i="1"/>
  <c r="BT174" i="1"/>
  <c r="BU174" i="1"/>
  <c r="BV174" i="1"/>
  <c r="BW174" i="1"/>
  <c r="BX174" i="1"/>
  <c r="BY174" i="1"/>
  <c r="BZ174" i="1"/>
  <c r="CA174" i="1"/>
  <c r="CB174" i="1"/>
  <c r="CC174" i="1"/>
  <c r="CD174" i="1"/>
  <c r="CE174" i="1"/>
  <c r="CF174" i="1"/>
  <c r="CG174" i="1"/>
  <c r="CH174" i="1"/>
  <c r="CI174" i="1"/>
  <c r="CJ174" i="1"/>
  <c r="CK174" i="1"/>
  <c r="CL174" i="1"/>
  <c r="CM174" i="1"/>
  <c r="CN174" i="1"/>
  <c r="CO174" i="1"/>
  <c r="CP174" i="1"/>
  <c r="CQ174" i="1"/>
  <c r="CR174" i="1"/>
  <c r="CS174" i="1"/>
  <c r="CT174" i="1"/>
  <c r="CU174" i="1"/>
  <c r="CV174" i="1"/>
  <c r="CW174" i="1"/>
  <c r="CX174" i="1"/>
  <c r="CY174" i="1"/>
  <c r="CZ174" i="1"/>
  <c r="DA174" i="1"/>
  <c r="DB174" i="1"/>
  <c r="DC174" i="1"/>
  <c r="DD174" i="1"/>
  <c r="DE174" i="1"/>
  <c r="DF174" i="1"/>
  <c r="DG174" i="1"/>
  <c r="DH174" i="1"/>
  <c r="DI174" i="1"/>
  <c r="DJ174" i="1"/>
  <c r="DK174" i="1"/>
  <c r="DL174" i="1"/>
  <c r="DM174" i="1"/>
  <c r="DN174" i="1"/>
  <c r="DO174" i="1"/>
  <c r="DP174" i="1"/>
  <c r="DQ174" i="1"/>
  <c r="DR174" i="1"/>
  <c r="DS174" i="1"/>
  <c r="DT174" i="1"/>
  <c r="DU174" i="1"/>
  <c r="DV174" i="1"/>
  <c r="DW174" i="1"/>
  <c r="DX174" i="1"/>
  <c r="DY174" i="1"/>
  <c r="DZ174" i="1"/>
  <c r="EA174" i="1"/>
  <c r="EB174" i="1"/>
  <c r="EC174" i="1"/>
  <c r="ED174" i="1"/>
  <c r="EE174" i="1"/>
  <c r="EF174" i="1"/>
  <c r="EG174" i="1"/>
  <c r="EH174" i="1"/>
  <c r="EI174" i="1"/>
  <c r="EJ174" i="1"/>
  <c r="EK174" i="1"/>
  <c r="EL174" i="1"/>
  <c r="EM174" i="1"/>
  <c r="EN174" i="1"/>
  <c r="EO174" i="1"/>
  <c r="EP174" i="1"/>
  <c r="EQ174" i="1"/>
  <c r="ER174" i="1"/>
  <c r="ES174" i="1"/>
  <c r="ET174" i="1"/>
  <c r="EU174" i="1"/>
  <c r="EV174" i="1"/>
  <c r="EW174" i="1"/>
  <c r="EX174" i="1"/>
  <c r="EY174" i="1"/>
  <c r="EZ174" i="1"/>
  <c r="FA174" i="1"/>
  <c r="FB174" i="1"/>
  <c r="FC174" i="1"/>
  <c r="FD174" i="1"/>
  <c r="BE175" i="1"/>
  <c r="BF175" i="1"/>
  <c r="BG175" i="1"/>
  <c r="BH175" i="1"/>
  <c r="BI175" i="1"/>
  <c r="BJ175" i="1"/>
  <c r="BK175" i="1"/>
  <c r="BL175" i="1"/>
  <c r="BM175" i="1"/>
  <c r="BN175" i="1"/>
  <c r="BO175" i="1"/>
  <c r="BP175" i="1"/>
  <c r="BQ175" i="1"/>
  <c r="BR175" i="1"/>
  <c r="BS175" i="1"/>
  <c r="BT175" i="1"/>
  <c r="BU175" i="1"/>
  <c r="BV175" i="1"/>
  <c r="BW175" i="1"/>
  <c r="BX175" i="1"/>
  <c r="BY175" i="1"/>
  <c r="BZ175" i="1"/>
  <c r="CA175" i="1"/>
  <c r="CB175" i="1"/>
  <c r="CC175" i="1"/>
  <c r="CD175" i="1"/>
  <c r="CE175" i="1"/>
  <c r="CF175" i="1"/>
  <c r="CG175" i="1"/>
  <c r="CH175" i="1"/>
  <c r="CI175" i="1"/>
  <c r="CJ175" i="1"/>
  <c r="CK175" i="1"/>
  <c r="CL175" i="1"/>
  <c r="CM175" i="1"/>
  <c r="CN175" i="1"/>
  <c r="CO175" i="1"/>
  <c r="CP175" i="1"/>
  <c r="CQ175" i="1"/>
  <c r="CR175" i="1"/>
  <c r="CS175" i="1"/>
  <c r="CT175" i="1"/>
  <c r="CU175" i="1"/>
  <c r="CV175" i="1"/>
  <c r="CW175" i="1"/>
  <c r="CX175" i="1"/>
  <c r="CY175" i="1"/>
  <c r="CZ175" i="1"/>
  <c r="DA175" i="1"/>
  <c r="DB175" i="1"/>
  <c r="DC175" i="1"/>
  <c r="DD175" i="1"/>
  <c r="DE175" i="1"/>
  <c r="DF175" i="1"/>
  <c r="DG175" i="1"/>
  <c r="DH175" i="1"/>
  <c r="DI175" i="1"/>
  <c r="DJ175" i="1"/>
  <c r="DK175" i="1"/>
  <c r="DL175" i="1"/>
  <c r="DM175" i="1"/>
  <c r="DN175" i="1"/>
  <c r="DO175" i="1"/>
  <c r="DP175" i="1"/>
  <c r="DQ175" i="1"/>
  <c r="DR175" i="1"/>
  <c r="DS175" i="1"/>
  <c r="DT175" i="1"/>
  <c r="DU175" i="1"/>
  <c r="DV175" i="1"/>
  <c r="DW175" i="1"/>
  <c r="DX175" i="1"/>
  <c r="DY175" i="1"/>
  <c r="DZ175" i="1"/>
  <c r="EA175" i="1"/>
  <c r="EB175" i="1"/>
  <c r="EC175" i="1"/>
  <c r="ED175" i="1"/>
  <c r="EE175" i="1"/>
  <c r="EF175" i="1"/>
  <c r="EG175" i="1"/>
  <c r="EH175" i="1"/>
  <c r="EI175" i="1"/>
  <c r="EJ175" i="1"/>
  <c r="EK175" i="1"/>
  <c r="EL175" i="1"/>
  <c r="EM175" i="1"/>
  <c r="EN175" i="1"/>
  <c r="EO175" i="1"/>
  <c r="EP175" i="1"/>
  <c r="EQ175" i="1"/>
  <c r="ER175" i="1"/>
  <c r="ES175" i="1"/>
  <c r="ET175" i="1"/>
  <c r="EU175" i="1"/>
  <c r="EV175" i="1"/>
  <c r="EW175" i="1"/>
  <c r="EX175" i="1"/>
  <c r="EY175" i="1"/>
  <c r="EZ175" i="1"/>
  <c r="FA175" i="1"/>
  <c r="FB175" i="1"/>
  <c r="FC175" i="1"/>
  <c r="FD175" i="1"/>
  <c r="BE176" i="1"/>
  <c r="BF176" i="1"/>
  <c r="BG176" i="1"/>
  <c r="BH176" i="1"/>
  <c r="BI176" i="1"/>
  <c r="BJ176" i="1"/>
  <c r="BK176" i="1"/>
  <c r="BL176" i="1"/>
  <c r="BM176" i="1"/>
  <c r="BN176" i="1"/>
  <c r="BO176" i="1"/>
  <c r="BP176" i="1"/>
  <c r="BQ176" i="1"/>
  <c r="BR176" i="1"/>
  <c r="BS176" i="1"/>
  <c r="BT176" i="1"/>
  <c r="BU176" i="1"/>
  <c r="BV176" i="1"/>
  <c r="BW176" i="1"/>
  <c r="BX176" i="1"/>
  <c r="BY176" i="1"/>
  <c r="BZ176" i="1"/>
  <c r="CA176" i="1"/>
  <c r="CB176" i="1"/>
  <c r="CC176" i="1"/>
  <c r="CD176" i="1"/>
  <c r="CE176" i="1"/>
  <c r="CF176" i="1"/>
  <c r="CG176" i="1"/>
  <c r="CH176" i="1"/>
  <c r="CI176" i="1"/>
  <c r="CJ176" i="1"/>
  <c r="CK176" i="1"/>
  <c r="CL176" i="1"/>
  <c r="CM176" i="1"/>
  <c r="CN176" i="1"/>
  <c r="CO176" i="1"/>
  <c r="CP176" i="1"/>
  <c r="CQ176" i="1"/>
  <c r="CR176" i="1"/>
  <c r="CS176" i="1"/>
  <c r="CT176" i="1"/>
  <c r="CU176" i="1"/>
  <c r="CV176" i="1"/>
  <c r="CW176" i="1"/>
  <c r="CX176" i="1"/>
  <c r="CY176" i="1"/>
  <c r="CZ176" i="1"/>
  <c r="DA176" i="1"/>
  <c r="DB176" i="1"/>
  <c r="DC176" i="1"/>
  <c r="DD176" i="1"/>
  <c r="DE176" i="1"/>
  <c r="DF176" i="1"/>
  <c r="DG176" i="1"/>
  <c r="DH176" i="1"/>
  <c r="DI176" i="1"/>
  <c r="DJ176" i="1"/>
  <c r="DK176" i="1"/>
  <c r="DL176" i="1"/>
  <c r="DM176" i="1"/>
  <c r="DN176" i="1"/>
  <c r="DO176" i="1"/>
  <c r="DP176" i="1"/>
  <c r="DQ176" i="1"/>
  <c r="DR176" i="1"/>
  <c r="DS176" i="1"/>
  <c r="DT176" i="1"/>
  <c r="DU176" i="1"/>
  <c r="DV176" i="1"/>
  <c r="DW176" i="1"/>
  <c r="DX176" i="1"/>
  <c r="DY176" i="1"/>
  <c r="DZ176" i="1"/>
  <c r="EA176" i="1"/>
  <c r="EB176" i="1"/>
  <c r="EC176" i="1"/>
  <c r="ED176" i="1"/>
  <c r="EE176" i="1"/>
  <c r="EF176" i="1"/>
  <c r="EG176" i="1"/>
  <c r="EH176" i="1"/>
  <c r="EI176" i="1"/>
  <c r="EJ176" i="1"/>
  <c r="EK176" i="1"/>
  <c r="EL176" i="1"/>
  <c r="EM176" i="1"/>
  <c r="EN176" i="1"/>
  <c r="EO176" i="1"/>
  <c r="EP176" i="1"/>
  <c r="EQ176" i="1"/>
  <c r="ER176" i="1"/>
  <c r="ES176" i="1"/>
  <c r="ET176" i="1"/>
  <c r="EU176" i="1"/>
  <c r="EV176" i="1"/>
  <c r="EW176" i="1"/>
  <c r="EX176" i="1"/>
  <c r="EY176" i="1"/>
  <c r="EZ176" i="1"/>
  <c r="FA176" i="1"/>
  <c r="FB176" i="1"/>
  <c r="FC176" i="1"/>
  <c r="FD176" i="1"/>
  <c r="BE177" i="1"/>
  <c r="BF177" i="1"/>
  <c r="BG177" i="1"/>
  <c r="BH177" i="1"/>
  <c r="BI177" i="1"/>
  <c r="BJ177" i="1"/>
  <c r="BK177" i="1"/>
  <c r="BL177" i="1"/>
  <c r="BM177" i="1"/>
  <c r="BN177" i="1"/>
  <c r="BO177" i="1"/>
  <c r="BP177" i="1"/>
  <c r="BQ177" i="1"/>
  <c r="BR177" i="1"/>
  <c r="BS177" i="1"/>
  <c r="BT177" i="1"/>
  <c r="BU177" i="1"/>
  <c r="BV177" i="1"/>
  <c r="BW177" i="1"/>
  <c r="BX177" i="1"/>
  <c r="BY177" i="1"/>
  <c r="BZ177" i="1"/>
  <c r="CA177" i="1"/>
  <c r="CB177" i="1"/>
  <c r="CC177" i="1"/>
  <c r="CD177" i="1"/>
  <c r="CE177" i="1"/>
  <c r="CF177" i="1"/>
  <c r="CG177" i="1"/>
  <c r="CH177" i="1"/>
  <c r="CI177" i="1"/>
  <c r="CJ177" i="1"/>
  <c r="CK177" i="1"/>
  <c r="CL177" i="1"/>
  <c r="CM177" i="1"/>
  <c r="CN177" i="1"/>
  <c r="CO177" i="1"/>
  <c r="CP177" i="1"/>
  <c r="CQ177" i="1"/>
  <c r="CR177" i="1"/>
  <c r="CS177" i="1"/>
  <c r="CT177" i="1"/>
  <c r="CU177" i="1"/>
  <c r="CV177" i="1"/>
  <c r="CW177" i="1"/>
  <c r="CX177" i="1"/>
  <c r="CY177" i="1"/>
  <c r="CZ177" i="1"/>
  <c r="DA177" i="1"/>
  <c r="DB177" i="1"/>
  <c r="DC177" i="1"/>
  <c r="DD177" i="1"/>
  <c r="DE177" i="1"/>
  <c r="DF177" i="1"/>
  <c r="DG177" i="1"/>
  <c r="DH177" i="1"/>
  <c r="DI177" i="1"/>
  <c r="DJ177" i="1"/>
  <c r="DK177" i="1"/>
  <c r="DL177" i="1"/>
  <c r="DM177" i="1"/>
  <c r="DN177" i="1"/>
  <c r="DO177" i="1"/>
  <c r="DP177" i="1"/>
  <c r="DQ177" i="1"/>
  <c r="DR177" i="1"/>
  <c r="DS177" i="1"/>
  <c r="DT177" i="1"/>
  <c r="DU177" i="1"/>
  <c r="DV177" i="1"/>
  <c r="DW177" i="1"/>
  <c r="DX177" i="1"/>
  <c r="DY177" i="1"/>
  <c r="DZ177" i="1"/>
  <c r="EA177" i="1"/>
  <c r="EB177" i="1"/>
  <c r="EC177" i="1"/>
  <c r="ED177" i="1"/>
  <c r="EE177" i="1"/>
  <c r="EF177" i="1"/>
  <c r="EG177" i="1"/>
  <c r="EH177" i="1"/>
  <c r="EI177" i="1"/>
  <c r="EJ177" i="1"/>
  <c r="EK177" i="1"/>
  <c r="EL177" i="1"/>
  <c r="EM177" i="1"/>
  <c r="EN177" i="1"/>
  <c r="EO177" i="1"/>
  <c r="EP177" i="1"/>
  <c r="EQ177" i="1"/>
  <c r="ER177" i="1"/>
  <c r="ES177" i="1"/>
  <c r="ET177" i="1"/>
  <c r="EU177" i="1"/>
  <c r="EV177" i="1"/>
  <c r="EW177" i="1"/>
  <c r="EX177" i="1"/>
  <c r="EY177" i="1"/>
  <c r="EZ177" i="1"/>
  <c r="FA177" i="1"/>
  <c r="FB177" i="1"/>
  <c r="FC177" i="1"/>
  <c r="FD177" i="1"/>
  <c r="BE178" i="1"/>
  <c r="BF178" i="1"/>
  <c r="BG178" i="1"/>
  <c r="BH178" i="1"/>
  <c r="BI178" i="1"/>
  <c r="BJ178" i="1"/>
  <c r="BK178" i="1"/>
  <c r="BL178" i="1"/>
  <c r="BM178" i="1"/>
  <c r="BN178" i="1"/>
  <c r="BO178" i="1"/>
  <c r="BP178" i="1"/>
  <c r="BQ178" i="1"/>
  <c r="BR178" i="1"/>
  <c r="BS178" i="1"/>
  <c r="BT178" i="1"/>
  <c r="BU178" i="1"/>
  <c r="BV178" i="1"/>
  <c r="BW178" i="1"/>
  <c r="BX178" i="1"/>
  <c r="BY178" i="1"/>
  <c r="BZ178" i="1"/>
  <c r="CA178" i="1"/>
  <c r="CB178" i="1"/>
  <c r="CC178" i="1"/>
  <c r="CD178" i="1"/>
  <c r="CE178" i="1"/>
  <c r="CF178" i="1"/>
  <c r="CG178" i="1"/>
  <c r="CH178" i="1"/>
  <c r="CI178" i="1"/>
  <c r="CJ178" i="1"/>
  <c r="CK178" i="1"/>
  <c r="CL178" i="1"/>
  <c r="CM178" i="1"/>
  <c r="CN178" i="1"/>
  <c r="CO178" i="1"/>
  <c r="CP178" i="1"/>
  <c r="CQ178" i="1"/>
  <c r="CR178" i="1"/>
  <c r="CS178" i="1"/>
  <c r="CT178" i="1"/>
  <c r="CU178" i="1"/>
  <c r="CV178" i="1"/>
  <c r="CW178" i="1"/>
  <c r="CX178" i="1"/>
  <c r="CY178" i="1"/>
  <c r="CZ178" i="1"/>
  <c r="DA178" i="1"/>
  <c r="DB178" i="1"/>
  <c r="DC178" i="1"/>
  <c r="DD178" i="1"/>
  <c r="DE178" i="1"/>
  <c r="DF178" i="1"/>
  <c r="DG178" i="1"/>
  <c r="DH178" i="1"/>
  <c r="DI178" i="1"/>
  <c r="DJ178" i="1"/>
  <c r="DK178" i="1"/>
  <c r="DL178" i="1"/>
  <c r="DM178" i="1"/>
  <c r="DN178" i="1"/>
  <c r="DO178" i="1"/>
  <c r="DP178" i="1"/>
  <c r="DQ178" i="1"/>
  <c r="DR178" i="1"/>
  <c r="DS178" i="1"/>
  <c r="DT178" i="1"/>
  <c r="DU178" i="1"/>
  <c r="DV178" i="1"/>
  <c r="DW178" i="1"/>
  <c r="DX178" i="1"/>
  <c r="DY178" i="1"/>
  <c r="DZ178" i="1"/>
  <c r="EA178" i="1"/>
  <c r="EB178" i="1"/>
  <c r="EC178" i="1"/>
  <c r="ED178" i="1"/>
  <c r="EE178" i="1"/>
  <c r="EF178" i="1"/>
  <c r="EG178" i="1"/>
  <c r="EH178" i="1"/>
  <c r="EI178" i="1"/>
  <c r="EJ178" i="1"/>
  <c r="EK178" i="1"/>
  <c r="EL178" i="1"/>
  <c r="EM178" i="1"/>
  <c r="EN178" i="1"/>
  <c r="EO178" i="1"/>
  <c r="EP178" i="1"/>
  <c r="EQ178" i="1"/>
  <c r="ER178" i="1"/>
  <c r="ES178" i="1"/>
  <c r="ET178" i="1"/>
  <c r="EU178" i="1"/>
  <c r="EV178" i="1"/>
  <c r="EW178" i="1"/>
  <c r="EX178" i="1"/>
  <c r="EY178" i="1"/>
  <c r="EZ178" i="1"/>
  <c r="FA178" i="1"/>
  <c r="FB178" i="1"/>
  <c r="FC178" i="1"/>
  <c r="FD178" i="1"/>
  <c r="BE179" i="1"/>
  <c r="BF179" i="1"/>
  <c r="BG179" i="1"/>
  <c r="BH179" i="1"/>
  <c r="BI179" i="1"/>
  <c r="BJ179" i="1"/>
  <c r="BK179" i="1"/>
  <c r="BL179" i="1"/>
  <c r="BM179" i="1"/>
  <c r="BN179" i="1"/>
  <c r="BO179" i="1"/>
  <c r="BP179" i="1"/>
  <c r="BQ179" i="1"/>
  <c r="BR179" i="1"/>
  <c r="BS179" i="1"/>
  <c r="BT179" i="1"/>
  <c r="BU179" i="1"/>
  <c r="BV179" i="1"/>
  <c r="BW179" i="1"/>
  <c r="BX179" i="1"/>
  <c r="BY179" i="1"/>
  <c r="BZ179" i="1"/>
  <c r="CA179" i="1"/>
  <c r="CB179" i="1"/>
  <c r="CC179" i="1"/>
  <c r="CD179" i="1"/>
  <c r="CE179" i="1"/>
  <c r="CF179" i="1"/>
  <c r="CG179" i="1"/>
  <c r="CH179" i="1"/>
  <c r="CI179" i="1"/>
  <c r="CJ179" i="1"/>
  <c r="CK179" i="1"/>
  <c r="CL179" i="1"/>
  <c r="CM179" i="1"/>
  <c r="CN179" i="1"/>
  <c r="CO179" i="1"/>
  <c r="CP179" i="1"/>
  <c r="CQ179" i="1"/>
  <c r="CR179" i="1"/>
  <c r="CS179" i="1"/>
  <c r="CT179" i="1"/>
  <c r="CU179" i="1"/>
  <c r="CV179" i="1"/>
  <c r="CW179" i="1"/>
  <c r="CX179" i="1"/>
  <c r="CY179" i="1"/>
  <c r="CZ179" i="1"/>
  <c r="DA179" i="1"/>
  <c r="DB179" i="1"/>
  <c r="DC179" i="1"/>
  <c r="DD179" i="1"/>
  <c r="DE179" i="1"/>
  <c r="DF179" i="1"/>
  <c r="DG179" i="1"/>
  <c r="DH179" i="1"/>
  <c r="DI179" i="1"/>
  <c r="DJ179" i="1"/>
  <c r="DK179" i="1"/>
  <c r="DL179" i="1"/>
  <c r="DM179" i="1"/>
  <c r="DN179" i="1"/>
  <c r="DO179" i="1"/>
  <c r="DP179" i="1"/>
  <c r="DQ179" i="1"/>
  <c r="DR179" i="1"/>
  <c r="DS179" i="1"/>
  <c r="DT179" i="1"/>
  <c r="DU179" i="1"/>
  <c r="DV179" i="1"/>
  <c r="DW179" i="1"/>
  <c r="DX179" i="1"/>
  <c r="DY179" i="1"/>
  <c r="DZ179" i="1"/>
  <c r="EA179" i="1"/>
  <c r="EB179" i="1"/>
  <c r="EC179" i="1"/>
  <c r="ED179" i="1"/>
  <c r="EE179" i="1"/>
  <c r="EF179" i="1"/>
  <c r="EG179" i="1"/>
  <c r="EH179" i="1"/>
  <c r="EI179" i="1"/>
  <c r="EJ179" i="1"/>
  <c r="EK179" i="1"/>
  <c r="EL179" i="1"/>
  <c r="EM179" i="1"/>
  <c r="EN179" i="1"/>
  <c r="EO179" i="1"/>
  <c r="EP179" i="1"/>
  <c r="EQ179" i="1"/>
  <c r="ER179" i="1"/>
  <c r="ES179" i="1"/>
  <c r="ET179" i="1"/>
  <c r="EU179" i="1"/>
  <c r="EV179" i="1"/>
  <c r="EW179" i="1"/>
  <c r="EX179" i="1"/>
  <c r="EY179" i="1"/>
  <c r="EZ179" i="1"/>
  <c r="FA179" i="1"/>
  <c r="FB179" i="1"/>
  <c r="FC179" i="1"/>
  <c r="FD179" i="1"/>
  <c r="BE180" i="1"/>
  <c r="BF180" i="1"/>
  <c r="BG180" i="1"/>
  <c r="BH180" i="1"/>
  <c r="BI180" i="1"/>
  <c r="BJ180" i="1"/>
  <c r="BK180" i="1"/>
  <c r="BL180" i="1"/>
  <c r="BM180" i="1"/>
  <c r="BN180" i="1"/>
  <c r="BO180" i="1"/>
  <c r="BP180" i="1"/>
  <c r="BQ180" i="1"/>
  <c r="BR180" i="1"/>
  <c r="BS180" i="1"/>
  <c r="BT180" i="1"/>
  <c r="BU180" i="1"/>
  <c r="BV180" i="1"/>
  <c r="BW180" i="1"/>
  <c r="BX180" i="1"/>
  <c r="BY180" i="1"/>
  <c r="BZ180" i="1"/>
  <c r="CA180" i="1"/>
  <c r="CB180" i="1"/>
  <c r="CC180" i="1"/>
  <c r="CD180" i="1"/>
  <c r="CE180" i="1"/>
  <c r="CF180" i="1"/>
  <c r="CG180" i="1"/>
  <c r="CH180" i="1"/>
  <c r="CI180" i="1"/>
  <c r="CJ180" i="1"/>
  <c r="CK180" i="1"/>
  <c r="CL180" i="1"/>
  <c r="CM180" i="1"/>
  <c r="CN180" i="1"/>
  <c r="CO180" i="1"/>
  <c r="CP180" i="1"/>
  <c r="CQ180" i="1"/>
  <c r="CR180" i="1"/>
  <c r="CS180" i="1"/>
  <c r="CT180" i="1"/>
  <c r="CU180" i="1"/>
  <c r="CV180" i="1"/>
  <c r="CW180" i="1"/>
  <c r="CX180" i="1"/>
  <c r="CY180" i="1"/>
  <c r="CZ180" i="1"/>
  <c r="DA180" i="1"/>
  <c r="DB180" i="1"/>
  <c r="DC180" i="1"/>
  <c r="DD180" i="1"/>
  <c r="DE180" i="1"/>
  <c r="DF180" i="1"/>
  <c r="DG180" i="1"/>
  <c r="DH180" i="1"/>
  <c r="DI180" i="1"/>
  <c r="DJ180" i="1"/>
  <c r="DK180" i="1"/>
  <c r="DL180" i="1"/>
  <c r="DM180" i="1"/>
  <c r="DN180" i="1"/>
  <c r="DO180" i="1"/>
  <c r="DP180" i="1"/>
  <c r="DQ180" i="1"/>
  <c r="DR180" i="1"/>
  <c r="DS180" i="1"/>
  <c r="DT180" i="1"/>
  <c r="DU180" i="1"/>
  <c r="DV180" i="1"/>
  <c r="DW180" i="1"/>
  <c r="DX180" i="1"/>
  <c r="DY180" i="1"/>
  <c r="DZ180" i="1"/>
  <c r="EA180" i="1"/>
  <c r="EB180" i="1"/>
  <c r="EC180" i="1"/>
  <c r="ED180" i="1"/>
  <c r="EE180" i="1"/>
  <c r="EF180" i="1"/>
  <c r="EG180" i="1"/>
  <c r="EH180" i="1"/>
  <c r="EI180" i="1"/>
  <c r="EJ180" i="1"/>
  <c r="EK180" i="1"/>
  <c r="EL180" i="1"/>
  <c r="EM180" i="1"/>
  <c r="EN180" i="1"/>
  <c r="EO180" i="1"/>
  <c r="EP180" i="1"/>
  <c r="EQ180" i="1"/>
  <c r="ER180" i="1"/>
  <c r="ES180" i="1"/>
  <c r="ET180" i="1"/>
  <c r="EU180" i="1"/>
  <c r="EV180" i="1"/>
  <c r="EW180" i="1"/>
  <c r="EX180" i="1"/>
  <c r="EY180" i="1"/>
  <c r="EZ180" i="1"/>
  <c r="FA180" i="1"/>
  <c r="FB180" i="1"/>
  <c r="FC180" i="1"/>
  <c r="FD180" i="1"/>
  <c r="BE181" i="1"/>
  <c r="BF181" i="1"/>
  <c r="BG181" i="1"/>
  <c r="BH181" i="1"/>
  <c r="BI181" i="1"/>
  <c r="BJ181" i="1"/>
  <c r="BK181" i="1"/>
  <c r="BL181" i="1"/>
  <c r="BM181" i="1"/>
  <c r="BN181" i="1"/>
  <c r="BO181" i="1"/>
  <c r="BP181" i="1"/>
  <c r="BQ181" i="1"/>
  <c r="BR181" i="1"/>
  <c r="BS181" i="1"/>
  <c r="BT181" i="1"/>
  <c r="BU181" i="1"/>
  <c r="BV181" i="1"/>
  <c r="BW181" i="1"/>
  <c r="BX181" i="1"/>
  <c r="BY181" i="1"/>
  <c r="BZ181" i="1"/>
  <c r="CA181" i="1"/>
  <c r="CB181" i="1"/>
  <c r="CC181" i="1"/>
  <c r="CD181" i="1"/>
  <c r="CE181" i="1"/>
  <c r="CF181" i="1"/>
  <c r="CG181" i="1"/>
  <c r="CH181" i="1"/>
  <c r="CI181" i="1"/>
  <c r="CJ181" i="1"/>
  <c r="CK181" i="1"/>
  <c r="CL181" i="1"/>
  <c r="CM181" i="1"/>
  <c r="CN181" i="1"/>
  <c r="CO181" i="1"/>
  <c r="CP181" i="1"/>
  <c r="CQ181" i="1"/>
  <c r="CR181" i="1"/>
  <c r="CS181" i="1"/>
  <c r="CT181" i="1"/>
  <c r="CU181" i="1"/>
  <c r="CV181" i="1"/>
  <c r="CW181" i="1"/>
  <c r="CX181" i="1"/>
  <c r="CY181" i="1"/>
  <c r="CZ181" i="1"/>
  <c r="DA181" i="1"/>
  <c r="DB181" i="1"/>
  <c r="DC181" i="1"/>
  <c r="DD181" i="1"/>
  <c r="DE181" i="1"/>
  <c r="DF181" i="1"/>
  <c r="DG181" i="1"/>
  <c r="DH181" i="1"/>
  <c r="DI181" i="1"/>
  <c r="DJ181" i="1"/>
  <c r="DK181" i="1"/>
  <c r="DL181" i="1"/>
  <c r="DM181" i="1"/>
  <c r="DN181" i="1"/>
  <c r="DO181" i="1"/>
  <c r="DP181" i="1"/>
  <c r="DQ181" i="1"/>
  <c r="DR181" i="1"/>
  <c r="DS181" i="1"/>
  <c r="DT181" i="1"/>
  <c r="DU181" i="1"/>
  <c r="DV181" i="1"/>
  <c r="DW181" i="1"/>
  <c r="DX181" i="1"/>
  <c r="DY181" i="1"/>
  <c r="DZ181" i="1"/>
  <c r="EA181" i="1"/>
  <c r="EB181" i="1"/>
  <c r="EC181" i="1"/>
  <c r="ED181" i="1"/>
  <c r="EE181" i="1"/>
  <c r="EF181" i="1"/>
  <c r="EG181" i="1"/>
  <c r="EH181" i="1"/>
  <c r="EI181" i="1"/>
  <c r="EJ181" i="1"/>
  <c r="EK181" i="1"/>
  <c r="EL181" i="1"/>
  <c r="EM181" i="1"/>
  <c r="EN181" i="1"/>
  <c r="EO181" i="1"/>
  <c r="EP181" i="1"/>
  <c r="EQ181" i="1"/>
  <c r="ER181" i="1"/>
  <c r="ES181" i="1"/>
  <c r="ET181" i="1"/>
  <c r="EU181" i="1"/>
  <c r="EV181" i="1"/>
  <c r="EW181" i="1"/>
  <c r="EX181" i="1"/>
  <c r="EY181" i="1"/>
  <c r="EZ181" i="1"/>
  <c r="FA181" i="1"/>
  <c r="FB181" i="1"/>
  <c r="FC181" i="1"/>
  <c r="FD181" i="1"/>
  <c r="CP182" i="1"/>
  <c r="CQ182" i="1"/>
  <c r="CR182" i="1"/>
  <c r="CS182" i="1"/>
  <c r="CT182" i="1"/>
  <c r="CU182" i="1"/>
  <c r="CV182" i="1"/>
  <c r="CW182" i="1"/>
  <c r="CX182" i="1"/>
  <c r="CY182" i="1"/>
  <c r="CZ182" i="1"/>
  <c r="DA182" i="1"/>
  <c r="DB182" i="1"/>
  <c r="DC182" i="1"/>
  <c r="DD182" i="1"/>
  <c r="DE182" i="1"/>
  <c r="DF182" i="1"/>
  <c r="DG182" i="1"/>
  <c r="DH182" i="1"/>
  <c r="DI182" i="1"/>
  <c r="DJ182" i="1"/>
  <c r="DK182" i="1"/>
  <c r="DL182" i="1"/>
  <c r="DM182" i="1"/>
  <c r="DN182" i="1"/>
  <c r="DO182" i="1"/>
  <c r="DP182" i="1"/>
  <c r="DQ182" i="1"/>
  <c r="DR182" i="1"/>
  <c r="DS182" i="1"/>
  <c r="DT182" i="1"/>
  <c r="DU182" i="1"/>
  <c r="DV182" i="1"/>
  <c r="DW182" i="1"/>
  <c r="DX182" i="1"/>
  <c r="DY182" i="1"/>
  <c r="DZ182" i="1"/>
  <c r="EA182" i="1"/>
  <c r="EB182" i="1"/>
  <c r="EC182" i="1"/>
  <c r="ED182" i="1"/>
  <c r="EE182" i="1"/>
  <c r="EF182" i="1"/>
  <c r="EG182" i="1"/>
  <c r="EH182" i="1"/>
  <c r="EI182" i="1"/>
  <c r="EJ182" i="1"/>
  <c r="EK182" i="1"/>
  <c r="EL182" i="1"/>
  <c r="EM182" i="1"/>
  <c r="EN182" i="1"/>
  <c r="EO182" i="1"/>
  <c r="EP182" i="1"/>
  <c r="EQ182" i="1"/>
  <c r="ER182" i="1"/>
  <c r="ES182" i="1"/>
  <c r="ET182" i="1"/>
  <c r="EU182" i="1"/>
  <c r="EV182" i="1"/>
  <c r="EW182" i="1"/>
  <c r="EX182" i="1"/>
  <c r="EY182" i="1"/>
  <c r="EZ182" i="1"/>
  <c r="FA182" i="1"/>
  <c r="FB182" i="1"/>
  <c r="FC182" i="1"/>
  <c r="FD182" i="1"/>
  <c r="CP183" i="1"/>
  <c r="CQ183" i="1"/>
  <c r="CR183" i="1"/>
  <c r="CS183" i="1"/>
  <c r="CT183" i="1"/>
  <c r="CU183" i="1"/>
  <c r="CV183" i="1"/>
  <c r="CW183" i="1"/>
  <c r="CX183" i="1"/>
  <c r="CY183" i="1"/>
  <c r="CZ183" i="1"/>
  <c r="DA183" i="1"/>
  <c r="DB183" i="1"/>
  <c r="DC183" i="1"/>
  <c r="DD183" i="1"/>
  <c r="DE183" i="1"/>
  <c r="DF183" i="1"/>
  <c r="DG183" i="1"/>
  <c r="DH183" i="1"/>
  <c r="DI183" i="1"/>
  <c r="DJ183" i="1"/>
  <c r="DK183" i="1"/>
  <c r="DL183" i="1"/>
  <c r="DM183" i="1"/>
  <c r="DN183" i="1"/>
  <c r="DO183" i="1"/>
  <c r="DP183" i="1"/>
  <c r="DQ183" i="1"/>
  <c r="DR183" i="1"/>
  <c r="DS183" i="1"/>
  <c r="DT183" i="1"/>
  <c r="DU183" i="1"/>
  <c r="DV183" i="1"/>
  <c r="DW183" i="1"/>
  <c r="DX183" i="1"/>
  <c r="DY183" i="1"/>
  <c r="DZ183" i="1"/>
  <c r="EA183" i="1"/>
  <c r="EB183" i="1"/>
  <c r="EC183" i="1"/>
  <c r="ED183" i="1"/>
  <c r="EE183" i="1"/>
  <c r="EF183" i="1"/>
  <c r="EG183" i="1"/>
  <c r="EH183" i="1"/>
  <c r="EI183" i="1"/>
  <c r="EJ183" i="1"/>
  <c r="EK183" i="1"/>
  <c r="EL183" i="1"/>
  <c r="EM183" i="1"/>
  <c r="EN183" i="1"/>
  <c r="EO183" i="1"/>
  <c r="EP183" i="1"/>
  <c r="EQ183" i="1"/>
  <c r="ER183" i="1"/>
  <c r="ES183" i="1"/>
  <c r="ET183" i="1"/>
  <c r="EU183" i="1"/>
  <c r="EV183" i="1"/>
  <c r="EW183" i="1"/>
  <c r="EX183" i="1"/>
  <c r="EY183" i="1"/>
  <c r="EZ183" i="1"/>
  <c r="FA183" i="1"/>
  <c r="FB183" i="1"/>
  <c r="FC183" i="1"/>
  <c r="FD183" i="1"/>
  <c r="CP184" i="1"/>
  <c r="CQ184" i="1"/>
  <c r="CR184" i="1"/>
  <c r="CS184" i="1"/>
  <c r="CT184" i="1"/>
  <c r="CU184" i="1"/>
  <c r="CV184" i="1"/>
  <c r="CW184" i="1"/>
  <c r="CX184" i="1"/>
  <c r="CY184" i="1"/>
  <c r="CZ184" i="1"/>
  <c r="DA184" i="1"/>
  <c r="DB184" i="1"/>
  <c r="DC184" i="1"/>
  <c r="DD184" i="1"/>
  <c r="DE184" i="1"/>
  <c r="DF184" i="1"/>
  <c r="DG184" i="1"/>
  <c r="DH184" i="1"/>
  <c r="DI184" i="1"/>
  <c r="DJ184" i="1"/>
  <c r="DK184" i="1"/>
  <c r="DL184" i="1"/>
  <c r="DM184" i="1"/>
  <c r="DN184" i="1"/>
  <c r="DO184" i="1"/>
  <c r="DP184" i="1"/>
  <c r="DQ184" i="1"/>
  <c r="DR184" i="1"/>
  <c r="DS184" i="1"/>
  <c r="DT184" i="1"/>
  <c r="DU184" i="1"/>
  <c r="DV184" i="1"/>
  <c r="DW184" i="1"/>
  <c r="DX184" i="1"/>
  <c r="DY184" i="1"/>
  <c r="DZ184" i="1"/>
  <c r="EA184" i="1"/>
  <c r="EB184" i="1"/>
  <c r="EC184" i="1"/>
  <c r="ED184" i="1"/>
  <c r="EE184" i="1"/>
  <c r="EF184" i="1"/>
  <c r="EG184" i="1"/>
  <c r="EH184" i="1"/>
  <c r="EI184" i="1"/>
  <c r="EJ184" i="1"/>
  <c r="EK184" i="1"/>
  <c r="EL184" i="1"/>
  <c r="EM184" i="1"/>
  <c r="EN184" i="1"/>
  <c r="EO184" i="1"/>
  <c r="EP184" i="1"/>
  <c r="EQ184" i="1"/>
  <c r="ER184" i="1"/>
  <c r="ES184" i="1"/>
  <c r="ET184" i="1"/>
  <c r="EU184" i="1"/>
  <c r="EV184" i="1"/>
  <c r="EW184" i="1"/>
  <c r="EX184" i="1"/>
  <c r="EY184" i="1"/>
  <c r="EZ184" i="1"/>
  <c r="FA184" i="1"/>
  <c r="FB184" i="1"/>
  <c r="FC184" i="1"/>
  <c r="FD184" i="1"/>
  <c r="CP185" i="1"/>
  <c r="CQ185" i="1"/>
  <c r="CR185" i="1"/>
  <c r="CS185" i="1"/>
  <c r="CT185" i="1"/>
  <c r="CU185" i="1"/>
  <c r="CV185" i="1"/>
  <c r="CW185" i="1"/>
  <c r="CX185" i="1"/>
  <c r="CY185" i="1"/>
  <c r="CZ185" i="1"/>
  <c r="DA185" i="1"/>
  <c r="DB185" i="1"/>
  <c r="DC185" i="1"/>
  <c r="DD185" i="1"/>
  <c r="DE185" i="1"/>
  <c r="DF185" i="1"/>
  <c r="DG185" i="1"/>
  <c r="DH185" i="1"/>
  <c r="DI185" i="1"/>
  <c r="DJ185" i="1"/>
  <c r="DK185" i="1"/>
  <c r="DL185" i="1"/>
  <c r="DM185" i="1"/>
  <c r="DN185" i="1"/>
  <c r="DO185" i="1"/>
  <c r="DP185" i="1"/>
  <c r="DQ185" i="1"/>
  <c r="DR185" i="1"/>
  <c r="DS185" i="1"/>
  <c r="DT185" i="1"/>
  <c r="DU185" i="1"/>
  <c r="DV185" i="1"/>
  <c r="DW185" i="1"/>
  <c r="DX185" i="1"/>
  <c r="DY185" i="1"/>
  <c r="DZ185" i="1"/>
  <c r="EA185" i="1"/>
  <c r="EB185" i="1"/>
  <c r="EC185" i="1"/>
  <c r="ED185" i="1"/>
  <c r="EE185" i="1"/>
  <c r="EF185" i="1"/>
  <c r="EG185" i="1"/>
  <c r="EH185" i="1"/>
  <c r="EI185" i="1"/>
  <c r="EJ185" i="1"/>
  <c r="EK185" i="1"/>
  <c r="EL185" i="1"/>
  <c r="EM185" i="1"/>
  <c r="EN185" i="1"/>
  <c r="EO185" i="1"/>
  <c r="EP185" i="1"/>
  <c r="EQ185" i="1"/>
  <c r="ER185" i="1"/>
  <c r="ES185" i="1"/>
  <c r="ET185" i="1"/>
  <c r="EU185" i="1"/>
  <c r="EV185" i="1"/>
  <c r="EW185" i="1"/>
  <c r="EX185" i="1"/>
  <c r="EY185" i="1"/>
  <c r="EZ185" i="1"/>
  <c r="FA185" i="1"/>
  <c r="FB185" i="1"/>
  <c r="FC185" i="1"/>
  <c r="FD185" i="1"/>
  <c r="CP186" i="1"/>
  <c r="CQ186" i="1"/>
  <c r="CR186" i="1"/>
  <c r="CS186" i="1"/>
  <c r="CT186" i="1"/>
  <c r="CU186" i="1"/>
  <c r="CV186" i="1"/>
  <c r="CW186" i="1"/>
  <c r="CX186" i="1"/>
  <c r="CY186" i="1"/>
  <c r="CZ186" i="1"/>
  <c r="DA186" i="1"/>
  <c r="DB186" i="1"/>
  <c r="DC186" i="1"/>
  <c r="DD186" i="1"/>
  <c r="DE186" i="1"/>
  <c r="DF186" i="1"/>
  <c r="DG186" i="1"/>
  <c r="DH186" i="1"/>
  <c r="DI186" i="1"/>
  <c r="DJ186" i="1"/>
  <c r="DK186" i="1"/>
  <c r="DL186" i="1"/>
  <c r="DM186" i="1"/>
  <c r="DN186" i="1"/>
  <c r="DO186" i="1"/>
  <c r="DP186" i="1"/>
  <c r="DQ186" i="1"/>
  <c r="DR186" i="1"/>
  <c r="DS186" i="1"/>
  <c r="DT186" i="1"/>
  <c r="DU186" i="1"/>
  <c r="DV186" i="1"/>
  <c r="DW186" i="1"/>
  <c r="DX186" i="1"/>
  <c r="DY186" i="1"/>
  <c r="DZ186" i="1"/>
  <c r="EA186" i="1"/>
  <c r="EB186" i="1"/>
  <c r="EC186" i="1"/>
  <c r="ED186" i="1"/>
  <c r="EE186" i="1"/>
  <c r="EF186" i="1"/>
  <c r="EG186" i="1"/>
  <c r="EH186" i="1"/>
  <c r="EI186" i="1"/>
  <c r="EJ186" i="1"/>
  <c r="EK186" i="1"/>
  <c r="EL186" i="1"/>
  <c r="EM186" i="1"/>
  <c r="EN186" i="1"/>
  <c r="EO186" i="1"/>
  <c r="EP186" i="1"/>
  <c r="EQ186" i="1"/>
  <c r="ER186" i="1"/>
  <c r="ES186" i="1"/>
  <c r="ET186" i="1"/>
  <c r="EU186" i="1"/>
  <c r="EV186" i="1"/>
  <c r="EW186" i="1"/>
  <c r="EX186" i="1"/>
  <c r="EY186" i="1"/>
  <c r="EZ186" i="1"/>
  <c r="FA186" i="1"/>
  <c r="FB186" i="1"/>
  <c r="FC186" i="1"/>
  <c r="FD186" i="1"/>
  <c r="CP187" i="1"/>
  <c r="CQ187" i="1"/>
  <c r="CR187" i="1"/>
  <c r="CS187" i="1"/>
  <c r="CT187" i="1"/>
  <c r="CU187" i="1"/>
  <c r="CV187" i="1"/>
  <c r="CW187" i="1"/>
  <c r="CX187" i="1"/>
  <c r="CY187" i="1"/>
  <c r="CZ187" i="1"/>
  <c r="DA187" i="1"/>
  <c r="DB187" i="1"/>
  <c r="DC187" i="1"/>
  <c r="DD187" i="1"/>
  <c r="DE187" i="1"/>
  <c r="DF187" i="1"/>
  <c r="DG187" i="1"/>
  <c r="DH187" i="1"/>
  <c r="DI187" i="1"/>
  <c r="DJ187" i="1"/>
  <c r="DK187" i="1"/>
  <c r="DL187" i="1"/>
  <c r="DM187" i="1"/>
  <c r="DN187" i="1"/>
  <c r="DO187" i="1"/>
  <c r="DP187" i="1"/>
  <c r="DQ187" i="1"/>
  <c r="DR187" i="1"/>
  <c r="DS187" i="1"/>
  <c r="DT187" i="1"/>
  <c r="DU187" i="1"/>
  <c r="DV187" i="1"/>
  <c r="DW187" i="1"/>
  <c r="DX187" i="1"/>
  <c r="DY187" i="1"/>
  <c r="DZ187" i="1"/>
  <c r="EA187" i="1"/>
  <c r="EB187" i="1"/>
  <c r="EC187" i="1"/>
  <c r="ED187" i="1"/>
  <c r="EE187" i="1"/>
  <c r="EF187" i="1"/>
  <c r="EG187" i="1"/>
  <c r="EH187" i="1"/>
  <c r="EI187" i="1"/>
  <c r="EJ187" i="1"/>
  <c r="EK187" i="1"/>
  <c r="EL187" i="1"/>
  <c r="EM187" i="1"/>
  <c r="EN187" i="1"/>
  <c r="EO187" i="1"/>
  <c r="EP187" i="1"/>
  <c r="EQ187" i="1"/>
  <c r="ER187" i="1"/>
  <c r="ES187" i="1"/>
  <c r="ET187" i="1"/>
  <c r="EU187" i="1"/>
  <c r="EV187" i="1"/>
  <c r="EW187" i="1"/>
  <c r="EX187" i="1"/>
  <c r="EY187" i="1"/>
  <c r="EZ187" i="1"/>
  <c r="FA187" i="1"/>
  <c r="FB187" i="1"/>
  <c r="FC187" i="1"/>
  <c r="FD187" i="1"/>
  <c r="CP188" i="1"/>
  <c r="CQ188" i="1"/>
  <c r="CR188" i="1"/>
  <c r="CS188" i="1"/>
  <c r="CT188" i="1"/>
  <c r="CU188" i="1"/>
  <c r="CV188" i="1"/>
  <c r="CW188" i="1"/>
  <c r="CX188" i="1"/>
  <c r="CY188" i="1"/>
  <c r="CZ188" i="1"/>
  <c r="DA188" i="1"/>
  <c r="DB188" i="1"/>
  <c r="DC188" i="1"/>
  <c r="DD188" i="1"/>
  <c r="DE188" i="1"/>
  <c r="DF188" i="1"/>
  <c r="DG188" i="1"/>
  <c r="DH188" i="1"/>
  <c r="DI188" i="1"/>
  <c r="DJ188" i="1"/>
  <c r="DK188" i="1"/>
  <c r="DL188" i="1"/>
  <c r="DM188" i="1"/>
  <c r="DN188" i="1"/>
  <c r="DO188" i="1"/>
  <c r="DP188" i="1"/>
  <c r="DQ188" i="1"/>
  <c r="DR188" i="1"/>
  <c r="DS188" i="1"/>
  <c r="DT188" i="1"/>
  <c r="DU188" i="1"/>
  <c r="DV188" i="1"/>
  <c r="DW188" i="1"/>
  <c r="DX188" i="1"/>
  <c r="DY188" i="1"/>
  <c r="DZ188" i="1"/>
  <c r="EA188" i="1"/>
  <c r="EB188" i="1"/>
  <c r="EC188" i="1"/>
  <c r="ED188" i="1"/>
  <c r="EE188" i="1"/>
  <c r="EF188" i="1"/>
  <c r="EG188" i="1"/>
  <c r="EH188" i="1"/>
  <c r="EI188" i="1"/>
  <c r="EJ188" i="1"/>
  <c r="EK188" i="1"/>
  <c r="EL188" i="1"/>
  <c r="EM188" i="1"/>
  <c r="EN188" i="1"/>
  <c r="EO188" i="1"/>
  <c r="EP188" i="1"/>
  <c r="EQ188" i="1"/>
  <c r="ER188" i="1"/>
  <c r="ES188" i="1"/>
  <c r="ET188" i="1"/>
  <c r="EU188" i="1"/>
  <c r="EV188" i="1"/>
  <c r="EW188" i="1"/>
  <c r="EX188" i="1"/>
  <c r="EY188" i="1"/>
  <c r="EZ188" i="1"/>
  <c r="FA188" i="1"/>
  <c r="FB188" i="1"/>
  <c r="FC188" i="1"/>
  <c r="FD188" i="1"/>
  <c r="CP189" i="1"/>
  <c r="CQ189" i="1"/>
  <c r="CR189" i="1"/>
  <c r="CS189" i="1"/>
  <c r="CT189" i="1"/>
  <c r="CU189" i="1"/>
  <c r="CV189" i="1"/>
  <c r="CW189" i="1"/>
  <c r="CX189" i="1"/>
  <c r="CY189" i="1"/>
  <c r="CZ189" i="1"/>
  <c r="DA189" i="1"/>
  <c r="DB189" i="1"/>
  <c r="DC189" i="1"/>
  <c r="DD189" i="1"/>
  <c r="DE189" i="1"/>
  <c r="DF189" i="1"/>
  <c r="DG189" i="1"/>
  <c r="DH189" i="1"/>
  <c r="DI189" i="1"/>
  <c r="DJ189" i="1"/>
  <c r="DK189" i="1"/>
  <c r="DL189" i="1"/>
  <c r="DM189" i="1"/>
  <c r="DN189" i="1"/>
  <c r="DO189" i="1"/>
  <c r="DP189" i="1"/>
  <c r="DQ189" i="1"/>
  <c r="DR189" i="1"/>
  <c r="DS189" i="1"/>
  <c r="DT189" i="1"/>
  <c r="DU189" i="1"/>
  <c r="DV189" i="1"/>
  <c r="DW189" i="1"/>
  <c r="DX189" i="1"/>
  <c r="DY189" i="1"/>
  <c r="DZ189" i="1"/>
  <c r="EA189" i="1"/>
  <c r="EB189" i="1"/>
  <c r="EC189" i="1"/>
  <c r="ED189" i="1"/>
  <c r="EE189" i="1"/>
  <c r="EF189" i="1"/>
  <c r="EG189" i="1"/>
  <c r="EH189" i="1"/>
  <c r="EI189" i="1"/>
  <c r="EJ189" i="1"/>
  <c r="EK189" i="1"/>
  <c r="EL189" i="1"/>
  <c r="EM189" i="1"/>
  <c r="EN189" i="1"/>
  <c r="EO189" i="1"/>
  <c r="EP189" i="1"/>
  <c r="EQ189" i="1"/>
  <c r="ER189" i="1"/>
  <c r="ES189" i="1"/>
  <c r="ET189" i="1"/>
  <c r="EU189" i="1"/>
  <c r="EV189" i="1"/>
  <c r="EW189" i="1"/>
  <c r="EX189" i="1"/>
  <c r="EY189" i="1"/>
  <c r="EZ189" i="1"/>
  <c r="FA189" i="1"/>
  <c r="FB189" i="1"/>
  <c r="FC189" i="1"/>
  <c r="FD189" i="1"/>
  <c r="CP190" i="1"/>
  <c r="CQ190" i="1"/>
  <c r="CR190" i="1"/>
  <c r="CS190" i="1"/>
  <c r="CT190" i="1"/>
  <c r="CU190" i="1"/>
  <c r="CV190" i="1"/>
  <c r="CW190" i="1"/>
  <c r="CX190" i="1"/>
  <c r="CY190" i="1"/>
  <c r="CZ190" i="1"/>
  <c r="DA190" i="1"/>
  <c r="DB190" i="1"/>
  <c r="DC190" i="1"/>
  <c r="DD190" i="1"/>
  <c r="DE190" i="1"/>
  <c r="DF190" i="1"/>
  <c r="DG190" i="1"/>
  <c r="DH190" i="1"/>
  <c r="DI190" i="1"/>
  <c r="DJ190" i="1"/>
  <c r="DK190" i="1"/>
  <c r="DL190" i="1"/>
  <c r="DM190" i="1"/>
  <c r="DN190" i="1"/>
  <c r="DO190" i="1"/>
  <c r="DP190" i="1"/>
  <c r="DQ190" i="1"/>
  <c r="DR190" i="1"/>
  <c r="DS190" i="1"/>
  <c r="DT190" i="1"/>
  <c r="DU190" i="1"/>
  <c r="DV190" i="1"/>
  <c r="DW190" i="1"/>
  <c r="DX190" i="1"/>
  <c r="DY190" i="1"/>
  <c r="DZ190" i="1"/>
  <c r="EA190" i="1"/>
  <c r="EB190" i="1"/>
  <c r="EC190" i="1"/>
  <c r="ED190" i="1"/>
  <c r="EE190" i="1"/>
  <c r="EF190" i="1"/>
  <c r="EG190" i="1"/>
  <c r="EH190" i="1"/>
  <c r="EI190" i="1"/>
  <c r="EJ190" i="1"/>
  <c r="EK190" i="1"/>
  <c r="EL190" i="1"/>
  <c r="EM190" i="1"/>
  <c r="EN190" i="1"/>
  <c r="EO190" i="1"/>
  <c r="EP190" i="1"/>
  <c r="EQ190" i="1"/>
  <c r="ER190" i="1"/>
  <c r="ES190" i="1"/>
  <c r="ET190" i="1"/>
  <c r="EU190" i="1"/>
  <c r="EV190" i="1"/>
  <c r="EW190" i="1"/>
  <c r="EX190" i="1"/>
  <c r="EY190" i="1"/>
  <c r="EZ190" i="1"/>
  <c r="FA190" i="1"/>
  <c r="FB190" i="1"/>
  <c r="FC190" i="1"/>
  <c r="FD190" i="1"/>
  <c r="CP191" i="1"/>
  <c r="CQ191" i="1"/>
  <c r="CR191" i="1"/>
  <c r="CS191" i="1"/>
  <c r="CT191" i="1"/>
  <c r="CU191" i="1"/>
  <c r="CV191" i="1"/>
  <c r="CW191" i="1"/>
  <c r="CX191" i="1"/>
  <c r="CY191" i="1"/>
  <c r="CZ191" i="1"/>
  <c r="DA191" i="1"/>
  <c r="DB191" i="1"/>
  <c r="DC191" i="1"/>
  <c r="DD191" i="1"/>
  <c r="DE191" i="1"/>
  <c r="DF191" i="1"/>
  <c r="DG191" i="1"/>
  <c r="DH191" i="1"/>
  <c r="DI191" i="1"/>
  <c r="DJ191" i="1"/>
  <c r="DK191" i="1"/>
  <c r="DL191" i="1"/>
  <c r="DM191" i="1"/>
  <c r="DN191" i="1"/>
  <c r="DO191" i="1"/>
  <c r="DP191" i="1"/>
  <c r="DQ191" i="1"/>
  <c r="DR191" i="1"/>
  <c r="DS191" i="1"/>
  <c r="DT191" i="1"/>
  <c r="DU191" i="1"/>
  <c r="DV191" i="1"/>
  <c r="DW191" i="1"/>
  <c r="DX191" i="1"/>
  <c r="DY191" i="1"/>
  <c r="DZ191" i="1"/>
  <c r="EA191" i="1"/>
  <c r="EB191" i="1"/>
  <c r="EC191" i="1"/>
  <c r="ED191" i="1"/>
  <c r="EE191" i="1"/>
  <c r="EF191" i="1"/>
  <c r="EG191" i="1"/>
  <c r="EH191" i="1"/>
  <c r="EI191" i="1"/>
  <c r="EJ191" i="1"/>
  <c r="EK191" i="1"/>
  <c r="EL191" i="1"/>
  <c r="EM191" i="1"/>
  <c r="EN191" i="1"/>
  <c r="EO191" i="1"/>
  <c r="EP191" i="1"/>
  <c r="EQ191" i="1"/>
  <c r="ER191" i="1"/>
  <c r="ES191" i="1"/>
  <c r="ET191" i="1"/>
  <c r="EU191" i="1"/>
  <c r="EV191" i="1"/>
  <c r="EW191" i="1"/>
  <c r="EX191" i="1"/>
  <c r="EY191" i="1"/>
  <c r="EZ191" i="1"/>
  <c r="FA191" i="1"/>
  <c r="FB191" i="1"/>
  <c r="FC191" i="1"/>
  <c r="FD191" i="1"/>
  <c r="DE193" i="1" l="1"/>
  <c r="DF193" i="1"/>
  <c r="DG193" i="1"/>
  <c r="DH193" i="1"/>
  <c r="DI193" i="1"/>
  <c r="DJ193" i="1"/>
  <c r="DK193" i="1"/>
  <c r="DL193" i="1"/>
  <c r="DM193" i="1"/>
  <c r="DN193" i="1"/>
  <c r="DO193" i="1"/>
  <c r="DP193" i="1"/>
  <c r="DQ193" i="1"/>
  <c r="DR193" i="1"/>
  <c r="DS193" i="1"/>
  <c r="DT193" i="1"/>
  <c r="DU193" i="1"/>
  <c r="DV193" i="1"/>
  <c r="DW193" i="1"/>
  <c r="DX193" i="1"/>
  <c r="DY193" i="1"/>
  <c r="DZ193" i="1"/>
  <c r="EA193" i="1"/>
  <c r="EB193" i="1"/>
  <c r="EC193" i="1"/>
  <c r="ED193" i="1"/>
  <c r="EE193" i="1"/>
  <c r="EF193" i="1"/>
  <c r="EG193" i="1"/>
  <c r="EH193" i="1"/>
  <c r="EI193" i="1"/>
  <c r="EJ193" i="1"/>
  <c r="EK193" i="1"/>
  <c r="EL193" i="1"/>
  <c r="EM193" i="1"/>
  <c r="EN193" i="1"/>
  <c r="EO193" i="1"/>
  <c r="EP193" i="1"/>
  <c r="EQ193" i="1"/>
  <c r="ER193" i="1"/>
  <c r="ES193" i="1"/>
  <c r="ET193" i="1"/>
  <c r="EU193" i="1"/>
  <c r="EV193" i="1"/>
  <c r="EW193" i="1"/>
  <c r="EX193" i="1"/>
  <c r="EY193" i="1"/>
  <c r="EZ193" i="1"/>
  <c r="FA193" i="1"/>
  <c r="FB193" i="1"/>
  <c r="FC193" i="1"/>
  <c r="FD193" i="1"/>
  <c r="DE194" i="1"/>
  <c r="DF194" i="1"/>
  <c r="DG194" i="1"/>
  <c r="DH194" i="1"/>
  <c r="DI194" i="1"/>
  <c r="DJ194" i="1"/>
  <c r="DK194" i="1"/>
  <c r="DL194" i="1"/>
  <c r="DM194" i="1"/>
  <c r="DN194" i="1"/>
  <c r="DO194" i="1"/>
  <c r="DP194" i="1"/>
  <c r="DQ194" i="1"/>
  <c r="DR194" i="1"/>
  <c r="DS194" i="1"/>
  <c r="DT194" i="1"/>
  <c r="DU194" i="1"/>
  <c r="DV194" i="1"/>
  <c r="DW194" i="1"/>
  <c r="DX194" i="1"/>
  <c r="DY194" i="1"/>
  <c r="DZ194" i="1"/>
  <c r="EA194" i="1"/>
  <c r="EB194" i="1"/>
  <c r="EC194" i="1"/>
  <c r="ED194" i="1"/>
  <c r="EE194" i="1"/>
  <c r="EF194" i="1"/>
  <c r="EG194" i="1"/>
  <c r="EH194" i="1"/>
  <c r="EI194" i="1"/>
  <c r="EJ194" i="1"/>
  <c r="EK194" i="1"/>
  <c r="EL194" i="1"/>
  <c r="EM194" i="1"/>
  <c r="EN194" i="1"/>
  <c r="EO194" i="1"/>
  <c r="EP194" i="1"/>
  <c r="EQ194" i="1"/>
  <c r="ER194" i="1"/>
  <c r="ES194" i="1"/>
  <c r="ET194" i="1"/>
  <c r="EU194" i="1"/>
  <c r="EV194" i="1"/>
  <c r="EW194" i="1"/>
  <c r="EX194" i="1"/>
  <c r="EY194" i="1"/>
  <c r="EZ194" i="1"/>
  <c r="FA194" i="1"/>
  <c r="FB194" i="1"/>
  <c r="FC194" i="1"/>
  <c r="FD194" i="1"/>
  <c r="DE195" i="1"/>
  <c r="DF195" i="1"/>
  <c r="DG195" i="1"/>
  <c r="DH195" i="1"/>
  <c r="DI195" i="1"/>
  <c r="DJ195" i="1"/>
  <c r="DK195" i="1"/>
  <c r="DL195" i="1"/>
  <c r="DM195" i="1"/>
  <c r="DN195" i="1"/>
  <c r="DO195" i="1"/>
  <c r="DP195" i="1"/>
  <c r="DQ195" i="1"/>
  <c r="DR195" i="1"/>
  <c r="DS195" i="1"/>
  <c r="DT195" i="1"/>
  <c r="DU195" i="1"/>
  <c r="DV195" i="1"/>
  <c r="DW195" i="1"/>
  <c r="DX195" i="1"/>
  <c r="DY195" i="1"/>
  <c r="DZ195" i="1"/>
  <c r="EA195" i="1"/>
  <c r="EB195" i="1"/>
  <c r="EC195" i="1"/>
  <c r="ED195" i="1"/>
  <c r="EE195" i="1"/>
  <c r="EF195" i="1"/>
  <c r="EG195" i="1"/>
  <c r="EH195" i="1"/>
  <c r="EI195" i="1"/>
  <c r="EJ195" i="1"/>
  <c r="EK195" i="1"/>
  <c r="EL195" i="1"/>
  <c r="EM195" i="1"/>
  <c r="EN195" i="1"/>
  <c r="EO195" i="1"/>
  <c r="EP195" i="1"/>
  <c r="EQ195" i="1"/>
  <c r="ER195" i="1"/>
  <c r="ES195" i="1"/>
  <c r="ET195" i="1"/>
  <c r="EU195" i="1"/>
  <c r="EV195" i="1"/>
  <c r="EW195" i="1"/>
  <c r="EX195" i="1"/>
  <c r="EY195" i="1"/>
  <c r="EZ195" i="1"/>
  <c r="FA195" i="1"/>
  <c r="FB195" i="1"/>
  <c r="FC195" i="1"/>
  <c r="FD195" i="1"/>
  <c r="DE196" i="1"/>
  <c r="DF196" i="1"/>
  <c r="DG196" i="1"/>
  <c r="DH196" i="1"/>
  <c r="DI196" i="1"/>
  <c r="DJ196" i="1"/>
  <c r="DK196" i="1"/>
  <c r="DL196" i="1"/>
  <c r="DM196" i="1"/>
  <c r="DN196" i="1"/>
  <c r="DO196" i="1"/>
  <c r="DP196" i="1"/>
  <c r="DQ196" i="1"/>
  <c r="DR196" i="1"/>
  <c r="DS196" i="1"/>
  <c r="DT196" i="1"/>
  <c r="DU196" i="1"/>
  <c r="DV196" i="1"/>
  <c r="DW196" i="1"/>
  <c r="DX196" i="1"/>
  <c r="DY196" i="1"/>
  <c r="DZ196" i="1"/>
  <c r="EA196" i="1"/>
  <c r="EB196" i="1"/>
  <c r="EC196" i="1"/>
  <c r="ED196" i="1"/>
  <c r="EE196" i="1"/>
  <c r="EF196" i="1"/>
  <c r="EG196" i="1"/>
  <c r="EH196" i="1"/>
  <c r="EI196" i="1"/>
  <c r="EJ196" i="1"/>
  <c r="EK196" i="1"/>
  <c r="EL196" i="1"/>
  <c r="EM196" i="1"/>
  <c r="EN196" i="1"/>
  <c r="EO196" i="1"/>
  <c r="EP196" i="1"/>
  <c r="EQ196" i="1"/>
  <c r="ER196" i="1"/>
  <c r="ES196" i="1"/>
  <c r="ET196" i="1"/>
  <c r="EU196" i="1"/>
  <c r="EV196" i="1"/>
  <c r="EW196" i="1"/>
  <c r="EX196" i="1"/>
  <c r="EY196" i="1"/>
  <c r="EZ196" i="1"/>
  <c r="FA196" i="1"/>
  <c r="FB196" i="1"/>
  <c r="FC196" i="1"/>
  <c r="FD196" i="1"/>
  <c r="DE197" i="1"/>
  <c r="DF197" i="1"/>
  <c r="DG197" i="1"/>
  <c r="DH197" i="1"/>
  <c r="DI197" i="1"/>
  <c r="DJ197" i="1"/>
  <c r="DK197" i="1"/>
  <c r="DL197" i="1"/>
  <c r="DM197" i="1"/>
  <c r="DN197" i="1"/>
  <c r="DO197" i="1"/>
  <c r="DP197" i="1"/>
  <c r="DQ197" i="1"/>
  <c r="DR197" i="1"/>
  <c r="DS197" i="1"/>
  <c r="DT197" i="1"/>
  <c r="DU197" i="1"/>
  <c r="DV197" i="1"/>
  <c r="DW197" i="1"/>
  <c r="DX197" i="1"/>
  <c r="DY197" i="1"/>
  <c r="DZ197" i="1"/>
  <c r="EA197" i="1"/>
  <c r="EB197" i="1"/>
  <c r="EC197" i="1"/>
  <c r="ED197" i="1"/>
  <c r="EE197" i="1"/>
  <c r="EF197" i="1"/>
  <c r="EG197" i="1"/>
  <c r="EH197" i="1"/>
  <c r="EI197" i="1"/>
  <c r="EJ197" i="1"/>
  <c r="EK197" i="1"/>
  <c r="EL197" i="1"/>
  <c r="EM197" i="1"/>
  <c r="EN197" i="1"/>
  <c r="EO197" i="1"/>
  <c r="EP197" i="1"/>
  <c r="EQ197" i="1"/>
  <c r="ER197" i="1"/>
  <c r="ES197" i="1"/>
  <c r="ET197" i="1"/>
  <c r="EU197" i="1"/>
  <c r="EV197" i="1"/>
  <c r="EW197" i="1"/>
  <c r="EX197" i="1"/>
  <c r="EY197" i="1"/>
  <c r="EZ197" i="1"/>
  <c r="FA197" i="1"/>
  <c r="FB197" i="1"/>
  <c r="FC197" i="1"/>
  <c r="FD197" i="1"/>
  <c r="BE198" i="1"/>
  <c r="BF198" i="1"/>
  <c r="BG198" i="1"/>
  <c r="BH198" i="1"/>
  <c r="BI198" i="1"/>
  <c r="BJ198" i="1"/>
  <c r="BK198" i="1"/>
  <c r="BL198" i="1"/>
  <c r="BM198" i="1"/>
  <c r="BN198" i="1"/>
  <c r="BO198" i="1"/>
  <c r="BP198" i="1"/>
  <c r="BQ198" i="1"/>
  <c r="BR198" i="1"/>
  <c r="BS198" i="1"/>
  <c r="BT198" i="1"/>
  <c r="BU198" i="1"/>
  <c r="BV198" i="1"/>
  <c r="BW198" i="1"/>
  <c r="BX198" i="1"/>
  <c r="BY198" i="1"/>
  <c r="BZ198" i="1"/>
  <c r="CA198" i="1"/>
  <c r="CB198" i="1"/>
  <c r="CC198" i="1"/>
  <c r="CD198" i="1"/>
  <c r="CE198" i="1"/>
  <c r="CF198" i="1"/>
  <c r="CG198" i="1"/>
  <c r="CH198" i="1"/>
  <c r="CI198" i="1"/>
  <c r="CJ198" i="1"/>
  <c r="CK198" i="1"/>
  <c r="CL198" i="1"/>
  <c r="CM198" i="1"/>
  <c r="CN198" i="1"/>
  <c r="CO198" i="1"/>
  <c r="CP198" i="1"/>
  <c r="CQ198" i="1"/>
  <c r="CR198" i="1"/>
  <c r="CS198" i="1"/>
  <c r="CT198" i="1"/>
  <c r="CU198" i="1"/>
  <c r="CV198" i="1"/>
  <c r="CW198" i="1"/>
  <c r="CX198" i="1"/>
  <c r="CY198" i="1"/>
  <c r="CZ198" i="1"/>
  <c r="DA198" i="1"/>
  <c r="DB198" i="1"/>
  <c r="DC198" i="1"/>
  <c r="DD198" i="1"/>
  <c r="DE198" i="1"/>
  <c r="DF198" i="1"/>
  <c r="DG198" i="1"/>
  <c r="DH198" i="1"/>
  <c r="DI198" i="1"/>
  <c r="DJ198" i="1"/>
  <c r="DK198" i="1"/>
  <c r="DL198" i="1"/>
  <c r="DM198" i="1"/>
  <c r="DN198" i="1"/>
  <c r="DO198" i="1"/>
  <c r="DP198" i="1"/>
  <c r="DQ198" i="1"/>
  <c r="DR198" i="1"/>
  <c r="DS198" i="1"/>
  <c r="DT198" i="1"/>
  <c r="DU198" i="1"/>
  <c r="DV198" i="1"/>
  <c r="DW198" i="1"/>
  <c r="DX198" i="1"/>
  <c r="DY198" i="1"/>
  <c r="DZ198" i="1"/>
  <c r="EA198" i="1"/>
  <c r="EB198" i="1"/>
  <c r="EC198" i="1"/>
  <c r="ED198" i="1"/>
  <c r="EE198" i="1"/>
  <c r="EF198" i="1"/>
  <c r="EG198" i="1"/>
  <c r="EH198" i="1"/>
  <c r="EI198" i="1"/>
  <c r="EJ198" i="1"/>
  <c r="EK198" i="1"/>
  <c r="EL198" i="1"/>
  <c r="EM198" i="1"/>
  <c r="EN198" i="1"/>
  <c r="EO198" i="1"/>
  <c r="EP198" i="1"/>
  <c r="EQ198" i="1"/>
  <c r="ER198" i="1"/>
  <c r="ES198" i="1"/>
  <c r="ET198" i="1"/>
  <c r="EU198" i="1"/>
  <c r="EV198" i="1"/>
  <c r="EW198" i="1"/>
  <c r="EX198" i="1"/>
  <c r="EY198" i="1"/>
  <c r="EZ198" i="1"/>
  <c r="FA198" i="1"/>
  <c r="FB198" i="1"/>
  <c r="FC198" i="1"/>
  <c r="FD198" i="1"/>
  <c r="BE199" i="1"/>
  <c r="BF199" i="1"/>
  <c r="BG199" i="1"/>
  <c r="BH199" i="1"/>
  <c r="BI199" i="1"/>
  <c r="BJ199" i="1"/>
  <c r="BK199" i="1"/>
  <c r="BL199" i="1"/>
  <c r="BM199" i="1"/>
  <c r="BN199" i="1"/>
  <c r="BO199" i="1"/>
  <c r="BP199" i="1"/>
  <c r="BQ199" i="1"/>
  <c r="BR199" i="1"/>
  <c r="BS199" i="1"/>
  <c r="BT199" i="1"/>
  <c r="BU199" i="1"/>
  <c r="BV199" i="1"/>
  <c r="BW199" i="1"/>
  <c r="BX199" i="1"/>
  <c r="BY199" i="1"/>
  <c r="BZ199" i="1"/>
  <c r="CA199" i="1"/>
  <c r="CB199" i="1"/>
  <c r="CC199" i="1"/>
  <c r="CD199" i="1"/>
  <c r="CE199" i="1"/>
  <c r="CF199" i="1"/>
  <c r="CG199" i="1"/>
  <c r="CH199" i="1"/>
  <c r="CI199" i="1"/>
  <c r="CJ199" i="1"/>
  <c r="CK199" i="1"/>
  <c r="CL199" i="1"/>
  <c r="CM199" i="1"/>
  <c r="CN199" i="1"/>
  <c r="CO199" i="1"/>
  <c r="CP199" i="1"/>
  <c r="CQ199" i="1"/>
  <c r="CR199" i="1"/>
  <c r="CS199" i="1"/>
  <c r="CT199" i="1"/>
  <c r="CU199" i="1"/>
  <c r="CV199" i="1"/>
  <c r="CW199" i="1"/>
  <c r="CX199" i="1"/>
  <c r="CY199" i="1"/>
  <c r="CZ199" i="1"/>
  <c r="DA199" i="1"/>
  <c r="DB199" i="1"/>
  <c r="DC199" i="1"/>
  <c r="DD199" i="1"/>
  <c r="DE199" i="1"/>
  <c r="DF199" i="1"/>
  <c r="DG199" i="1"/>
  <c r="DH199" i="1"/>
  <c r="DI199" i="1"/>
  <c r="DJ199" i="1"/>
  <c r="DK199" i="1"/>
  <c r="DL199" i="1"/>
  <c r="DM199" i="1"/>
  <c r="DN199" i="1"/>
  <c r="DO199" i="1"/>
  <c r="DP199" i="1"/>
  <c r="DQ199" i="1"/>
  <c r="DR199" i="1"/>
  <c r="DS199" i="1"/>
  <c r="DT199" i="1"/>
  <c r="DU199" i="1"/>
  <c r="DV199" i="1"/>
  <c r="DW199" i="1"/>
  <c r="DX199" i="1"/>
  <c r="DY199" i="1"/>
  <c r="DZ199" i="1"/>
  <c r="EA199" i="1"/>
  <c r="EB199" i="1"/>
  <c r="EC199" i="1"/>
  <c r="ED199" i="1"/>
  <c r="EE199" i="1"/>
  <c r="EF199" i="1"/>
  <c r="EG199" i="1"/>
  <c r="EH199" i="1"/>
  <c r="EI199" i="1"/>
  <c r="EJ199" i="1"/>
  <c r="EK199" i="1"/>
  <c r="EL199" i="1"/>
  <c r="EM199" i="1"/>
  <c r="EN199" i="1"/>
  <c r="EO199" i="1"/>
  <c r="EP199" i="1"/>
  <c r="EQ199" i="1"/>
  <c r="ER199" i="1"/>
  <c r="ES199" i="1"/>
  <c r="ET199" i="1"/>
  <c r="EU199" i="1"/>
  <c r="EV199" i="1"/>
  <c r="EW199" i="1"/>
  <c r="EX199" i="1"/>
  <c r="EY199" i="1"/>
  <c r="EZ199" i="1"/>
  <c r="FA199" i="1"/>
  <c r="FB199" i="1"/>
  <c r="FC199" i="1"/>
  <c r="FD199" i="1"/>
  <c r="BE200" i="1"/>
  <c r="BF200" i="1"/>
  <c r="BG200" i="1"/>
  <c r="BH200" i="1"/>
  <c r="BI200" i="1"/>
  <c r="BJ200" i="1"/>
  <c r="BK200" i="1"/>
  <c r="BL200" i="1"/>
  <c r="BM200" i="1"/>
  <c r="BN200" i="1"/>
  <c r="BO200" i="1"/>
  <c r="BP200" i="1"/>
  <c r="BQ200" i="1"/>
  <c r="BR200" i="1"/>
  <c r="BS200" i="1"/>
  <c r="BT200" i="1"/>
  <c r="BU200" i="1"/>
  <c r="BV200" i="1"/>
  <c r="BW200" i="1"/>
  <c r="BX200" i="1"/>
  <c r="BY200" i="1"/>
  <c r="BZ200" i="1"/>
  <c r="CA200" i="1"/>
  <c r="CB200" i="1"/>
  <c r="CC200" i="1"/>
  <c r="CD200" i="1"/>
  <c r="CE200" i="1"/>
  <c r="CF200" i="1"/>
  <c r="CG200" i="1"/>
  <c r="CH200" i="1"/>
  <c r="CI200" i="1"/>
  <c r="CJ200" i="1"/>
  <c r="CK200" i="1"/>
  <c r="CL200" i="1"/>
  <c r="CM200" i="1"/>
  <c r="CN200" i="1"/>
  <c r="CO200" i="1"/>
  <c r="CP200" i="1"/>
  <c r="CQ200" i="1"/>
  <c r="CR200" i="1"/>
  <c r="CS200" i="1"/>
  <c r="CT200" i="1"/>
  <c r="CU200" i="1"/>
  <c r="CV200" i="1"/>
  <c r="CW200" i="1"/>
  <c r="CX200" i="1"/>
  <c r="CY200" i="1"/>
  <c r="CZ200" i="1"/>
  <c r="DA200" i="1"/>
  <c r="DB200" i="1"/>
  <c r="DC200" i="1"/>
  <c r="DD200" i="1"/>
  <c r="DE200" i="1"/>
  <c r="DF200" i="1"/>
  <c r="DG200" i="1"/>
  <c r="DH200" i="1"/>
  <c r="DI200" i="1"/>
  <c r="DJ200" i="1"/>
  <c r="DK200" i="1"/>
  <c r="DL200" i="1"/>
  <c r="DM200" i="1"/>
  <c r="DN200" i="1"/>
  <c r="DO200" i="1"/>
  <c r="DP200" i="1"/>
  <c r="DQ200" i="1"/>
  <c r="DR200" i="1"/>
  <c r="DS200" i="1"/>
  <c r="DT200" i="1"/>
  <c r="DU200" i="1"/>
  <c r="DV200" i="1"/>
  <c r="DW200" i="1"/>
  <c r="DX200" i="1"/>
  <c r="DY200" i="1"/>
  <c r="DZ200" i="1"/>
  <c r="EA200" i="1"/>
  <c r="EB200" i="1"/>
  <c r="EC200" i="1"/>
  <c r="ED200" i="1"/>
  <c r="EE200" i="1"/>
  <c r="EF200" i="1"/>
  <c r="EG200" i="1"/>
  <c r="EH200" i="1"/>
  <c r="EI200" i="1"/>
  <c r="EJ200" i="1"/>
  <c r="EK200" i="1"/>
  <c r="EL200" i="1"/>
  <c r="EM200" i="1"/>
  <c r="EN200" i="1"/>
  <c r="EO200" i="1"/>
  <c r="EP200" i="1"/>
  <c r="EQ200" i="1"/>
  <c r="ER200" i="1"/>
  <c r="ES200" i="1"/>
  <c r="ET200" i="1"/>
  <c r="EU200" i="1"/>
  <c r="EV200" i="1"/>
  <c r="EW200" i="1"/>
  <c r="EX200" i="1"/>
  <c r="EY200" i="1"/>
  <c r="EZ200" i="1"/>
  <c r="FA200" i="1"/>
  <c r="FB200" i="1"/>
  <c r="FC200" i="1"/>
  <c r="FD200" i="1"/>
  <c r="DE201" i="1"/>
  <c r="DF201" i="1"/>
  <c r="DG201" i="1"/>
  <c r="DH201" i="1"/>
  <c r="DI201" i="1"/>
  <c r="DJ201" i="1"/>
  <c r="DK201" i="1"/>
  <c r="DL201" i="1"/>
  <c r="DM201" i="1"/>
  <c r="DN201" i="1"/>
  <c r="DO201" i="1"/>
  <c r="DP201" i="1"/>
  <c r="DQ201" i="1"/>
  <c r="DR201" i="1"/>
  <c r="DS201" i="1"/>
  <c r="DT201" i="1"/>
  <c r="DU201" i="1"/>
  <c r="DV201" i="1"/>
  <c r="DW201" i="1"/>
  <c r="DX201" i="1"/>
  <c r="DY201" i="1"/>
  <c r="DZ201" i="1"/>
  <c r="EA201" i="1"/>
  <c r="EB201" i="1"/>
  <c r="EC201" i="1"/>
  <c r="ED201" i="1"/>
  <c r="EE201" i="1"/>
  <c r="EF201" i="1"/>
  <c r="EG201" i="1"/>
  <c r="EH201" i="1"/>
  <c r="EI201" i="1"/>
  <c r="EJ201" i="1"/>
  <c r="EK201" i="1"/>
  <c r="EL201" i="1"/>
  <c r="EM201" i="1"/>
  <c r="EN201" i="1"/>
  <c r="EO201" i="1"/>
  <c r="EP201" i="1"/>
  <c r="EQ201" i="1"/>
  <c r="ER201" i="1"/>
  <c r="ES201" i="1"/>
  <c r="ET201" i="1"/>
  <c r="EU201" i="1"/>
  <c r="EV201" i="1"/>
  <c r="EW201" i="1"/>
  <c r="EX201" i="1"/>
  <c r="EY201" i="1"/>
  <c r="EZ201" i="1"/>
  <c r="FA201" i="1"/>
  <c r="FB201" i="1"/>
  <c r="FC201" i="1"/>
  <c r="FD201" i="1"/>
  <c r="DE202" i="1"/>
  <c r="DF202" i="1"/>
  <c r="DG202" i="1"/>
  <c r="DH202" i="1"/>
  <c r="DI202" i="1"/>
  <c r="DJ202" i="1"/>
  <c r="DK202" i="1"/>
  <c r="DL202" i="1"/>
  <c r="DM202" i="1"/>
  <c r="DN202" i="1"/>
  <c r="DO202" i="1"/>
  <c r="DP202" i="1"/>
  <c r="DQ202" i="1"/>
  <c r="DR202" i="1"/>
  <c r="DS202" i="1"/>
  <c r="DT202" i="1"/>
  <c r="DU202" i="1"/>
  <c r="DV202" i="1"/>
  <c r="DW202" i="1"/>
  <c r="DX202" i="1"/>
  <c r="DY202" i="1"/>
  <c r="DZ202" i="1"/>
  <c r="EA202" i="1"/>
  <c r="EB202" i="1"/>
  <c r="EC202" i="1"/>
  <c r="ED202" i="1"/>
  <c r="EE202" i="1"/>
  <c r="EF202" i="1"/>
  <c r="EG202" i="1"/>
  <c r="EH202" i="1"/>
  <c r="EI202" i="1"/>
  <c r="EJ202" i="1"/>
  <c r="EK202" i="1"/>
  <c r="EL202" i="1"/>
  <c r="EM202" i="1"/>
  <c r="EN202" i="1"/>
  <c r="EO202" i="1"/>
  <c r="EP202" i="1"/>
  <c r="EQ202" i="1"/>
  <c r="ER202" i="1"/>
  <c r="ES202" i="1"/>
  <c r="ET202" i="1"/>
  <c r="EU202" i="1"/>
  <c r="EV202" i="1"/>
  <c r="EW202" i="1"/>
  <c r="EX202" i="1"/>
  <c r="EY202" i="1"/>
  <c r="EZ202" i="1"/>
  <c r="FA202" i="1"/>
  <c r="FB202" i="1"/>
  <c r="FC202" i="1"/>
  <c r="FD202" i="1"/>
  <c r="BE203" i="1"/>
  <c r="BF203" i="1"/>
  <c r="BG203" i="1"/>
  <c r="BH203" i="1"/>
  <c r="BI203" i="1"/>
  <c r="BJ203" i="1"/>
  <c r="BK203" i="1"/>
  <c r="BL203" i="1"/>
  <c r="BM203" i="1"/>
  <c r="BN203" i="1"/>
  <c r="BO203" i="1"/>
  <c r="BP203" i="1"/>
  <c r="BQ203" i="1"/>
  <c r="BR203" i="1"/>
  <c r="BS203" i="1"/>
  <c r="BT203" i="1"/>
  <c r="BU203" i="1"/>
  <c r="BV203" i="1"/>
  <c r="BW203" i="1"/>
  <c r="BX203" i="1"/>
  <c r="BY203" i="1"/>
  <c r="BZ203" i="1"/>
  <c r="CA203" i="1"/>
  <c r="CB203" i="1"/>
  <c r="CC203" i="1"/>
  <c r="CD203" i="1"/>
  <c r="CE203" i="1"/>
  <c r="CF203" i="1"/>
  <c r="CG203" i="1"/>
  <c r="CH203" i="1"/>
  <c r="CI203" i="1"/>
  <c r="CJ203" i="1"/>
  <c r="CK203" i="1"/>
  <c r="CL203" i="1"/>
  <c r="CM203" i="1"/>
  <c r="CN203" i="1"/>
  <c r="CO203" i="1"/>
  <c r="CP203" i="1"/>
  <c r="CQ203" i="1"/>
  <c r="CR203" i="1"/>
  <c r="CS203" i="1"/>
  <c r="CT203" i="1"/>
  <c r="CU203" i="1"/>
  <c r="CV203" i="1"/>
  <c r="CW203" i="1"/>
  <c r="CX203" i="1"/>
  <c r="CY203" i="1"/>
  <c r="CZ203" i="1"/>
  <c r="DA203" i="1"/>
  <c r="DB203" i="1"/>
  <c r="DC203" i="1"/>
  <c r="DD203" i="1"/>
  <c r="DE203" i="1"/>
  <c r="DF203" i="1"/>
  <c r="DG203" i="1"/>
  <c r="DH203" i="1"/>
  <c r="DI203" i="1"/>
  <c r="DJ203" i="1"/>
  <c r="DK203" i="1"/>
  <c r="DL203" i="1"/>
  <c r="DM203" i="1"/>
  <c r="DN203" i="1"/>
  <c r="DO203" i="1"/>
  <c r="DP203" i="1"/>
  <c r="DQ203" i="1"/>
  <c r="DR203" i="1"/>
  <c r="DS203" i="1"/>
  <c r="DT203" i="1"/>
  <c r="DU203" i="1"/>
  <c r="DV203" i="1"/>
  <c r="DW203" i="1"/>
  <c r="DX203" i="1"/>
  <c r="DY203" i="1"/>
  <c r="DZ203" i="1"/>
  <c r="EA203" i="1"/>
  <c r="EB203" i="1"/>
  <c r="EC203" i="1"/>
  <c r="ED203" i="1"/>
  <c r="EE203" i="1"/>
  <c r="EF203" i="1"/>
  <c r="EG203" i="1"/>
  <c r="EH203" i="1"/>
  <c r="EI203" i="1"/>
  <c r="EJ203" i="1"/>
  <c r="EK203" i="1"/>
  <c r="EL203" i="1"/>
  <c r="EM203" i="1"/>
  <c r="EN203" i="1"/>
  <c r="EO203" i="1"/>
  <c r="EP203" i="1"/>
  <c r="EQ203" i="1"/>
  <c r="ER203" i="1"/>
  <c r="ES203" i="1"/>
  <c r="ET203" i="1"/>
  <c r="EU203" i="1"/>
  <c r="EV203" i="1"/>
  <c r="EW203" i="1"/>
  <c r="EX203" i="1"/>
  <c r="EY203" i="1"/>
  <c r="EZ203" i="1"/>
  <c r="FA203" i="1"/>
  <c r="FB203" i="1"/>
  <c r="FC203" i="1"/>
  <c r="FD203" i="1"/>
  <c r="BE204" i="1"/>
  <c r="BF204" i="1"/>
  <c r="BG204" i="1"/>
  <c r="BH204" i="1"/>
  <c r="BI204" i="1"/>
  <c r="BJ204" i="1"/>
  <c r="BK204" i="1"/>
  <c r="BL204" i="1"/>
  <c r="BM204" i="1"/>
  <c r="BN204" i="1"/>
  <c r="BO204" i="1"/>
  <c r="BP204" i="1"/>
  <c r="BQ204" i="1"/>
  <c r="BR204" i="1"/>
  <c r="BS204" i="1"/>
  <c r="BT204" i="1"/>
  <c r="BU204" i="1"/>
  <c r="BV204" i="1"/>
  <c r="BW204" i="1"/>
  <c r="BX204" i="1"/>
  <c r="BY204" i="1"/>
  <c r="BZ204" i="1"/>
  <c r="CA204" i="1"/>
  <c r="CB204" i="1"/>
  <c r="CC204" i="1"/>
  <c r="CD204" i="1"/>
  <c r="CE204" i="1"/>
  <c r="CF204" i="1"/>
  <c r="CG204" i="1"/>
  <c r="CH204" i="1"/>
  <c r="CI204" i="1"/>
  <c r="CJ204" i="1"/>
  <c r="CK204" i="1"/>
  <c r="CL204" i="1"/>
  <c r="CM204" i="1"/>
  <c r="CN204" i="1"/>
  <c r="CO204" i="1"/>
  <c r="CP204" i="1"/>
  <c r="CQ204" i="1"/>
  <c r="CR204" i="1"/>
  <c r="CS204" i="1"/>
  <c r="CT204" i="1"/>
  <c r="CU204" i="1"/>
  <c r="CV204" i="1"/>
  <c r="CW204" i="1"/>
  <c r="CX204" i="1"/>
  <c r="CY204" i="1"/>
  <c r="CZ204" i="1"/>
  <c r="DA204" i="1"/>
  <c r="DB204" i="1"/>
  <c r="DC204" i="1"/>
  <c r="DD204" i="1"/>
  <c r="DE204" i="1"/>
  <c r="DF204" i="1"/>
  <c r="DG204" i="1"/>
  <c r="DH204" i="1"/>
  <c r="DI204" i="1"/>
  <c r="DJ204" i="1"/>
  <c r="DK204" i="1"/>
  <c r="DL204" i="1"/>
  <c r="DM204" i="1"/>
  <c r="DN204" i="1"/>
  <c r="DO204" i="1"/>
  <c r="DP204" i="1"/>
  <c r="DQ204" i="1"/>
  <c r="DR204" i="1"/>
  <c r="DS204" i="1"/>
  <c r="DT204" i="1"/>
  <c r="DU204" i="1"/>
  <c r="DV204" i="1"/>
  <c r="DW204" i="1"/>
  <c r="DX204" i="1"/>
  <c r="DY204" i="1"/>
  <c r="DZ204" i="1"/>
  <c r="EA204" i="1"/>
  <c r="EB204" i="1"/>
  <c r="EC204" i="1"/>
  <c r="ED204" i="1"/>
  <c r="EE204" i="1"/>
  <c r="EF204" i="1"/>
  <c r="EG204" i="1"/>
  <c r="EH204" i="1"/>
  <c r="EI204" i="1"/>
  <c r="EJ204" i="1"/>
  <c r="EK204" i="1"/>
  <c r="EL204" i="1"/>
  <c r="EM204" i="1"/>
  <c r="EN204" i="1"/>
  <c r="EO204" i="1"/>
  <c r="EP204" i="1"/>
  <c r="EQ204" i="1"/>
  <c r="ER204" i="1"/>
  <c r="ES204" i="1"/>
  <c r="ET204" i="1"/>
  <c r="EU204" i="1"/>
  <c r="EV204" i="1"/>
  <c r="EW204" i="1"/>
  <c r="EX204" i="1"/>
  <c r="EY204" i="1"/>
  <c r="EZ204" i="1"/>
  <c r="FA204" i="1"/>
  <c r="FB204" i="1"/>
  <c r="FC204" i="1"/>
  <c r="FD204" i="1"/>
  <c r="DE205" i="1"/>
  <c r="DF205" i="1"/>
  <c r="DG205" i="1"/>
  <c r="DH205" i="1"/>
  <c r="DI205" i="1"/>
  <c r="DJ205" i="1"/>
  <c r="DK205" i="1"/>
  <c r="DL205" i="1"/>
  <c r="DM205" i="1"/>
  <c r="DN205" i="1"/>
  <c r="DO205" i="1"/>
  <c r="DP205" i="1"/>
  <c r="DQ205" i="1"/>
  <c r="DR205" i="1"/>
  <c r="DS205" i="1"/>
  <c r="DT205" i="1"/>
  <c r="DU205" i="1"/>
  <c r="DV205" i="1"/>
  <c r="DW205" i="1"/>
  <c r="DX205" i="1"/>
  <c r="DY205" i="1"/>
  <c r="DZ205" i="1"/>
  <c r="EA205" i="1"/>
  <c r="EB205" i="1"/>
  <c r="EC205" i="1"/>
  <c r="ED205" i="1"/>
  <c r="EE205" i="1"/>
  <c r="EF205" i="1"/>
  <c r="EG205" i="1"/>
  <c r="EH205" i="1"/>
  <c r="EI205" i="1"/>
  <c r="EJ205" i="1"/>
  <c r="EK205" i="1"/>
  <c r="EL205" i="1"/>
  <c r="EM205" i="1"/>
  <c r="EN205" i="1"/>
  <c r="EO205" i="1"/>
  <c r="EP205" i="1"/>
  <c r="EQ205" i="1"/>
  <c r="ER205" i="1"/>
  <c r="ES205" i="1"/>
  <c r="ET205" i="1"/>
  <c r="EU205" i="1"/>
  <c r="EV205" i="1"/>
  <c r="EW205" i="1"/>
  <c r="EX205" i="1"/>
  <c r="EY205" i="1"/>
  <c r="EZ205" i="1"/>
  <c r="FA205" i="1"/>
  <c r="FB205" i="1"/>
  <c r="FC205" i="1"/>
  <c r="FD205" i="1"/>
  <c r="DE206" i="1"/>
  <c r="DF206" i="1"/>
  <c r="DG206" i="1"/>
  <c r="DH206" i="1"/>
  <c r="DI206" i="1"/>
  <c r="DJ206" i="1"/>
  <c r="DK206" i="1"/>
  <c r="DL206" i="1"/>
  <c r="DM206" i="1"/>
  <c r="DN206" i="1"/>
  <c r="DO206" i="1"/>
  <c r="DP206" i="1"/>
  <c r="DQ206" i="1"/>
  <c r="DR206" i="1"/>
  <c r="DS206" i="1"/>
  <c r="DT206" i="1"/>
  <c r="DU206" i="1"/>
  <c r="DV206" i="1"/>
  <c r="DW206" i="1"/>
  <c r="DX206" i="1"/>
  <c r="DY206" i="1"/>
  <c r="DZ206" i="1"/>
  <c r="EA206" i="1"/>
  <c r="EB206" i="1"/>
  <c r="EC206" i="1"/>
  <c r="ED206" i="1"/>
  <c r="EE206" i="1"/>
  <c r="EF206" i="1"/>
  <c r="EG206" i="1"/>
  <c r="EH206" i="1"/>
  <c r="EI206" i="1"/>
  <c r="EJ206" i="1"/>
  <c r="EK206" i="1"/>
  <c r="EL206" i="1"/>
  <c r="EM206" i="1"/>
  <c r="EN206" i="1"/>
  <c r="EO206" i="1"/>
  <c r="EP206" i="1"/>
  <c r="EQ206" i="1"/>
  <c r="ER206" i="1"/>
  <c r="ES206" i="1"/>
  <c r="ET206" i="1"/>
  <c r="EU206" i="1"/>
  <c r="EV206" i="1"/>
  <c r="EW206" i="1"/>
  <c r="EX206" i="1"/>
  <c r="EY206" i="1"/>
  <c r="EZ206" i="1"/>
  <c r="FA206" i="1"/>
  <c r="FB206" i="1"/>
  <c r="FC206" i="1"/>
  <c r="FD206" i="1"/>
  <c r="DE207" i="1"/>
  <c r="DF207" i="1"/>
  <c r="DG207" i="1"/>
  <c r="DH207" i="1"/>
  <c r="DI207" i="1"/>
  <c r="DJ207" i="1"/>
  <c r="DK207" i="1"/>
  <c r="DL207" i="1"/>
  <c r="DM207" i="1"/>
  <c r="DN207" i="1"/>
  <c r="DO207" i="1"/>
  <c r="DP207" i="1"/>
  <c r="DQ207" i="1"/>
  <c r="DR207" i="1"/>
  <c r="DS207" i="1"/>
  <c r="DT207" i="1"/>
  <c r="DU207" i="1"/>
  <c r="DV207" i="1"/>
  <c r="DW207" i="1"/>
  <c r="DX207" i="1"/>
  <c r="DY207" i="1"/>
  <c r="DZ207" i="1"/>
  <c r="EA207" i="1"/>
  <c r="EB207" i="1"/>
  <c r="EC207" i="1"/>
  <c r="ED207" i="1"/>
  <c r="EE207" i="1"/>
  <c r="EF207" i="1"/>
  <c r="EG207" i="1"/>
  <c r="EH207" i="1"/>
  <c r="EI207" i="1"/>
  <c r="EJ207" i="1"/>
  <c r="EK207" i="1"/>
  <c r="EL207" i="1"/>
  <c r="EM207" i="1"/>
  <c r="EN207" i="1"/>
  <c r="EO207" i="1"/>
  <c r="EP207" i="1"/>
  <c r="EQ207" i="1"/>
  <c r="ER207" i="1"/>
  <c r="ES207" i="1"/>
  <c r="ET207" i="1"/>
  <c r="EU207" i="1"/>
  <c r="EV207" i="1"/>
  <c r="EW207" i="1"/>
  <c r="EX207" i="1"/>
  <c r="EY207" i="1"/>
  <c r="EZ207" i="1"/>
  <c r="FA207" i="1"/>
  <c r="FB207" i="1"/>
  <c r="FC207" i="1"/>
  <c r="FD207" i="1"/>
  <c r="DE208" i="1"/>
  <c r="DF208" i="1"/>
  <c r="DG208" i="1"/>
  <c r="DH208" i="1"/>
  <c r="DI208" i="1"/>
  <c r="DJ208" i="1"/>
  <c r="DK208" i="1"/>
  <c r="DL208" i="1"/>
  <c r="DM208" i="1"/>
  <c r="DN208" i="1"/>
  <c r="DO208" i="1"/>
  <c r="DP208" i="1"/>
  <c r="DQ208" i="1"/>
  <c r="DR208" i="1"/>
  <c r="DS208" i="1"/>
  <c r="DT208" i="1"/>
  <c r="DU208" i="1"/>
  <c r="DV208" i="1"/>
  <c r="DW208" i="1"/>
  <c r="DX208" i="1"/>
  <c r="DY208" i="1"/>
  <c r="DZ208" i="1"/>
  <c r="EA208" i="1"/>
  <c r="EB208" i="1"/>
  <c r="EC208" i="1"/>
  <c r="ED208" i="1"/>
  <c r="EE208" i="1"/>
  <c r="EF208" i="1"/>
  <c r="EG208" i="1"/>
  <c r="EH208" i="1"/>
  <c r="EI208" i="1"/>
  <c r="EJ208" i="1"/>
  <c r="EK208" i="1"/>
  <c r="EL208" i="1"/>
  <c r="EM208" i="1"/>
  <c r="EN208" i="1"/>
  <c r="EO208" i="1"/>
  <c r="EP208" i="1"/>
  <c r="EQ208" i="1"/>
  <c r="ER208" i="1"/>
  <c r="ES208" i="1"/>
  <c r="ET208" i="1"/>
  <c r="EU208" i="1"/>
  <c r="EV208" i="1"/>
  <c r="EW208" i="1"/>
  <c r="EX208" i="1"/>
  <c r="EY208" i="1"/>
  <c r="EZ208" i="1"/>
  <c r="FA208" i="1"/>
  <c r="FB208" i="1"/>
  <c r="FC208" i="1"/>
  <c r="FD208" i="1"/>
  <c r="DE209" i="1"/>
  <c r="DF209" i="1"/>
  <c r="DG209" i="1"/>
  <c r="DH209" i="1"/>
  <c r="DI209" i="1"/>
  <c r="DJ209" i="1"/>
  <c r="DK209" i="1"/>
  <c r="DL209" i="1"/>
  <c r="DM209" i="1"/>
  <c r="DN209" i="1"/>
  <c r="DO209" i="1"/>
  <c r="DP209" i="1"/>
  <c r="DQ209" i="1"/>
  <c r="DR209" i="1"/>
  <c r="DS209" i="1"/>
  <c r="DT209" i="1"/>
  <c r="DU209" i="1"/>
  <c r="DV209" i="1"/>
  <c r="DW209" i="1"/>
  <c r="DX209" i="1"/>
  <c r="DY209" i="1"/>
  <c r="DZ209" i="1"/>
  <c r="EA209" i="1"/>
  <c r="EB209" i="1"/>
  <c r="EC209" i="1"/>
  <c r="ED209" i="1"/>
  <c r="EE209" i="1"/>
  <c r="EF209" i="1"/>
  <c r="EG209" i="1"/>
  <c r="EH209" i="1"/>
  <c r="EI209" i="1"/>
  <c r="EJ209" i="1"/>
  <c r="EK209" i="1"/>
  <c r="EL209" i="1"/>
  <c r="EM209" i="1"/>
  <c r="EN209" i="1"/>
  <c r="EO209" i="1"/>
  <c r="EP209" i="1"/>
  <c r="EQ209" i="1"/>
  <c r="ER209" i="1"/>
  <c r="ES209" i="1"/>
  <c r="ET209" i="1"/>
  <c r="EU209" i="1"/>
  <c r="EV209" i="1"/>
  <c r="EW209" i="1"/>
  <c r="EX209" i="1"/>
  <c r="EY209" i="1"/>
  <c r="EZ209" i="1"/>
  <c r="FA209" i="1"/>
  <c r="FB209" i="1"/>
  <c r="FC209" i="1"/>
  <c r="FD209" i="1"/>
  <c r="DE210" i="1"/>
  <c r="DF210" i="1"/>
  <c r="DG210" i="1"/>
  <c r="DH210" i="1"/>
  <c r="DI210" i="1"/>
  <c r="DJ210" i="1"/>
  <c r="DK210" i="1"/>
  <c r="DL210" i="1"/>
  <c r="DM210" i="1"/>
  <c r="DN210" i="1"/>
  <c r="DO210" i="1"/>
  <c r="DP210" i="1"/>
  <c r="DQ210" i="1"/>
  <c r="DR210" i="1"/>
  <c r="DS210" i="1"/>
  <c r="DT210" i="1"/>
  <c r="DU210" i="1"/>
  <c r="DV210" i="1"/>
  <c r="DW210" i="1"/>
  <c r="DX210" i="1"/>
  <c r="DY210" i="1"/>
  <c r="DZ210" i="1"/>
  <c r="EA210" i="1"/>
  <c r="EB210" i="1"/>
  <c r="EC210" i="1"/>
  <c r="ED210" i="1"/>
  <c r="EE210" i="1"/>
  <c r="EF210" i="1"/>
  <c r="EG210" i="1"/>
  <c r="EH210" i="1"/>
  <c r="EI210" i="1"/>
  <c r="EJ210" i="1"/>
  <c r="EK210" i="1"/>
  <c r="EL210" i="1"/>
  <c r="EM210" i="1"/>
  <c r="EN210" i="1"/>
  <c r="EO210" i="1"/>
  <c r="EP210" i="1"/>
  <c r="EQ210" i="1"/>
  <c r="ER210" i="1"/>
  <c r="ES210" i="1"/>
  <c r="ET210" i="1"/>
  <c r="EU210" i="1"/>
  <c r="EV210" i="1"/>
  <c r="EW210" i="1"/>
  <c r="EX210" i="1"/>
  <c r="EY210" i="1"/>
  <c r="EZ210" i="1"/>
  <c r="FA210" i="1"/>
  <c r="FB210" i="1"/>
  <c r="FC210" i="1"/>
  <c r="FD210" i="1"/>
  <c r="DE211" i="1"/>
  <c r="DF211" i="1"/>
  <c r="DG211" i="1"/>
  <c r="DH211" i="1"/>
  <c r="DI211" i="1"/>
  <c r="DJ211" i="1"/>
  <c r="DK211" i="1"/>
  <c r="DL211" i="1"/>
  <c r="DM211" i="1"/>
  <c r="DN211" i="1"/>
  <c r="DO211" i="1"/>
  <c r="DP211" i="1"/>
  <c r="DQ211" i="1"/>
  <c r="DR211" i="1"/>
  <c r="DS211" i="1"/>
  <c r="DT211" i="1"/>
  <c r="DU211" i="1"/>
  <c r="DV211" i="1"/>
  <c r="DW211" i="1"/>
  <c r="DX211" i="1"/>
  <c r="DY211" i="1"/>
  <c r="DZ211" i="1"/>
  <c r="EA211" i="1"/>
  <c r="EB211" i="1"/>
  <c r="EC211" i="1"/>
  <c r="ED211" i="1"/>
  <c r="EE211" i="1"/>
  <c r="EF211" i="1"/>
  <c r="EG211" i="1"/>
  <c r="EH211" i="1"/>
  <c r="EI211" i="1"/>
  <c r="EJ211" i="1"/>
  <c r="EK211" i="1"/>
  <c r="EL211" i="1"/>
  <c r="EM211" i="1"/>
  <c r="EN211" i="1"/>
  <c r="EO211" i="1"/>
  <c r="EP211" i="1"/>
  <c r="EQ211" i="1"/>
  <c r="ER211" i="1"/>
  <c r="ES211" i="1"/>
  <c r="ET211" i="1"/>
  <c r="EU211" i="1"/>
  <c r="EV211" i="1"/>
  <c r="EW211" i="1"/>
  <c r="EX211" i="1"/>
  <c r="EY211" i="1"/>
  <c r="EZ211" i="1"/>
  <c r="FA211" i="1"/>
  <c r="FB211" i="1"/>
  <c r="FC211" i="1"/>
  <c r="FD211" i="1"/>
  <c r="DE212" i="1"/>
  <c r="DF212" i="1"/>
  <c r="DG212" i="1"/>
  <c r="DH212" i="1"/>
  <c r="DI212" i="1"/>
  <c r="DJ212" i="1"/>
  <c r="DK212" i="1"/>
  <c r="DL212" i="1"/>
  <c r="DM212" i="1"/>
  <c r="DN212" i="1"/>
  <c r="DO212" i="1"/>
  <c r="DP212" i="1"/>
  <c r="DQ212" i="1"/>
  <c r="DR212" i="1"/>
  <c r="DS212" i="1"/>
  <c r="DT212" i="1"/>
  <c r="DU212" i="1"/>
  <c r="DV212" i="1"/>
  <c r="DW212" i="1"/>
  <c r="DX212" i="1"/>
  <c r="DY212" i="1"/>
  <c r="DZ212" i="1"/>
  <c r="EA212" i="1"/>
  <c r="EB212" i="1"/>
  <c r="EC212" i="1"/>
  <c r="ED212" i="1"/>
  <c r="EE212" i="1"/>
  <c r="EF212" i="1"/>
  <c r="EG212" i="1"/>
  <c r="EH212" i="1"/>
  <c r="EI212" i="1"/>
  <c r="EJ212" i="1"/>
  <c r="EK212" i="1"/>
  <c r="EL212" i="1"/>
  <c r="EM212" i="1"/>
  <c r="EN212" i="1"/>
  <c r="EO212" i="1"/>
  <c r="EP212" i="1"/>
  <c r="EQ212" i="1"/>
  <c r="ER212" i="1"/>
  <c r="ES212" i="1"/>
  <c r="ET212" i="1"/>
  <c r="EU212" i="1"/>
  <c r="EV212" i="1"/>
  <c r="EW212" i="1"/>
  <c r="EX212" i="1"/>
  <c r="EY212" i="1"/>
  <c r="EZ212" i="1"/>
  <c r="FA212" i="1"/>
  <c r="FB212" i="1"/>
  <c r="FC212" i="1"/>
  <c r="FD212" i="1"/>
  <c r="DE213" i="1"/>
  <c r="DF213" i="1"/>
  <c r="DG213" i="1"/>
  <c r="DH213" i="1"/>
  <c r="DI213" i="1"/>
  <c r="DJ213" i="1"/>
  <c r="DK213" i="1"/>
  <c r="DL213" i="1"/>
  <c r="DM213" i="1"/>
  <c r="DN213" i="1"/>
  <c r="DO213" i="1"/>
  <c r="DP213" i="1"/>
  <c r="DQ213" i="1"/>
  <c r="DR213" i="1"/>
  <c r="DS213" i="1"/>
  <c r="DT213" i="1"/>
  <c r="DU213" i="1"/>
  <c r="DV213" i="1"/>
  <c r="DW213" i="1"/>
  <c r="DX213" i="1"/>
  <c r="DY213" i="1"/>
  <c r="DZ213" i="1"/>
  <c r="EA213" i="1"/>
  <c r="EB213" i="1"/>
  <c r="EC213" i="1"/>
  <c r="ED213" i="1"/>
  <c r="EE213" i="1"/>
  <c r="EF213" i="1"/>
  <c r="EG213" i="1"/>
  <c r="EH213" i="1"/>
  <c r="EI213" i="1"/>
  <c r="EJ213" i="1"/>
  <c r="EK213" i="1"/>
  <c r="EL213" i="1"/>
  <c r="EM213" i="1"/>
  <c r="EN213" i="1"/>
  <c r="EO213" i="1"/>
  <c r="EP213" i="1"/>
  <c r="EQ213" i="1"/>
  <c r="ER213" i="1"/>
  <c r="ES213" i="1"/>
  <c r="ET213" i="1"/>
  <c r="EU213" i="1"/>
  <c r="EV213" i="1"/>
  <c r="EW213" i="1"/>
  <c r="EX213" i="1"/>
  <c r="EY213" i="1"/>
  <c r="EZ213" i="1"/>
  <c r="FA213" i="1"/>
  <c r="FB213" i="1"/>
  <c r="FC213" i="1"/>
  <c r="FD213" i="1"/>
  <c r="DE214" i="1"/>
  <c r="DF214" i="1"/>
  <c r="DG214" i="1"/>
  <c r="DH214" i="1"/>
  <c r="DI214" i="1"/>
  <c r="DJ214" i="1"/>
  <c r="DK214" i="1"/>
  <c r="DL214" i="1"/>
  <c r="DM214" i="1"/>
  <c r="DN214" i="1"/>
  <c r="DO214" i="1"/>
  <c r="DP214" i="1"/>
  <c r="DQ214" i="1"/>
  <c r="DR214" i="1"/>
  <c r="DS214" i="1"/>
  <c r="DT214" i="1"/>
  <c r="DU214" i="1"/>
  <c r="DV214" i="1"/>
  <c r="DW214" i="1"/>
  <c r="DX214" i="1"/>
  <c r="DY214" i="1"/>
  <c r="DZ214" i="1"/>
  <c r="EA214" i="1"/>
  <c r="EB214" i="1"/>
  <c r="EC214" i="1"/>
  <c r="ED214" i="1"/>
  <c r="EE214" i="1"/>
  <c r="EF214" i="1"/>
  <c r="EG214" i="1"/>
  <c r="EH214" i="1"/>
  <c r="EI214" i="1"/>
  <c r="EJ214" i="1"/>
  <c r="EK214" i="1"/>
  <c r="EL214" i="1"/>
  <c r="EM214" i="1"/>
  <c r="EN214" i="1"/>
  <c r="EO214" i="1"/>
  <c r="EP214" i="1"/>
  <c r="EQ214" i="1"/>
  <c r="ER214" i="1"/>
  <c r="ES214" i="1"/>
  <c r="ET214" i="1"/>
  <c r="EU214" i="1"/>
  <c r="EV214" i="1"/>
  <c r="EW214" i="1"/>
  <c r="EX214" i="1"/>
  <c r="EY214" i="1"/>
  <c r="EZ214" i="1"/>
  <c r="FA214" i="1"/>
  <c r="FB214" i="1"/>
  <c r="FC214" i="1"/>
  <c r="FD214" i="1"/>
  <c r="DE215" i="1"/>
  <c r="DF215" i="1"/>
  <c r="DG215" i="1"/>
  <c r="DH215" i="1"/>
  <c r="DI215" i="1"/>
  <c r="DJ215" i="1"/>
  <c r="DK215" i="1"/>
  <c r="DL215" i="1"/>
  <c r="DM215" i="1"/>
  <c r="DN215" i="1"/>
  <c r="DO215" i="1"/>
  <c r="DP215" i="1"/>
  <c r="DQ215" i="1"/>
  <c r="DR215" i="1"/>
  <c r="DS215" i="1"/>
  <c r="DT215" i="1"/>
  <c r="DU215" i="1"/>
  <c r="DV215" i="1"/>
  <c r="DW215" i="1"/>
  <c r="DX215" i="1"/>
  <c r="DY215" i="1"/>
  <c r="DZ215" i="1"/>
  <c r="EA215" i="1"/>
  <c r="EB215" i="1"/>
  <c r="EC215" i="1"/>
  <c r="ED215" i="1"/>
  <c r="EE215" i="1"/>
  <c r="EF215" i="1"/>
  <c r="EG215" i="1"/>
  <c r="EH215" i="1"/>
  <c r="EI215" i="1"/>
  <c r="EJ215" i="1"/>
  <c r="EK215" i="1"/>
  <c r="EL215" i="1"/>
  <c r="EM215" i="1"/>
  <c r="EN215" i="1"/>
  <c r="EO215" i="1"/>
  <c r="EP215" i="1"/>
  <c r="EQ215" i="1"/>
  <c r="ER215" i="1"/>
  <c r="ES215" i="1"/>
  <c r="ET215" i="1"/>
  <c r="EU215" i="1"/>
  <c r="EV215" i="1"/>
  <c r="EW215" i="1"/>
  <c r="EX215" i="1"/>
  <c r="EY215" i="1"/>
  <c r="EZ215" i="1"/>
  <c r="FA215" i="1"/>
  <c r="FB215" i="1"/>
  <c r="FC215" i="1"/>
  <c r="FD215" i="1"/>
  <c r="DE216" i="1"/>
  <c r="DF216" i="1"/>
  <c r="DG216" i="1"/>
  <c r="DH216" i="1"/>
  <c r="DI216" i="1"/>
  <c r="DJ216" i="1"/>
  <c r="DK216" i="1"/>
  <c r="DL216" i="1"/>
  <c r="DM216" i="1"/>
  <c r="DN216" i="1"/>
  <c r="DO216" i="1"/>
  <c r="DP216" i="1"/>
  <c r="DQ216" i="1"/>
  <c r="DR216" i="1"/>
  <c r="DS216" i="1"/>
  <c r="DT216" i="1"/>
  <c r="DU216" i="1"/>
  <c r="DV216" i="1"/>
  <c r="DW216" i="1"/>
  <c r="DX216" i="1"/>
  <c r="DY216" i="1"/>
  <c r="DZ216" i="1"/>
  <c r="EA216" i="1"/>
  <c r="EB216" i="1"/>
  <c r="EC216" i="1"/>
  <c r="ED216" i="1"/>
  <c r="EE216" i="1"/>
  <c r="EF216" i="1"/>
  <c r="EG216" i="1"/>
  <c r="EH216" i="1"/>
  <c r="EI216" i="1"/>
  <c r="EJ216" i="1"/>
  <c r="EK216" i="1"/>
  <c r="EL216" i="1"/>
  <c r="EM216" i="1"/>
  <c r="EN216" i="1"/>
  <c r="EO216" i="1"/>
  <c r="EP216" i="1"/>
  <c r="EQ216" i="1"/>
  <c r="ER216" i="1"/>
  <c r="ES216" i="1"/>
  <c r="ET216" i="1"/>
  <c r="EU216" i="1"/>
  <c r="EV216" i="1"/>
  <c r="EW216" i="1"/>
  <c r="EX216" i="1"/>
  <c r="EY216" i="1"/>
  <c r="EZ216" i="1"/>
  <c r="FA216" i="1"/>
  <c r="FB216" i="1"/>
  <c r="FC216" i="1"/>
  <c r="FD216" i="1"/>
  <c r="DE217" i="1"/>
  <c r="DF217" i="1"/>
  <c r="DG217" i="1"/>
  <c r="DH217" i="1"/>
  <c r="DI217" i="1"/>
  <c r="DJ217" i="1"/>
  <c r="DK217" i="1"/>
  <c r="DL217" i="1"/>
  <c r="DM217" i="1"/>
  <c r="DN217" i="1"/>
  <c r="DO217" i="1"/>
  <c r="DP217" i="1"/>
  <c r="DQ217" i="1"/>
  <c r="DR217" i="1"/>
  <c r="DS217" i="1"/>
  <c r="DT217" i="1"/>
  <c r="DU217" i="1"/>
  <c r="DV217" i="1"/>
  <c r="DW217" i="1"/>
  <c r="DX217" i="1"/>
  <c r="DY217" i="1"/>
  <c r="DZ217" i="1"/>
  <c r="EA217" i="1"/>
  <c r="EB217" i="1"/>
  <c r="EC217" i="1"/>
  <c r="ED217" i="1"/>
  <c r="EE217" i="1"/>
  <c r="EF217" i="1"/>
  <c r="EG217" i="1"/>
  <c r="EH217" i="1"/>
  <c r="EI217" i="1"/>
  <c r="EJ217" i="1"/>
  <c r="EK217" i="1"/>
  <c r="EL217" i="1"/>
  <c r="EM217" i="1"/>
  <c r="EN217" i="1"/>
  <c r="EO217" i="1"/>
  <c r="EP217" i="1"/>
  <c r="EQ217" i="1"/>
  <c r="ER217" i="1"/>
  <c r="ES217" i="1"/>
  <c r="ET217" i="1"/>
  <c r="EU217" i="1"/>
  <c r="EV217" i="1"/>
  <c r="EW217" i="1"/>
  <c r="EX217" i="1"/>
  <c r="EY217" i="1"/>
  <c r="EZ217" i="1"/>
  <c r="FA217" i="1"/>
  <c r="FB217" i="1"/>
  <c r="FC217" i="1"/>
  <c r="FD217" i="1"/>
  <c r="DE218" i="1"/>
  <c r="DF218" i="1"/>
  <c r="DG218" i="1"/>
  <c r="DH218" i="1"/>
  <c r="DI218" i="1"/>
  <c r="DJ218" i="1"/>
  <c r="DK218" i="1"/>
  <c r="DL218" i="1"/>
  <c r="DM218" i="1"/>
  <c r="DN218" i="1"/>
  <c r="DO218" i="1"/>
  <c r="DP218" i="1"/>
  <c r="DQ218" i="1"/>
  <c r="DR218" i="1"/>
  <c r="DS218" i="1"/>
  <c r="DT218" i="1"/>
  <c r="DU218" i="1"/>
  <c r="DV218" i="1"/>
  <c r="DW218" i="1"/>
  <c r="DX218" i="1"/>
  <c r="DY218" i="1"/>
  <c r="DZ218" i="1"/>
  <c r="EA218" i="1"/>
  <c r="EB218" i="1"/>
  <c r="EC218" i="1"/>
  <c r="ED218" i="1"/>
  <c r="EE218" i="1"/>
  <c r="EF218" i="1"/>
  <c r="EG218" i="1"/>
  <c r="EH218" i="1"/>
  <c r="EI218" i="1"/>
  <c r="EJ218" i="1"/>
  <c r="EK218" i="1"/>
  <c r="EL218" i="1"/>
  <c r="EM218" i="1"/>
  <c r="EN218" i="1"/>
  <c r="EO218" i="1"/>
  <c r="EP218" i="1"/>
  <c r="EQ218" i="1"/>
  <c r="ER218" i="1"/>
  <c r="ES218" i="1"/>
  <c r="ET218" i="1"/>
  <c r="EU218" i="1"/>
  <c r="EV218" i="1"/>
  <c r="EW218" i="1"/>
  <c r="EX218" i="1"/>
  <c r="EY218" i="1"/>
  <c r="EZ218" i="1"/>
  <c r="FA218" i="1"/>
  <c r="FB218" i="1"/>
  <c r="FC218" i="1"/>
  <c r="FD218" i="1"/>
  <c r="DE219" i="1"/>
  <c r="DF219" i="1"/>
  <c r="DG219" i="1"/>
  <c r="DH219" i="1"/>
  <c r="DI219" i="1"/>
  <c r="DJ219" i="1"/>
  <c r="DK219" i="1"/>
  <c r="DL219" i="1"/>
  <c r="DM219" i="1"/>
  <c r="DN219" i="1"/>
  <c r="DO219" i="1"/>
  <c r="DP219" i="1"/>
  <c r="DQ219" i="1"/>
  <c r="DR219" i="1"/>
  <c r="DS219" i="1"/>
  <c r="DT219" i="1"/>
  <c r="DU219" i="1"/>
  <c r="DV219" i="1"/>
  <c r="DW219" i="1"/>
  <c r="DX219" i="1"/>
  <c r="DY219" i="1"/>
  <c r="DZ219" i="1"/>
  <c r="EA219" i="1"/>
  <c r="EB219" i="1"/>
  <c r="EC219" i="1"/>
  <c r="ED219" i="1"/>
  <c r="EE219" i="1"/>
  <c r="EF219" i="1"/>
  <c r="EG219" i="1"/>
  <c r="EH219" i="1"/>
  <c r="EI219" i="1"/>
  <c r="EJ219" i="1"/>
  <c r="EK219" i="1"/>
  <c r="EL219" i="1"/>
  <c r="EM219" i="1"/>
  <c r="EN219" i="1"/>
  <c r="EO219" i="1"/>
  <c r="EP219" i="1"/>
  <c r="EQ219" i="1"/>
  <c r="ER219" i="1"/>
  <c r="ES219" i="1"/>
  <c r="ET219" i="1"/>
  <c r="EU219" i="1"/>
  <c r="EV219" i="1"/>
  <c r="EW219" i="1"/>
  <c r="EX219" i="1"/>
  <c r="EY219" i="1"/>
  <c r="EZ219" i="1"/>
  <c r="FA219" i="1"/>
  <c r="FB219" i="1"/>
  <c r="FC219" i="1"/>
  <c r="FD219" i="1"/>
  <c r="DE220" i="1"/>
  <c r="DF220" i="1"/>
  <c r="DG220" i="1"/>
  <c r="DH220" i="1"/>
  <c r="DI220" i="1"/>
  <c r="DJ220" i="1"/>
  <c r="DK220" i="1"/>
  <c r="DL220" i="1"/>
  <c r="DM220" i="1"/>
  <c r="DN220" i="1"/>
  <c r="DO220" i="1"/>
  <c r="DP220" i="1"/>
  <c r="DQ220" i="1"/>
  <c r="DR220" i="1"/>
  <c r="DS220" i="1"/>
  <c r="DT220" i="1"/>
  <c r="DU220" i="1"/>
  <c r="DV220" i="1"/>
  <c r="DW220" i="1"/>
  <c r="DX220" i="1"/>
  <c r="DY220" i="1"/>
  <c r="DZ220" i="1"/>
  <c r="EA220" i="1"/>
  <c r="EB220" i="1"/>
  <c r="EC220" i="1"/>
  <c r="ED220" i="1"/>
  <c r="EE220" i="1"/>
  <c r="EF220" i="1"/>
  <c r="EG220" i="1"/>
  <c r="EH220" i="1"/>
  <c r="EI220" i="1"/>
  <c r="EJ220" i="1"/>
  <c r="EK220" i="1"/>
  <c r="EL220" i="1"/>
  <c r="EM220" i="1"/>
  <c r="EN220" i="1"/>
  <c r="EO220" i="1"/>
  <c r="EP220" i="1"/>
  <c r="EQ220" i="1"/>
  <c r="ER220" i="1"/>
  <c r="ES220" i="1"/>
  <c r="ET220" i="1"/>
  <c r="EU220" i="1"/>
  <c r="EV220" i="1"/>
  <c r="EW220" i="1"/>
  <c r="EX220" i="1"/>
  <c r="EY220" i="1"/>
  <c r="EZ220" i="1"/>
  <c r="FA220" i="1"/>
  <c r="FB220" i="1"/>
  <c r="FC220" i="1"/>
  <c r="FD220" i="1"/>
  <c r="DE221" i="1"/>
  <c r="DF221" i="1"/>
  <c r="DG221" i="1"/>
  <c r="DH221" i="1"/>
  <c r="DI221" i="1"/>
  <c r="DJ221" i="1"/>
  <c r="DK221" i="1"/>
  <c r="DL221" i="1"/>
  <c r="DM221" i="1"/>
  <c r="DN221" i="1"/>
  <c r="DO221" i="1"/>
  <c r="DP221" i="1"/>
  <c r="DQ221" i="1"/>
  <c r="DR221" i="1"/>
  <c r="DS221" i="1"/>
  <c r="DT221" i="1"/>
  <c r="DU221" i="1"/>
  <c r="DV221" i="1"/>
  <c r="DW221" i="1"/>
  <c r="DX221" i="1"/>
  <c r="DY221" i="1"/>
  <c r="DZ221" i="1"/>
  <c r="EA221" i="1"/>
  <c r="EB221" i="1"/>
  <c r="EC221" i="1"/>
  <c r="ED221" i="1"/>
  <c r="EE221" i="1"/>
  <c r="EF221" i="1"/>
  <c r="EG221" i="1"/>
  <c r="EH221" i="1"/>
  <c r="EI221" i="1"/>
  <c r="EJ221" i="1"/>
  <c r="EK221" i="1"/>
  <c r="EL221" i="1"/>
  <c r="EM221" i="1"/>
  <c r="EN221" i="1"/>
  <c r="EO221" i="1"/>
  <c r="EP221" i="1"/>
  <c r="EQ221" i="1"/>
  <c r="ER221" i="1"/>
  <c r="ES221" i="1"/>
  <c r="ET221" i="1"/>
  <c r="EU221" i="1"/>
  <c r="EV221" i="1"/>
  <c r="EW221" i="1"/>
  <c r="EX221" i="1"/>
  <c r="EY221" i="1"/>
  <c r="EZ221" i="1"/>
  <c r="FA221" i="1"/>
  <c r="FB221" i="1"/>
  <c r="FC221" i="1"/>
  <c r="FD221" i="1"/>
  <c r="DE222" i="1"/>
  <c r="DF222" i="1"/>
  <c r="DG222" i="1"/>
  <c r="DH222" i="1"/>
  <c r="DI222" i="1"/>
  <c r="DJ222" i="1"/>
  <c r="DK222" i="1"/>
  <c r="DL222" i="1"/>
  <c r="DM222" i="1"/>
  <c r="DN222" i="1"/>
  <c r="DO222" i="1"/>
  <c r="DP222" i="1"/>
  <c r="DQ222" i="1"/>
  <c r="DR222" i="1"/>
  <c r="DS222" i="1"/>
  <c r="DT222" i="1"/>
  <c r="DU222" i="1"/>
  <c r="DV222" i="1"/>
  <c r="DW222" i="1"/>
  <c r="DX222" i="1"/>
  <c r="DY222" i="1"/>
  <c r="DZ222" i="1"/>
  <c r="EA222" i="1"/>
  <c r="EB222" i="1"/>
  <c r="EC222" i="1"/>
  <c r="ED222" i="1"/>
  <c r="EE222" i="1"/>
  <c r="EF222" i="1"/>
  <c r="EG222" i="1"/>
  <c r="EH222" i="1"/>
  <c r="EI222" i="1"/>
  <c r="EJ222" i="1"/>
  <c r="EK222" i="1"/>
  <c r="EL222" i="1"/>
  <c r="EM222" i="1"/>
  <c r="EN222" i="1"/>
  <c r="EO222" i="1"/>
  <c r="EP222" i="1"/>
  <c r="EQ222" i="1"/>
  <c r="ER222" i="1"/>
  <c r="ES222" i="1"/>
  <c r="ET222" i="1"/>
  <c r="EU222" i="1"/>
  <c r="EV222" i="1"/>
  <c r="EW222" i="1"/>
  <c r="EX222" i="1"/>
  <c r="EY222" i="1"/>
  <c r="EZ222" i="1"/>
  <c r="FA222" i="1"/>
  <c r="FB222" i="1"/>
  <c r="FC222" i="1"/>
  <c r="FD222" i="1"/>
  <c r="DE223" i="1"/>
  <c r="DF223" i="1"/>
  <c r="DG223" i="1"/>
  <c r="DH223" i="1"/>
  <c r="DI223" i="1"/>
  <c r="DJ223" i="1"/>
  <c r="DK223" i="1"/>
  <c r="DL223" i="1"/>
  <c r="DM223" i="1"/>
  <c r="DN223" i="1"/>
  <c r="DO223" i="1"/>
  <c r="DP223" i="1"/>
  <c r="DQ223" i="1"/>
  <c r="DR223" i="1"/>
  <c r="DS223" i="1"/>
  <c r="DT223" i="1"/>
  <c r="DU223" i="1"/>
  <c r="DV223" i="1"/>
  <c r="DW223" i="1"/>
  <c r="DX223" i="1"/>
  <c r="DY223" i="1"/>
  <c r="DZ223" i="1"/>
  <c r="EA223" i="1"/>
  <c r="EB223" i="1"/>
  <c r="EC223" i="1"/>
  <c r="ED223" i="1"/>
  <c r="EE223" i="1"/>
  <c r="EF223" i="1"/>
  <c r="EG223" i="1"/>
  <c r="EH223" i="1"/>
  <c r="EI223" i="1"/>
  <c r="EJ223" i="1"/>
  <c r="EK223" i="1"/>
  <c r="EL223" i="1"/>
  <c r="EM223" i="1"/>
  <c r="EN223" i="1"/>
  <c r="EO223" i="1"/>
  <c r="EP223" i="1"/>
  <c r="EQ223" i="1"/>
  <c r="ER223" i="1"/>
  <c r="ES223" i="1"/>
  <c r="ET223" i="1"/>
  <c r="EU223" i="1"/>
  <c r="EV223" i="1"/>
  <c r="EW223" i="1"/>
  <c r="EX223" i="1"/>
  <c r="EY223" i="1"/>
  <c r="EZ223" i="1"/>
  <c r="FA223" i="1"/>
  <c r="FB223" i="1"/>
  <c r="FC223" i="1"/>
  <c r="FD223" i="1"/>
  <c r="DE224" i="1"/>
  <c r="DF224" i="1"/>
  <c r="DG224" i="1"/>
  <c r="DH224" i="1"/>
  <c r="DI224" i="1"/>
  <c r="DJ224" i="1"/>
  <c r="DK224" i="1"/>
  <c r="DL224" i="1"/>
  <c r="DM224" i="1"/>
  <c r="DN224" i="1"/>
  <c r="DO224" i="1"/>
  <c r="DP224" i="1"/>
  <c r="DQ224" i="1"/>
  <c r="DR224" i="1"/>
  <c r="DS224" i="1"/>
  <c r="DT224" i="1"/>
  <c r="DU224" i="1"/>
  <c r="DV224" i="1"/>
  <c r="DW224" i="1"/>
  <c r="DX224" i="1"/>
  <c r="DY224" i="1"/>
  <c r="DZ224" i="1"/>
  <c r="EA224" i="1"/>
  <c r="EB224" i="1"/>
  <c r="EC224" i="1"/>
  <c r="ED224" i="1"/>
  <c r="EE224" i="1"/>
  <c r="EF224" i="1"/>
  <c r="EG224" i="1"/>
  <c r="EH224" i="1"/>
  <c r="EI224" i="1"/>
  <c r="EJ224" i="1"/>
  <c r="EK224" i="1"/>
  <c r="EL224" i="1"/>
  <c r="EM224" i="1"/>
  <c r="EN224" i="1"/>
  <c r="EO224" i="1"/>
  <c r="EP224" i="1"/>
  <c r="EQ224" i="1"/>
  <c r="ER224" i="1"/>
  <c r="ES224" i="1"/>
  <c r="ET224" i="1"/>
  <c r="EU224" i="1"/>
  <c r="EV224" i="1"/>
  <c r="EW224" i="1"/>
  <c r="EX224" i="1"/>
  <c r="EY224" i="1"/>
  <c r="EZ224" i="1"/>
  <c r="FA224" i="1"/>
  <c r="FB224" i="1"/>
  <c r="FC224" i="1"/>
  <c r="FD224" i="1"/>
  <c r="DE225" i="1"/>
  <c r="DF225" i="1"/>
  <c r="DG225" i="1"/>
  <c r="DH225" i="1"/>
  <c r="DI225" i="1"/>
  <c r="DJ225" i="1"/>
  <c r="DK225" i="1"/>
  <c r="DL225" i="1"/>
  <c r="DM225" i="1"/>
  <c r="DN225" i="1"/>
  <c r="DO225" i="1"/>
  <c r="DP225" i="1"/>
  <c r="DQ225" i="1"/>
  <c r="DR225" i="1"/>
  <c r="DS225" i="1"/>
  <c r="DT225" i="1"/>
  <c r="DU225" i="1"/>
  <c r="DV225" i="1"/>
  <c r="DW225" i="1"/>
  <c r="DX225" i="1"/>
  <c r="DY225" i="1"/>
  <c r="DZ225" i="1"/>
  <c r="EA225" i="1"/>
  <c r="EB225" i="1"/>
  <c r="EC225" i="1"/>
  <c r="ED225" i="1"/>
  <c r="EE225" i="1"/>
  <c r="EF225" i="1"/>
  <c r="EG225" i="1"/>
  <c r="EH225" i="1"/>
  <c r="EI225" i="1"/>
  <c r="EJ225" i="1"/>
  <c r="EK225" i="1"/>
  <c r="EL225" i="1"/>
  <c r="EM225" i="1"/>
  <c r="EN225" i="1"/>
  <c r="EO225" i="1"/>
  <c r="EP225" i="1"/>
  <c r="EQ225" i="1"/>
  <c r="ER225" i="1"/>
  <c r="ES225" i="1"/>
  <c r="ET225" i="1"/>
  <c r="EU225" i="1"/>
  <c r="EV225" i="1"/>
  <c r="EW225" i="1"/>
  <c r="EX225" i="1"/>
  <c r="EY225" i="1"/>
  <c r="EZ225" i="1"/>
  <c r="FA225" i="1"/>
  <c r="FB225" i="1"/>
  <c r="FC225" i="1"/>
  <c r="FD225" i="1"/>
  <c r="DE226" i="1"/>
  <c r="DF226" i="1"/>
  <c r="DG226" i="1"/>
  <c r="DH226" i="1"/>
  <c r="DI226" i="1"/>
  <c r="DJ226" i="1"/>
  <c r="DK226" i="1"/>
  <c r="DL226" i="1"/>
  <c r="DM226" i="1"/>
  <c r="DN226" i="1"/>
  <c r="DO226" i="1"/>
  <c r="DP226" i="1"/>
  <c r="DQ226" i="1"/>
  <c r="DR226" i="1"/>
  <c r="DS226" i="1"/>
  <c r="DT226" i="1"/>
  <c r="DU226" i="1"/>
  <c r="DV226" i="1"/>
  <c r="DW226" i="1"/>
  <c r="DX226" i="1"/>
  <c r="DY226" i="1"/>
  <c r="DZ226" i="1"/>
  <c r="EA226" i="1"/>
  <c r="EB226" i="1"/>
  <c r="EC226" i="1"/>
  <c r="ED226" i="1"/>
  <c r="EE226" i="1"/>
  <c r="EF226" i="1"/>
  <c r="EG226" i="1"/>
  <c r="EH226" i="1"/>
  <c r="EI226" i="1"/>
  <c r="EJ226" i="1"/>
  <c r="EK226" i="1"/>
  <c r="EL226" i="1"/>
  <c r="EM226" i="1"/>
  <c r="EN226" i="1"/>
  <c r="EO226" i="1"/>
  <c r="EP226" i="1"/>
  <c r="EQ226" i="1"/>
  <c r="ER226" i="1"/>
  <c r="ES226" i="1"/>
  <c r="ET226" i="1"/>
  <c r="EU226" i="1"/>
  <c r="EV226" i="1"/>
  <c r="EW226" i="1"/>
  <c r="EX226" i="1"/>
  <c r="EY226" i="1"/>
  <c r="EZ226" i="1"/>
  <c r="FA226" i="1"/>
  <c r="FB226" i="1"/>
  <c r="FC226" i="1"/>
  <c r="FD226" i="1"/>
  <c r="DE227" i="1"/>
  <c r="DF227" i="1"/>
  <c r="DG227" i="1"/>
  <c r="DH227" i="1"/>
  <c r="DI227" i="1"/>
  <c r="DJ227" i="1"/>
  <c r="DK227" i="1"/>
  <c r="DL227" i="1"/>
  <c r="DM227" i="1"/>
  <c r="DN227" i="1"/>
  <c r="DO227" i="1"/>
  <c r="DP227" i="1"/>
  <c r="DQ227" i="1"/>
  <c r="DR227" i="1"/>
  <c r="DS227" i="1"/>
  <c r="DT227" i="1"/>
  <c r="DU227" i="1"/>
  <c r="DV227" i="1"/>
  <c r="DW227" i="1"/>
  <c r="DX227" i="1"/>
  <c r="DY227" i="1"/>
  <c r="DZ227" i="1"/>
  <c r="EA227" i="1"/>
  <c r="EB227" i="1"/>
  <c r="EC227" i="1"/>
  <c r="ED227" i="1"/>
  <c r="EE227" i="1"/>
  <c r="EF227" i="1"/>
  <c r="EG227" i="1"/>
  <c r="EH227" i="1"/>
  <c r="EI227" i="1"/>
  <c r="EJ227" i="1"/>
  <c r="EK227" i="1"/>
  <c r="EL227" i="1"/>
  <c r="EM227" i="1"/>
  <c r="EN227" i="1"/>
  <c r="EO227" i="1"/>
  <c r="EP227" i="1"/>
  <c r="EQ227" i="1"/>
  <c r="ER227" i="1"/>
  <c r="ES227" i="1"/>
  <c r="ET227" i="1"/>
  <c r="EU227" i="1"/>
  <c r="EV227" i="1"/>
  <c r="EW227" i="1"/>
  <c r="EX227" i="1"/>
  <c r="EY227" i="1"/>
  <c r="EZ227" i="1"/>
  <c r="FA227" i="1"/>
  <c r="FB227" i="1"/>
  <c r="FC227" i="1"/>
  <c r="FD227" i="1"/>
  <c r="DE228" i="1"/>
  <c r="DF228" i="1"/>
  <c r="DG228" i="1"/>
  <c r="DH228" i="1"/>
  <c r="DI228" i="1"/>
  <c r="DJ228" i="1"/>
  <c r="DK228" i="1"/>
  <c r="DL228" i="1"/>
  <c r="DM228" i="1"/>
  <c r="DN228" i="1"/>
  <c r="DO228" i="1"/>
  <c r="DP228" i="1"/>
  <c r="DQ228" i="1"/>
  <c r="DR228" i="1"/>
  <c r="DS228" i="1"/>
  <c r="DT228" i="1"/>
  <c r="DU228" i="1"/>
  <c r="DV228" i="1"/>
  <c r="DW228" i="1"/>
  <c r="DX228" i="1"/>
  <c r="DY228" i="1"/>
  <c r="DZ228" i="1"/>
  <c r="EA228" i="1"/>
  <c r="EB228" i="1"/>
  <c r="EC228" i="1"/>
  <c r="ED228" i="1"/>
  <c r="EE228" i="1"/>
  <c r="EF228" i="1"/>
  <c r="EG228" i="1"/>
  <c r="EH228" i="1"/>
  <c r="EI228" i="1"/>
  <c r="EJ228" i="1"/>
  <c r="EK228" i="1"/>
  <c r="EL228" i="1"/>
  <c r="EM228" i="1"/>
  <c r="EN228" i="1"/>
  <c r="EO228" i="1"/>
  <c r="EP228" i="1"/>
  <c r="EQ228" i="1"/>
  <c r="ER228" i="1"/>
  <c r="ES228" i="1"/>
  <c r="ET228" i="1"/>
  <c r="EU228" i="1"/>
  <c r="EV228" i="1"/>
  <c r="EW228" i="1"/>
  <c r="EX228" i="1"/>
  <c r="EY228" i="1"/>
  <c r="EZ228" i="1"/>
  <c r="FA228" i="1"/>
  <c r="FB228" i="1"/>
  <c r="FC228" i="1"/>
  <c r="FD228" i="1"/>
  <c r="DE229" i="1"/>
  <c r="DF229" i="1"/>
  <c r="DG229" i="1"/>
  <c r="DH229" i="1"/>
  <c r="DI229" i="1"/>
  <c r="DJ229" i="1"/>
  <c r="DK229" i="1"/>
  <c r="DL229" i="1"/>
  <c r="DM229" i="1"/>
  <c r="DN229" i="1"/>
  <c r="DO229" i="1"/>
  <c r="DP229" i="1"/>
  <c r="DQ229" i="1"/>
  <c r="DR229" i="1"/>
  <c r="DS229" i="1"/>
  <c r="DT229" i="1"/>
  <c r="DU229" i="1"/>
  <c r="DV229" i="1"/>
  <c r="DW229" i="1"/>
  <c r="DX229" i="1"/>
  <c r="DY229" i="1"/>
  <c r="DZ229" i="1"/>
  <c r="EA229" i="1"/>
  <c r="EB229" i="1"/>
  <c r="EC229" i="1"/>
  <c r="ED229" i="1"/>
  <c r="EE229" i="1"/>
  <c r="EF229" i="1"/>
  <c r="EG229" i="1"/>
  <c r="EH229" i="1"/>
  <c r="EI229" i="1"/>
  <c r="EJ229" i="1"/>
  <c r="EK229" i="1"/>
  <c r="EL229" i="1"/>
  <c r="EM229" i="1"/>
  <c r="EN229" i="1"/>
  <c r="EO229" i="1"/>
  <c r="EP229" i="1"/>
  <c r="EQ229" i="1"/>
  <c r="ER229" i="1"/>
  <c r="ES229" i="1"/>
  <c r="ET229" i="1"/>
  <c r="EU229" i="1"/>
  <c r="EV229" i="1"/>
  <c r="EW229" i="1"/>
  <c r="EX229" i="1"/>
  <c r="EY229" i="1"/>
  <c r="EZ229" i="1"/>
  <c r="FA229" i="1"/>
  <c r="FB229" i="1"/>
  <c r="FC229" i="1"/>
  <c r="FD229" i="1"/>
  <c r="DE230" i="1"/>
  <c r="DF230" i="1"/>
  <c r="DG230" i="1"/>
  <c r="DH230" i="1"/>
  <c r="DI230" i="1"/>
  <c r="DJ230" i="1"/>
  <c r="DK230" i="1"/>
  <c r="DL230" i="1"/>
  <c r="DM230" i="1"/>
  <c r="DN230" i="1"/>
  <c r="DO230" i="1"/>
  <c r="DP230" i="1"/>
  <c r="DQ230" i="1"/>
  <c r="DR230" i="1"/>
  <c r="DS230" i="1"/>
  <c r="DT230" i="1"/>
  <c r="DU230" i="1"/>
  <c r="DV230" i="1"/>
  <c r="DW230" i="1"/>
  <c r="DX230" i="1"/>
  <c r="DY230" i="1"/>
  <c r="DZ230" i="1"/>
  <c r="EA230" i="1"/>
  <c r="EB230" i="1"/>
  <c r="EC230" i="1"/>
  <c r="ED230" i="1"/>
  <c r="EE230" i="1"/>
  <c r="EF230" i="1"/>
  <c r="EG230" i="1"/>
  <c r="EH230" i="1"/>
  <c r="EI230" i="1"/>
  <c r="EJ230" i="1"/>
  <c r="EK230" i="1"/>
  <c r="EL230" i="1"/>
  <c r="EM230" i="1"/>
  <c r="EN230" i="1"/>
  <c r="EO230" i="1"/>
  <c r="EP230" i="1"/>
  <c r="EQ230" i="1"/>
  <c r="ER230" i="1"/>
  <c r="ES230" i="1"/>
  <c r="ET230" i="1"/>
  <c r="EU230" i="1"/>
  <c r="EV230" i="1"/>
  <c r="EW230" i="1"/>
  <c r="EX230" i="1"/>
  <c r="EY230" i="1"/>
  <c r="EZ230" i="1"/>
  <c r="FA230" i="1"/>
  <c r="FB230" i="1"/>
  <c r="FC230" i="1"/>
  <c r="FD230" i="1"/>
  <c r="DE231" i="1"/>
  <c r="DF231" i="1"/>
  <c r="DG231" i="1"/>
  <c r="DH231" i="1"/>
  <c r="DI231" i="1"/>
  <c r="DJ231" i="1"/>
  <c r="DK231" i="1"/>
  <c r="DL231" i="1"/>
  <c r="DM231" i="1"/>
  <c r="DN231" i="1"/>
  <c r="DO231" i="1"/>
  <c r="DP231" i="1"/>
  <c r="DQ231" i="1"/>
  <c r="DR231" i="1"/>
  <c r="DS231" i="1"/>
  <c r="DT231" i="1"/>
  <c r="DU231" i="1"/>
  <c r="DV231" i="1"/>
  <c r="DW231" i="1"/>
  <c r="DX231" i="1"/>
  <c r="DY231" i="1"/>
  <c r="DZ231" i="1"/>
  <c r="EA231" i="1"/>
  <c r="EB231" i="1"/>
  <c r="EC231" i="1"/>
  <c r="ED231" i="1"/>
  <c r="EE231" i="1"/>
  <c r="EF231" i="1"/>
  <c r="EG231" i="1"/>
  <c r="EH231" i="1"/>
  <c r="EI231" i="1"/>
  <c r="EJ231" i="1"/>
  <c r="EK231" i="1"/>
  <c r="EL231" i="1"/>
  <c r="EM231" i="1"/>
  <c r="EN231" i="1"/>
  <c r="EO231" i="1"/>
  <c r="EP231" i="1"/>
  <c r="EQ231" i="1"/>
  <c r="ER231" i="1"/>
  <c r="ES231" i="1"/>
  <c r="ET231" i="1"/>
  <c r="EU231" i="1"/>
  <c r="EV231" i="1"/>
  <c r="EW231" i="1"/>
  <c r="EX231" i="1"/>
  <c r="EY231" i="1"/>
  <c r="EZ231" i="1"/>
  <c r="FA231" i="1"/>
  <c r="FB231" i="1"/>
  <c r="FC231" i="1"/>
  <c r="FD231" i="1"/>
  <c r="DE232" i="1"/>
  <c r="DF232" i="1"/>
  <c r="DG232" i="1"/>
  <c r="DH232" i="1"/>
  <c r="DI232" i="1"/>
  <c r="DJ232" i="1"/>
  <c r="DK232" i="1"/>
  <c r="DL232" i="1"/>
  <c r="DM232" i="1"/>
  <c r="DN232" i="1"/>
  <c r="DO232" i="1"/>
  <c r="DP232" i="1"/>
  <c r="DQ232" i="1"/>
  <c r="DR232" i="1"/>
  <c r="DS232" i="1"/>
  <c r="DT232" i="1"/>
  <c r="DU232" i="1"/>
  <c r="DV232" i="1"/>
  <c r="DW232" i="1"/>
  <c r="DX232" i="1"/>
  <c r="DY232" i="1"/>
  <c r="DZ232" i="1"/>
  <c r="EA232" i="1"/>
  <c r="EB232" i="1"/>
  <c r="EC232" i="1"/>
  <c r="ED232" i="1"/>
  <c r="EE232" i="1"/>
  <c r="EF232" i="1"/>
  <c r="EG232" i="1"/>
  <c r="EH232" i="1"/>
  <c r="EI232" i="1"/>
  <c r="EJ232" i="1"/>
  <c r="EK232" i="1"/>
  <c r="EL232" i="1"/>
  <c r="EM232" i="1"/>
  <c r="EN232" i="1"/>
  <c r="EO232" i="1"/>
  <c r="EP232" i="1"/>
  <c r="EQ232" i="1"/>
  <c r="ER232" i="1"/>
  <c r="ES232" i="1"/>
  <c r="ET232" i="1"/>
  <c r="EU232" i="1"/>
  <c r="EV232" i="1"/>
  <c r="EW232" i="1"/>
  <c r="EX232" i="1"/>
  <c r="EY232" i="1"/>
  <c r="EZ232" i="1"/>
  <c r="FA232" i="1"/>
  <c r="FB232" i="1"/>
  <c r="FC232" i="1"/>
  <c r="FD232" i="1"/>
  <c r="DE233" i="1"/>
  <c r="DF233" i="1"/>
  <c r="DG233" i="1"/>
  <c r="DH233" i="1"/>
  <c r="DI233" i="1"/>
  <c r="DJ233" i="1"/>
  <c r="DK233" i="1"/>
  <c r="DL233" i="1"/>
  <c r="DM233" i="1"/>
  <c r="DN233" i="1"/>
  <c r="DO233" i="1"/>
  <c r="DP233" i="1"/>
  <c r="DQ233" i="1"/>
  <c r="DR233" i="1"/>
  <c r="DS233" i="1"/>
  <c r="DT233" i="1"/>
  <c r="DU233" i="1"/>
  <c r="DV233" i="1"/>
  <c r="DW233" i="1"/>
  <c r="DX233" i="1"/>
  <c r="DY233" i="1"/>
  <c r="DZ233" i="1"/>
  <c r="EA233" i="1"/>
  <c r="EB233" i="1"/>
  <c r="EC233" i="1"/>
  <c r="ED233" i="1"/>
  <c r="EE233" i="1"/>
  <c r="EF233" i="1"/>
  <c r="EG233" i="1"/>
  <c r="EH233" i="1"/>
  <c r="EI233" i="1"/>
  <c r="EJ233" i="1"/>
  <c r="EK233" i="1"/>
  <c r="EL233" i="1"/>
  <c r="EM233" i="1"/>
  <c r="EN233" i="1"/>
  <c r="EO233" i="1"/>
  <c r="EP233" i="1"/>
  <c r="EQ233" i="1"/>
  <c r="ER233" i="1"/>
  <c r="ES233" i="1"/>
  <c r="ET233" i="1"/>
  <c r="EU233" i="1"/>
  <c r="EV233" i="1"/>
  <c r="EW233" i="1"/>
  <c r="EX233" i="1"/>
  <c r="EY233" i="1"/>
  <c r="EZ233" i="1"/>
  <c r="FA233" i="1"/>
  <c r="FB233" i="1"/>
  <c r="FC233" i="1"/>
  <c r="FD233" i="1"/>
  <c r="DE234" i="1"/>
  <c r="DF234" i="1"/>
  <c r="DG234" i="1"/>
  <c r="DH234" i="1"/>
  <c r="DI234" i="1"/>
  <c r="DJ234" i="1"/>
  <c r="DK234" i="1"/>
  <c r="DL234" i="1"/>
  <c r="DM234" i="1"/>
  <c r="DN234" i="1"/>
  <c r="DO234" i="1"/>
  <c r="DP234" i="1"/>
  <c r="DQ234" i="1"/>
  <c r="DR234" i="1"/>
  <c r="DS234" i="1"/>
  <c r="DT234" i="1"/>
  <c r="DU234" i="1"/>
  <c r="DV234" i="1"/>
  <c r="DW234" i="1"/>
  <c r="DX234" i="1"/>
  <c r="DY234" i="1"/>
  <c r="DZ234" i="1"/>
  <c r="EA234" i="1"/>
  <c r="EB234" i="1"/>
  <c r="EC234" i="1"/>
  <c r="ED234" i="1"/>
  <c r="EE234" i="1"/>
  <c r="EF234" i="1"/>
  <c r="EG234" i="1"/>
  <c r="EH234" i="1"/>
  <c r="EI234" i="1"/>
  <c r="EJ234" i="1"/>
  <c r="EK234" i="1"/>
  <c r="EL234" i="1"/>
  <c r="EM234" i="1"/>
  <c r="EN234" i="1"/>
  <c r="EO234" i="1"/>
  <c r="EP234" i="1"/>
  <c r="EQ234" i="1"/>
  <c r="ER234" i="1"/>
  <c r="ES234" i="1"/>
  <c r="ET234" i="1"/>
  <c r="EU234" i="1"/>
  <c r="EV234" i="1"/>
  <c r="EW234" i="1"/>
  <c r="EX234" i="1"/>
  <c r="EY234" i="1"/>
  <c r="EZ234" i="1"/>
  <c r="FA234" i="1"/>
  <c r="FB234" i="1"/>
  <c r="FC234" i="1"/>
  <c r="FD234" i="1"/>
  <c r="DE235" i="1"/>
  <c r="DF235" i="1"/>
  <c r="DG235" i="1"/>
  <c r="DH235" i="1"/>
  <c r="DI235" i="1"/>
  <c r="DJ235" i="1"/>
  <c r="DK235" i="1"/>
  <c r="DL235" i="1"/>
  <c r="DM235" i="1"/>
  <c r="DN235" i="1"/>
  <c r="DO235" i="1"/>
  <c r="DP235" i="1"/>
  <c r="DQ235" i="1"/>
  <c r="DR235" i="1"/>
  <c r="DS235" i="1"/>
  <c r="DT235" i="1"/>
  <c r="DU235" i="1"/>
  <c r="DV235" i="1"/>
  <c r="DW235" i="1"/>
  <c r="DX235" i="1"/>
  <c r="DY235" i="1"/>
  <c r="DZ235" i="1"/>
  <c r="EA235" i="1"/>
  <c r="EB235" i="1"/>
  <c r="EC235" i="1"/>
  <c r="ED235" i="1"/>
  <c r="EE235" i="1"/>
  <c r="EF235" i="1"/>
  <c r="EG235" i="1"/>
  <c r="EH235" i="1"/>
  <c r="EI235" i="1"/>
  <c r="EJ235" i="1"/>
  <c r="EK235" i="1"/>
  <c r="EL235" i="1"/>
  <c r="EM235" i="1"/>
  <c r="EN235" i="1"/>
  <c r="EO235" i="1"/>
  <c r="EP235" i="1"/>
  <c r="EQ235" i="1"/>
  <c r="ER235" i="1"/>
  <c r="ES235" i="1"/>
  <c r="ET235" i="1"/>
  <c r="EU235" i="1"/>
  <c r="EV235" i="1"/>
  <c r="EW235" i="1"/>
  <c r="EX235" i="1"/>
  <c r="EY235" i="1"/>
  <c r="EZ235" i="1"/>
  <c r="FA235" i="1"/>
  <c r="FB235" i="1"/>
  <c r="FC235" i="1"/>
  <c r="FD235" i="1"/>
  <c r="DE236" i="1"/>
  <c r="DF236" i="1"/>
  <c r="DG236" i="1"/>
  <c r="DH236" i="1"/>
  <c r="DI236" i="1"/>
  <c r="DJ236" i="1"/>
  <c r="DK236" i="1"/>
  <c r="DL236" i="1"/>
  <c r="DM236" i="1"/>
  <c r="DN236" i="1"/>
  <c r="DO236" i="1"/>
  <c r="DP236" i="1"/>
  <c r="DQ236" i="1"/>
  <c r="DR236" i="1"/>
  <c r="DS236" i="1"/>
  <c r="DT236" i="1"/>
  <c r="DU236" i="1"/>
  <c r="DV236" i="1"/>
  <c r="DW236" i="1"/>
  <c r="DX236" i="1"/>
  <c r="DY236" i="1"/>
  <c r="DZ236" i="1"/>
  <c r="EA236" i="1"/>
  <c r="EB236" i="1"/>
  <c r="EC236" i="1"/>
  <c r="ED236" i="1"/>
  <c r="EE236" i="1"/>
  <c r="EF236" i="1"/>
  <c r="EG236" i="1"/>
  <c r="EH236" i="1"/>
  <c r="EI236" i="1"/>
  <c r="EJ236" i="1"/>
  <c r="EK236" i="1"/>
  <c r="EL236" i="1"/>
  <c r="EM236" i="1"/>
  <c r="EN236" i="1"/>
  <c r="EO236" i="1"/>
  <c r="EP236" i="1"/>
  <c r="EQ236" i="1"/>
  <c r="ER236" i="1"/>
  <c r="ES236" i="1"/>
  <c r="ET236" i="1"/>
  <c r="EU236" i="1"/>
  <c r="EV236" i="1"/>
  <c r="EW236" i="1"/>
  <c r="EX236" i="1"/>
  <c r="EY236" i="1"/>
  <c r="EZ236" i="1"/>
  <c r="FA236" i="1"/>
  <c r="FB236" i="1"/>
  <c r="FC236" i="1"/>
  <c r="FD236" i="1"/>
  <c r="DE237" i="1"/>
  <c r="DF237" i="1"/>
  <c r="DG237" i="1"/>
  <c r="DH237" i="1"/>
  <c r="DI237" i="1"/>
  <c r="DJ237" i="1"/>
  <c r="DK237" i="1"/>
  <c r="DL237" i="1"/>
  <c r="DM237" i="1"/>
  <c r="DN237" i="1"/>
  <c r="DO237" i="1"/>
  <c r="DP237" i="1"/>
  <c r="DQ237" i="1"/>
  <c r="DR237" i="1"/>
  <c r="DS237" i="1"/>
  <c r="DT237" i="1"/>
  <c r="DU237" i="1"/>
  <c r="DV237" i="1"/>
  <c r="DW237" i="1"/>
  <c r="DX237" i="1"/>
  <c r="DY237" i="1"/>
  <c r="DZ237" i="1"/>
  <c r="EA237" i="1"/>
  <c r="EB237" i="1"/>
  <c r="EC237" i="1"/>
  <c r="ED237" i="1"/>
  <c r="EE237" i="1"/>
  <c r="EF237" i="1"/>
  <c r="EG237" i="1"/>
  <c r="EH237" i="1"/>
  <c r="EI237" i="1"/>
  <c r="EJ237" i="1"/>
  <c r="EK237" i="1"/>
  <c r="EL237" i="1"/>
  <c r="EM237" i="1"/>
  <c r="EN237" i="1"/>
  <c r="EO237" i="1"/>
  <c r="EP237" i="1"/>
  <c r="EQ237" i="1"/>
  <c r="ER237" i="1"/>
  <c r="ES237" i="1"/>
  <c r="ET237" i="1"/>
  <c r="EU237" i="1"/>
  <c r="EV237" i="1"/>
  <c r="EW237" i="1"/>
  <c r="EX237" i="1"/>
  <c r="EY237" i="1"/>
  <c r="EZ237" i="1"/>
  <c r="FA237" i="1"/>
  <c r="FB237" i="1"/>
  <c r="FC237" i="1"/>
  <c r="FD237" i="1"/>
  <c r="DE238" i="1"/>
  <c r="DF238" i="1"/>
  <c r="DG238" i="1"/>
  <c r="DH238" i="1"/>
  <c r="DI238" i="1"/>
  <c r="DJ238" i="1"/>
  <c r="DK238" i="1"/>
  <c r="DL238" i="1"/>
  <c r="DM238" i="1"/>
  <c r="DN238" i="1"/>
  <c r="DO238" i="1"/>
  <c r="DP238" i="1"/>
  <c r="DQ238" i="1"/>
  <c r="DR238" i="1"/>
  <c r="DS238" i="1"/>
  <c r="DT238" i="1"/>
  <c r="DU238" i="1"/>
  <c r="DV238" i="1"/>
  <c r="DW238" i="1"/>
  <c r="DX238" i="1"/>
  <c r="DY238" i="1"/>
  <c r="DZ238" i="1"/>
  <c r="EA238" i="1"/>
  <c r="EB238" i="1"/>
  <c r="EC238" i="1"/>
  <c r="ED238" i="1"/>
  <c r="EE238" i="1"/>
  <c r="EF238" i="1"/>
  <c r="EG238" i="1"/>
  <c r="EH238" i="1"/>
  <c r="EI238" i="1"/>
  <c r="EJ238" i="1"/>
  <c r="EK238" i="1"/>
  <c r="EL238" i="1"/>
  <c r="EM238" i="1"/>
  <c r="EN238" i="1"/>
  <c r="EO238" i="1"/>
  <c r="EP238" i="1"/>
  <c r="EQ238" i="1"/>
  <c r="ER238" i="1"/>
  <c r="ES238" i="1"/>
  <c r="ET238" i="1"/>
  <c r="EU238" i="1"/>
  <c r="EV238" i="1"/>
  <c r="EW238" i="1"/>
  <c r="EX238" i="1"/>
  <c r="EY238" i="1"/>
  <c r="EZ238" i="1"/>
  <c r="FA238" i="1"/>
  <c r="FB238" i="1"/>
  <c r="FC238" i="1"/>
  <c r="FD238" i="1"/>
  <c r="BE239" i="1"/>
  <c r="BF239" i="1"/>
  <c r="BG239" i="1"/>
  <c r="BH239" i="1"/>
  <c r="BI239" i="1"/>
  <c r="BJ239" i="1"/>
  <c r="BK239" i="1"/>
  <c r="BL239" i="1"/>
  <c r="BM239" i="1"/>
  <c r="BN239" i="1"/>
  <c r="BO239" i="1"/>
  <c r="BP239" i="1"/>
  <c r="BQ239" i="1"/>
  <c r="BR239" i="1"/>
  <c r="BS239" i="1"/>
  <c r="BT239" i="1"/>
  <c r="BU239" i="1"/>
  <c r="BV239" i="1"/>
  <c r="BW239" i="1"/>
  <c r="BX239" i="1"/>
  <c r="BY239" i="1"/>
  <c r="BZ239" i="1"/>
  <c r="CA239" i="1"/>
  <c r="CB239" i="1"/>
  <c r="CC239" i="1"/>
  <c r="CD239" i="1"/>
  <c r="CE239" i="1"/>
  <c r="CF239" i="1"/>
  <c r="CG239" i="1"/>
  <c r="CH239" i="1"/>
  <c r="CI239" i="1"/>
  <c r="CJ239" i="1"/>
  <c r="CK239" i="1"/>
  <c r="CL239" i="1"/>
  <c r="CM239" i="1"/>
  <c r="CN239" i="1"/>
  <c r="CO239" i="1"/>
  <c r="CP239" i="1"/>
  <c r="CQ239" i="1"/>
  <c r="CR239" i="1"/>
  <c r="CS239" i="1"/>
  <c r="CT239" i="1"/>
  <c r="CU239" i="1"/>
  <c r="CV239" i="1"/>
  <c r="CW239" i="1"/>
  <c r="CX239" i="1"/>
  <c r="CY239" i="1"/>
  <c r="CZ239" i="1"/>
  <c r="DA239" i="1"/>
  <c r="DB239" i="1"/>
  <c r="DC239" i="1"/>
  <c r="DD239" i="1"/>
  <c r="DE239" i="1"/>
  <c r="DF239" i="1"/>
  <c r="DG239" i="1"/>
  <c r="DH239" i="1"/>
  <c r="DI239" i="1"/>
  <c r="DJ239" i="1"/>
  <c r="DK239" i="1"/>
  <c r="DL239" i="1"/>
  <c r="DM239" i="1"/>
  <c r="DN239" i="1"/>
  <c r="DO239" i="1"/>
  <c r="DP239" i="1"/>
  <c r="DQ239" i="1"/>
  <c r="DR239" i="1"/>
  <c r="DS239" i="1"/>
  <c r="DT239" i="1"/>
  <c r="DU239" i="1"/>
  <c r="DV239" i="1"/>
  <c r="DW239" i="1"/>
  <c r="DX239" i="1"/>
  <c r="DY239" i="1"/>
  <c r="DZ239" i="1"/>
  <c r="EA239" i="1"/>
  <c r="EB239" i="1"/>
  <c r="EC239" i="1"/>
  <c r="ED239" i="1"/>
  <c r="EE239" i="1"/>
  <c r="EF239" i="1"/>
  <c r="EG239" i="1"/>
  <c r="EH239" i="1"/>
  <c r="EI239" i="1"/>
  <c r="EJ239" i="1"/>
  <c r="EK239" i="1"/>
  <c r="EL239" i="1"/>
  <c r="EM239" i="1"/>
  <c r="EN239" i="1"/>
  <c r="EO239" i="1"/>
  <c r="EP239" i="1"/>
  <c r="EQ239" i="1"/>
  <c r="ER239" i="1"/>
  <c r="ES239" i="1"/>
  <c r="ET239" i="1"/>
  <c r="EU239" i="1"/>
  <c r="EV239" i="1"/>
  <c r="EW239" i="1"/>
  <c r="EX239" i="1"/>
  <c r="EY239" i="1"/>
  <c r="EZ239" i="1"/>
  <c r="FA239" i="1"/>
  <c r="FB239" i="1"/>
  <c r="FC239" i="1"/>
  <c r="FD239" i="1"/>
  <c r="BE240" i="1"/>
  <c r="BF240" i="1"/>
  <c r="BG240" i="1"/>
  <c r="BH240" i="1"/>
  <c r="BI240" i="1"/>
  <c r="BJ240" i="1"/>
  <c r="BK240" i="1"/>
  <c r="BL240" i="1"/>
  <c r="BM240" i="1"/>
  <c r="BN240" i="1"/>
  <c r="BO240" i="1"/>
  <c r="BP240" i="1"/>
  <c r="BQ240" i="1"/>
  <c r="BR240" i="1"/>
  <c r="BS240" i="1"/>
  <c r="BT240" i="1"/>
  <c r="BU240" i="1"/>
  <c r="BV240" i="1"/>
  <c r="BW240" i="1"/>
  <c r="BX240" i="1"/>
  <c r="BY240" i="1"/>
  <c r="BZ240" i="1"/>
  <c r="CA240" i="1"/>
  <c r="CB240" i="1"/>
  <c r="CC240" i="1"/>
  <c r="CD240" i="1"/>
  <c r="CE240" i="1"/>
  <c r="CF240" i="1"/>
  <c r="CG240" i="1"/>
  <c r="CH240" i="1"/>
  <c r="CI240" i="1"/>
  <c r="CJ240" i="1"/>
  <c r="CK240" i="1"/>
  <c r="CL240" i="1"/>
  <c r="CM240" i="1"/>
  <c r="CN240" i="1"/>
  <c r="CO240" i="1"/>
  <c r="CP240" i="1"/>
  <c r="CQ240" i="1"/>
  <c r="CR240" i="1"/>
  <c r="CS240" i="1"/>
  <c r="CT240" i="1"/>
  <c r="CU240" i="1"/>
  <c r="CV240" i="1"/>
  <c r="CW240" i="1"/>
  <c r="CX240" i="1"/>
  <c r="CY240" i="1"/>
  <c r="CZ240" i="1"/>
  <c r="DA240" i="1"/>
  <c r="DB240" i="1"/>
  <c r="DC240" i="1"/>
  <c r="DD240" i="1"/>
  <c r="DE240" i="1"/>
  <c r="DF240" i="1"/>
  <c r="DG240" i="1"/>
  <c r="DH240" i="1"/>
  <c r="DI240" i="1"/>
  <c r="DJ240" i="1"/>
  <c r="DK240" i="1"/>
  <c r="DL240" i="1"/>
  <c r="DM240" i="1"/>
  <c r="DN240" i="1"/>
  <c r="DO240" i="1"/>
  <c r="DP240" i="1"/>
  <c r="DQ240" i="1"/>
  <c r="DR240" i="1"/>
  <c r="DS240" i="1"/>
  <c r="DT240" i="1"/>
  <c r="DU240" i="1"/>
  <c r="DV240" i="1"/>
  <c r="DW240" i="1"/>
  <c r="DX240" i="1"/>
  <c r="DY240" i="1"/>
  <c r="DZ240" i="1"/>
  <c r="EA240" i="1"/>
  <c r="EB240" i="1"/>
  <c r="EC240" i="1"/>
  <c r="ED240" i="1"/>
  <c r="EE240" i="1"/>
  <c r="EF240" i="1"/>
  <c r="EG240" i="1"/>
  <c r="EH240" i="1"/>
  <c r="EI240" i="1"/>
  <c r="EJ240" i="1"/>
  <c r="EK240" i="1"/>
  <c r="EL240" i="1"/>
  <c r="EM240" i="1"/>
  <c r="EN240" i="1"/>
  <c r="EO240" i="1"/>
  <c r="EP240" i="1"/>
  <c r="EQ240" i="1"/>
  <c r="ER240" i="1"/>
  <c r="ES240" i="1"/>
  <c r="ET240" i="1"/>
  <c r="EU240" i="1"/>
  <c r="EV240" i="1"/>
  <c r="EW240" i="1"/>
  <c r="EX240" i="1"/>
  <c r="EY240" i="1"/>
  <c r="EZ240" i="1"/>
  <c r="FA240" i="1"/>
  <c r="FB240" i="1"/>
  <c r="FC240" i="1"/>
  <c r="FD240" i="1"/>
  <c r="BE241" i="1"/>
  <c r="BF241" i="1"/>
  <c r="BG241" i="1"/>
  <c r="BH241" i="1"/>
  <c r="BI241" i="1"/>
  <c r="BJ241" i="1"/>
  <c r="BK241" i="1"/>
  <c r="BL241" i="1"/>
  <c r="BM241" i="1"/>
  <c r="BN241" i="1"/>
  <c r="BO241" i="1"/>
  <c r="BP241" i="1"/>
  <c r="BQ241" i="1"/>
  <c r="BR241" i="1"/>
  <c r="BS241" i="1"/>
  <c r="BT241" i="1"/>
  <c r="BU241" i="1"/>
  <c r="BV241" i="1"/>
  <c r="BW241" i="1"/>
  <c r="BX241" i="1"/>
  <c r="BY241" i="1"/>
  <c r="BZ241" i="1"/>
  <c r="CA241" i="1"/>
  <c r="CB241" i="1"/>
  <c r="CC241" i="1"/>
  <c r="CD241" i="1"/>
  <c r="CE241" i="1"/>
  <c r="CF241" i="1"/>
  <c r="CG241" i="1"/>
  <c r="CH241" i="1"/>
  <c r="CI241" i="1"/>
  <c r="CJ241" i="1"/>
  <c r="CK241" i="1"/>
  <c r="CL241" i="1"/>
  <c r="CM241" i="1"/>
  <c r="CN241" i="1"/>
  <c r="CO241" i="1"/>
  <c r="CP241" i="1"/>
  <c r="CQ241" i="1"/>
  <c r="CR241" i="1"/>
  <c r="CS241" i="1"/>
  <c r="CT241" i="1"/>
  <c r="CU241" i="1"/>
  <c r="CV241" i="1"/>
  <c r="CW241" i="1"/>
  <c r="CX241" i="1"/>
  <c r="CY241" i="1"/>
  <c r="CZ241" i="1"/>
  <c r="DA241" i="1"/>
  <c r="DB241" i="1"/>
  <c r="DC241" i="1"/>
  <c r="DD241" i="1"/>
  <c r="DE241" i="1"/>
  <c r="DF241" i="1"/>
  <c r="DG241" i="1"/>
  <c r="DH241" i="1"/>
  <c r="DI241" i="1"/>
  <c r="DJ241" i="1"/>
  <c r="DK241" i="1"/>
  <c r="DL241" i="1"/>
  <c r="DM241" i="1"/>
  <c r="DN241" i="1"/>
  <c r="DO241" i="1"/>
  <c r="DP241" i="1"/>
  <c r="DQ241" i="1"/>
  <c r="DR241" i="1"/>
  <c r="DS241" i="1"/>
  <c r="DT241" i="1"/>
  <c r="DU241" i="1"/>
  <c r="DV241" i="1"/>
  <c r="DW241" i="1"/>
  <c r="DX241" i="1"/>
  <c r="DY241" i="1"/>
  <c r="DZ241" i="1"/>
  <c r="EA241" i="1"/>
  <c r="EB241" i="1"/>
  <c r="EC241" i="1"/>
  <c r="ED241" i="1"/>
  <c r="EE241" i="1"/>
  <c r="EF241" i="1"/>
  <c r="EG241" i="1"/>
  <c r="EH241" i="1"/>
  <c r="EI241" i="1"/>
  <c r="EJ241" i="1"/>
  <c r="EK241" i="1"/>
  <c r="EL241" i="1"/>
  <c r="EM241" i="1"/>
  <c r="EN241" i="1"/>
  <c r="EO241" i="1"/>
  <c r="EP241" i="1"/>
  <c r="EQ241" i="1"/>
  <c r="ER241" i="1"/>
  <c r="ES241" i="1"/>
  <c r="ET241" i="1"/>
  <c r="EU241" i="1"/>
  <c r="EV241" i="1"/>
  <c r="EW241" i="1"/>
  <c r="EX241" i="1"/>
  <c r="EY241" i="1"/>
  <c r="EZ241" i="1"/>
  <c r="FA241" i="1"/>
  <c r="FB241" i="1"/>
  <c r="FC241" i="1"/>
  <c r="FD241" i="1"/>
  <c r="DE192" i="1"/>
  <c r="DF192" i="1"/>
  <c r="DG192" i="1"/>
  <c r="DH192" i="1"/>
  <c r="DI192" i="1"/>
  <c r="DJ192" i="1"/>
  <c r="DK192" i="1"/>
  <c r="DL192" i="1"/>
  <c r="DM192" i="1"/>
  <c r="DN192" i="1"/>
  <c r="DO192" i="1"/>
  <c r="DP192" i="1"/>
  <c r="DQ192" i="1"/>
  <c r="DR192" i="1"/>
  <c r="DS192" i="1"/>
  <c r="DT192" i="1"/>
  <c r="DU192" i="1"/>
  <c r="DV192" i="1"/>
  <c r="DW192" i="1"/>
  <c r="DX192" i="1"/>
  <c r="DY192" i="1"/>
  <c r="DZ192" i="1"/>
  <c r="EA192" i="1"/>
  <c r="EB192" i="1"/>
  <c r="EC192" i="1"/>
  <c r="ED192" i="1"/>
  <c r="EE192" i="1"/>
  <c r="EF192" i="1"/>
  <c r="EG192" i="1"/>
  <c r="EH192" i="1"/>
  <c r="EI192" i="1"/>
  <c r="EJ192" i="1"/>
  <c r="EK192" i="1"/>
  <c r="EL192" i="1"/>
  <c r="EM192" i="1"/>
  <c r="EN192" i="1"/>
  <c r="EO192" i="1"/>
  <c r="EP192" i="1"/>
  <c r="EQ192" i="1"/>
  <c r="ER192" i="1"/>
  <c r="ES192" i="1"/>
  <c r="ET192" i="1"/>
  <c r="EU192" i="1"/>
  <c r="EV192" i="1"/>
  <c r="EW192" i="1"/>
  <c r="EX192" i="1"/>
  <c r="EY192" i="1"/>
  <c r="EZ192" i="1"/>
  <c r="FA192" i="1"/>
  <c r="FB192" i="1"/>
  <c r="FC192" i="1"/>
  <c r="FD192" i="1"/>
  <c r="V231" i="1" l="1"/>
  <c r="V227" i="1"/>
  <c r="V220" i="1"/>
  <c r="DA192" i="1" l="1"/>
  <c r="DB192" i="1"/>
  <c r="CP192" i="1"/>
  <c r="CQ192" i="1"/>
  <c r="CU192" i="1"/>
  <c r="CY192" i="1"/>
  <c r="DC192" i="1"/>
  <c r="CW192" i="1"/>
  <c r="CX192" i="1"/>
  <c r="CR192" i="1"/>
  <c r="CV192" i="1"/>
  <c r="CZ192" i="1"/>
  <c r="DD192" i="1"/>
  <c r="CS192" i="1"/>
  <c r="CT192" i="1"/>
  <c r="V233" i="1"/>
  <c r="V229" i="1"/>
  <c r="V218" i="1" l="1"/>
  <c r="V223" i="1"/>
  <c r="V213" i="1"/>
  <c r="V212" i="1"/>
  <c r="V211" i="1"/>
  <c r="V214" i="1"/>
  <c r="BG214" i="1" s="1"/>
  <c r="V219" i="1"/>
  <c r="V221" i="1"/>
  <c r="V222" i="1"/>
  <c r="V224" i="1"/>
  <c r="V225" i="1"/>
  <c r="V226" i="1"/>
  <c r="V230" i="1"/>
  <c r="V232" i="1"/>
  <c r="BF232" i="1" s="1"/>
  <c r="V234" i="1"/>
  <c r="CC193" i="1" l="1"/>
  <c r="CG193" i="1"/>
  <c r="CK193" i="1"/>
  <c r="CO193" i="1"/>
  <c r="CS193" i="1"/>
  <c r="CW193" i="1"/>
  <c r="DA193" i="1"/>
  <c r="CD193" i="1"/>
  <c r="CH193" i="1"/>
  <c r="CL193" i="1"/>
  <c r="CP193" i="1"/>
  <c r="CT193" i="1"/>
  <c r="CX193" i="1"/>
  <c r="DB193" i="1"/>
  <c r="CE193" i="1"/>
  <c r="CI193" i="1"/>
  <c r="CM193" i="1"/>
  <c r="CQ193" i="1"/>
  <c r="CU193" i="1"/>
  <c r="CY193" i="1"/>
  <c r="DC193" i="1"/>
  <c r="CF193" i="1"/>
  <c r="CJ193" i="1"/>
  <c r="CN193" i="1"/>
  <c r="CR193" i="1"/>
  <c r="CV193" i="1"/>
  <c r="CZ193" i="1"/>
  <c r="DD193" i="1"/>
  <c r="CY232" i="1"/>
  <c r="BS232" i="1"/>
  <c r="CK232" i="1"/>
  <c r="BR232" i="1"/>
  <c r="CW214" i="1"/>
  <c r="CD214" i="1"/>
  <c r="DD232" i="1"/>
  <c r="CM232" i="1"/>
  <c r="BP232" i="1"/>
  <c r="CP214" i="1"/>
  <c r="CF214" i="1"/>
  <c r="BI214" i="1"/>
  <c r="BT232" i="1"/>
  <c r="BI232" i="1"/>
  <c r="CX232" i="1"/>
  <c r="BQ214" i="1"/>
  <c r="BJ214" i="1"/>
  <c r="CQ214" i="1"/>
  <c r="CU232" i="1"/>
  <c r="CW232" i="1"/>
  <c r="CH232" i="1"/>
  <c r="CT214" i="1"/>
  <c r="CV214" i="1"/>
  <c r="BX214" i="1"/>
  <c r="BH226" i="1"/>
  <c r="BX226" i="1"/>
  <c r="CN226" i="1"/>
  <c r="BU226" i="1"/>
  <c r="CP226" i="1"/>
  <c r="BG226" i="1"/>
  <c r="CI226" i="1"/>
  <c r="BK226" i="1"/>
  <c r="CM226" i="1"/>
  <c r="BW226" i="1"/>
  <c r="CO226" i="1"/>
  <c r="CR226" i="1"/>
  <c r="CH226" i="1"/>
  <c r="BL226" i="1"/>
  <c r="CB226" i="1"/>
  <c r="BE226" i="1"/>
  <c r="BZ226" i="1"/>
  <c r="CT226" i="1"/>
  <c r="BN226" i="1"/>
  <c r="CQ226" i="1"/>
  <c r="BR226" i="1"/>
  <c r="CS226" i="1"/>
  <c r="CW226" i="1"/>
  <c r="CZ226" i="1"/>
  <c r="DC226" i="1"/>
  <c r="CU226" i="1"/>
  <c r="BP226" i="1"/>
  <c r="CF226" i="1"/>
  <c r="BJ226" i="1"/>
  <c r="CE226" i="1"/>
  <c r="CX226" i="1"/>
  <c r="BV226" i="1"/>
  <c r="BY226" i="1"/>
  <c r="CY226" i="1"/>
  <c r="BM226" i="1"/>
  <c r="BQ226" i="1"/>
  <c r="BI226" i="1"/>
  <c r="BT226" i="1"/>
  <c r="BO226" i="1"/>
  <c r="DB226" i="1"/>
  <c r="DA226" i="1"/>
  <c r="DD226" i="1"/>
  <c r="CD226" i="1"/>
  <c r="CL226" i="1"/>
  <c r="CV226" i="1"/>
  <c r="BF226" i="1"/>
  <c r="CJ226" i="1"/>
  <c r="CK226" i="1"/>
  <c r="CC226" i="1"/>
  <c r="CG226" i="1"/>
  <c r="CA226" i="1"/>
  <c r="BS226" i="1"/>
  <c r="CI214" i="1"/>
  <c r="BS214" i="1"/>
  <c r="BE225" i="1"/>
  <c r="BI225" i="1"/>
  <c r="BM225" i="1"/>
  <c r="BQ225" i="1"/>
  <c r="BU225" i="1"/>
  <c r="BY225" i="1"/>
  <c r="CC225" i="1"/>
  <c r="CG225" i="1"/>
  <c r="CK225" i="1"/>
  <c r="CO225" i="1"/>
  <c r="CS225" i="1"/>
  <c r="CW225" i="1"/>
  <c r="DA225" i="1"/>
  <c r="BF225" i="1"/>
  <c r="BJ225" i="1"/>
  <c r="BN225" i="1"/>
  <c r="BR225" i="1"/>
  <c r="BV225" i="1"/>
  <c r="BZ225" i="1"/>
  <c r="CD225" i="1"/>
  <c r="CH225" i="1"/>
  <c r="CL225" i="1"/>
  <c r="CP225" i="1"/>
  <c r="CT225" i="1"/>
  <c r="CX225" i="1"/>
  <c r="DB225" i="1"/>
  <c r="BG225" i="1"/>
  <c r="BK225" i="1"/>
  <c r="BO225" i="1"/>
  <c r="BS225" i="1"/>
  <c r="BW225" i="1"/>
  <c r="CA225" i="1"/>
  <c r="CE225" i="1"/>
  <c r="CI225" i="1"/>
  <c r="CM225" i="1"/>
  <c r="CQ225" i="1"/>
  <c r="CU225" i="1"/>
  <c r="CY225" i="1"/>
  <c r="DC225" i="1"/>
  <c r="BH225" i="1"/>
  <c r="BL225" i="1"/>
  <c r="BP225" i="1"/>
  <c r="BT225" i="1"/>
  <c r="BX225" i="1"/>
  <c r="CB225" i="1"/>
  <c r="CF225" i="1"/>
  <c r="CJ225" i="1"/>
  <c r="CN225" i="1"/>
  <c r="CR225" i="1"/>
  <c r="CV225" i="1"/>
  <c r="CZ225" i="1"/>
  <c r="DD225" i="1"/>
  <c r="CJ232" i="1"/>
  <c r="CO232" i="1"/>
  <c r="BM232" i="1"/>
  <c r="CN232" i="1"/>
  <c r="BL232" i="1"/>
  <c r="CE232" i="1"/>
  <c r="CR232" i="1"/>
  <c r="DA232" i="1"/>
  <c r="CF232" i="1"/>
  <c r="BK232" i="1"/>
  <c r="CT232" i="1"/>
  <c r="CD232" i="1"/>
  <c r="BN232" i="1"/>
  <c r="BV214" i="1"/>
  <c r="CX214" i="1"/>
  <c r="CB214" i="1"/>
  <c r="CS214" i="1"/>
  <c r="BZ214" i="1"/>
  <c r="BE214" i="1"/>
  <c r="CR214" i="1"/>
  <c r="BY214" i="1"/>
  <c r="DC214" i="1"/>
  <c r="CM214" i="1"/>
  <c r="BR214" i="1"/>
  <c r="CE214" i="1"/>
  <c r="BO214" i="1"/>
  <c r="BW232" i="1"/>
  <c r="CI232" i="1"/>
  <c r="BG232" i="1"/>
  <c r="CG232" i="1"/>
  <c r="CZ232" i="1"/>
  <c r="BX232" i="1"/>
  <c r="CC232" i="1"/>
  <c r="CV232" i="1"/>
  <c r="CA232" i="1"/>
  <c r="BE232" i="1"/>
  <c r="CP232" i="1"/>
  <c r="BZ232" i="1"/>
  <c r="BJ232" i="1"/>
  <c r="DB214" i="1"/>
  <c r="CG214" i="1"/>
  <c r="BF214" i="1"/>
  <c r="CO214" i="1"/>
  <c r="BU214" i="1"/>
  <c r="DD214" i="1"/>
  <c r="CN214" i="1"/>
  <c r="BT214" i="1"/>
  <c r="CY214" i="1"/>
  <c r="CH214" i="1"/>
  <c r="BM214" i="1"/>
  <c r="CA214" i="1"/>
  <c r="BK214" i="1"/>
  <c r="BF230" i="1"/>
  <c r="BV230" i="1"/>
  <c r="CL230" i="1"/>
  <c r="DB230" i="1"/>
  <c r="BX230" i="1"/>
  <c r="CS230" i="1"/>
  <c r="BT230" i="1"/>
  <c r="BO230" i="1"/>
  <c r="CQ230" i="1"/>
  <c r="BW230" i="1"/>
  <c r="CZ230" i="1"/>
  <c r="CF230" i="1"/>
  <c r="BL230" i="1"/>
  <c r="CH230" i="1"/>
  <c r="BE230" i="1"/>
  <c r="BJ230" i="1"/>
  <c r="BZ230" i="1"/>
  <c r="CP230" i="1"/>
  <c r="BH230" i="1"/>
  <c r="CC230" i="1"/>
  <c r="CY230" i="1"/>
  <c r="CG230" i="1"/>
  <c r="BU230" i="1"/>
  <c r="CW230" i="1"/>
  <c r="CE230" i="1"/>
  <c r="BK230" i="1"/>
  <c r="CM230" i="1"/>
  <c r="CA230" i="1"/>
  <c r="CD230" i="1"/>
  <c r="BM230" i="1"/>
  <c r="DD230" i="1"/>
  <c r="CB230" i="1"/>
  <c r="CK230" i="1"/>
  <c r="CU230" i="1"/>
  <c r="CX230" i="1"/>
  <c r="CN230" i="1"/>
  <c r="CJ230" i="1"/>
  <c r="BN230" i="1"/>
  <c r="CT230" i="1"/>
  <c r="CI230" i="1"/>
  <c r="CV230" i="1"/>
  <c r="BI230" i="1"/>
  <c r="BQ230" i="1"/>
  <c r="CO230" i="1"/>
  <c r="BR230" i="1"/>
  <c r="BS230" i="1"/>
  <c r="BG230" i="1"/>
  <c r="BP230" i="1"/>
  <c r="CR230" i="1"/>
  <c r="BY230" i="1"/>
  <c r="DA230" i="1"/>
  <c r="DC230" i="1"/>
  <c r="BH232" i="1"/>
  <c r="CB232" i="1"/>
  <c r="DC232" i="1"/>
  <c r="BY232" i="1"/>
  <c r="CS232" i="1"/>
  <c r="BQ232" i="1"/>
  <c r="BO232" i="1"/>
  <c r="CQ232" i="1"/>
  <c r="BU232" i="1"/>
  <c r="DB232" i="1"/>
  <c r="CL232" i="1"/>
  <c r="BV232" i="1"/>
  <c r="CL214" i="1"/>
  <c r="BL214" i="1"/>
  <c r="DA214" i="1"/>
  <c r="CK214" i="1"/>
  <c r="BP214" i="1"/>
  <c r="CZ214" i="1"/>
  <c r="CJ214" i="1"/>
  <c r="BN214" i="1"/>
  <c r="CU214" i="1"/>
  <c r="CC214" i="1"/>
  <c r="BH214" i="1"/>
  <c r="BW214" i="1"/>
  <c r="BU195" i="1"/>
  <c r="BY195" i="1"/>
  <c r="CC195" i="1"/>
  <c r="CG195" i="1"/>
  <c r="CK195" i="1"/>
  <c r="CO195" i="1"/>
  <c r="CS195" i="1"/>
  <c r="CW195" i="1"/>
  <c r="DA195" i="1"/>
  <c r="BV195" i="1"/>
  <c r="BZ195" i="1"/>
  <c r="CD195" i="1"/>
  <c r="CH195" i="1"/>
  <c r="CL195" i="1"/>
  <c r="CP195" i="1"/>
  <c r="CT195" i="1"/>
  <c r="CX195" i="1"/>
  <c r="DB195" i="1"/>
  <c r="BS195" i="1"/>
  <c r="CA195" i="1"/>
  <c r="CI195" i="1"/>
  <c r="CQ195" i="1"/>
  <c r="CY195" i="1"/>
  <c r="BW195" i="1"/>
  <c r="CE195" i="1"/>
  <c r="CM195" i="1"/>
  <c r="CU195" i="1"/>
  <c r="DC195" i="1"/>
  <c r="BT195" i="1"/>
  <c r="CJ195" i="1"/>
  <c r="CZ195" i="1"/>
  <c r="CV195" i="1"/>
  <c r="BX195" i="1"/>
  <c r="CN195" i="1"/>
  <c r="DD195" i="1"/>
  <c r="CF195" i="1"/>
  <c r="CB195" i="1"/>
  <c r="CR195" i="1"/>
  <c r="CC194" i="1"/>
  <c r="CG194" i="1"/>
  <c r="CK194" i="1"/>
  <c r="CO194" i="1"/>
  <c r="CS194" i="1"/>
  <c r="CW194" i="1"/>
  <c r="DA194" i="1"/>
  <c r="CD194" i="1"/>
  <c r="CH194" i="1"/>
  <c r="CL194" i="1"/>
  <c r="CP194" i="1"/>
  <c r="CT194" i="1"/>
  <c r="CX194" i="1"/>
  <c r="DB194" i="1"/>
  <c r="CE194" i="1"/>
  <c r="CM194" i="1"/>
  <c r="CU194" i="1"/>
  <c r="DC194" i="1"/>
  <c r="CI194" i="1"/>
  <c r="CQ194" i="1"/>
  <c r="CY194" i="1"/>
  <c r="CN194" i="1"/>
  <c r="DD194" i="1"/>
  <c r="CJ194" i="1"/>
  <c r="CR194" i="1"/>
  <c r="CZ194" i="1"/>
  <c r="CF194" i="1"/>
  <c r="CV194" i="1"/>
  <c r="BG209" i="1"/>
  <c r="BK209" i="1"/>
  <c r="BO209" i="1"/>
  <c r="BS209" i="1"/>
  <c r="BW209" i="1"/>
  <c r="CA209" i="1"/>
  <c r="CE209" i="1"/>
  <c r="CI209" i="1"/>
  <c r="CM209" i="1"/>
  <c r="CQ209" i="1"/>
  <c r="CU209" i="1"/>
  <c r="CY209" i="1"/>
  <c r="DC209" i="1"/>
  <c r="BE209" i="1"/>
  <c r="BJ209" i="1"/>
  <c r="BP209" i="1"/>
  <c r="BU209" i="1"/>
  <c r="BZ209" i="1"/>
  <c r="CF209" i="1"/>
  <c r="CK209" i="1"/>
  <c r="CP209" i="1"/>
  <c r="CV209" i="1"/>
  <c r="DA209" i="1"/>
  <c r="BF209" i="1"/>
  <c r="BL209" i="1"/>
  <c r="BQ209" i="1"/>
  <c r="BV209" i="1"/>
  <c r="CB209" i="1"/>
  <c r="CG209" i="1"/>
  <c r="CL209" i="1"/>
  <c r="CR209" i="1"/>
  <c r="CW209" i="1"/>
  <c r="DB209" i="1"/>
  <c r="BH209" i="1"/>
  <c r="BM209" i="1"/>
  <c r="BR209" i="1"/>
  <c r="BX209" i="1"/>
  <c r="CC209" i="1"/>
  <c r="CH209" i="1"/>
  <c r="CN209" i="1"/>
  <c r="CS209" i="1"/>
  <c r="CX209" i="1"/>
  <c r="DD209" i="1"/>
  <c r="BY209" i="1"/>
  <c r="CT209" i="1"/>
  <c r="BI209" i="1"/>
  <c r="CD209" i="1"/>
  <c r="CZ209" i="1"/>
  <c r="BN209" i="1"/>
  <c r="CJ209" i="1"/>
  <c r="BT209" i="1"/>
  <c r="CO209" i="1"/>
  <c r="BE202" i="1"/>
  <c r="BI202" i="1"/>
  <c r="BM202" i="1"/>
  <c r="BQ202" i="1"/>
  <c r="BU202" i="1"/>
  <c r="BY202" i="1"/>
  <c r="CC202" i="1"/>
  <c r="CG202" i="1"/>
  <c r="CK202" i="1"/>
  <c r="CO202" i="1"/>
  <c r="CS202" i="1"/>
  <c r="CW202" i="1"/>
  <c r="DA202" i="1"/>
  <c r="BF202" i="1"/>
  <c r="BJ202" i="1"/>
  <c r="BN202" i="1"/>
  <c r="BR202" i="1"/>
  <c r="BV202" i="1"/>
  <c r="BZ202" i="1"/>
  <c r="CD202" i="1"/>
  <c r="CH202" i="1"/>
  <c r="CL202" i="1"/>
  <c r="CP202" i="1"/>
  <c r="CT202" i="1"/>
  <c r="CX202" i="1"/>
  <c r="DB202" i="1"/>
  <c r="BG202" i="1"/>
  <c r="BO202" i="1"/>
  <c r="BW202" i="1"/>
  <c r="CE202" i="1"/>
  <c r="CM202" i="1"/>
  <c r="CU202" i="1"/>
  <c r="DC202" i="1"/>
  <c r="BK202" i="1"/>
  <c r="BS202" i="1"/>
  <c r="CA202" i="1"/>
  <c r="CI202" i="1"/>
  <c r="CQ202" i="1"/>
  <c r="CY202" i="1"/>
  <c r="BH202" i="1"/>
  <c r="BX202" i="1"/>
  <c r="CN202" i="1"/>
  <c r="DD202" i="1"/>
  <c r="CJ202" i="1"/>
  <c r="BL202" i="1"/>
  <c r="CB202" i="1"/>
  <c r="CR202" i="1"/>
  <c r="BT202" i="1"/>
  <c r="CZ202" i="1"/>
  <c r="BP202" i="1"/>
  <c r="CF202" i="1"/>
  <c r="CV202" i="1"/>
  <c r="BE201" i="1"/>
  <c r="BI201" i="1"/>
  <c r="BM201" i="1"/>
  <c r="BQ201" i="1"/>
  <c r="BU201" i="1"/>
  <c r="BY201" i="1"/>
  <c r="CC201" i="1"/>
  <c r="CG201" i="1"/>
  <c r="CK201" i="1"/>
  <c r="CO201" i="1"/>
  <c r="CS201" i="1"/>
  <c r="CW201" i="1"/>
  <c r="DA201" i="1"/>
  <c r="BF201" i="1"/>
  <c r="BJ201" i="1"/>
  <c r="BN201" i="1"/>
  <c r="BR201" i="1"/>
  <c r="BV201" i="1"/>
  <c r="BZ201" i="1"/>
  <c r="CD201" i="1"/>
  <c r="CH201" i="1"/>
  <c r="CL201" i="1"/>
  <c r="CP201" i="1"/>
  <c r="CT201" i="1"/>
  <c r="CX201" i="1"/>
  <c r="DB201" i="1"/>
  <c r="BK201" i="1"/>
  <c r="BS201" i="1"/>
  <c r="CA201" i="1"/>
  <c r="CI201" i="1"/>
  <c r="CQ201" i="1"/>
  <c r="CY201" i="1"/>
  <c r="BG201" i="1"/>
  <c r="BO201" i="1"/>
  <c r="BW201" i="1"/>
  <c r="CE201" i="1"/>
  <c r="CM201" i="1"/>
  <c r="CU201" i="1"/>
  <c r="DC201" i="1"/>
  <c r="BL201" i="1"/>
  <c r="CB201" i="1"/>
  <c r="CR201" i="1"/>
  <c r="BH201" i="1"/>
  <c r="CN201" i="1"/>
  <c r="BP201" i="1"/>
  <c r="CF201" i="1"/>
  <c r="CV201" i="1"/>
  <c r="BX201" i="1"/>
  <c r="DD201" i="1"/>
  <c r="BT201" i="1"/>
  <c r="CJ201" i="1"/>
  <c r="CZ201" i="1"/>
  <c r="BH219" i="1"/>
  <c r="BL219" i="1"/>
  <c r="BP219" i="1"/>
  <c r="BT219" i="1"/>
  <c r="BX219" i="1"/>
  <c r="CB219" i="1"/>
  <c r="CF219" i="1"/>
  <c r="CJ219" i="1"/>
  <c r="CN219" i="1"/>
  <c r="CR219" i="1"/>
  <c r="CV219" i="1"/>
  <c r="CZ219" i="1"/>
  <c r="DD219" i="1"/>
  <c r="BG219" i="1"/>
  <c r="BM219" i="1"/>
  <c r="BR219" i="1"/>
  <c r="BW219" i="1"/>
  <c r="CC219" i="1"/>
  <c r="CH219" i="1"/>
  <c r="CM219" i="1"/>
  <c r="CS219" i="1"/>
  <c r="CX219" i="1"/>
  <c r="DC219" i="1"/>
  <c r="BI219" i="1"/>
  <c r="BN219" i="1"/>
  <c r="BS219" i="1"/>
  <c r="BY219" i="1"/>
  <c r="CD219" i="1"/>
  <c r="BE219" i="1"/>
  <c r="BO219" i="1"/>
  <c r="BZ219" i="1"/>
  <c r="CI219" i="1"/>
  <c r="CP219" i="1"/>
  <c r="CW219" i="1"/>
  <c r="BJ219" i="1"/>
  <c r="BU219" i="1"/>
  <c r="CE219" i="1"/>
  <c r="CL219" i="1"/>
  <c r="CT219" i="1"/>
  <c r="DA219" i="1"/>
  <c r="CK219" i="1"/>
  <c r="CY219" i="1"/>
  <c r="BV219" i="1"/>
  <c r="CO219" i="1"/>
  <c r="DB219" i="1"/>
  <c r="BF219" i="1"/>
  <c r="CA219" i="1"/>
  <c r="CQ219" i="1"/>
  <c r="BK219" i="1"/>
  <c r="CG219" i="1"/>
  <c r="CU219" i="1"/>
  <c r="BQ219" i="1"/>
  <c r="BF233" i="1"/>
  <c r="BJ233" i="1"/>
  <c r="BN233" i="1"/>
  <c r="BR233" i="1"/>
  <c r="BV233" i="1"/>
  <c r="BZ233" i="1"/>
  <c r="CD233" i="1"/>
  <c r="CH233" i="1"/>
  <c r="CL233" i="1"/>
  <c r="CP233" i="1"/>
  <c r="CT233" i="1"/>
  <c r="CX233" i="1"/>
  <c r="DB233" i="1"/>
  <c r="BG233" i="1"/>
  <c r="BL233" i="1"/>
  <c r="BQ233" i="1"/>
  <c r="BW233" i="1"/>
  <c r="CB233" i="1"/>
  <c r="CG233" i="1"/>
  <c r="CM233" i="1"/>
  <c r="CR233" i="1"/>
  <c r="CW233" i="1"/>
  <c r="DC233" i="1"/>
  <c r="BM233" i="1"/>
  <c r="CA233" i="1"/>
  <c r="CO233" i="1"/>
  <c r="DD233" i="1"/>
  <c r="BH233" i="1"/>
  <c r="BO233" i="1"/>
  <c r="BU233" i="1"/>
  <c r="CC233" i="1"/>
  <c r="CJ233" i="1"/>
  <c r="CQ233" i="1"/>
  <c r="CY233" i="1"/>
  <c r="BI233" i="1"/>
  <c r="BP233" i="1"/>
  <c r="BX233" i="1"/>
  <c r="CE233" i="1"/>
  <c r="CK233" i="1"/>
  <c r="CS233" i="1"/>
  <c r="CZ233" i="1"/>
  <c r="BK233" i="1"/>
  <c r="BS233" i="1"/>
  <c r="BY233" i="1"/>
  <c r="CF233" i="1"/>
  <c r="CN233" i="1"/>
  <c r="CU233" i="1"/>
  <c r="DA233" i="1"/>
  <c r="BE233" i="1"/>
  <c r="BT233" i="1"/>
  <c r="CI233" i="1"/>
  <c r="CV233" i="1"/>
  <c r="BH223" i="1"/>
  <c r="BL223" i="1"/>
  <c r="BP223" i="1"/>
  <c r="BT223" i="1"/>
  <c r="BX223" i="1"/>
  <c r="CB223" i="1"/>
  <c r="CF223" i="1"/>
  <c r="CJ223" i="1"/>
  <c r="CN223" i="1"/>
  <c r="CR223" i="1"/>
  <c r="CV223" i="1"/>
  <c r="CZ223" i="1"/>
  <c r="DD223" i="1"/>
  <c r="BG223" i="1"/>
  <c r="BM223" i="1"/>
  <c r="BR223" i="1"/>
  <c r="BW223" i="1"/>
  <c r="CC223" i="1"/>
  <c r="CH223" i="1"/>
  <c r="CM223" i="1"/>
  <c r="CS223" i="1"/>
  <c r="CX223" i="1"/>
  <c r="DC223" i="1"/>
  <c r="BE223" i="1"/>
  <c r="BK223" i="1"/>
  <c r="BS223" i="1"/>
  <c r="BZ223" i="1"/>
  <c r="CG223" i="1"/>
  <c r="CO223" i="1"/>
  <c r="CU223" i="1"/>
  <c r="DB223" i="1"/>
  <c r="BI223" i="1"/>
  <c r="BO223" i="1"/>
  <c r="BV223" i="1"/>
  <c r="CD223" i="1"/>
  <c r="CK223" i="1"/>
  <c r="CQ223" i="1"/>
  <c r="CY223" i="1"/>
  <c r="CA223" i="1"/>
  <c r="BQ223" i="1"/>
  <c r="CE223" i="1"/>
  <c r="CT223" i="1"/>
  <c r="BF223" i="1"/>
  <c r="BU223" i="1"/>
  <c r="CI223" i="1"/>
  <c r="CW223" i="1"/>
  <c r="BJ223" i="1"/>
  <c r="BY223" i="1"/>
  <c r="CL223" i="1"/>
  <c r="DA223" i="1"/>
  <c r="BN223" i="1"/>
  <c r="CP223" i="1"/>
  <c r="BG213" i="1"/>
  <c r="BK213" i="1"/>
  <c r="BO213" i="1"/>
  <c r="BS213" i="1"/>
  <c r="BW213" i="1"/>
  <c r="CA213" i="1"/>
  <c r="CE213" i="1"/>
  <c r="CI213" i="1"/>
  <c r="CM213" i="1"/>
  <c r="CQ213" i="1"/>
  <c r="CU213" i="1"/>
  <c r="CY213" i="1"/>
  <c r="DC213" i="1"/>
  <c r="BH213" i="1"/>
  <c r="BM213" i="1"/>
  <c r="BR213" i="1"/>
  <c r="BX213" i="1"/>
  <c r="CC213" i="1"/>
  <c r="CH213" i="1"/>
  <c r="CN213" i="1"/>
  <c r="CS213" i="1"/>
  <c r="CX213" i="1"/>
  <c r="DD213" i="1"/>
  <c r="BF213" i="1"/>
  <c r="BN213" i="1"/>
  <c r="BU213" i="1"/>
  <c r="CB213" i="1"/>
  <c r="CJ213" i="1"/>
  <c r="CP213" i="1"/>
  <c r="CW213" i="1"/>
  <c r="BI213" i="1"/>
  <c r="BP213" i="1"/>
  <c r="BV213" i="1"/>
  <c r="CD213" i="1"/>
  <c r="CK213" i="1"/>
  <c r="CR213" i="1"/>
  <c r="CZ213" i="1"/>
  <c r="BJ213" i="1"/>
  <c r="BY213" i="1"/>
  <c r="CL213" i="1"/>
  <c r="DA213" i="1"/>
  <c r="BQ213" i="1"/>
  <c r="CF213" i="1"/>
  <c r="CT213" i="1"/>
  <c r="DB213" i="1"/>
  <c r="BE213" i="1"/>
  <c r="CG213" i="1"/>
  <c r="BL213" i="1"/>
  <c r="CO213" i="1"/>
  <c r="BT213" i="1"/>
  <c r="CV213" i="1"/>
  <c r="BZ213" i="1"/>
  <c r="BG212" i="1"/>
  <c r="BK212" i="1"/>
  <c r="BO212" i="1"/>
  <c r="BS212" i="1"/>
  <c r="BW212" i="1"/>
  <c r="CA212" i="1"/>
  <c r="CE212" i="1"/>
  <c r="CI212" i="1"/>
  <c r="CM212" i="1"/>
  <c r="CQ212" i="1"/>
  <c r="CU212" i="1"/>
  <c r="CY212" i="1"/>
  <c r="DC212" i="1"/>
  <c r="BF212" i="1"/>
  <c r="BL212" i="1"/>
  <c r="BQ212" i="1"/>
  <c r="BV212" i="1"/>
  <c r="CB212" i="1"/>
  <c r="CG212" i="1"/>
  <c r="CL212" i="1"/>
  <c r="CR212" i="1"/>
  <c r="CW212" i="1"/>
  <c r="DB212" i="1"/>
  <c r="BI212" i="1"/>
  <c r="BP212" i="1"/>
  <c r="BX212" i="1"/>
  <c r="CD212" i="1"/>
  <c r="CK212" i="1"/>
  <c r="CS212" i="1"/>
  <c r="CZ212" i="1"/>
  <c r="BJ212" i="1"/>
  <c r="BR212" i="1"/>
  <c r="BY212" i="1"/>
  <c r="CF212" i="1"/>
  <c r="CN212" i="1"/>
  <c r="CT212" i="1"/>
  <c r="DA212" i="1"/>
  <c r="BE212" i="1"/>
  <c r="BT212" i="1"/>
  <c r="CH212" i="1"/>
  <c r="CV212" i="1"/>
  <c r="BM212" i="1"/>
  <c r="BZ212" i="1"/>
  <c r="CO212" i="1"/>
  <c r="DD212" i="1"/>
  <c r="BU212" i="1"/>
  <c r="CC212" i="1"/>
  <c r="BH212" i="1"/>
  <c r="CJ212" i="1"/>
  <c r="BN212" i="1"/>
  <c r="CP212" i="1"/>
  <c r="CX212" i="1"/>
  <c r="BF231" i="1"/>
  <c r="BJ231" i="1"/>
  <c r="BN231" i="1"/>
  <c r="BR231" i="1"/>
  <c r="BV231" i="1"/>
  <c r="BZ231" i="1"/>
  <c r="CD231" i="1"/>
  <c r="CH231" i="1"/>
  <c r="CL231" i="1"/>
  <c r="CP231" i="1"/>
  <c r="CT231" i="1"/>
  <c r="CX231" i="1"/>
  <c r="DB231" i="1"/>
  <c r="BI231" i="1"/>
  <c r="BO231" i="1"/>
  <c r="BT231" i="1"/>
  <c r="BY231" i="1"/>
  <c r="CE231" i="1"/>
  <c r="CJ231" i="1"/>
  <c r="CO231" i="1"/>
  <c r="CU231" i="1"/>
  <c r="CZ231" i="1"/>
  <c r="BQ231" i="1"/>
  <c r="CF231" i="1"/>
  <c r="CM231" i="1"/>
  <c r="DA231" i="1"/>
  <c r="BE231" i="1"/>
  <c r="BL231" i="1"/>
  <c r="BS231" i="1"/>
  <c r="CA231" i="1"/>
  <c r="CG231" i="1"/>
  <c r="CN231" i="1"/>
  <c r="CV231" i="1"/>
  <c r="DC231" i="1"/>
  <c r="BG231" i="1"/>
  <c r="BM231" i="1"/>
  <c r="BU231" i="1"/>
  <c r="CB231" i="1"/>
  <c r="CI231" i="1"/>
  <c r="CQ231" i="1"/>
  <c r="CW231" i="1"/>
  <c r="DD231" i="1"/>
  <c r="BH231" i="1"/>
  <c r="BP231" i="1"/>
  <c r="BW231" i="1"/>
  <c r="CC231" i="1"/>
  <c r="CK231" i="1"/>
  <c r="CR231" i="1"/>
  <c r="CY231" i="1"/>
  <c r="BK231" i="1"/>
  <c r="BX231" i="1"/>
  <c r="CS231" i="1"/>
  <c r="BH222" i="1"/>
  <c r="BL222" i="1"/>
  <c r="BP222" i="1"/>
  <c r="BT222" i="1"/>
  <c r="BX222" i="1"/>
  <c r="CB222" i="1"/>
  <c r="CF222" i="1"/>
  <c r="CJ222" i="1"/>
  <c r="CN222" i="1"/>
  <c r="CR222" i="1"/>
  <c r="CV222" i="1"/>
  <c r="CZ222" i="1"/>
  <c r="DD222" i="1"/>
  <c r="BF222" i="1"/>
  <c r="BK222" i="1"/>
  <c r="BQ222" i="1"/>
  <c r="BV222" i="1"/>
  <c r="CA222" i="1"/>
  <c r="CG222" i="1"/>
  <c r="CL222" i="1"/>
  <c r="CQ222" i="1"/>
  <c r="CW222" i="1"/>
  <c r="DB222" i="1"/>
  <c r="BG222" i="1"/>
  <c r="BN222" i="1"/>
  <c r="BU222" i="1"/>
  <c r="CC222" i="1"/>
  <c r="CI222" i="1"/>
  <c r="CP222" i="1"/>
  <c r="CX222" i="1"/>
  <c r="BJ222" i="1"/>
  <c r="BR222" i="1"/>
  <c r="BY222" i="1"/>
  <c r="CE222" i="1"/>
  <c r="CM222" i="1"/>
  <c r="CT222" i="1"/>
  <c r="DA222" i="1"/>
  <c r="BW222" i="1"/>
  <c r="CK222" i="1"/>
  <c r="BM222" i="1"/>
  <c r="BZ222" i="1"/>
  <c r="CO222" i="1"/>
  <c r="DC222" i="1"/>
  <c r="BO222" i="1"/>
  <c r="CD222" i="1"/>
  <c r="CS222" i="1"/>
  <c r="BE222" i="1"/>
  <c r="BS222" i="1"/>
  <c r="CH222" i="1"/>
  <c r="CU222" i="1"/>
  <c r="BI222" i="1"/>
  <c r="CY222" i="1"/>
  <c r="BG215" i="1"/>
  <c r="BK215" i="1"/>
  <c r="BO215" i="1"/>
  <c r="BS215" i="1"/>
  <c r="BW215" i="1"/>
  <c r="CA215" i="1"/>
  <c r="CE215" i="1"/>
  <c r="CI215" i="1"/>
  <c r="CM215" i="1"/>
  <c r="CQ215" i="1"/>
  <c r="CU215" i="1"/>
  <c r="CY215" i="1"/>
  <c r="DC215" i="1"/>
  <c r="BI215" i="1"/>
  <c r="BN215" i="1"/>
  <c r="BT215" i="1"/>
  <c r="BY215" i="1"/>
  <c r="CD215" i="1"/>
  <c r="CJ215" i="1"/>
  <c r="CO215" i="1"/>
  <c r="CT215" i="1"/>
  <c r="CZ215" i="1"/>
  <c r="BE215" i="1"/>
  <c r="BL215" i="1"/>
  <c r="BR215" i="1"/>
  <c r="BZ215" i="1"/>
  <c r="CG215" i="1"/>
  <c r="CN215" i="1"/>
  <c r="CV215" i="1"/>
  <c r="DB215" i="1"/>
  <c r="BF215" i="1"/>
  <c r="BM215" i="1"/>
  <c r="BU215" i="1"/>
  <c r="CB215" i="1"/>
  <c r="CH215" i="1"/>
  <c r="CP215" i="1"/>
  <c r="CW215" i="1"/>
  <c r="DD215" i="1"/>
  <c r="BP215" i="1"/>
  <c r="CC215" i="1"/>
  <c r="CR215" i="1"/>
  <c r="BH215" i="1"/>
  <c r="BV215" i="1"/>
  <c r="CK215" i="1"/>
  <c r="CX215" i="1"/>
  <c r="CF215" i="1"/>
  <c r="BJ215" i="1"/>
  <c r="CL215" i="1"/>
  <c r="BQ215" i="1"/>
  <c r="CS215" i="1"/>
  <c r="BX215" i="1"/>
  <c r="DA215" i="1"/>
  <c r="BH221" i="1"/>
  <c r="BL221" i="1"/>
  <c r="BP221" i="1"/>
  <c r="BT221" i="1"/>
  <c r="BX221" i="1"/>
  <c r="CB221" i="1"/>
  <c r="CF221" i="1"/>
  <c r="CJ221" i="1"/>
  <c r="CN221" i="1"/>
  <c r="CR221" i="1"/>
  <c r="CV221" i="1"/>
  <c r="CZ221" i="1"/>
  <c r="DD221" i="1"/>
  <c r="BE221" i="1"/>
  <c r="BJ221" i="1"/>
  <c r="BO221" i="1"/>
  <c r="BU221" i="1"/>
  <c r="BZ221" i="1"/>
  <c r="CE221" i="1"/>
  <c r="CK221" i="1"/>
  <c r="CP221" i="1"/>
  <c r="CU221" i="1"/>
  <c r="DA221" i="1"/>
  <c r="BI221" i="1"/>
  <c r="BQ221" i="1"/>
  <c r="BW221" i="1"/>
  <c r="CD221" i="1"/>
  <c r="CL221" i="1"/>
  <c r="CS221" i="1"/>
  <c r="CY221" i="1"/>
  <c r="BF221" i="1"/>
  <c r="BM221" i="1"/>
  <c r="BS221" i="1"/>
  <c r="CA221" i="1"/>
  <c r="CH221" i="1"/>
  <c r="CO221" i="1"/>
  <c r="CW221" i="1"/>
  <c r="DC221" i="1"/>
  <c r="CG221" i="1"/>
  <c r="BG221" i="1"/>
  <c r="BV221" i="1"/>
  <c r="CI221" i="1"/>
  <c r="CX221" i="1"/>
  <c r="BK221" i="1"/>
  <c r="BY221" i="1"/>
  <c r="CM221" i="1"/>
  <c r="DB221" i="1"/>
  <c r="BN221" i="1"/>
  <c r="CC221" i="1"/>
  <c r="CQ221" i="1"/>
  <c r="BR221" i="1"/>
  <c r="CT221" i="1"/>
  <c r="BF228" i="1"/>
  <c r="BJ228" i="1"/>
  <c r="BN228" i="1"/>
  <c r="BR228" i="1"/>
  <c r="BV228" i="1"/>
  <c r="BZ228" i="1"/>
  <c r="CD228" i="1"/>
  <c r="CH228" i="1"/>
  <c r="CL228" i="1"/>
  <c r="CP228" i="1"/>
  <c r="CT228" i="1"/>
  <c r="CX228" i="1"/>
  <c r="DB228" i="1"/>
  <c r="BE228" i="1"/>
  <c r="BK228" i="1"/>
  <c r="BP228" i="1"/>
  <c r="BU228" i="1"/>
  <c r="CA228" i="1"/>
  <c r="CF228" i="1"/>
  <c r="CK228" i="1"/>
  <c r="CQ228" i="1"/>
  <c r="CV228" i="1"/>
  <c r="DA228" i="1"/>
  <c r="BI228" i="1"/>
  <c r="BQ228" i="1"/>
  <c r="CE228" i="1"/>
  <c r="CZ228" i="1"/>
  <c r="BL228" i="1"/>
  <c r="BS228" i="1"/>
  <c r="BY228" i="1"/>
  <c r="CG228" i="1"/>
  <c r="CN228" i="1"/>
  <c r="CU228" i="1"/>
  <c r="DC228" i="1"/>
  <c r="BG228" i="1"/>
  <c r="BM228" i="1"/>
  <c r="BT228" i="1"/>
  <c r="CB228" i="1"/>
  <c r="CI228" i="1"/>
  <c r="CO228" i="1"/>
  <c r="CW228" i="1"/>
  <c r="DD228" i="1"/>
  <c r="BH228" i="1"/>
  <c r="BO228" i="1"/>
  <c r="BW228" i="1"/>
  <c r="CC228" i="1"/>
  <c r="CJ228" i="1"/>
  <c r="CR228" i="1"/>
  <c r="CY228" i="1"/>
  <c r="BX228" i="1"/>
  <c r="CM228" i="1"/>
  <c r="CS228" i="1"/>
  <c r="BH220" i="1"/>
  <c r="BL220" i="1"/>
  <c r="BP220" i="1"/>
  <c r="BT220" i="1"/>
  <c r="BX220" i="1"/>
  <c r="CB220" i="1"/>
  <c r="CF220" i="1"/>
  <c r="CJ220" i="1"/>
  <c r="CN220" i="1"/>
  <c r="CR220" i="1"/>
  <c r="CV220" i="1"/>
  <c r="CZ220" i="1"/>
  <c r="DD220" i="1"/>
  <c r="BI220" i="1"/>
  <c r="BN220" i="1"/>
  <c r="BS220" i="1"/>
  <c r="BY220" i="1"/>
  <c r="CD220" i="1"/>
  <c r="CI220" i="1"/>
  <c r="CO220" i="1"/>
  <c r="CT220" i="1"/>
  <c r="CY220" i="1"/>
  <c r="BE220" i="1"/>
  <c r="BK220" i="1"/>
  <c r="BR220" i="1"/>
  <c r="BZ220" i="1"/>
  <c r="CG220" i="1"/>
  <c r="CM220" i="1"/>
  <c r="CU220" i="1"/>
  <c r="DB220" i="1"/>
  <c r="BG220" i="1"/>
  <c r="BO220" i="1"/>
  <c r="BV220" i="1"/>
  <c r="CC220" i="1"/>
  <c r="CK220" i="1"/>
  <c r="CQ220" i="1"/>
  <c r="CX220" i="1"/>
  <c r="CA220" i="1"/>
  <c r="DC220" i="1"/>
  <c r="BQ220" i="1"/>
  <c r="CE220" i="1"/>
  <c r="CS220" i="1"/>
  <c r="BF220" i="1"/>
  <c r="BU220" i="1"/>
  <c r="CH220" i="1"/>
  <c r="CW220" i="1"/>
  <c r="BJ220" i="1"/>
  <c r="BW220" i="1"/>
  <c r="CL220" i="1"/>
  <c r="DA220" i="1"/>
  <c r="BM220" i="1"/>
  <c r="CP220" i="1"/>
  <c r="BG211" i="1"/>
  <c r="BK211" i="1"/>
  <c r="BO211" i="1"/>
  <c r="BS211" i="1"/>
  <c r="BW211" i="1"/>
  <c r="CA211" i="1"/>
  <c r="CE211" i="1"/>
  <c r="CI211" i="1"/>
  <c r="CM211" i="1"/>
  <c r="CQ211" i="1"/>
  <c r="CU211" i="1"/>
  <c r="CY211" i="1"/>
  <c r="DC211" i="1"/>
  <c r="BE211" i="1"/>
  <c r="BJ211" i="1"/>
  <c r="BP211" i="1"/>
  <c r="BU211" i="1"/>
  <c r="BZ211" i="1"/>
  <c r="CF211" i="1"/>
  <c r="CK211" i="1"/>
  <c r="CP211" i="1"/>
  <c r="CV211" i="1"/>
  <c r="DA211" i="1"/>
  <c r="BL211" i="1"/>
  <c r="BR211" i="1"/>
  <c r="BY211" i="1"/>
  <c r="CG211" i="1"/>
  <c r="CN211" i="1"/>
  <c r="CT211" i="1"/>
  <c r="DB211" i="1"/>
  <c r="BF211" i="1"/>
  <c r="BM211" i="1"/>
  <c r="BT211" i="1"/>
  <c r="CB211" i="1"/>
  <c r="CH211" i="1"/>
  <c r="CO211" i="1"/>
  <c r="CW211" i="1"/>
  <c r="DD211" i="1"/>
  <c r="BN211" i="1"/>
  <c r="CC211" i="1"/>
  <c r="CR211" i="1"/>
  <c r="BH211" i="1"/>
  <c r="BV211" i="1"/>
  <c r="CJ211" i="1"/>
  <c r="CX211" i="1"/>
  <c r="BQ211" i="1"/>
  <c r="BX211" i="1"/>
  <c r="CZ211" i="1"/>
  <c r="CD211" i="1"/>
  <c r="BI211" i="1"/>
  <c r="CL211" i="1"/>
  <c r="CS211" i="1"/>
  <c r="V236" i="1"/>
  <c r="BU196" i="1" l="1"/>
  <c r="BY196" i="1"/>
  <c r="CC196" i="1"/>
  <c r="CG196" i="1"/>
  <c r="CK196" i="1"/>
  <c r="CO196" i="1"/>
  <c r="CS196" i="1"/>
  <c r="CW196" i="1"/>
  <c r="DA196" i="1"/>
  <c r="BV196" i="1"/>
  <c r="BZ196" i="1"/>
  <c r="CD196" i="1"/>
  <c r="CH196" i="1"/>
  <c r="CL196" i="1"/>
  <c r="CP196" i="1"/>
  <c r="CT196" i="1"/>
  <c r="CX196" i="1"/>
  <c r="DB196" i="1"/>
  <c r="BW196" i="1"/>
  <c r="CE196" i="1"/>
  <c r="CM196" i="1"/>
  <c r="CU196" i="1"/>
  <c r="DC196" i="1"/>
  <c r="BS196" i="1"/>
  <c r="CA196" i="1"/>
  <c r="CI196" i="1"/>
  <c r="CQ196" i="1"/>
  <c r="CY196" i="1"/>
  <c r="CF196" i="1"/>
  <c r="CV196" i="1"/>
  <c r="CB196" i="1"/>
  <c r="BT196" i="1"/>
  <c r="CJ196" i="1"/>
  <c r="CZ196" i="1"/>
  <c r="CR196" i="1"/>
  <c r="BX196" i="1"/>
  <c r="CN196" i="1"/>
  <c r="DD196" i="1"/>
  <c r="S147" i="1"/>
  <c r="V206" i="1"/>
  <c r="V208" i="1"/>
  <c r="V235" i="1"/>
  <c r="BF235" i="1" s="1"/>
  <c r="V237" i="1"/>
  <c r="V238" i="1"/>
  <c r="CN218" i="1" l="1"/>
  <c r="BM218" i="1"/>
  <c r="CO218" i="1"/>
  <c r="CD218" i="1"/>
  <c r="CR218" i="1"/>
  <c r="BR218" i="1"/>
  <c r="CY218" i="1"/>
  <c r="CF218" i="1"/>
  <c r="DB218" i="1"/>
  <c r="BS218" i="1"/>
  <c r="BT218" i="1"/>
  <c r="BJ218" i="1"/>
  <c r="CI218" i="1"/>
  <c r="DD218" i="1"/>
  <c r="CH218" i="1"/>
  <c r="CE218" i="1"/>
  <c r="CU218" i="1"/>
  <c r="BF218" i="1"/>
  <c r="CM218" i="1"/>
  <c r="DA218" i="1"/>
  <c r="CV218" i="1"/>
  <c r="BW218" i="1"/>
  <c r="BZ218" i="1"/>
  <c r="CZ218" i="1"/>
  <c r="CJ218" i="1"/>
  <c r="CK218" i="1"/>
  <c r="BH218" i="1"/>
  <c r="BV218" i="1"/>
  <c r="DC218" i="1"/>
  <c r="BU218" i="1"/>
  <c r="BL218" i="1"/>
  <c r="CA218" i="1"/>
  <c r="BN218" i="1"/>
  <c r="CP218" i="1"/>
  <c r="BK218" i="1"/>
  <c r="CS218" i="1"/>
  <c r="BO218" i="1"/>
  <c r="CL218" i="1"/>
  <c r="BQ218" i="1"/>
  <c r="BX218" i="1"/>
  <c r="CQ218" i="1"/>
  <c r="CT218" i="1"/>
  <c r="BG218" i="1"/>
  <c r="CB218" i="1"/>
  <c r="CW218" i="1"/>
  <c r="BI218" i="1"/>
  <c r="BP218" i="1"/>
  <c r="CG218" i="1"/>
  <c r="BY218" i="1"/>
  <c r="BE218" i="1"/>
  <c r="CX218" i="1"/>
  <c r="CC218" i="1"/>
  <c r="BE197" i="1"/>
  <c r="BI197" i="1"/>
  <c r="BM197" i="1"/>
  <c r="BQ197" i="1"/>
  <c r="BU197" i="1"/>
  <c r="BY197" i="1"/>
  <c r="CC197" i="1"/>
  <c r="CG197" i="1"/>
  <c r="CK197" i="1"/>
  <c r="CO197" i="1"/>
  <c r="CS197" i="1"/>
  <c r="CW197" i="1"/>
  <c r="DA197" i="1"/>
  <c r="BF197" i="1"/>
  <c r="BJ197" i="1"/>
  <c r="BN197" i="1"/>
  <c r="BR197" i="1"/>
  <c r="BV197" i="1"/>
  <c r="BZ197" i="1"/>
  <c r="CD197" i="1"/>
  <c r="CH197" i="1"/>
  <c r="CL197" i="1"/>
  <c r="CP197" i="1"/>
  <c r="CT197" i="1"/>
  <c r="CX197" i="1"/>
  <c r="DB197" i="1"/>
  <c r="BG197" i="1"/>
  <c r="BK197" i="1"/>
  <c r="BO197" i="1"/>
  <c r="BS197" i="1"/>
  <c r="BW197" i="1"/>
  <c r="CA197" i="1"/>
  <c r="CE197" i="1"/>
  <c r="CI197" i="1"/>
  <c r="CM197" i="1"/>
  <c r="CQ197" i="1"/>
  <c r="CU197" i="1"/>
  <c r="CY197" i="1"/>
  <c r="DC197" i="1"/>
  <c r="BH197" i="1"/>
  <c r="BL197" i="1"/>
  <c r="BP197" i="1"/>
  <c r="BT197" i="1"/>
  <c r="BX197" i="1"/>
  <c r="CB197" i="1"/>
  <c r="CF197" i="1"/>
  <c r="CJ197" i="1"/>
  <c r="CN197" i="1"/>
  <c r="CR197" i="1"/>
  <c r="CV197" i="1"/>
  <c r="CZ197" i="1"/>
  <c r="DD197" i="1"/>
  <c r="BE216" i="1"/>
  <c r="BI216" i="1"/>
  <c r="BM216" i="1"/>
  <c r="BQ216" i="1"/>
  <c r="BU216" i="1"/>
  <c r="BY216" i="1"/>
  <c r="CC216" i="1"/>
  <c r="CG216" i="1"/>
  <c r="CK216" i="1"/>
  <c r="CO216" i="1"/>
  <c r="CS216" i="1"/>
  <c r="CW216" i="1"/>
  <c r="DA216" i="1"/>
  <c r="BF216" i="1"/>
  <c r="BJ216" i="1"/>
  <c r="BN216" i="1"/>
  <c r="BR216" i="1"/>
  <c r="BV216" i="1"/>
  <c r="BZ216" i="1"/>
  <c r="CD216" i="1"/>
  <c r="CH216" i="1"/>
  <c r="CL216" i="1"/>
  <c r="CP216" i="1"/>
  <c r="CT216" i="1"/>
  <c r="CX216" i="1"/>
  <c r="DB216" i="1"/>
  <c r="BG216" i="1"/>
  <c r="BK216" i="1"/>
  <c r="BO216" i="1"/>
  <c r="BS216" i="1"/>
  <c r="BW216" i="1"/>
  <c r="CA216" i="1"/>
  <c r="CE216" i="1"/>
  <c r="CI216" i="1"/>
  <c r="CM216" i="1"/>
  <c r="CQ216" i="1"/>
  <c r="CU216" i="1"/>
  <c r="CY216" i="1"/>
  <c r="DC216" i="1"/>
  <c r="BH216" i="1"/>
  <c r="BL216" i="1"/>
  <c r="BP216" i="1"/>
  <c r="BT216" i="1"/>
  <c r="BX216" i="1"/>
  <c r="CB216" i="1"/>
  <c r="CF216" i="1"/>
  <c r="CJ216" i="1"/>
  <c r="CN216" i="1"/>
  <c r="CR216" i="1"/>
  <c r="CV216" i="1"/>
  <c r="CZ216" i="1"/>
  <c r="DD216" i="1"/>
  <c r="BW235" i="1"/>
  <c r="BM235" i="1"/>
  <c r="CQ235" i="1"/>
  <c r="CN235" i="1"/>
  <c r="BL235" i="1"/>
  <c r="CY235" i="1"/>
  <c r="DD235" i="1"/>
  <c r="CB235" i="1"/>
  <c r="DC235" i="1"/>
  <c r="CA235" i="1"/>
  <c r="DA235" i="1"/>
  <c r="BX235" i="1"/>
  <c r="CC235" i="1"/>
  <c r="CO235" i="1"/>
  <c r="BT235" i="1"/>
  <c r="CX235" i="1"/>
  <c r="CH235" i="1"/>
  <c r="BR235" i="1"/>
  <c r="BO238" i="1"/>
  <c r="CE238" i="1"/>
  <c r="CU238" i="1"/>
  <c r="BT238" i="1"/>
  <c r="CV238" i="1"/>
  <c r="BY238" i="1"/>
  <c r="DA238" i="1"/>
  <c r="CJ238" i="1"/>
  <c r="BM238" i="1"/>
  <c r="CW238" i="1"/>
  <c r="CT238" i="1"/>
  <c r="BF238" i="1"/>
  <c r="BJ238" i="1"/>
  <c r="BS238" i="1"/>
  <c r="CI238" i="1"/>
  <c r="CY238" i="1"/>
  <c r="CB238" i="1"/>
  <c r="DD238" i="1"/>
  <c r="CG238" i="1"/>
  <c r="BH238" i="1"/>
  <c r="CR238" i="1"/>
  <c r="BU238" i="1"/>
  <c r="BZ238" i="1"/>
  <c r="BR238" i="1"/>
  <c r="BV238" i="1"/>
  <c r="CP238" i="1"/>
  <c r="BG238" i="1"/>
  <c r="BW238" i="1"/>
  <c r="CM238" i="1"/>
  <c r="DC238" i="1"/>
  <c r="CF238" i="1"/>
  <c r="BI238" i="1"/>
  <c r="CO238" i="1"/>
  <c r="BP238" i="1"/>
  <c r="CZ238" i="1"/>
  <c r="CC238" i="1"/>
  <c r="BN238" i="1"/>
  <c r="CH238" i="1"/>
  <c r="CL238" i="1"/>
  <c r="BK238" i="1"/>
  <c r="CA238" i="1"/>
  <c r="CQ238" i="1"/>
  <c r="BL238" i="1"/>
  <c r="CN238" i="1"/>
  <c r="BQ238" i="1"/>
  <c r="CS238" i="1"/>
  <c r="BX238" i="1"/>
  <c r="BE238" i="1"/>
  <c r="CK238" i="1"/>
  <c r="CD238" i="1"/>
  <c r="CX238" i="1"/>
  <c r="DB238" i="1"/>
  <c r="BM208" i="1"/>
  <c r="CC208" i="1"/>
  <c r="BZ208" i="1"/>
  <c r="CQ208" i="1"/>
  <c r="BH208" i="1"/>
  <c r="CJ208" i="1"/>
  <c r="BN208" i="1"/>
  <c r="BX208" i="1"/>
  <c r="CV208" i="1"/>
  <c r="BF208" i="1"/>
  <c r="CG208" i="1"/>
  <c r="DB208" i="1"/>
  <c r="CS208" i="1"/>
  <c r="BQ208" i="1"/>
  <c r="BJ208" i="1"/>
  <c r="CE208" i="1"/>
  <c r="CU208" i="1"/>
  <c r="BP208" i="1"/>
  <c r="CO208" i="1"/>
  <c r="CB208" i="1"/>
  <c r="CF208" i="1"/>
  <c r="DA208" i="1"/>
  <c r="BL208" i="1"/>
  <c r="CL208" i="1"/>
  <c r="CH208" i="1"/>
  <c r="CX208" i="1"/>
  <c r="BE208" i="1"/>
  <c r="BU208" i="1"/>
  <c r="BO208" i="1"/>
  <c r="CI208" i="1"/>
  <c r="CY208" i="1"/>
  <c r="BW208" i="1"/>
  <c r="CT208" i="1"/>
  <c r="BK208" i="1"/>
  <c r="CK208" i="1"/>
  <c r="BG208" i="1"/>
  <c r="BS208" i="1"/>
  <c r="CR208" i="1"/>
  <c r="DD208" i="1"/>
  <c r="BI208" i="1"/>
  <c r="BY208" i="1"/>
  <c r="BT208" i="1"/>
  <c r="CM208" i="1"/>
  <c r="DC208" i="1"/>
  <c r="CD208" i="1"/>
  <c r="CZ208" i="1"/>
  <c r="BR208" i="1"/>
  <c r="CP208" i="1"/>
  <c r="BV208" i="1"/>
  <c r="CA208" i="1"/>
  <c r="CW208" i="1"/>
  <c r="CN208" i="1"/>
  <c r="CK235" i="1"/>
  <c r="CW235" i="1"/>
  <c r="BU235" i="1"/>
  <c r="CV235" i="1"/>
  <c r="BS235" i="1"/>
  <c r="CS235" i="1"/>
  <c r="BQ235" i="1"/>
  <c r="BP235" i="1"/>
  <c r="CJ235" i="1"/>
  <c r="BO235" i="1"/>
  <c r="CT235" i="1"/>
  <c r="CD235" i="1"/>
  <c r="BN235" i="1"/>
  <c r="BM206" i="1"/>
  <c r="CC206" i="1"/>
  <c r="CS206" i="1"/>
  <c r="BJ206" i="1"/>
  <c r="BZ206" i="1"/>
  <c r="CP206" i="1"/>
  <c r="CE206" i="1"/>
  <c r="DD206" i="1"/>
  <c r="CU206" i="1"/>
  <c r="CZ206" i="1"/>
  <c r="CN206" i="1"/>
  <c r="CR206" i="1"/>
  <c r="CQ206" i="1"/>
  <c r="BQ206" i="1"/>
  <c r="CG206" i="1"/>
  <c r="CW206" i="1"/>
  <c r="BN206" i="1"/>
  <c r="CD206" i="1"/>
  <c r="BG206" i="1"/>
  <c r="CM206" i="1"/>
  <c r="BP206" i="1"/>
  <c r="DB206" i="1"/>
  <c r="BH206" i="1"/>
  <c r="CV206" i="1"/>
  <c r="BK206" i="1"/>
  <c r="CX206" i="1"/>
  <c r="BE206" i="1"/>
  <c r="BU206" i="1"/>
  <c r="CK206" i="1"/>
  <c r="DA206" i="1"/>
  <c r="BR206" i="1"/>
  <c r="CH206" i="1"/>
  <c r="BO206" i="1"/>
  <c r="CT206" i="1"/>
  <c r="CA206" i="1"/>
  <c r="BL206" i="1"/>
  <c r="BS206" i="1"/>
  <c r="DC206" i="1"/>
  <c r="BT206" i="1"/>
  <c r="BI206" i="1"/>
  <c r="BY206" i="1"/>
  <c r="CO206" i="1"/>
  <c r="BF206" i="1"/>
  <c r="BV206" i="1"/>
  <c r="CL206" i="1"/>
  <c r="BW206" i="1"/>
  <c r="CY206" i="1"/>
  <c r="CJ206" i="1"/>
  <c r="CI206" i="1"/>
  <c r="CB206" i="1"/>
  <c r="BX206" i="1"/>
  <c r="CF206" i="1"/>
  <c r="CM235" i="1"/>
  <c r="BK235" i="1"/>
  <c r="CZ235" i="1"/>
  <c r="CE235" i="1"/>
  <c r="BI235" i="1"/>
  <c r="CP235" i="1"/>
  <c r="BZ235" i="1"/>
  <c r="BJ235" i="1"/>
  <c r="BH235" i="1"/>
  <c r="CI235" i="1"/>
  <c r="BG235" i="1"/>
  <c r="CG235" i="1"/>
  <c r="BE235" i="1"/>
  <c r="CF235" i="1"/>
  <c r="CR235" i="1"/>
  <c r="CU235" i="1"/>
  <c r="BY235" i="1"/>
  <c r="DB235" i="1"/>
  <c r="CL235" i="1"/>
  <c r="BV235" i="1"/>
  <c r="BG210" i="1"/>
  <c r="BK210" i="1"/>
  <c r="BO210" i="1"/>
  <c r="BS210" i="1"/>
  <c r="BW210" i="1"/>
  <c r="CA210" i="1"/>
  <c r="CE210" i="1"/>
  <c r="CI210" i="1"/>
  <c r="CM210" i="1"/>
  <c r="CQ210" i="1"/>
  <c r="CU210" i="1"/>
  <c r="CY210" i="1"/>
  <c r="DC210" i="1"/>
  <c r="BF210" i="1"/>
  <c r="BL210" i="1"/>
  <c r="BQ210" i="1"/>
  <c r="BV210" i="1"/>
  <c r="CB210" i="1"/>
  <c r="CG210" i="1"/>
  <c r="CL210" i="1"/>
  <c r="CR210" i="1"/>
  <c r="CW210" i="1"/>
  <c r="DB210" i="1"/>
  <c r="BH210" i="1"/>
  <c r="BM210" i="1"/>
  <c r="BR210" i="1"/>
  <c r="BX210" i="1"/>
  <c r="CC210" i="1"/>
  <c r="CH210" i="1"/>
  <c r="CN210" i="1"/>
  <c r="CS210" i="1"/>
  <c r="CX210" i="1"/>
  <c r="DD210" i="1"/>
  <c r="BI210" i="1"/>
  <c r="BN210" i="1"/>
  <c r="BT210" i="1"/>
  <c r="BY210" i="1"/>
  <c r="CD210" i="1"/>
  <c r="CJ210" i="1"/>
  <c r="CO210" i="1"/>
  <c r="CT210" i="1"/>
  <c r="CZ210" i="1"/>
  <c r="BP210" i="1"/>
  <c r="CK210" i="1"/>
  <c r="BU210" i="1"/>
  <c r="CP210" i="1"/>
  <c r="BE210" i="1"/>
  <c r="BZ210" i="1"/>
  <c r="CV210" i="1"/>
  <c r="BJ210" i="1"/>
  <c r="CF210" i="1"/>
  <c r="DA210" i="1"/>
  <c r="BH224" i="1"/>
  <c r="BX224" i="1"/>
  <c r="CN224" i="1"/>
  <c r="DD224" i="1"/>
  <c r="BY224" i="1"/>
  <c r="CT224" i="1"/>
  <c r="BW224" i="1"/>
  <c r="DA224" i="1"/>
  <c r="CA224" i="1"/>
  <c r="DC224" i="1"/>
  <c r="BV224" i="1"/>
  <c r="BZ224" i="1"/>
  <c r="CC224" i="1"/>
  <c r="CF224" i="1"/>
  <c r="BN224" i="1"/>
  <c r="BJ224" i="1"/>
  <c r="BM224" i="1"/>
  <c r="CG224" i="1"/>
  <c r="DB224" i="1"/>
  <c r="BS224" i="1"/>
  <c r="BQ224" i="1"/>
  <c r="BU224" i="1"/>
  <c r="BG224" i="1"/>
  <c r="BO224" i="1"/>
  <c r="BL224" i="1"/>
  <c r="CB224" i="1"/>
  <c r="CR224" i="1"/>
  <c r="BI224" i="1"/>
  <c r="CD224" i="1"/>
  <c r="CY224" i="1"/>
  <c r="CE224" i="1"/>
  <c r="BF224" i="1"/>
  <c r="CH224" i="1"/>
  <c r="BE224" i="1"/>
  <c r="CK224" i="1"/>
  <c r="CM224" i="1"/>
  <c r="CQ224" i="1"/>
  <c r="BP224" i="1"/>
  <c r="CV224" i="1"/>
  <c r="CI224" i="1"/>
  <c r="CL224" i="1"/>
  <c r="CP224" i="1"/>
  <c r="CX224" i="1"/>
  <c r="BR224" i="1"/>
  <c r="BT224" i="1"/>
  <c r="CJ224" i="1"/>
  <c r="CZ224" i="1"/>
  <c r="CO224" i="1"/>
  <c r="CS224" i="1"/>
  <c r="CW224" i="1"/>
  <c r="BK224" i="1"/>
  <c r="CU224" i="1"/>
  <c r="BF227" i="1"/>
  <c r="BV227" i="1"/>
  <c r="CL227" i="1"/>
  <c r="DB227" i="1"/>
  <c r="BI227" i="1"/>
  <c r="CE227" i="1"/>
  <c r="CZ227" i="1"/>
  <c r="DC227" i="1"/>
  <c r="CI227" i="1"/>
  <c r="BM227" i="1"/>
  <c r="CR227" i="1"/>
  <c r="BX227" i="1"/>
  <c r="DA227" i="1"/>
  <c r="CD227" i="1"/>
  <c r="CT227" i="1"/>
  <c r="BT227" i="1"/>
  <c r="CA227" i="1"/>
  <c r="CW227" i="1"/>
  <c r="BE227" i="1"/>
  <c r="CG227" i="1"/>
  <c r="CH227" i="1"/>
  <c r="BQ227" i="1"/>
  <c r="CU227" i="1"/>
  <c r="CB227" i="1"/>
  <c r="CK227" i="1"/>
  <c r="CS227" i="1"/>
  <c r="BJ227" i="1"/>
  <c r="BZ227" i="1"/>
  <c r="CP227" i="1"/>
  <c r="BG227" i="1"/>
  <c r="BO227" i="1"/>
  <c r="CJ227" i="1"/>
  <c r="BH227" i="1"/>
  <c r="BK227" i="1"/>
  <c r="CQ227" i="1"/>
  <c r="BW227" i="1"/>
  <c r="CY227" i="1"/>
  <c r="CF227" i="1"/>
  <c r="BS227" i="1"/>
  <c r="BN227" i="1"/>
  <c r="BL227" i="1"/>
  <c r="CO227" i="1"/>
  <c r="BU227" i="1"/>
  <c r="CC227" i="1"/>
  <c r="CM227" i="1"/>
  <c r="BR227" i="1"/>
  <c r="CX227" i="1"/>
  <c r="BY227" i="1"/>
  <c r="CN227" i="1"/>
  <c r="DD227" i="1"/>
  <c r="BP227" i="1"/>
  <c r="CV227" i="1"/>
  <c r="BG217" i="1"/>
  <c r="BW217" i="1"/>
  <c r="BJ217" i="1"/>
  <c r="CF217" i="1"/>
  <c r="CV217" i="1"/>
  <c r="BQ217" i="1"/>
  <c r="CP217" i="1"/>
  <c r="BR217" i="1"/>
  <c r="CQ217" i="1"/>
  <c r="BT217" i="1"/>
  <c r="BM217" i="1"/>
  <c r="CI217" i="1"/>
  <c r="CT217" i="1"/>
  <c r="BO217" i="1"/>
  <c r="BU217" i="1"/>
  <c r="DD217" i="1"/>
  <c r="DA217" i="1"/>
  <c r="DB217" i="1"/>
  <c r="CM217" i="1"/>
  <c r="CY217" i="1"/>
  <c r="BS217" i="1"/>
  <c r="BZ217" i="1"/>
  <c r="BI217" i="1"/>
  <c r="BL217" i="1"/>
  <c r="BF217" i="1"/>
  <c r="CX217" i="1"/>
  <c r="BH217" i="1"/>
  <c r="BK217" i="1"/>
  <c r="CA217" i="1"/>
  <c r="BP217" i="1"/>
  <c r="CJ217" i="1"/>
  <c r="CZ217" i="1"/>
  <c r="BX217" i="1"/>
  <c r="CU217" i="1"/>
  <c r="BY217" i="1"/>
  <c r="CW217" i="1"/>
  <c r="CH217" i="1"/>
  <c r="CB217" i="1"/>
  <c r="BN217" i="1"/>
  <c r="CC217" i="1"/>
  <c r="CE217" i="1"/>
  <c r="CN217" i="1"/>
  <c r="CD217" i="1"/>
  <c r="CG217" i="1"/>
  <c r="CS217" i="1"/>
  <c r="CO217" i="1"/>
  <c r="BE217" i="1"/>
  <c r="CR217" i="1"/>
  <c r="CK217" i="1"/>
  <c r="CL217" i="1"/>
  <c r="DC217" i="1"/>
  <c r="BV217" i="1"/>
  <c r="BF229" i="1"/>
  <c r="BV229" i="1"/>
  <c r="CL229" i="1"/>
  <c r="DB229" i="1"/>
  <c r="BW229" i="1"/>
  <c r="CR229" i="1"/>
  <c r="CC229" i="1"/>
  <c r="BP229" i="1"/>
  <c r="CS229" i="1"/>
  <c r="BY229" i="1"/>
  <c r="DA229" i="1"/>
  <c r="CA229" i="1"/>
  <c r="DD229" i="1"/>
  <c r="BJ229" i="1"/>
  <c r="BZ229" i="1"/>
  <c r="CP229" i="1"/>
  <c r="BG229" i="1"/>
  <c r="CB229" i="1"/>
  <c r="CW229" i="1"/>
  <c r="CJ229" i="1"/>
  <c r="BX229" i="1"/>
  <c r="CZ229" i="1"/>
  <c r="CF229" i="1"/>
  <c r="BE229" i="1"/>
  <c r="CI229" i="1"/>
  <c r="BH229" i="1"/>
  <c r="BN229" i="1"/>
  <c r="CD229" i="1"/>
  <c r="CT229" i="1"/>
  <c r="BL229" i="1"/>
  <c r="CG229" i="1"/>
  <c r="DC229" i="1"/>
  <c r="CY229" i="1"/>
  <c r="CE229" i="1"/>
  <c r="BK229" i="1"/>
  <c r="CN229" i="1"/>
  <c r="BM229" i="1"/>
  <c r="CO229" i="1"/>
  <c r="BU229" i="1"/>
  <c r="BR229" i="1"/>
  <c r="CH229" i="1"/>
  <c r="CX229" i="1"/>
  <c r="BQ229" i="1"/>
  <c r="CM229" i="1"/>
  <c r="BO229" i="1"/>
  <c r="BI229" i="1"/>
  <c r="CK229" i="1"/>
  <c r="BS229" i="1"/>
  <c r="CU229" i="1"/>
  <c r="BT229" i="1"/>
  <c r="CV229" i="1"/>
  <c r="CQ229" i="1"/>
  <c r="BG207" i="1"/>
  <c r="BK207" i="1"/>
  <c r="BO207" i="1"/>
  <c r="BS207" i="1"/>
  <c r="BW207" i="1"/>
  <c r="CA207" i="1"/>
  <c r="CE207" i="1"/>
  <c r="CI207" i="1"/>
  <c r="CM207" i="1"/>
  <c r="CQ207" i="1"/>
  <c r="CU207" i="1"/>
  <c r="CY207" i="1"/>
  <c r="DC207" i="1"/>
  <c r="BI207" i="1"/>
  <c r="BN207" i="1"/>
  <c r="BT207" i="1"/>
  <c r="BY207" i="1"/>
  <c r="CD207" i="1"/>
  <c r="CJ207" i="1"/>
  <c r="CO207" i="1"/>
  <c r="CT207" i="1"/>
  <c r="CZ207" i="1"/>
  <c r="BF207" i="1"/>
  <c r="BM207" i="1"/>
  <c r="BU207" i="1"/>
  <c r="CB207" i="1"/>
  <c r="CH207" i="1"/>
  <c r="CP207" i="1"/>
  <c r="CW207" i="1"/>
  <c r="DD207" i="1"/>
  <c r="BH207" i="1"/>
  <c r="BP207" i="1"/>
  <c r="BV207" i="1"/>
  <c r="CC207" i="1"/>
  <c r="CK207" i="1"/>
  <c r="CR207" i="1"/>
  <c r="CX207" i="1"/>
  <c r="BJ207" i="1"/>
  <c r="BX207" i="1"/>
  <c r="CL207" i="1"/>
  <c r="DA207" i="1"/>
  <c r="BQ207" i="1"/>
  <c r="CF207" i="1"/>
  <c r="CS207" i="1"/>
  <c r="BE207" i="1"/>
  <c r="BR207" i="1"/>
  <c r="CG207" i="1"/>
  <c r="CV207" i="1"/>
  <c r="CN207" i="1"/>
  <c r="DB207" i="1"/>
  <c r="BL207" i="1"/>
  <c r="BZ207" i="1"/>
  <c r="BF234" i="1"/>
  <c r="BJ234" i="1"/>
  <c r="BN234" i="1"/>
  <c r="BR234" i="1"/>
  <c r="BV234" i="1"/>
  <c r="BZ234" i="1"/>
  <c r="CD234" i="1"/>
  <c r="CH234" i="1"/>
  <c r="CL234" i="1"/>
  <c r="CP234" i="1"/>
  <c r="CT234" i="1"/>
  <c r="CX234" i="1"/>
  <c r="DB234" i="1"/>
  <c r="BH234" i="1"/>
  <c r="BM234" i="1"/>
  <c r="BS234" i="1"/>
  <c r="BX234" i="1"/>
  <c r="CC234" i="1"/>
  <c r="CI234" i="1"/>
  <c r="CN234" i="1"/>
  <c r="CS234" i="1"/>
  <c r="CY234" i="1"/>
  <c r="DD234" i="1"/>
  <c r="BQ234" i="1"/>
  <c r="CF234" i="1"/>
  <c r="DA234" i="1"/>
  <c r="BE234" i="1"/>
  <c r="BL234" i="1"/>
  <c r="BT234" i="1"/>
  <c r="CA234" i="1"/>
  <c r="CG234" i="1"/>
  <c r="CO234" i="1"/>
  <c r="CV234" i="1"/>
  <c r="DC234" i="1"/>
  <c r="BG234" i="1"/>
  <c r="BO234" i="1"/>
  <c r="BU234" i="1"/>
  <c r="CB234" i="1"/>
  <c r="CJ234" i="1"/>
  <c r="CQ234" i="1"/>
  <c r="CW234" i="1"/>
  <c r="BI234" i="1"/>
  <c r="BP234" i="1"/>
  <c r="BW234" i="1"/>
  <c r="CE234" i="1"/>
  <c r="CK234" i="1"/>
  <c r="CR234" i="1"/>
  <c r="CZ234" i="1"/>
  <c r="BK234" i="1"/>
  <c r="BY234" i="1"/>
  <c r="CM234" i="1"/>
  <c r="CU234" i="1"/>
  <c r="BF237" i="1"/>
  <c r="BJ237" i="1"/>
  <c r="BN237" i="1"/>
  <c r="BR237" i="1"/>
  <c r="BV237" i="1"/>
  <c r="BZ237" i="1"/>
  <c r="CD237" i="1"/>
  <c r="CH237" i="1"/>
  <c r="CL237" i="1"/>
  <c r="CP237" i="1"/>
  <c r="CT237" i="1"/>
  <c r="CX237" i="1"/>
  <c r="DB237" i="1"/>
  <c r="BG237" i="1"/>
  <c r="BL237" i="1"/>
  <c r="BQ237" i="1"/>
  <c r="BW237" i="1"/>
  <c r="CB237" i="1"/>
  <c r="CG237" i="1"/>
  <c r="CM237" i="1"/>
  <c r="CR237" i="1"/>
  <c r="CW237" i="1"/>
  <c r="DC237" i="1"/>
  <c r="BS237" i="1"/>
  <c r="CF237" i="1"/>
  <c r="CU237" i="1"/>
  <c r="BE237" i="1"/>
  <c r="BM237" i="1"/>
  <c r="BT237" i="1"/>
  <c r="CA237" i="1"/>
  <c r="CI237" i="1"/>
  <c r="CO237" i="1"/>
  <c r="CV237" i="1"/>
  <c r="DD237" i="1"/>
  <c r="BH237" i="1"/>
  <c r="BO237" i="1"/>
  <c r="BU237" i="1"/>
  <c r="CC237" i="1"/>
  <c r="CJ237" i="1"/>
  <c r="CQ237" i="1"/>
  <c r="CY237" i="1"/>
  <c r="BI237" i="1"/>
  <c r="BP237" i="1"/>
  <c r="BX237" i="1"/>
  <c r="CE237" i="1"/>
  <c r="CK237" i="1"/>
  <c r="CS237" i="1"/>
  <c r="CZ237" i="1"/>
  <c r="BK237" i="1"/>
  <c r="BY237" i="1"/>
  <c r="CN237" i="1"/>
  <c r="DA237" i="1"/>
  <c r="BG205" i="1"/>
  <c r="BK205" i="1"/>
  <c r="BO205" i="1"/>
  <c r="BS205" i="1"/>
  <c r="BW205" i="1"/>
  <c r="CA205" i="1"/>
  <c r="CE205" i="1"/>
  <c r="CI205" i="1"/>
  <c r="CM205" i="1"/>
  <c r="CQ205" i="1"/>
  <c r="CU205" i="1"/>
  <c r="CY205" i="1"/>
  <c r="DC205" i="1"/>
  <c r="BH205" i="1"/>
  <c r="BM205" i="1"/>
  <c r="BR205" i="1"/>
  <c r="BX205" i="1"/>
  <c r="CC205" i="1"/>
  <c r="CH205" i="1"/>
  <c r="CN205" i="1"/>
  <c r="CS205" i="1"/>
  <c r="CX205" i="1"/>
  <c r="DD205" i="1"/>
  <c r="BI205" i="1"/>
  <c r="BP205" i="1"/>
  <c r="BV205" i="1"/>
  <c r="CD205" i="1"/>
  <c r="CK205" i="1"/>
  <c r="CR205" i="1"/>
  <c r="CZ205" i="1"/>
  <c r="BJ205" i="1"/>
  <c r="BQ205" i="1"/>
  <c r="BY205" i="1"/>
  <c r="CF205" i="1"/>
  <c r="CL205" i="1"/>
  <c r="CT205" i="1"/>
  <c r="DA205" i="1"/>
  <c r="BE205" i="1"/>
  <c r="BT205" i="1"/>
  <c r="CG205" i="1"/>
  <c r="CV205" i="1"/>
  <c r="BL205" i="1"/>
  <c r="BZ205" i="1"/>
  <c r="CO205" i="1"/>
  <c r="DB205" i="1"/>
  <c r="BN205" i="1"/>
  <c r="CB205" i="1"/>
  <c r="CP205" i="1"/>
  <c r="BU205" i="1"/>
  <c r="CJ205" i="1"/>
  <c r="CW205" i="1"/>
  <c r="BF205" i="1"/>
  <c r="BF236" i="1"/>
  <c r="BJ236" i="1"/>
  <c r="BN236" i="1"/>
  <c r="BR236" i="1"/>
  <c r="BV236" i="1"/>
  <c r="BZ236" i="1"/>
  <c r="CD236" i="1"/>
  <c r="CH236" i="1"/>
  <c r="CL236" i="1"/>
  <c r="CP236" i="1"/>
  <c r="CT236" i="1"/>
  <c r="CX236" i="1"/>
  <c r="DB236" i="1"/>
  <c r="BE236" i="1"/>
  <c r="BK236" i="1"/>
  <c r="BP236" i="1"/>
  <c r="BU236" i="1"/>
  <c r="CA236" i="1"/>
  <c r="CF236" i="1"/>
  <c r="CK236" i="1"/>
  <c r="CQ236" i="1"/>
  <c r="CV236" i="1"/>
  <c r="DA236" i="1"/>
  <c r="BG236" i="1"/>
  <c r="CB236" i="1"/>
  <c r="CI236" i="1"/>
  <c r="CW236" i="1"/>
  <c r="BH236" i="1"/>
  <c r="BO236" i="1"/>
  <c r="BW236" i="1"/>
  <c r="CC236" i="1"/>
  <c r="CJ236" i="1"/>
  <c r="CR236" i="1"/>
  <c r="CY236" i="1"/>
  <c r="BI236" i="1"/>
  <c r="BQ236" i="1"/>
  <c r="BX236" i="1"/>
  <c r="CE236" i="1"/>
  <c r="CM236" i="1"/>
  <c r="CS236" i="1"/>
  <c r="CZ236" i="1"/>
  <c r="BL236" i="1"/>
  <c r="BS236" i="1"/>
  <c r="BY236" i="1"/>
  <c r="CG236" i="1"/>
  <c r="CN236" i="1"/>
  <c r="CU236" i="1"/>
  <c r="DC236" i="1"/>
  <c r="BM236" i="1"/>
  <c r="BT236" i="1"/>
  <c r="CO236" i="1"/>
  <c r="DD236" i="1"/>
  <c r="E244" i="1"/>
  <c r="C244" i="1"/>
  <c r="B244" i="1"/>
  <c r="D244" i="1"/>
  <c r="J244" i="1"/>
  <c r="L52" i="4" l="1"/>
  <c r="G52" i="4"/>
  <c r="K52" i="4"/>
  <c r="J52" i="4"/>
  <c r="I52" i="4"/>
  <c r="H52" i="4"/>
  <c r="O52" i="4"/>
  <c r="P52" i="4"/>
  <c r="R52" i="4"/>
  <c r="S52" i="4"/>
  <c r="U52" i="4"/>
  <c r="W52" i="4"/>
  <c r="Y52" i="4"/>
  <c r="AD52" i="4" s="1"/>
  <c r="AI52" i="4" s="1"/>
  <c r="AN52" i="4" s="1"/>
  <c r="AS52" i="4" s="1"/>
  <c r="AX52" i="4" s="1"/>
  <c r="BC52" i="4" s="1"/>
  <c r="AA52" i="4"/>
  <c r="AF52" i="4" s="1"/>
  <c r="AK52" i="4" s="1"/>
  <c r="AP52" i="4" s="1"/>
  <c r="AU52" i="4" s="1"/>
  <c r="AZ52" i="4" s="1"/>
  <c r="BE52" i="4" s="1"/>
  <c r="AC52" i="4"/>
  <c r="AH52" i="4" s="1"/>
  <c r="AM52" i="4" s="1"/>
  <c r="AR52" i="4" s="1"/>
  <c r="AW52" i="4" s="1"/>
  <c r="BB52" i="4" s="1"/>
  <c r="BG52" i="4" s="1"/>
  <c r="T52" i="4" l="1"/>
  <c r="X52" i="4"/>
  <c r="N52" i="4"/>
  <c r="V52" i="4"/>
  <c r="Z52" i="4"/>
  <c r="AE52" i="4" s="1"/>
  <c r="AJ52" i="4" s="1"/>
  <c r="AO52" i="4" s="1"/>
  <c r="AT52" i="4" s="1"/>
  <c r="AY52" i="4" s="1"/>
  <c r="BD52" i="4" s="1"/>
  <c r="AB52" i="4"/>
  <c r="AG52" i="4" s="1"/>
  <c r="AL52" i="4" s="1"/>
  <c r="AQ52" i="4" s="1"/>
  <c r="AV52" i="4" s="1"/>
  <c r="BA52" i="4" s="1"/>
  <c r="BF52" i="4" s="1"/>
  <c r="Q52" i="4"/>
  <c r="AP244" i="1" l="1"/>
  <c r="Z244" i="1" l="1"/>
  <c r="AQ244" i="1"/>
  <c r="AR244" i="1"/>
  <c r="AS244" i="1"/>
  <c r="AT244" i="1"/>
  <c r="AU244" i="1"/>
  <c r="AV244" i="1"/>
  <c r="AW244" i="1"/>
  <c r="Y244" i="1"/>
  <c r="AX247" i="1" l="1"/>
  <c r="AO247" i="1" l="1"/>
  <c r="AA247" i="1"/>
  <c r="A244" i="1"/>
</calcChain>
</file>

<file path=xl/comments1.xml><?xml version="1.0" encoding="utf-8"?>
<comments xmlns="http://schemas.openxmlformats.org/spreadsheetml/2006/main">
  <authors>
    <author>Villard Julien</author>
    <author>Dispatcher</author>
    <author>Voicu Diana</author>
    <author>Bosco Federica</author>
    <author>Brogat Gerald</author>
    <author>Mélissa A</author>
    <author>Asseloos Melissa</author>
  </authors>
  <commentList>
    <comment ref="AD4" authorId="0" shapeId="0">
      <text>
        <r>
          <rPr>
            <b/>
            <sz val="9"/>
            <color indexed="81"/>
            <rFont val="Tahoma"/>
            <family val="2"/>
          </rPr>
          <t>Villard Julien:</t>
        </r>
        <r>
          <rPr>
            <sz val="9"/>
            <color indexed="81"/>
            <rFont val="Tahoma"/>
            <family val="2"/>
          </rPr>
          <t xml:space="preserve">
Angleterre</t>
        </r>
      </text>
    </comment>
    <comment ref="AH4" authorId="1" shapeId="0">
      <text>
        <r>
          <rPr>
            <b/>
            <sz val="9"/>
            <color indexed="81"/>
            <rFont val="Tahoma"/>
            <family val="2"/>
          </rPr>
          <t>Dispatcher:</t>
        </r>
        <r>
          <rPr>
            <sz val="9"/>
            <color indexed="81"/>
            <rFont val="Tahoma"/>
            <family val="2"/>
          </rPr>
          <t xml:space="preserve">
Eastern Europe</t>
        </r>
      </text>
    </comment>
    <comment ref="AI4" authorId="0" shapeId="0">
      <text>
        <r>
          <rPr>
            <b/>
            <sz val="9"/>
            <color indexed="81"/>
            <rFont val="Tahoma"/>
            <family val="2"/>
          </rPr>
          <t>Villard Julien:</t>
        </r>
        <r>
          <rPr>
            <sz val="9"/>
            <color indexed="81"/>
            <rFont val="Tahoma"/>
            <family val="2"/>
          </rPr>
          <t xml:space="preserve">
Russie</t>
        </r>
      </text>
    </comment>
    <comment ref="AJ4" authorId="0" shapeId="0">
      <text>
        <r>
          <rPr>
            <b/>
            <sz val="9"/>
            <color indexed="81"/>
            <rFont val="Tahoma"/>
            <family val="2"/>
          </rPr>
          <t>Villard Julien:</t>
        </r>
        <r>
          <rPr>
            <sz val="9"/>
            <color indexed="81"/>
            <rFont val="Tahoma"/>
            <family val="2"/>
          </rPr>
          <t xml:space="preserve">
Belge</t>
        </r>
      </text>
    </comment>
    <comment ref="AK4" authorId="0" shapeId="0">
      <text>
        <r>
          <rPr>
            <b/>
            <sz val="9"/>
            <color indexed="81"/>
            <rFont val="Tahoma"/>
            <family val="2"/>
          </rPr>
          <t>Villard Julien:</t>
        </r>
        <r>
          <rPr>
            <sz val="9"/>
            <color indexed="81"/>
            <rFont val="Tahoma"/>
            <family val="2"/>
          </rPr>
          <t xml:space="preserve">
Chine</t>
        </r>
      </text>
    </comment>
    <comment ref="AM4" authorId="0" shapeId="0">
      <text>
        <r>
          <rPr>
            <b/>
            <sz val="9"/>
            <color indexed="81"/>
            <rFont val="Tahoma"/>
            <family val="2"/>
          </rPr>
          <t>Villard Julien:</t>
        </r>
        <r>
          <rPr>
            <sz val="9"/>
            <color indexed="81"/>
            <rFont val="Tahoma"/>
            <family val="2"/>
          </rPr>
          <t xml:space="preserve">
Mexique
</t>
        </r>
      </text>
    </comment>
    <comment ref="P25" authorId="2" shapeId="0">
      <text>
        <r>
          <rPr>
            <b/>
            <sz val="9"/>
            <color indexed="81"/>
            <rFont val="Tahoma"/>
            <family val="2"/>
          </rPr>
          <t>Voicu Diana:</t>
        </r>
        <r>
          <rPr>
            <sz val="9"/>
            <color indexed="81"/>
            <rFont val="Tahoma"/>
            <family val="2"/>
          </rPr>
          <t xml:space="preserve">
Perugini /ros</t>
        </r>
      </text>
    </comment>
    <comment ref="H32" authorId="3" shapeId="0">
      <text>
        <r>
          <rPr>
            <b/>
            <sz val="9"/>
            <color indexed="81"/>
            <rFont val="Tahoma"/>
            <family val="2"/>
          </rPr>
          <t>Bosco Federica:</t>
        </r>
        <r>
          <rPr>
            <sz val="9"/>
            <color indexed="81"/>
            <rFont val="Tahoma"/>
            <family val="2"/>
          </rPr>
          <t xml:space="preserve">
MAD décalée en S6</t>
        </r>
      </text>
    </comment>
    <comment ref="P33" authorId="2" shapeId="0">
      <text>
        <r>
          <rPr>
            <b/>
            <sz val="9"/>
            <color indexed="81"/>
            <rFont val="Tahoma"/>
            <family val="2"/>
          </rPr>
          <t>Voicu Diana:</t>
        </r>
        <r>
          <rPr>
            <sz val="9"/>
            <color indexed="81"/>
            <rFont val="Tahoma"/>
            <family val="2"/>
          </rPr>
          <t xml:space="preserve">
tech PAL Zanoli et Garcia + x pour RMC / prestation</t>
        </r>
      </text>
    </comment>
    <comment ref="P36" authorId="2" shapeId="0">
      <text>
        <r>
          <rPr>
            <b/>
            <sz val="9"/>
            <color indexed="81"/>
            <rFont val="Tahoma"/>
            <family val="2"/>
          </rPr>
          <t>Voicu Diana:</t>
        </r>
        <r>
          <rPr>
            <sz val="9"/>
            <color indexed="81"/>
            <rFont val="Tahoma"/>
            <family val="2"/>
          </rPr>
          <t xml:space="preserve">
cacharon / lenouvel</t>
        </r>
      </text>
    </comment>
    <comment ref="J42" authorId="3" shapeId="0">
      <text>
        <r>
          <rPr>
            <b/>
            <sz val="9"/>
            <color indexed="81"/>
            <rFont val="Tahoma"/>
            <family val="2"/>
          </rPr>
          <t>Bosco Federica:</t>
        </r>
        <r>
          <rPr>
            <sz val="9"/>
            <color indexed="81"/>
            <rFont val="Tahoma"/>
            <family val="2"/>
          </rPr>
          <t xml:space="preserve">
MAD PAL S09
</t>
        </r>
      </text>
    </comment>
    <comment ref="H43" authorId="4" shapeId="0">
      <text>
        <r>
          <rPr>
            <sz val="9"/>
            <color indexed="81"/>
            <rFont val="Tahoma"/>
            <family val="2"/>
          </rPr>
          <t xml:space="preserve"> 1° machine FAT sans alignement
</t>
        </r>
      </text>
    </comment>
    <comment ref="J43" authorId="3" shapeId="0">
      <text>
        <r>
          <rPr>
            <b/>
            <sz val="9"/>
            <color indexed="81"/>
            <rFont val="Tahoma"/>
            <family val="2"/>
          </rPr>
          <t>Bosco Federica:</t>
        </r>
        <r>
          <rPr>
            <sz val="9"/>
            <color indexed="81"/>
            <rFont val="Tahoma"/>
            <family val="2"/>
          </rPr>
          <t xml:space="preserve">
Adaptation PAL existant (A-546)</t>
        </r>
      </text>
    </comment>
    <comment ref="O45" authorId="1" shapeId="0">
      <text>
        <r>
          <rPr>
            <b/>
            <sz val="9"/>
            <color indexed="81"/>
            <rFont val="Tahoma"/>
            <family val="2"/>
          </rPr>
          <t>Dispatcher:</t>
        </r>
        <r>
          <rPr>
            <sz val="9"/>
            <color indexed="81"/>
            <rFont val="Tahoma"/>
            <family val="2"/>
          </rPr>
          <t xml:space="preserve">
début du PAL</t>
        </r>
      </text>
    </comment>
    <comment ref="S45" authorId="1" shapeId="0">
      <text>
        <r>
          <rPr>
            <b/>
            <sz val="9"/>
            <color indexed="81"/>
            <rFont val="Tahoma"/>
            <family val="2"/>
          </rPr>
          <t>Dispatcher:</t>
        </r>
        <r>
          <rPr>
            <sz val="9"/>
            <color indexed="81"/>
            <rFont val="Tahoma"/>
            <family val="2"/>
          </rPr>
          <t xml:space="preserve">
début du PAL</t>
        </r>
      </text>
    </comment>
    <comment ref="J54" authorId="2" shapeId="0">
      <text>
        <r>
          <rPr>
            <b/>
            <sz val="9"/>
            <color indexed="81"/>
            <rFont val="Tahoma"/>
            <family val="2"/>
          </rPr>
          <t>Voicu Diana:</t>
        </r>
        <r>
          <rPr>
            <sz val="9"/>
            <color indexed="81"/>
            <rFont val="Tahoma"/>
            <family val="2"/>
          </rPr>
          <t xml:space="preserve">
préparation couches</t>
        </r>
      </text>
    </comment>
    <comment ref="O71" authorId="1" shapeId="0">
      <text>
        <r>
          <rPr>
            <b/>
            <sz val="9"/>
            <color indexed="81"/>
            <rFont val="Tahoma"/>
            <family val="2"/>
          </rPr>
          <t xml:space="preserve">Dispatcher:
FOB 27 Juin + 24j transit + dedouanement = </t>
        </r>
        <r>
          <rPr>
            <sz val="9"/>
            <color indexed="81"/>
            <rFont val="Tahoma"/>
            <family val="2"/>
          </rPr>
          <t xml:space="preserve">
machine début 1°/8
</t>
        </r>
      </text>
    </comment>
    <comment ref="N122" authorId="5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Calé en mai dans OS</t>
        </r>
      </text>
    </comment>
    <comment ref="S127" authorId="5" shapeId="0">
      <text>
        <r>
          <rPr>
            <b/>
            <sz val="9"/>
            <color indexed="81"/>
            <rFont val="Tahoma"/>
            <family val="2"/>
          </rPr>
          <t xml:space="preserve">Mélissa A:
</t>
        </r>
        <r>
          <rPr>
            <sz val="9"/>
            <color indexed="81"/>
            <rFont val="Tahoma"/>
            <family val="2"/>
          </rPr>
          <t>RMC et formation décalées au 20/06 ? En att conf NP le 27/03</t>
        </r>
      </text>
    </comment>
    <comment ref="AQ127" authorId="4" shapeId="0">
      <text>
        <r>
          <rPr>
            <b/>
            <sz val="9"/>
            <color indexed="81"/>
            <rFont val="Tahoma"/>
            <family val="2"/>
          </rPr>
          <t xml:space="preserve">Mélissa :
</t>
        </r>
        <r>
          <rPr>
            <sz val="9"/>
            <color indexed="81"/>
            <rFont val="Tahoma"/>
            <family val="2"/>
          </rPr>
          <t>att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Lettre d'invitation pour le VISA de la part de Diana le 15/03
</t>
        </r>
      </text>
    </comment>
    <comment ref="S129" authorId="1" shapeId="0">
      <text>
        <r>
          <rPr>
            <b/>
            <sz val="9"/>
            <color indexed="81"/>
            <rFont val="Tahoma"/>
            <family val="2"/>
          </rPr>
          <t>Dispatcher:</t>
        </r>
        <r>
          <rPr>
            <sz val="9"/>
            <color indexed="81"/>
            <rFont val="Tahoma"/>
            <family val="2"/>
          </rPr>
          <t xml:space="preserve">
à vérifier avec Paul : risque décalage de 3 semaines !
Le 08/03 : dates modifiées du 28/04 =&gt; 04/05
Le 23/03 : Paul décale au 17/05</t>
        </r>
      </text>
    </comment>
    <comment ref="S131" authorId="5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NP le 16/03 : Rails début mai et machin fin mai/début juin</t>
        </r>
      </text>
    </comment>
    <comment ref="H132" authorId="5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Suivi par le CODIR </t>
        </r>
      </text>
    </comment>
    <comment ref="S132" authorId="4" shapeId="0">
      <text>
        <r>
          <rPr>
            <b/>
            <sz val="9"/>
            <color indexed="81"/>
            <rFont val="Tahoma"/>
            <family val="2"/>
          </rPr>
          <t>Mélissa :</t>
        </r>
        <r>
          <rPr>
            <sz val="9"/>
            <color indexed="81"/>
            <rFont val="Tahoma"/>
            <family val="2"/>
          </rPr>
          <t xml:space="preserve"> 
Décalage d'un mois =&gt;début juin dates à confimer
Le 10/03 : Début essais le 17/06 =&gt; att Willy pour caler debut mission en fonction
=&gt; vu Willy et Francis, WR fait l'insono et le montage
Le 29/03 : dates ok</t>
        </r>
      </text>
    </comment>
    <comment ref="H134" authorId="5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Liv mi -mi au port européen (pas de pénalités de retard) - Installée par BLN</t>
        </r>
      </text>
    </comment>
    <comment ref="H136" authorId="5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Stockée, livrée? On ne sait pas grand-chose
</t>
        </r>
      </text>
    </comment>
    <comment ref="S136" authorId="1" shapeId="0">
      <text>
        <r>
          <rPr>
            <b/>
            <sz val="9"/>
            <color indexed="81"/>
            <rFont val="Tahoma"/>
            <family val="2"/>
          </rPr>
          <t>Dispatcher:</t>
        </r>
        <r>
          <rPr>
            <sz val="9"/>
            <color indexed="81"/>
            <rFont val="Tahoma"/>
            <family val="2"/>
          </rPr>
          <t xml:space="preserve">
voir BHS qui annonce juin où le client croit mars + attention usine neuve pas construite (au 13/02) 
</t>
        </r>
      </text>
    </comment>
    <comment ref="H138" authorId="5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FOB Mi juin - susceptible d'avoir des pénalités de retard
Fait par BNA 100%</t>
        </r>
      </text>
    </comment>
    <comment ref="S138" authorId="4" shapeId="0">
      <text>
        <r>
          <rPr>
            <b/>
            <sz val="9"/>
            <color indexed="81"/>
            <rFont val="Tahoma"/>
            <family val="2"/>
          </rPr>
          <t>Mélissa :</t>
        </r>
        <r>
          <rPr>
            <sz val="9"/>
            <color indexed="81"/>
            <rFont val="Tahoma"/>
            <family val="2"/>
          </rPr>
          <t xml:space="preserve">
le 09/03 : Selon planning US</t>
        </r>
      </text>
    </comment>
    <comment ref="S139" authorId="5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Le client ne sera peut être pas prêt à temps …
Francis en saura + S16</t>
        </r>
      </text>
    </comment>
    <comment ref="AH139" authorId="1" shapeId="0">
      <text>
        <r>
          <rPr>
            <b/>
            <sz val="9"/>
            <color indexed="81"/>
            <rFont val="Tahoma"/>
            <family val="2"/>
          </rPr>
          <t xml:space="preserve">Mélissa : 
</t>
        </r>
        <r>
          <rPr>
            <sz val="9"/>
            <color indexed="81"/>
            <rFont val="Tahoma"/>
            <family val="2"/>
          </rPr>
          <t>Vu Francis, la partie méca est basique, à priori M.Ratton peut la faire</t>
        </r>
      </text>
    </comment>
    <comment ref="AW139" authorId="1" shapeId="0">
      <text>
        <r>
          <rPr>
            <b/>
            <sz val="9"/>
            <color indexed="81"/>
            <rFont val="Tahoma"/>
            <family val="2"/>
          </rPr>
          <t xml:space="preserve">Mélissa : 
</t>
        </r>
        <r>
          <rPr>
            <sz val="9"/>
            <color indexed="81"/>
            <rFont val="Tahoma"/>
            <family val="2"/>
          </rPr>
          <t>Vu Francis, la partie méca est basique, à priori M.Ratton peut la faire</t>
        </r>
      </text>
    </comment>
    <comment ref="H140" authorId="5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FOB fin mai - pénalités de retard</t>
        </r>
      </text>
    </comment>
    <comment ref="H141" authorId="5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Ligne avec RPP, demande des spécialiste - P.Nuel ok pour faire </t>
        </r>
      </text>
    </comment>
    <comment ref="S141" authorId="1" shapeId="0">
      <text>
        <r>
          <rPr>
            <b/>
            <sz val="9"/>
            <color indexed="81"/>
            <rFont val="Tahoma"/>
            <family val="2"/>
          </rPr>
          <t>Dispatcher:</t>
        </r>
        <r>
          <rPr>
            <sz val="9"/>
            <color indexed="81"/>
            <rFont val="Tahoma"/>
            <family val="2"/>
          </rPr>
          <t xml:space="preserve">
attention : voir Eric pour calage date adapté aux seules ressources dispos sur ce RPP et en fonction du client (surement pas prêt) </t>
        </r>
      </text>
    </comment>
    <comment ref="AT141" authorId="5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P.Nuel seul</t>
        </r>
      </text>
    </comment>
    <comment ref="H142" authorId="5" shapeId="0">
      <text>
        <r>
          <rPr>
            <b/>
            <sz val="9"/>
            <color indexed="81"/>
            <rFont val="Tahoma"/>
            <family val="2"/>
          </rPr>
          <t xml:space="preserve">Mélissa A:
</t>
        </r>
        <r>
          <rPr>
            <sz val="9"/>
            <color indexed="81"/>
            <rFont val="Tahoma"/>
            <family val="2"/>
          </rPr>
          <t xml:space="preserve">EXW mi-juillet impératif
</t>
        </r>
      </text>
    </comment>
    <comment ref="H144" authorId="5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Il a été promis au client un FOB début avril pour permettre une arrivée CIF Melbourne mi-mai 2017</t>
        </r>
      </text>
    </comment>
    <comment ref="S145" authorId="5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Décalage mars =&gt; juin
Rien de confirmé, le client doit tout refaire GC, implant'...</t>
        </r>
      </text>
    </comment>
    <comment ref="H146" authorId="5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Client déjà ok pour ce planning
Remplace une machine par la notre</t>
        </r>
      </text>
    </comment>
    <comment ref="H147" authorId="5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PAL seul</t>
        </r>
      </text>
    </comment>
    <comment ref="H148" authorId="5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Peut être pénalités de retard</t>
        </r>
      </text>
    </comment>
    <comment ref="H150" authorId="5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FOB port europ début juillet</t>
        </r>
      </text>
    </comment>
    <comment ref="H151" authorId="5" shapeId="0">
      <text>
        <r>
          <rPr>
            <sz val="9"/>
            <color indexed="81"/>
            <rFont val="Tahoma"/>
            <family val="2"/>
          </rPr>
          <t>Paul a confirmé ces dates avec le client
Liv prévue mi juillet
remplacement de 2 machines pour la notre</t>
        </r>
      </text>
    </comment>
    <comment ref="H152" authorId="5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Démarrage le 15/09
</t>
        </r>
      </text>
    </comment>
    <comment ref="H153" authorId="5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Install fait par dédiés 
Nouvelle usine
Mise en production début septembre</t>
        </r>
      </text>
    </comment>
    <comment ref="H154" authorId="5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Installation en juin/juillet</t>
        </r>
      </text>
    </comment>
    <comment ref="AT154" authorId="1" shapeId="0">
      <text>
        <r>
          <rPr>
            <b/>
            <sz val="9"/>
            <color indexed="81"/>
            <rFont val="Tahoma"/>
            <family val="2"/>
          </rPr>
          <t>Dispatcher:</t>
        </r>
        <r>
          <rPr>
            <sz val="9"/>
            <color indexed="81"/>
            <rFont val="Tahoma"/>
            <family val="2"/>
          </rPr>
          <t xml:space="preserve">
Suite décalage A-2078 Camposanto, El prat plus possible car même période</t>
        </r>
      </text>
    </comment>
    <comment ref="H155" authorId="5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FOB mi-juin</t>
        </r>
      </text>
    </comment>
    <comment ref="H156" authorId="5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RMC impérative en S36
</t>
        </r>
      </text>
    </comment>
    <comment ref="S156" authorId="1" shapeId="0">
      <text>
        <r>
          <rPr>
            <b/>
            <sz val="9"/>
            <color indexed="81"/>
            <rFont val="Tahoma"/>
            <family val="2"/>
          </rPr>
          <t xml:space="preserve">Mélissa : 
</t>
        </r>
        <r>
          <rPr>
            <sz val="9"/>
            <color indexed="81"/>
            <rFont val="Tahoma"/>
            <family val="2"/>
          </rPr>
          <t>Francis visite pré-install 19-20/04</t>
        </r>
      </text>
    </comment>
    <comment ref="H157" authorId="5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Dates confirmées par le client</t>
        </r>
      </text>
    </comment>
    <comment ref="S157" authorId="5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Début de production S39
</t>
        </r>
      </text>
    </comment>
    <comment ref="H158" authorId="5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FOB mi-juillet
</t>
        </r>
      </text>
    </comment>
    <comment ref="S158" authorId="5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Selon FDA début instal mi aout
Selon planning US début instal début septembre =&gt; clarifier avec CDAFF +RI</t>
        </r>
      </text>
    </comment>
    <comment ref="H159" authorId="5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EXW mi aout
Contraintes contrats</t>
        </r>
      </text>
    </comment>
    <comment ref="H160" authorId="5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FOB début juillet</t>
        </r>
      </text>
    </comment>
    <comment ref="H161" authorId="5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Suivi par le CODIR
</t>
        </r>
      </text>
    </comment>
    <comment ref="AW161" authorId="1" shapeId="0">
      <text>
        <r>
          <rPr>
            <b/>
            <sz val="9"/>
            <color indexed="81"/>
            <rFont val="Tahoma"/>
            <family val="2"/>
          </rPr>
          <t xml:space="preserve">Mélissa : 
</t>
        </r>
        <r>
          <rPr>
            <sz val="9"/>
            <color indexed="81"/>
            <rFont val="Tahoma"/>
            <family val="2"/>
          </rPr>
          <t>Vu Francis, la partie méca est basique, à priori M.Ratton peut la faire</t>
        </r>
      </text>
    </comment>
    <comment ref="H162" authorId="5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FOB fin juillet - pénalités retard
</t>
        </r>
      </text>
    </comment>
    <comment ref="N162" authorId="5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OS 1  ligne </t>
        </r>
      </text>
    </comment>
    <comment ref="S162" authorId="5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Instal + Prest =&gt; LE
</t>
        </r>
      </text>
    </comment>
    <comment ref="H163" authorId="5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FOB fin juillet</t>
        </r>
      </text>
    </comment>
    <comment ref="N163" authorId="5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OS calé en mai 1 seule ligne</t>
        </r>
      </text>
    </comment>
    <comment ref="S163" authorId="5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Liv prévue le 18/08
Biopappel fait appel à des riggers pour le montage - Le reste est fait avec la LE</t>
        </r>
      </text>
    </comment>
    <comment ref="H164" authorId="5" shapeId="0">
      <text>
        <r>
          <rPr>
            <b/>
            <sz val="9"/>
            <color indexed="81"/>
            <rFont val="Tahoma"/>
            <family val="2"/>
          </rPr>
          <t xml:space="preserve">Mélissa A:
</t>
        </r>
        <r>
          <rPr>
            <sz val="9"/>
            <color indexed="81"/>
            <rFont val="Tahoma"/>
            <family val="2"/>
          </rPr>
          <t xml:space="preserve">Décalée en juillet suite période ramadan chez le client
</t>
        </r>
      </text>
    </comment>
    <comment ref="H165" authorId="5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Liv impérative le 1er septembre</t>
        </r>
      </text>
    </comment>
    <comment ref="S165" authorId="4" shapeId="0">
      <text>
        <r>
          <rPr>
            <b/>
            <sz val="9"/>
            <color indexed="81"/>
            <rFont val="Tahoma"/>
            <family val="2"/>
          </rPr>
          <t>Mélissa 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trike/>
            <sz val="9"/>
            <color indexed="81"/>
            <rFont val="Tahoma"/>
            <family val="2"/>
          </rPr>
          <t xml:space="preserve">Liv impérative chez le client le 07/08
</t>
        </r>
        <r>
          <rPr>
            <sz val="9"/>
            <color indexed="81"/>
            <rFont val="Tahoma"/>
            <family val="2"/>
          </rPr>
          <t>Liv client début septembre</t>
        </r>
      </text>
    </comment>
    <comment ref="H166" authorId="5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Fin aout - pénalités de retard
S35 début chantier</t>
        </r>
      </text>
    </comment>
    <comment ref="H167" authorId="5" shapeId="0">
      <text>
        <r>
          <rPr>
            <b/>
            <sz val="9"/>
            <color indexed="81"/>
            <rFont val="Tahoma"/>
            <family val="2"/>
          </rPr>
          <t xml:space="preserve">Mélissa A:
FCA mi-aout
</t>
        </r>
        <r>
          <rPr>
            <sz val="9"/>
            <color indexed="81"/>
            <rFont val="Tahoma"/>
            <family val="2"/>
          </rPr>
          <t>Avant d'être expédiée, la machine est réalignée pour essais BE etc</t>
        </r>
      </text>
    </comment>
    <comment ref="N167" authorId="5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OS calé 18/08
</t>
        </r>
      </text>
    </comment>
    <comment ref="H169" authorId="5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Pénalités de retard</t>
        </r>
      </text>
    </comment>
    <comment ref="S169" authorId="4" shapeId="0">
      <text>
        <r>
          <rPr>
            <b/>
            <sz val="9"/>
            <color indexed="81"/>
            <rFont val="Tahoma"/>
            <family val="2"/>
          </rPr>
          <t>Mélissa :</t>
        </r>
        <r>
          <rPr>
            <sz val="9"/>
            <color indexed="81"/>
            <rFont val="Tahoma"/>
            <family val="2"/>
          </rPr>
          <t xml:space="preserve">
Date peu fiable =&gt; peut être repoussé à fin septembre</t>
        </r>
      </text>
    </comment>
    <comment ref="S170" authorId="5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ATTENTION Décallage de 3 mois 
ETA port Bandar Abbas 19/05</t>
        </r>
      </text>
    </comment>
    <comment ref="AS170" authorId="4" shapeId="0">
      <text>
        <r>
          <rPr>
            <b/>
            <sz val="9"/>
            <color indexed="81"/>
            <rFont val="Tahoma"/>
            <family val="2"/>
          </rPr>
          <t>Mélissa :</t>
        </r>
        <r>
          <rPr>
            <sz val="9"/>
            <color indexed="81"/>
            <rFont val="Tahoma"/>
            <family val="2"/>
          </rPr>
          <t xml:space="preserve">
VISA !! Procédure fastidieuse</t>
        </r>
      </text>
    </comment>
    <comment ref="H171" authorId="5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Contraintes contrats
Nouvelle usine =&gt; il pourrait y avoir une possibilité de décaler</t>
        </r>
      </text>
    </comment>
    <comment ref="S173" authorId="1" shapeId="0">
      <text>
        <r>
          <rPr>
            <b/>
            <sz val="9"/>
            <color indexed="81"/>
            <rFont val="Tahoma"/>
            <family val="2"/>
          </rPr>
          <t>Dispatcher:</t>
        </r>
        <r>
          <rPr>
            <sz val="9"/>
            <color indexed="81"/>
            <rFont val="Tahoma"/>
            <family val="2"/>
          </rPr>
          <t xml:space="preserve">
risque décalage si retard sur enlèvement des éléments existants ? À priori OK planning ne bouge pas (au 13/2). 
Le 23/02 =&gt; ATTENTION risque de décalage de 2 semaines, à confirmer,,,
Le 03/03 : tout est good pour les dates</t>
        </r>
      </text>
    </comment>
    <comment ref="AW173" authorId="4" shapeId="0">
      <text>
        <r>
          <rPr>
            <b/>
            <sz val="9"/>
            <color indexed="81"/>
            <rFont val="Tahoma"/>
            <family val="2"/>
          </rPr>
          <t xml:space="preserve">Mélissa : 
</t>
        </r>
        <r>
          <rPr>
            <sz val="9"/>
            <color indexed="81"/>
            <rFont val="Tahoma"/>
            <family val="2"/>
          </rPr>
          <t>M.Ratton prend sa voiture perso</t>
        </r>
      </text>
    </comment>
    <comment ref="H174" authorId="5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Install fin sept, le client souhaite 1-2 semaines + tôt
Petit cartonier</t>
        </r>
      </text>
    </comment>
    <comment ref="N174" authorId="5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faire modifier OS par galina car calés au 22/8 !! Mais MAD en septembre ! Prévoir même idéalement début au 1° octobre</t>
        </r>
      </text>
    </comment>
    <comment ref="S174" authorId="1" shapeId="0">
      <text>
        <r>
          <rPr>
            <b/>
            <sz val="9"/>
            <color indexed="81"/>
            <rFont val="Tahoma"/>
            <family val="2"/>
          </rPr>
          <t>Dispatcher:</t>
        </r>
        <r>
          <rPr>
            <sz val="9"/>
            <color indexed="81"/>
            <rFont val="Tahoma"/>
            <family val="2"/>
          </rPr>
          <t xml:space="preserve">
Liv en septembre souhaitée par le client
JFB se rend en visite de pré-install le 20/04; à priori liv fin septembre</t>
        </r>
      </text>
    </comment>
    <comment ref="S175" authorId="4" shapeId="0">
      <text>
        <r>
          <rPr>
            <b/>
            <sz val="9"/>
            <color indexed="81"/>
            <rFont val="Tahoma"/>
            <family val="2"/>
          </rPr>
          <t>Mélissa :
le 09/03 : Selon planning US</t>
        </r>
      </text>
    </comment>
    <comment ref="AP179" authorId="1" shapeId="0">
      <text>
        <r>
          <rPr>
            <b/>
            <sz val="9"/>
            <color indexed="81"/>
            <rFont val="Tahoma"/>
            <family val="2"/>
          </rPr>
          <t>Dispatcher:</t>
        </r>
        <r>
          <rPr>
            <sz val="9"/>
            <color indexed="81"/>
            <rFont val="Tahoma"/>
            <family val="2"/>
          </rPr>
          <t xml:space="preserve">
aide client 
</t>
        </r>
      </text>
    </comment>
    <comment ref="H183" authorId="5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FOB fin septembre Pas de pénalités</t>
        </r>
      </text>
    </comment>
    <comment ref="H186" authorId="5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FOB fin oct 
pas de pénalités
</t>
        </r>
      </text>
    </comment>
    <comment ref="H187" authorId="5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FOB fin novembre</t>
        </r>
      </text>
    </comment>
    <comment ref="H188" authorId="6" shapeId="0">
      <text>
        <r>
          <rPr>
            <b/>
            <sz val="9"/>
            <color indexed="81"/>
            <rFont val="Tahoma"/>
            <family val="2"/>
          </rPr>
          <t>Asseloos Melissa:</t>
        </r>
        <r>
          <rPr>
            <sz val="9"/>
            <color indexed="81"/>
            <rFont val="Tahoma"/>
            <family val="2"/>
          </rPr>
          <t xml:space="preserve">
FOB fin novembre
pas de pénalités</t>
        </r>
      </text>
    </comment>
    <comment ref="H190" authorId="5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Pénalités
FOB début Nov max 10 nov</t>
        </r>
      </text>
    </comment>
    <comment ref="H192" authorId="5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FOB S43
pas de pénalités
</t>
        </r>
      </text>
    </comment>
    <comment ref="H193" authorId="5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Montage début décembre</t>
        </r>
      </text>
    </comment>
    <comment ref="BE193" authorId="6" shapeId="0">
      <text>
        <r>
          <rPr>
            <sz val="9"/>
            <color indexed="81"/>
            <rFont val="Tahoma"/>
            <charset val="1"/>
          </rPr>
          <t xml:space="preserve">Sans mise en forme conditionnelle pour faire apparaitre le resultat de la formule principale
</t>
        </r>
      </text>
    </comment>
    <comment ref="H195" authorId="5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Liv impérative en décembre
pas de pénalités
</t>
        </r>
      </text>
    </comment>
    <comment ref="H196" authorId="6" shapeId="0">
      <text>
        <r>
          <rPr>
            <b/>
            <sz val="9"/>
            <color indexed="81"/>
            <rFont val="Tahoma"/>
            <family val="2"/>
          </rPr>
          <t>Asseloos Melissa:</t>
        </r>
        <r>
          <rPr>
            <sz val="9"/>
            <color indexed="81"/>
            <rFont val="Tahoma"/>
            <family val="2"/>
          </rPr>
          <t xml:space="preserve">
FOB début décembre 2017
Pas de pénalités
Remplace une machine</t>
        </r>
      </text>
    </comment>
    <comment ref="H197" authorId="6" shapeId="0">
      <text>
        <r>
          <rPr>
            <b/>
            <sz val="9"/>
            <color indexed="81"/>
            <rFont val="Tahoma"/>
            <family val="2"/>
          </rPr>
          <t>Asseloos Melissa:</t>
        </r>
        <r>
          <rPr>
            <sz val="9"/>
            <color indexed="81"/>
            <rFont val="Tahoma"/>
            <family val="2"/>
          </rPr>
          <t xml:space="preserve">
Liv janvier 2018
Pas de pénalités
</t>
        </r>
      </text>
    </comment>
    <comment ref="H198" authorId="6" shapeId="0">
      <text>
        <r>
          <rPr>
            <b/>
            <sz val="9"/>
            <color indexed="81"/>
            <rFont val="Tahoma"/>
            <family val="2"/>
          </rPr>
          <t>Asseloos Melissa:</t>
        </r>
        <r>
          <rPr>
            <sz val="9"/>
            <color indexed="81"/>
            <rFont val="Tahoma"/>
            <family val="2"/>
          </rPr>
          <t xml:space="preserve">
MAD 44 Install en janvier 2018
</t>
        </r>
      </text>
    </comment>
    <comment ref="H200" authorId="5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Liv Décembre-Install janvier 2018
Pas de pénalités</t>
        </r>
      </text>
    </comment>
    <comment ref="H201" authorId="6" shapeId="0">
      <text>
        <r>
          <rPr>
            <b/>
            <sz val="9"/>
            <color indexed="81"/>
            <rFont val="Tahoma"/>
            <family val="2"/>
          </rPr>
          <t>Asseloos Melissa:</t>
        </r>
        <r>
          <rPr>
            <sz val="9"/>
            <color indexed="81"/>
            <rFont val="Tahoma"/>
            <family val="2"/>
          </rPr>
          <t xml:space="preserve">
FOB decembre 2018 
Pas de pénalités</t>
        </r>
      </text>
    </comment>
    <comment ref="H202" authorId="6" shapeId="0">
      <text>
        <r>
          <rPr>
            <b/>
            <sz val="9"/>
            <color indexed="81"/>
            <rFont val="Tahoma"/>
            <family val="2"/>
          </rPr>
          <t>Asseloos Melissa:</t>
        </r>
        <r>
          <rPr>
            <sz val="9"/>
            <color indexed="81"/>
            <rFont val="Tahoma"/>
            <family val="2"/>
          </rPr>
          <t xml:space="preserve">
FOB fin nov - pas de pénalités
montage BIN
Formation BL</t>
        </r>
      </text>
    </comment>
    <comment ref="H205" authorId="6" shapeId="0">
      <text>
        <r>
          <rPr>
            <b/>
            <sz val="9"/>
            <color indexed="81"/>
            <rFont val="Tahoma"/>
            <family val="2"/>
          </rPr>
          <t>Asseloos Melissa:</t>
        </r>
        <r>
          <rPr>
            <sz val="9"/>
            <color indexed="81"/>
            <rFont val="Tahoma"/>
            <family val="2"/>
          </rPr>
          <t xml:space="preserve">
Nouveau client
Livraison fin janvier pour production fin mars 2018
1 semaine et demie de transport
</t>
        </r>
      </text>
    </comment>
    <comment ref="H206" authorId="6" shapeId="0">
      <text>
        <r>
          <rPr>
            <b/>
            <sz val="9"/>
            <color indexed="81"/>
            <rFont val="Tahoma"/>
            <family val="2"/>
          </rPr>
          <t>Asseloos Melissa:</t>
        </r>
        <r>
          <rPr>
            <sz val="9"/>
            <color indexed="81"/>
            <rFont val="Tahoma"/>
            <family val="2"/>
          </rPr>
          <t xml:space="preserve">
Liv janvier 2018
</t>
        </r>
      </text>
    </comment>
    <comment ref="H207" authorId="6" shapeId="0">
      <text>
        <r>
          <rPr>
            <b/>
            <sz val="9"/>
            <color indexed="81"/>
            <rFont val="Tahoma"/>
            <family val="2"/>
          </rPr>
          <t>Asseloos Melissa:</t>
        </r>
        <r>
          <rPr>
            <sz val="9"/>
            <color indexed="81"/>
            <rFont val="Tahoma"/>
            <family val="2"/>
          </rPr>
          <t xml:space="preserve">
FOB fin décembre 2017
Pas de pénalités</t>
        </r>
      </text>
    </comment>
    <comment ref="H208" authorId="6" shapeId="0">
      <text>
        <r>
          <rPr>
            <b/>
            <sz val="9"/>
            <color indexed="81"/>
            <rFont val="Tahoma"/>
            <family val="2"/>
          </rPr>
          <t xml:space="preserve">Asseloos Melissa:
Liv février 2018
Pas de pénalités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209" authorId="6" shapeId="0">
      <text>
        <r>
          <rPr>
            <b/>
            <sz val="9"/>
            <color indexed="81"/>
            <rFont val="Tahoma"/>
            <family val="2"/>
          </rPr>
          <t>Asseloos Melissa:</t>
        </r>
        <r>
          <rPr>
            <sz val="9"/>
            <color indexed="81"/>
            <rFont val="Tahoma"/>
            <family val="2"/>
          </rPr>
          <t xml:space="preserve">
FOB fin decembre install fev 2018
</t>
        </r>
      </text>
    </comment>
    <comment ref="H212" authorId="5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Liv Fevrier 2018
Pas de pénalités
</t>
        </r>
      </text>
    </comment>
    <comment ref="H215" authorId="6" shapeId="0">
      <text>
        <r>
          <rPr>
            <b/>
            <sz val="9"/>
            <color indexed="81"/>
            <rFont val="Tahoma"/>
            <family val="2"/>
          </rPr>
          <t>Asseloos Melissa:</t>
        </r>
        <r>
          <rPr>
            <sz val="9"/>
            <color indexed="81"/>
            <rFont val="Tahoma"/>
            <family val="2"/>
          </rPr>
          <t xml:space="preserve">
FOB fin janvier 2018 + liv 1ère semaine de mars impérative
Remplace une machine</t>
        </r>
      </text>
    </comment>
    <comment ref="H217" authorId="5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EXW Janvier pas de pénalités
Install ne doit pas être à cheval sur Pâques</t>
        </r>
      </text>
    </comment>
    <comment ref="H219" authorId="5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Liv 12 mois à réception acompte Liv S10 2018 le 20/06
pénalités de retard
</t>
        </r>
      </text>
    </comment>
    <comment ref="H221" authorId="6" shapeId="0">
      <text>
        <r>
          <rPr>
            <b/>
            <sz val="9"/>
            <color indexed="81"/>
            <rFont val="Tahoma"/>
            <family val="2"/>
          </rPr>
          <t>Asseloos Melissa:</t>
        </r>
        <r>
          <rPr>
            <sz val="9"/>
            <color indexed="81"/>
            <rFont val="Tahoma"/>
            <family val="2"/>
          </rPr>
          <t xml:space="preserve">
Liv mars 2018
pas de pénalités
</t>
        </r>
      </text>
    </comment>
    <comment ref="H222" authorId="6" shapeId="0">
      <text>
        <r>
          <rPr>
            <b/>
            <sz val="9"/>
            <color indexed="81"/>
            <rFont val="Tahoma"/>
            <family val="2"/>
          </rPr>
          <t>Asseloos Melissa:</t>
        </r>
        <r>
          <rPr>
            <sz val="9"/>
            <color indexed="81"/>
            <rFont val="Tahoma"/>
            <family val="2"/>
          </rPr>
          <t xml:space="preserve">
Liv mars 2018 pénalités de retard
</t>
        </r>
      </text>
    </comment>
    <comment ref="H224" authorId="5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EXW Mars
</t>
        </r>
      </text>
    </comment>
    <comment ref="H225" authorId="6" shapeId="0">
      <text>
        <r>
          <rPr>
            <b/>
            <sz val="9"/>
            <color indexed="81"/>
            <rFont val="Tahoma"/>
            <family val="2"/>
          </rPr>
          <t>Asseloos Melissa:</t>
        </r>
        <r>
          <rPr>
            <sz val="9"/>
            <color indexed="81"/>
            <rFont val="Tahoma"/>
            <family val="2"/>
          </rPr>
          <t xml:space="preserve">
Liv fin mars 2018
Pénalités </t>
        </r>
      </text>
    </comment>
    <comment ref="H226" authorId="6" shapeId="0">
      <text>
        <r>
          <rPr>
            <b/>
            <sz val="9"/>
            <color indexed="81"/>
            <rFont val="Tahoma"/>
            <family val="2"/>
          </rPr>
          <t>Asseloos Melissa:</t>
        </r>
        <r>
          <rPr>
            <sz val="9"/>
            <color indexed="81"/>
            <rFont val="Tahoma"/>
            <family val="2"/>
          </rPr>
          <t xml:space="preserve">
Liv fin mars 2018 - Pas de pénalités
Convoyeur seul
</t>
        </r>
      </text>
    </comment>
    <comment ref="R227" authorId="6" shapeId="0">
      <text>
        <r>
          <rPr>
            <b/>
            <sz val="9"/>
            <color indexed="81"/>
            <rFont val="Tahoma"/>
            <charset val="1"/>
          </rPr>
          <t>Nouveau critère à ajouter dans la formule principale</t>
        </r>
      </text>
    </comment>
    <comment ref="H228" authorId="5" shapeId="0">
      <text>
        <r>
          <rPr>
            <b/>
            <sz val="9"/>
            <color indexed="81"/>
            <rFont val="Tahoma"/>
            <family val="2"/>
          </rPr>
          <t>Mélissa A:
Liv mi mars 2018</t>
        </r>
      </text>
    </comment>
    <comment ref="H230" authorId="6" shapeId="0">
      <text>
        <r>
          <rPr>
            <b/>
            <sz val="9"/>
            <color indexed="81"/>
            <rFont val="Tahoma"/>
            <family val="2"/>
          </rPr>
          <t>Asseloos Melissa:</t>
        </r>
        <r>
          <rPr>
            <sz val="9"/>
            <color indexed="81"/>
            <rFont val="Tahoma"/>
            <family val="2"/>
          </rPr>
          <t xml:space="preserve">
FCA début mars 2018
pas de pénalités
</t>
        </r>
      </text>
    </comment>
    <comment ref="H234" authorId="6" shapeId="0">
      <text>
        <r>
          <rPr>
            <b/>
            <sz val="9"/>
            <color indexed="81"/>
            <rFont val="Tahoma"/>
            <family val="2"/>
          </rPr>
          <t>Asseloos Melissa:</t>
        </r>
        <r>
          <rPr>
            <sz val="9"/>
            <color indexed="81"/>
            <rFont val="Tahoma"/>
            <family val="2"/>
          </rPr>
          <t xml:space="preserve">
Liv 1ère semaine de juin 2018
</t>
        </r>
      </text>
    </comment>
    <comment ref="H235" authorId="6" shapeId="0">
      <text>
        <r>
          <rPr>
            <b/>
            <sz val="9"/>
            <color indexed="81"/>
            <rFont val="Tahoma"/>
            <family val="2"/>
          </rPr>
          <t>Asseloos Melissa:</t>
        </r>
        <r>
          <rPr>
            <sz val="9"/>
            <color indexed="81"/>
            <rFont val="Tahoma"/>
            <family val="2"/>
          </rPr>
          <t xml:space="preserve">
Liv juin/juillet 2018 (selon date acompte 2017)
Pénalités de retard</t>
        </r>
      </text>
    </comment>
    <comment ref="H237" authorId="6" shapeId="0">
      <text>
        <r>
          <rPr>
            <b/>
            <sz val="9"/>
            <color indexed="81"/>
            <rFont val="Tahoma"/>
            <family val="2"/>
          </rPr>
          <t>Asseloos Melissa:</t>
        </r>
        <r>
          <rPr>
            <sz val="9"/>
            <color indexed="81"/>
            <rFont val="Tahoma"/>
            <family val="2"/>
          </rPr>
          <t xml:space="preserve">
FOB début juin 2018
Pas de pénalités</t>
        </r>
      </text>
    </comment>
    <comment ref="H238" authorId="6" shapeId="0">
      <text>
        <r>
          <rPr>
            <b/>
            <sz val="9"/>
            <color indexed="81"/>
            <rFont val="Tahoma"/>
            <family val="2"/>
          </rPr>
          <t>Asseloos Melissa:
Liv aout 2018
pas de pénalités</t>
        </r>
      </text>
    </comment>
    <comment ref="H240" authorId="6" shapeId="0">
      <text>
        <r>
          <rPr>
            <b/>
            <sz val="9"/>
            <color indexed="81"/>
            <rFont val="Tahoma"/>
            <family val="2"/>
          </rPr>
          <t>Asseloos Melissa:</t>
        </r>
        <r>
          <rPr>
            <sz val="9"/>
            <color indexed="81"/>
            <rFont val="Tahoma"/>
            <family val="2"/>
          </rPr>
          <t xml:space="preserve">
FOB mi juin 2018 liv impérative avant le 09/07/2018
Pénalités de retard
</t>
        </r>
      </text>
    </comment>
  </commentList>
</comments>
</file>

<file path=xl/comments2.xml><?xml version="1.0" encoding="utf-8"?>
<comments xmlns="http://schemas.openxmlformats.org/spreadsheetml/2006/main">
  <authors>
    <author>Mélissa A</author>
  </authors>
  <commentList>
    <comment ref="C5" authorId="0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FOB mi-juin</t>
        </r>
      </text>
    </comment>
    <comment ref="C6" authorId="0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Pénalités de retard</t>
        </r>
      </text>
    </comment>
    <comment ref="C10" authorId="0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Stockée, livrée? On ne sait pas grand-chose
</t>
        </r>
      </text>
    </comment>
    <comment ref="C12" authorId="0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FOB Mi juin - susceptible d'avoir des pénalités de retard
Fait par BNA 100%</t>
        </r>
      </text>
    </comment>
    <comment ref="C13" authorId="0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FOB port europ début juillet</t>
        </r>
      </text>
    </comment>
    <comment ref="C14" authorId="0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FOB début juillet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EXW mi aout
Contraintes contrats</t>
        </r>
      </text>
    </comment>
    <comment ref="C16" authorId="0" shapeId="0">
      <text>
        <r>
          <rPr>
            <b/>
            <sz val="9"/>
            <color indexed="81"/>
            <rFont val="Tahoma"/>
            <family val="2"/>
          </rPr>
          <t xml:space="preserve">Mélissa A:
FCA mi-aout
</t>
        </r>
        <r>
          <rPr>
            <sz val="9"/>
            <color indexed="81"/>
            <rFont val="Tahoma"/>
            <family val="2"/>
          </rPr>
          <t>Avant d'être expédiée, la machine est réalignée pour essais BE etc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Contraintes contrats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FOB fin septembre Pas de pénalités</t>
        </r>
      </text>
    </comment>
    <comment ref="C28" authorId="0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Suivi par le CODIR 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Liv mi -mi au port européen (pas de pénalités de retard) - Installée par BLN</t>
        </r>
      </text>
    </comment>
    <comment ref="C30" authorId="0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Installation en juin/juillet</t>
        </r>
      </text>
    </comment>
    <comment ref="C32" authorId="0" shapeId="0">
      <text>
        <r>
          <rPr>
            <b/>
            <sz val="9"/>
            <color indexed="81"/>
            <rFont val="Tahoma"/>
            <family val="2"/>
          </rPr>
          <t xml:space="preserve">Mélissa A:
</t>
        </r>
        <r>
          <rPr>
            <sz val="9"/>
            <color indexed="81"/>
            <rFont val="Tahoma"/>
            <family val="2"/>
          </rPr>
          <t xml:space="preserve">Décalée en juillet suite période ramadan chez le client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RMC impérative en S36
</t>
        </r>
      </text>
    </comment>
    <comment ref="C34" authorId="0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FOB fin juillet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Liv impérative début septembre</t>
        </r>
      </text>
    </comment>
    <comment ref="C43" authorId="0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Suivi par le CODIR
</t>
        </r>
      </text>
    </comment>
    <comment ref="C44" authorId="0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Ligne avec RPP, demande des spécialiste - P.Nuel ok pour faire </t>
        </r>
      </text>
    </comment>
    <comment ref="C45" authorId="0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FOB fin mai - pénalités de retard</t>
        </r>
      </text>
    </comment>
    <comment ref="C46" authorId="0" shapeId="0">
      <text>
        <r>
          <rPr>
            <b/>
            <sz val="9"/>
            <color indexed="81"/>
            <rFont val="Tahoma"/>
            <family val="2"/>
          </rPr>
          <t xml:space="preserve">Mélissa A:
</t>
        </r>
        <r>
          <rPr>
            <sz val="9"/>
            <color indexed="81"/>
            <rFont val="Tahoma"/>
            <family val="2"/>
          </rPr>
          <t xml:space="preserve">EXW mi-juillet impératif
</t>
        </r>
      </text>
    </comment>
    <comment ref="C47" authorId="0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Il a été promis au client un FOB début avril pour permettre une arrivée CIF Melbourne mi-mai 2017</t>
        </r>
      </text>
    </comment>
    <comment ref="C48" authorId="0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Client déjà ok pour ce planning</t>
        </r>
      </text>
    </comment>
    <comment ref="C49" authorId="0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Peut être pénalités de retard</t>
        </r>
      </text>
    </comment>
    <comment ref="C50" authorId="0" shapeId="0">
      <text>
        <r>
          <rPr>
            <sz val="9"/>
            <color indexed="81"/>
            <rFont val="Tahoma"/>
            <family val="2"/>
          </rPr>
          <t xml:space="preserve">Paul a confirmé ces dates avec le client
</t>
        </r>
      </text>
    </comment>
    <comment ref="C51" authorId="0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Démarrage le 15/09
</t>
        </r>
      </text>
    </comment>
    <comment ref="C52" authorId="0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Install fait par dédiés 
Nouvelle usine
Mise en production début septembre</t>
        </r>
      </text>
    </comment>
    <comment ref="C53" authorId="0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Dates confirmées par le client</t>
        </r>
      </text>
    </comment>
    <comment ref="C54" authorId="0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FOB mi-juillet
</t>
        </r>
      </text>
    </comment>
    <comment ref="C55" authorId="0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Fin aout - pénalités de retard
S35 début chantier</t>
        </r>
      </text>
    </comment>
    <comment ref="C56" authorId="0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FOB fin juillet - pénalités retard
</t>
        </r>
      </text>
    </comment>
    <comment ref="C71" authorId="0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PAL seul</t>
        </r>
      </text>
    </comment>
    <comment ref="C72" authorId="0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DV seul</t>
        </r>
      </text>
    </comment>
    <comment ref="C73" authorId="0" shapeId="0">
      <text>
        <r>
          <rPr>
            <b/>
            <sz val="9"/>
            <color indexed="81"/>
            <rFont val="Tahoma"/>
            <family val="2"/>
          </rPr>
          <t>Mélissa A:</t>
        </r>
        <r>
          <rPr>
            <sz val="9"/>
            <color indexed="81"/>
            <rFont val="Tahoma"/>
            <family val="2"/>
          </rPr>
          <t xml:space="preserve">
1 CEH seul</t>
        </r>
      </text>
    </comment>
  </commentList>
</comments>
</file>

<file path=xl/sharedStrings.xml><?xml version="1.0" encoding="utf-8"?>
<sst xmlns="http://schemas.openxmlformats.org/spreadsheetml/2006/main" count="2283" uniqueCount="934">
  <si>
    <t>Client :</t>
  </si>
  <si>
    <t>Pays :</t>
  </si>
  <si>
    <t>Configuration :</t>
  </si>
  <si>
    <t>Série
 Machine :</t>
  </si>
  <si>
    <t>N° 
Affaire :</t>
  </si>
  <si>
    <t>Type de 
machine :</t>
  </si>
  <si>
    <t>SUEDWESTKARTON</t>
  </si>
  <si>
    <t>ALL</t>
  </si>
  <si>
    <t>BRESIL</t>
  </si>
  <si>
    <t>MODEL WEINFELDEN</t>
  </si>
  <si>
    <t>CH</t>
  </si>
  <si>
    <t>A-1901</t>
  </si>
  <si>
    <t>FRA</t>
  </si>
  <si>
    <t>POL</t>
  </si>
  <si>
    <t>DENTAS DENIZLI</t>
  </si>
  <si>
    <t>TUR</t>
  </si>
  <si>
    <t>GREEN BAY PACKAGING, GREEN BAY</t>
  </si>
  <si>
    <t>USA</t>
  </si>
  <si>
    <t>GREEN BAY COON RAPID</t>
  </si>
  <si>
    <t>ARCHBOLD CONTAINER</t>
  </si>
  <si>
    <t>GHARB MOHAMMEDIA</t>
  </si>
  <si>
    <t>MAR</t>
  </si>
  <si>
    <t>SOENEN HOOGLEDE</t>
  </si>
  <si>
    <t>BEL</t>
  </si>
  <si>
    <t>AVANCE COBENA</t>
  </si>
  <si>
    <t>ESP</t>
  </si>
  <si>
    <t>ONDUCART STA PERPETUA</t>
  </si>
  <si>
    <t>PETIT PARETS</t>
  </si>
  <si>
    <t>A-1920</t>
  </si>
  <si>
    <t>SAICA VALENCIA</t>
  </si>
  <si>
    <t>A-1886</t>
  </si>
  <si>
    <t xml:space="preserve">SAICA El Prat </t>
  </si>
  <si>
    <t>SAICA WIGAN</t>
  </si>
  <si>
    <t>GB</t>
  </si>
  <si>
    <t>FIRST CO CAIRE</t>
  </si>
  <si>
    <t>EGYP</t>
  </si>
  <si>
    <t>MEX</t>
  </si>
  <si>
    <t>VALLEY PACKAGING, PULASKI</t>
  </si>
  <si>
    <t>BOL</t>
  </si>
  <si>
    <t xml:space="preserve">SMURFIT  COLOMBIA Barranquilla </t>
  </si>
  <si>
    <t xml:space="preserve">COL </t>
  </si>
  <si>
    <t>A-1919</t>
  </si>
  <si>
    <t xml:space="preserve">SAICA AMPOSTA </t>
  </si>
  <si>
    <t>NEW ENGLAND GARDNER</t>
  </si>
  <si>
    <t>PCA GRANDVILLE OH</t>
  </si>
  <si>
    <t>JELLCO</t>
  </si>
  <si>
    <t>THIMM NORTHEIM</t>
  </si>
  <si>
    <t>DS SMITH PESSIONE</t>
  </si>
  <si>
    <t>ITAL</t>
  </si>
  <si>
    <t>STRACCIA COLONNELLA</t>
  </si>
  <si>
    <t>SFT KARTONTARA</t>
  </si>
  <si>
    <t>RUSS</t>
  </si>
  <si>
    <t>PANOPLY</t>
  </si>
  <si>
    <t>INDE</t>
  </si>
  <si>
    <t>CAN</t>
  </si>
  <si>
    <t>A-1921</t>
  </si>
  <si>
    <t>GRIGISKES</t>
  </si>
  <si>
    <t>LITUA</t>
  </si>
  <si>
    <t>MAGHREB EMBALLAGE</t>
  </si>
  <si>
    <t>ALG</t>
  </si>
  <si>
    <t>CMCP (IP) CASABLANCA</t>
  </si>
  <si>
    <t>JAMESTOWN CONTAINER, ROCHESTER</t>
  </si>
  <si>
    <t>CARTOROBICA CALCINATE</t>
  </si>
  <si>
    <t>DE JONG DE LIER</t>
  </si>
  <si>
    <t>NL</t>
  </si>
  <si>
    <t>SEYFERT REIMS</t>
  </si>
  <si>
    <t>ONDABAT LA MORRA</t>
  </si>
  <si>
    <t>PACIFIC SANTA ANA</t>
  </si>
  <si>
    <t>MPP SYCAMORE</t>
  </si>
  <si>
    <t>A-1915</t>
  </si>
  <si>
    <t>SAICA WARRENPOINT</t>
  </si>
  <si>
    <t>DONAUWELL NAARN</t>
  </si>
  <si>
    <t>AUT</t>
  </si>
  <si>
    <t>LAMMERANT LEUZE</t>
  </si>
  <si>
    <t>RIGID LIMERICK</t>
  </si>
  <si>
    <t>SMURFIT GUADALAJARA</t>
  </si>
  <si>
    <t>EMBALLAGES LAURENT (IP)</t>
  </si>
  <si>
    <t>A-1893</t>
  </si>
  <si>
    <t>SAICA HARTLEPOOL</t>
  </si>
  <si>
    <t>TOPPAZZINI VILLANOVA</t>
  </si>
  <si>
    <t>SMURFIT DUBLIN</t>
  </si>
  <si>
    <t>VPK DENDERMONDE</t>
  </si>
  <si>
    <t>ILKE GAZIANTEP</t>
  </si>
  <si>
    <t>ROCHETTE DAKAR</t>
  </si>
  <si>
    <t>SEN</t>
  </si>
  <si>
    <t>MONDI ADANA</t>
  </si>
  <si>
    <t>A-1874</t>
  </si>
  <si>
    <t>BULLEH SHAH</t>
  </si>
  <si>
    <t>PAKIST</t>
  </si>
  <si>
    <t>A-1917</t>
  </si>
  <si>
    <t xml:space="preserve">ARAB </t>
  </si>
  <si>
    <t>A-1888</t>
  </si>
  <si>
    <t>BULG</t>
  </si>
  <si>
    <t>VPK</t>
  </si>
  <si>
    <t>VIALLON</t>
  </si>
  <si>
    <t>DRO 16xx NT</t>
  </si>
  <si>
    <t>FFG 924 NT</t>
  </si>
  <si>
    <t>DRO 16xx NT Rapidset</t>
  </si>
  <si>
    <t>FFG 8.20 Discovery</t>
  </si>
  <si>
    <t>FFG 12xx NT</t>
  </si>
  <si>
    <t>FFG 12xx NT Rapidset</t>
  </si>
  <si>
    <t>FFG 16xx NT</t>
  </si>
  <si>
    <t>FFG 618</t>
  </si>
  <si>
    <t>FFG 8.20 Expertline</t>
  </si>
  <si>
    <t>FFG 924 NT Rapidset</t>
  </si>
  <si>
    <t>FFG 8.20 Expert</t>
  </si>
  <si>
    <t>Masterflex-XL Inline</t>
  </si>
  <si>
    <t>DRO 1628 NT 7 couleurs</t>
  </si>
  <si>
    <t>DRO 1628 NT RS + AA + PAL</t>
  </si>
  <si>
    <t>DRO 1628 NT RS miroir</t>
  </si>
  <si>
    <t>DRO 1628 NT RS</t>
  </si>
  <si>
    <t>Discovery: M-IRS2-IRS2-IRS2-SD-PACH-MPC</t>
  </si>
  <si>
    <t>M-4IRS-D-MPC</t>
  </si>
  <si>
    <t>Imprimeuse 1228 -phase 1-M-4cl</t>
  </si>
  <si>
    <t xml:space="preserve">1228 NT  Mobile </t>
  </si>
  <si>
    <t xml:space="preserve">FFG  1228 NT RS </t>
  </si>
  <si>
    <t xml:space="preserve">4I </t>
  </si>
  <si>
    <t>FFG 1632 NT 2C</t>
  </si>
  <si>
    <t>618 + PAL Miroir</t>
  </si>
  <si>
    <t>618 + PAL</t>
  </si>
  <si>
    <t>820 Discovery</t>
  </si>
  <si>
    <t>820 DIS</t>
  </si>
  <si>
    <t>820 Expertline</t>
  </si>
  <si>
    <t>M-RS2-RS2-SD-PA-CH-MPC4-MMPC (DISCOVERY)</t>
  </si>
  <si>
    <t>Expertline: M-IRS2-IRS2-SD-PA-CH-MPC</t>
  </si>
  <si>
    <t>M-RS2-SD-PA-CH-MPC4-MMPC (DISCOVERY)</t>
  </si>
  <si>
    <t>Discovery</t>
  </si>
  <si>
    <t>820 EXPERTLINE</t>
  </si>
  <si>
    <t>FFG 924 NT D</t>
  </si>
  <si>
    <t>NT RS 6CL</t>
  </si>
  <si>
    <t>M-5IRS-CTR-TS-S4-DT-PCD-CEH NT-DEP</t>
  </si>
  <si>
    <t>MFB-4IRS-S4-DT-PCD-CEH NT-MPC-ENV</t>
  </si>
  <si>
    <t>Expert : M-IRS2-IRS2-SD-PA-CH-MPC</t>
  </si>
  <si>
    <t>M-4F-S-D-PCD-CEH-MPC-DEP</t>
  </si>
  <si>
    <t>924 NT avec M 5F TS S D DV PCD CEHNT</t>
  </si>
  <si>
    <t>FFG 1228 NT RS 4CL</t>
  </si>
  <si>
    <t>Discovery: M-IRS2-IRS2-SD-P-CEH</t>
  </si>
  <si>
    <t>DRO 1628 NT RS 6coul+AA+PAL</t>
  </si>
  <si>
    <t>A-1762</t>
  </si>
  <si>
    <t>A-1881</t>
  </si>
  <si>
    <t>A-1890</t>
  </si>
  <si>
    <t>A-1899</t>
  </si>
  <si>
    <t>A-1865</t>
  </si>
  <si>
    <t>A-1909</t>
  </si>
  <si>
    <t>A-1906</t>
  </si>
  <si>
    <t>A-1907</t>
  </si>
  <si>
    <t>A-1872</t>
  </si>
  <si>
    <t>A-1911</t>
  </si>
  <si>
    <t>A-1918</t>
  </si>
  <si>
    <t>A-1883</t>
  </si>
  <si>
    <t>A-1880</t>
  </si>
  <si>
    <t>A-1912</t>
  </si>
  <si>
    <t>A-1835</t>
  </si>
  <si>
    <t>A-1864</t>
  </si>
  <si>
    <t>A-1900</t>
  </si>
  <si>
    <t>A-1925</t>
  </si>
  <si>
    <t>A-1908</t>
  </si>
  <si>
    <t>A-1863</t>
  </si>
  <si>
    <t>A-1868</t>
  </si>
  <si>
    <t>A-1894</t>
  </si>
  <si>
    <t>A-1885</t>
  </si>
  <si>
    <t>A-1875</t>
  </si>
  <si>
    <t>A-1916</t>
  </si>
  <si>
    <t>A-1866</t>
  </si>
  <si>
    <t>A-1902</t>
  </si>
  <si>
    <t>A-1904</t>
  </si>
  <si>
    <t>A-1924</t>
  </si>
  <si>
    <t>A-1867</t>
  </si>
  <si>
    <t>A-1855</t>
  </si>
  <si>
    <t>A-1873</t>
  </si>
  <si>
    <t>A-1903</t>
  </si>
  <si>
    <t>A-1905</t>
  </si>
  <si>
    <t>A-1910</t>
  </si>
  <si>
    <t>A-1848</t>
  </si>
  <si>
    <t>A-1884</t>
  </si>
  <si>
    <t>A-1763</t>
  </si>
  <si>
    <t>Masterflex</t>
  </si>
  <si>
    <t>444 DRO</t>
  </si>
  <si>
    <t>444 FFG</t>
  </si>
  <si>
    <t>MIR : M-4F-TS-D-RNT-MPC-INS-DEP + Pal DRO + Multiloader + Sécheurs IR Duo Technik</t>
  </si>
  <si>
    <t>MSU-RS4-D-S-PC-CEHNT-MPC +Pal FFG</t>
  </si>
  <si>
    <t>M-5IRS-CTR-D-DNT-RNT-MPC-INS-DEP + Pal DRO + Multiloader</t>
  </si>
  <si>
    <t>M-6IRS-TS-D-RNT-MPC-DEP + Pal DRO + Multiloader</t>
  </si>
  <si>
    <t>Discovery: M-IRS2-SD-PA-CH-MPC + Pal FFG</t>
  </si>
  <si>
    <t>M-6IRS-2TS-S5500-IQ300-CTR-S4-DT-VIB-PCD-CEH-MPC-DEP-INS + Pal FFG + Multiloader + sécheurs Duo Technik 4 inter + 2 finaux IR</t>
  </si>
  <si>
    <t>Expertline : M-IRS2-IRS2-SD-PACH-MPC Miroir + Pal FFG + Expertloader</t>
  </si>
  <si>
    <t>MSU-RS4-DRB-D-S-PC-CEHNT-MPC-INS + Pal FFG</t>
  </si>
  <si>
    <t>M-2F-TS-D-RNT-MPC-INS-DEP + Multiloader</t>
  </si>
  <si>
    <t>M-4IRS-S3-D-PCD-CEH398-MPC + Pal FFG</t>
  </si>
  <si>
    <t>Expert: M-IRS2-IRS2-IRS2-SD-PA-CH-MPC + Pal FFG</t>
  </si>
  <si>
    <t>M-5F-TS-S-D-PCD-CEH-MPC-DEP + Sécheur IR et UV Duo Technik</t>
  </si>
  <si>
    <t>Expertline : M-IRS2-IRS2-IRS1-SD-PA-CEH + Expertloader</t>
  </si>
  <si>
    <t>M-6I-TS-D-MPC3 + sécheurs JB</t>
  </si>
  <si>
    <t>M-6IRS-TS-CTR-S4-DT-PCD-CEH-MPC-DEP + Pal FFG + Multiloader +  sécheurs Duo Technik  IR 5 inter + 1 final + Ink cooling x 6</t>
  </si>
  <si>
    <t>M-4I-S-D-DV-PCD-CEH-MPC-INS + Pal FFG + Multiloader + Contrôle de viscosité Duo Technik</t>
  </si>
  <si>
    <t>M-6IRS-CTR-S-D-DV-PCD-CEH-MPC-DEP-INS + Pal FFG + Multiloader + sécheurs JB 5 intermédiaires +1 final et 6 Kleenplate</t>
  </si>
  <si>
    <t>M-3I-D-PCD-CEH-MPC-INS-DEP + Multiloader</t>
  </si>
  <si>
    <t>M-6IRS-TS-CTR-S4-DT-VIB-PCD-CEH NT-DEP-INS + Multiloader</t>
  </si>
  <si>
    <t>M-5IRS-TS-D-RNT-MPC-DEP-INS-MIR + Pal DRO + Multiloader</t>
  </si>
  <si>
    <t>M-5IRS-TS-D-RNT-MPC-DEP-INS + Pal DRO + Multiloader</t>
  </si>
  <si>
    <t>Expertline miroir : M-IRS2-IRS2-SD-PACH-INS + Pal FFG + Experloader</t>
  </si>
  <si>
    <t>MSU-RS4-DRB-D-S-PC-CEHNT-MPC + Pal FFG</t>
  </si>
  <si>
    <t>924 NT</t>
  </si>
  <si>
    <t>944 RS</t>
  </si>
  <si>
    <t>SPL</t>
  </si>
  <si>
    <t>FST</t>
  </si>
  <si>
    <t>BAM</t>
  </si>
  <si>
    <t>BBR</t>
  </si>
  <si>
    <t>G+Z 1</t>
  </si>
  <si>
    <t>G+Z 2</t>
  </si>
  <si>
    <t>A3C</t>
  </si>
  <si>
    <t>WR</t>
  </si>
  <si>
    <t>Socaps</t>
  </si>
  <si>
    <t>Commentaires :</t>
  </si>
  <si>
    <t>OS d'installation</t>
  </si>
  <si>
    <t>PT</t>
  </si>
  <si>
    <t>A-1927</t>
  </si>
  <si>
    <t>A-1930</t>
  </si>
  <si>
    <t>A-1871</t>
  </si>
  <si>
    <t>SMURFIT HANAU</t>
  </si>
  <si>
    <t>A-1862</t>
  </si>
  <si>
    <t>A-1859</t>
  </si>
  <si>
    <t>GP-SPARTENBURG-SC</t>
  </si>
  <si>
    <t>A-1929</t>
  </si>
  <si>
    <t>A-1847</t>
  </si>
  <si>
    <t>A-1854</t>
  </si>
  <si>
    <t>A-1860</t>
  </si>
  <si>
    <t>A-1876</t>
  </si>
  <si>
    <t>MITCHEL-ST LAURENT</t>
  </si>
  <si>
    <t>ADDA-ANNONE BRIANZA</t>
  </si>
  <si>
    <t>ACME-HATBORO-PS</t>
  </si>
  <si>
    <t>ONDULYS-ST QUENTIN</t>
  </si>
  <si>
    <t>A-1932</t>
  </si>
  <si>
    <t>JELLCO-ANAHEIM-CA</t>
  </si>
  <si>
    <t>TOP THIMM-TICHY</t>
  </si>
  <si>
    <t>A-1869</t>
  </si>
  <si>
    <t>A-1836</t>
  </si>
  <si>
    <t>STRACCIA-COLONELLA</t>
  </si>
  <si>
    <t>SAICA-SEVILLA</t>
  </si>
  <si>
    <t>A-1887</t>
  </si>
  <si>
    <t>La  Papelera   LAPAZ</t>
  </si>
  <si>
    <t>A-1935</t>
  </si>
  <si>
    <t>TORKUT-GAZIANTEP</t>
  </si>
  <si>
    <t>ASTRON-AHMEDABAD</t>
  </si>
  <si>
    <t>A-1846</t>
  </si>
  <si>
    <t>A-1852</t>
  </si>
  <si>
    <t>A-1794</t>
  </si>
  <si>
    <t>GENERAL-SETIF</t>
  </si>
  <si>
    <t>A-1931</t>
  </si>
  <si>
    <t>A-1837</t>
  </si>
  <si>
    <t>A-1853</t>
  </si>
  <si>
    <t>A-1828</t>
  </si>
  <si>
    <t>ONDULOR-SANTA GIUSTA</t>
  </si>
  <si>
    <t>DUNAPACK RODINA-PLOVDIV</t>
  </si>
  <si>
    <t>TOPPAZZINI-VILLANOVA</t>
  </si>
  <si>
    <t>MONDI-KARAMAN</t>
  </si>
  <si>
    <t>DRO 16xx NT HBL</t>
  </si>
  <si>
    <t>DA G&amp;Z 4130996503</t>
  </si>
  <si>
    <t>MC BGNA + EL FIELD</t>
  </si>
  <si>
    <t>F</t>
  </si>
  <si>
    <t>BNA</t>
  </si>
  <si>
    <t>Nassau</t>
  </si>
  <si>
    <t>BIN</t>
  </si>
  <si>
    <t>BES</t>
  </si>
  <si>
    <t>1° mobile pour Nassau / 1° 446 aux US</t>
  </si>
  <si>
    <t>FOB date à confirmer / client construit un batiment</t>
  </si>
  <si>
    <t>?</t>
  </si>
  <si>
    <t>BGL</t>
  </si>
  <si>
    <t>BGV</t>
  </si>
  <si>
    <t>BBN</t>
  </si>
  <si>
    <t>BLN</t>
  </si>
  <si>
    <t>BSL</t>
  </si>
  <si>
    <t>BBR -&gt; MC Brandao +  EL Rocha / David Galet en formation AA</t>
  </si>
  <si>
    <t xml:space="preserve">si repoussée en début 2016 / Federico Castelli en formation machine / Puente et Navarro (Alfema) en formation sur rails </t>
  </si>
  <si>
    <t>A-1928</t>
  </si>
  <si>
    <t>SMURFIT KAPPA ASTI</t>
  </si>
  <si>
    <t>présence de 2 techs BIN (méca + élec) … noms ? + Lalit BONDRE (TSS PCR) en formation</t>
  </si>
  <si>
    <t>Magrheb emballage (ex SES SFAX)</t>
  </si>
  <si>
    <t>PAL :</t>
  </si>
  <si>
    <t>SMURFIT CELPACK (ex RETHEL)</t>
  </si>
  <si>
    <t>DRONT 1628 5 COUL + RPNT</t>
  </si>
  <si>
    <t xml:space="preserve">Deramaix en superviseur / Vérifier si présence simultanée de Deramaix et BNA ==&gt; voir planning </t>
  </si>
  <si>
    <t>A-1934</t>
  </si>
  <si>
    <t>WESTROCK-WINSTON SALEM-NC</t>
  </si>
  <si>
    <t xml:space="preserve">DRO1632NFS </t>
  </si>
  <si>
    <t>A-1942</t>
  </si>
  <si>
    <t>DSS TURPACK</t>
  </si>
  <si>
    <t>A-1938</t>
  </si>
  <si>
    <t>A-1953</t>
  </si>
  <si>
    <t>DIEBOLD pour la RMC / Bryan Schone (Elec) en formation perso au contact de Fred Montagut</t>
  </si>
  <si>
    <t xml:space="preserve">présence d'Alain Firmin (tout au long) et E. Coelho (rails OK et chariot ?) / Formation perso sur Méca PAL de A. Sebai (SCMI) </t>
  </si>
  <si>
    <t xml:space="preserve">formation de 2 BAM (Ahmed Barrani &amp; Houssem Tounsi) </t>
  </si>
  <si>
    <t>demande faite auprès de FEYZI sauf RMC (Touzet) et formation (Bobst Lyon)</t>
  </si>
  <si>
    <t xml:space="preserve">Eritler (Méca) - Niyazi (Elec) + Mehmet (en formation perso) sauf RMC (Garin) RQ: test avec Feyzi seul pour formation des opérateurs </t>
  </si>
  <si>
    <t xml:space="preserve">installation and training par FEYZI (même équipe que Karaman) </t>
  </si>
  <si>
    <t>A-1933</t>
  </si>
  <si>
    <t>CHIEF ACWORTH</t>
  </si>
  <si>
    <t>kemal kucuk en formation perso sur PAL avec Perrugini</t>
  </si>
  <si>
    <t>Superviseur ? Mauro Capobianco en formation machine et AA (attente validation F. Chaume) +  participation de DVdH ? (première FAT)  ou présence Cyril Briquet ?</t>
  </si>
  <si>
    <t>BIS</t>
  </si>
  <si>
    <t>BOG</t>
  </si>
  <si>
    <t>SLO</t>
  </si>
  <si>
    <t>1?</t>
  </si>
  <si>
    <t>date début install PAL</t>
  </si>
  <si>
    <t>Vérifier si présence simultanée de Deramaix et BNA ==&gt; voir planning / 1 BNA en formation perso sur machine et 1 BNA en formation perso sur PAL</t>
  </si>
  <si>
    <t>LYON</t>
  </si>
  <si>
    <t>LE</t>
  </si>
  <si>
    <t>PREST</t>
  </si>
  <si>
    <t>PAL 
Socaps</t>
  </si>
  <si>
    <t>2 BAM (Ahmed Barrani et SlahEddine Zarrouki) en formation + Kemal KUKUC en formation</t>
  </si>
  <si>
    <t xml:space="preserve">CARTONAJES ERABIL </t>
  </si>
  <si>
    <t>FFG 1632 NT</t>
  </si>
  <si>
    <t>FFG 924 NT Rapidset + PAL</t>
  </si>
  <si>
    <t>M. Perret en formation perso sur PAL avec Manas</t>
  </si>
  <si>
    <t>A-1960</t>
  </si>
  <si>
    <t xml:space="preserve">PEAUDECERF autonome puis en formation perso pendant RMC (1/3 au 6/3) </t>
  </si>
  <si>
    <t>DS SMITH-BELISCE</t>
  </si>
  <si>
    <t>A-1937</t>
  </si>
  <si>
    <t>Croa</t>
  </si>
  <si>
    <t>aide</t>
  </si>
  <si>
    <t xml:space="preserve">demande faite pour aide client par 4 x G+Z mais pas en supervision. Quelqu'un en formation perso sur DNT-RNT ? </t>
  </si>
  <si>
    <t>Superviseur Méca = Flavien Hubert</t>
  </si>
  <si>
    <t>Chaze en superviseur avec Jeff (Elec Interstate) qui tire les cables</t>
  </si>
  <si>
    <t xml:space="preserve"> Uiliam Molina (BBR) en formation perso</t>
  </si>
  <si>
    <t>SK Inspirepac (ex -SAICA SEVILLA (ex VELILLA))</t>
  </si>
  <si>
    <t>G+Z supervisé par Aldo Cianchetti puis appui RMC par Laubron / participation stagiaire Guillaume PERRON (BE) sur S11 à 14 (confirmé) / Formation d'un Elec PAL (Johan BARTY - société Mounier) en doublon de Thibaut ROMAND</t>
  </si>
  <si>
    <t xml:space="preserve">Vitaliy Borovskyy (elec) et frederic Briand ( meca) en formation machine + démarrage / David Galet Adda en formation AA </t>
  </si>
  <si>
    <t xml:space="preserve">Vitaliy Borovskyy (elec) et Briand ( meca) supervisés par Farid Bouamara ou par Brice Dronier / souhait Pole Proto d'ajouter un renfort sur partie Elec (Eric LIZE qui a fait la reconf) car très spécifique … </t>
  </si>
  <si>
    <t xml:space="preserve">en // de Lamerant … ATTENTION : impératif d'avoir superviseur Mécanicien Bobst (New élec GZ et Chris en supervision) … Jerry YUSUF (Méca BGL / angleterre) en formation perso (2° chantier de 924) </t>
  </si>
  <si>
    <t>MP DRO</t>
  </si>
  <si>
    <t>A-1972</t>
  </si>
  <si>
    <t>souhait formation 1M+1E (ne connaissent pas du tout nos machines) de OPC Consulting (Agent Roumain) … si pas Willy</t>
  </si>
  <si>
    <t xml:space="preserve">OK JFB pour avoir 2 Feyzi en formation </t>
  </si>
  <si>
    <t>aide + manut</t>
  </si>
  <si>
    <t>Simon SHEWARD (méca) en renfort additionnel pdt install puis Andrew Colley (formateur) en renfort additionnel prestation (utilisable par la suite si besoin). / Brice Dronier en formation perso pour démarrage Prefeeder / Patrice  MORRIN sur semaine de tests (compteurs)</t>
  </si>
  <si>
    <t xml:space="preserve">INSPIREPAC (PAL vendu avec DRO) </t>
  </si>
  <si>
    <t>voir si binome A3C ou seulement Peaudecerf ou Brian Schone</t>
  </si>
  <si>
    <t>impératif d'avoir Mécanicien Bobst (Stéphane Charles) + Omar autonome</t>
  </si>
  <si>
    <t>A-1966</t>
  </si>
  <si>
    <t xml:space="preserve">SAICA Sevilla </t>
  </si>
  <si>
    <t>A-1964</t>
  </si>
  <si>
    <t>A-1891</t>
  </si>
  <si>
    <t>MONDI IZMIR</t>
  </si>
  <si>
    <t xml:space="preserve">DECOUPEUR </t>
  </si>
  <si>
    <t>MIN718</t>
  </si>
  <si>
    <t>A-1977</t>
  </si>
  <si>
    <t>impératif d'avoir Mécanicien Bobst + Omar autonome</t>
  </si>
  <si>
    <t xml:space="preserve">Formation perso de  3 BES (Puente - Ferre - méca / Oliviera - élec) en doublon de nos techs. </t>
  </si>
  <si>
    <t>A-1983</t>
  </si>
  <si>
    <t>DSS KRUSEVAC</t>
  </si>
  <si>
    <t>A-1981</t>
  </si>
  <si>
    <t>A-1978</t>
  </si>
  <si>
    <t>PE</t>
  </si>
  <si>
    <t>FFG618</t>
  </si>
  <si>
    <t>DRO NTRS 7IRS+RNT+Charriot</t>
  </si>
  <si>
    <t xml:space="preserve">? </t>
  </si>
  <si>
    <t xml:space="preserve">Antonio Da Silva en formation perso sur montage (un peu) + essais + RMC + prestation (avec Farid Bouamara qui poursuit sa montée en compétence sur prest 8.20) jusqu' au 15 juillet / confirmation = 1 Méca SOCAPS autonome si bonne équipe AA / Mexicains en formation perso (à confirrmer) / participation à confirmer d'Alain Firmin pour task force remontage 8.20 (phase remontage).  </t>
  </si>
  <si>
    <t xml:space="preserve">Prévoir de les laisser en formation perso pendant le démarrage machine : Chaker Boukoum (futur TSS en 2017) et Bilel Hammami (futur FST en titre) à confirmer avec Hanibal / Rq : Bouamara en doublon avec Chaker </t>
  </si>
  <si>
    <t>GULF PACK-BAY MINETTE-AL</t>
  </si>
  <si>
    <t>A-1951</t>
  </si>
  <si>
    <t>ORORA-BROOKLYN</t>
  </si>
  <si>
    <t>AUS</t>
  </si>
  <si>
    <t xml:space="preserve">DRO1628NFS </t>
  </si>
  <si>
    <t>DRO1628NFS</t>
  </si>
  <si>
    <t>A-1967</t>
  </si>
  <si>
    <t>ORORA-SCORESBY</t>
  </si>
  <si>
    <t>A-1968</t>
  </si>
  <si>
    <t>PREISSER-PETERSBERG</t>
  </si>
  <si>
    <t xml:space="preserve">FFG1636NMS </t>
  </si>
  <si>
    <t>A-1969</t>
  </si>
  <si>
    <t>A-1976</t>
  </si>
  <si>
    <t>SAICA PACK-BERNOS BEAULAC</t>
  </si>
  <si>
    <t>BIOPAPPEL-TIZAYUCA</t>
  </si>
  <si>
    <t>TRUPAL-LIMA</t>
  </si>
  <si>
    <t xml:space="preserve">DRO1628NFM </t>
  </si>
  <si>
    <t>A-1988</t>
  </si>
  <si>
    <t>PACKAGING OMAN-SUWAIQ</t>
  </si>
  <si>
    <t>OM</t>
  </si>
  <si>
    <t>A-1954</t>
  </si>
  <si>
    <t>DRO 1628 NT Rapidset</t>
  </si>
  <si>
    <t>A-1959</t>
  </si>
  <si>
    <t>A-1965</t>
  </si>
  <si>
    <t>A-1980</t>
  </si>
  <si>
    <t>FFG 1228 NT Rapidset</t>
  </si>
  <si>
    <t>A-1952</t>
  </si>
  <si>
    <t>IDEAL BOX-CHICAGO-IL</t>
  </si>
  <si>
    <t>A-1958</t>
  </si>
  <si>
    <t>A-1987</t>
  </si>
  <si>
    <t>SAICA-SANTA MARIA HOE</t>
  </si>
  <si>
    <t>A-1991</t>
  </si>
  <si>
    <t>Chili</t>
  </si>
  <si>
    <t>A-1993</t>
  </si>
  <si>
    <t>CART.EUROPA-MONCOFAR</t>
  </si>
  <si>
    <t xml:space="preserve">FFG1228NMS </t>
  </si>
  <si>
    <t>Ahmed Barrani (BAM) en formation perso / Saofiane Kelfi (SAM) en formation perso</t>
  </si>
  <si>
    <t>Décalage sur janvier 2016 / Joly de A3C seulement</t>
  </si>
  <si>
    <t>M. Gabriel (A3C) en formation perso sur les rails avec H. Jaisse / Peaudecerf et Joly supervisés par JP Barbier</t>
  </si>
  <si>
    <t>GP La Mirada</t>
  </si>
  <si>
    <t xml:space="preserve">Steeve + Schone et Chamerat en renfort sur ce chantier difficile (du coup pas d'A3C) / Sean Amos (élec BGL en formation perso) </t>
  </si>
  <si>
    <t xml:space="preserve">Formation perso de 2 ou 3 BES (Puente - Ferre - méca / Oliviera - élec) en doublon de nos techs. … FERRE absent du 20 au 26 mai car urgence sur autre site. </t>
  </si>
  <si>
    <t>A-1996</t>
  </si>
  <si>
    <t>PACKAGING INNOVATORS-LIVERMORE</t>
  </si>
  <si>
    <t>BEE</t>
  </si>
  <si>
    <t>SER</t>
  </si>
  <si>
    <t>F?</t>
  </si>
  <si>
    <t>Sean AMOS (FST élec BGL) en formation perso.</t>
  </si>
  <si>
    <t>1 / F</t>
  </si>
  <si>
    <t xml:space="preserve">formation d'un Alfema Méca (Fornos si tech tuteur parle français !! … car ne parle pas anglais) sur dernière semaine d'Install + Essais et RMC + 1 semaine passage carton. Formation également de Milos Hujik (TSS BEE) et de Jaroslav Faistl (fils, BEE). Finalement, Prestation assurée par Radovan Faistl (père). </t>
  </si>
  <si>
    <t xml:space="preserve">618-4C </t>
  </si>
  <si>
    <t xml:space="preserve">F? </t>
  </si>
  <si>
    <t>A-1998</t>
  </si>
  <si>
    <t>SAICA Ashbourne</t>
  </si>
  <si>
    <t>IR</t>
  </si>
  <si>
    <t>Molina (méca) / N'Guyen (élec) / voir si Monticcelli ( new élec) de BBR en formation perso (à confirmer) / Nestor feronato (indépendant - Brésil) Ok pour mise en route + prestation</t>
  </si>
  <si>
    <t xml:space="preserve">Participation Julian DEGROITE (Alternant BE SAM) pour suivi install (jusqu'à fin aout). ==&gt; Tuteur T. Lootvoet / sujet = temps de remontage ? Gantt ? Suivi docs ? … </t>
  </si>
  <si>
    <t>A-1950</t>
  </si>
  <si>
    <t>HIANG SENG-BANGKOK</t>
  </si>
  <si>
    <t>THAI</t>
  </si>
  <si>
    <t xml:space="preserve">Amont + Façonnage FFG 924 NT RS D </t>
  </si>
  <si>
    <t>A-2010</t>
  </si>
  <si>
    <t>Amont + Façonnage FFG 8.20 Expertline</t>
  </si>
  <si>
    <t>A-2003</t>
  </si>
  <si>
    <t>DRO1628NT + amont + PAL + SP CLT = sécurité Mitchell</t>
  </si>
  <si>
    <t>A-1955</t>
  </si>
  <si>
    <t>A-2011</t>
  </si>
  <si>
    <t>RI</t>
  </si>
  <si>
    <t>FG</t>
  </si>
  <si>
    <t>EP</t>
  </si>
  <si>
    <t>GG</t>
  </si>
  <si>
    <t>NP</t>
  </si>
  <si>
    <t>PG</t>
  </si>
  <si>
    <t xml:space="preserve">Mitch Cossette en superviseur de chantier + Perrugini et Lenouvel sur le PAL puis Deramaix sur RMC / début prestation puis Steeven Norris sur accompagnent prod (avec Brice Dronier en formation perso pendant 4 semaines en // de Deramaix et Norris ==&gt; pour montée en compétences sur 8.20) </t>
  </si>
  <si>
    <t>Étiquettes de lignes</t>
  </si>
  <si>
    <t>Total général</t>
  </si>
  <si>
    <t>Étiquettes de colonnes</t>
  </si>
  <si>
    <t>Nombre de N° 
Affaire :</t>
  </si>
  <si>
    <t>A-2012</t>
  </si>
  <si>
    <t>SIPM MYSORE</t>
  </si>
  <si>
    <t xml:space="preserve">Participation (à confirmer) d'un tech BBN (Afonso) pour formation perso en vue du suivi local ensuite / attention contexte client difficile : claim de 600 000€ sur affaire précédente !!!! / Formation perso de Flavien Hubert sur toute l'installation 8.20 jusqu'à RMC / formation perso de Gilles LEPAPE (SOCAPS) sur démarrage de la machine / formation perso de Kemal Kucuk sur mise en place - montage méca du Prefeeder.  </t>
  </si>
  <si>
    <t>A-2000</t>
  </si>
  <si>
    <t>SAICA OVAR</t>
  </si>
  <si>
    <t>924 NT RS 6CL HG - miroir</t>
  </si>
  <si>
    <t xml:space="preserve">attention 446 / élec Bobst impératif ! </t>
  </si>
  <si>
    <t xml:space="preserve">MACHINE FAT Non-réalignée ==&gt; montage par SPL et suivi en appui pendant essais RMC par ???? (coté Affaires idéalement) / prestation par Lauffenburger / techs BIN en formation perso en vue de leur montée en compétences (Mohan méca et Sagar Elec). </t>
  </si>
  <si>
    <t xml:space="preserve">montée par BIN (Mohan méca et Sagar Elec + Shamshudin process man), avec seul un superviseur full option (méca - élec - carton = Hubert) + formateur 3 sem par Bobst Lyon (O. Menguy à priori). </t>
  </si>
  <si>
    <t>Formation perso : 1 meca + 1 élec de agent Roumain OPC Consulting (tout à leurs frais) / Ratton à la place de cacharon sur PAL Meca !</t>
  </si>
  <si>
    <t>A-2015</t>
  </si>
  <si>
    <t>A-2017</t>
  </si>
  <si>
    <t>ONDUPACK-ALMENDRALEJO</t>
  </si>
  <si>
    <t>A-2016</t>
  </si>
  <si>
    <t>ONDULATI PICENO</t>
  </si>
  <si>
    <t>A-2027</t>
  </si>
  <si>
    <t>UCIC-AL KHARJ</t>
  </si>
  <si>
    <t>Expertline + PAL</t>
  </si>
  <si>
    <t>A-2029</t>
  </si>
  <si>
    <t>A-2030</t>
  </si>
  <si>
    <t>A-2031</t>
  </si>
  <si>
    <t>FFG 924 NT Rapidset miroir</t>
  </si>
  <si>
    <t>A-2021</t>
  </si>
  <si>
    <t>SAMBO-GYEONGGY DO</t>
  </si>
  <si>
    <t>CORE</t>
  </si>
  <si>
    <t>Date début
(pose rails) :</t>
  </si>
  <si>
    <t>Date début installation (machine)</t>
  </si>
  <si>
    <t xml:space="preserve">montage PAL par A. Ros et Perugini (au lieu de Ros seul, avec aides-client locaux comme prévu initialement). / Carloni = méca sur machine car BBR pas dispo ! </t>
  </si>
  <si>
    <t>PAL : Perrugini</t>
  </si>
  <si>
    <t xml:space="preserve">PAL : cacharon pas possible ! ==&gt; puis finalement si ! </t>
  </si>
  <si>
    <t>3 BES (Puente - Ferre - méca / Oliviera - élec) en titulaire + formation perso pour le 3° Ferre … mais finalement pas ! / Alexandre ORIOLE en formation perso (S32, 33 ou pas, 34 ou pas, 36, 37, 38), parle espagnol. Sofiane KEFI en formation perso sur Charriot auto.</t>
  </si>
  <si>
    <t>AL WATANIA-JEDDAH N°1</t>
  </si>
  <si>
    <t>AL WATANIA-JEDDAH N°2</t>
  </si>
  <si>
    <t>AL WATANIA-JEDDAH N°3</t>
  </si>
  <si>
    <t>DRO 1628 NT mir + AA + PAL</t>
  </si>
  <si>
    <t>1228 NT + AA + PAL</t>
  </si>
  <si>
    <t>Amont + Façonnage FFG 1636NT + PAL</t>
  </si>
  <si>
    <t xml:space="preserve">Jerry Yusuf (Méca BGL - angleterre) déjà formé sur Hartlepool et Rigid ==&gt; autonome à confirmer sur ce chantier / 1 mécano de OPC Consulting en formation perso </t>
  </si>
  <si>
    <t>A-2019</t>
  </si>
  <si>
    <t>SAICA BEAUNE</t>
  </si>
  <si>
    <t>1228 NT RS 6 couleurs</t>
  </si>
  <si>
    <t>FOB date à confirmer / client construit un batiment / Deramaix + Quantin</t>
  </si>
  <si>
    <t xml:space="preserve">récepteur Pile-packet DNT RNT derrière TEXO + PAL DRO complexe avec new soft ! </t>
  </si>
  <si>
    <t xml:space="preserve">1 ? </t>
  </si>
  <si>
    <t>MNM Box and Board - Bangalore (ex-Vijay)</t>
  </si>
  <si>
    <t xml:space="preserve">participation d'Alexandre ORIOLE (période à définir). </t>
  </si>
  <si>
    <t>Roth en méca PAL à privilégier ! / 1 Américain en formation perso sur RNT /</t>
  </si>
  <si>
    <t>A-2014</t>
  </si>
  <si>
    <t xml:space="preserve">miroir </t>
  </si>
  <si>
    <t>A-2037</t>
  </si>
  <si>
    <t>DS SMITH ROSA</t>
  </si>
  <si>
    <t>FFG924NT-RS-HG-MIR</t>
  </si>
  <si>
    <t>A-2038</t>
  </si>
  <si>
    <t>A-2032</t>
  </si>
  <si>
    <t>BCI ALL SIZE-COLUMBIA</t>
  </si>
  <si>
    <t>MITCHEL- DRUMONDVILLE</t>
  </si>
  <si>
    <t>Cosette - Van Ootagen et Ballon</t>
  </si>
  <si>
    <t xml:space="preserve">Chaze en superviseur de chantier / training en janvier (avec Steeven Norris) ! </t>
  </si>
  <si>
    <t xml:space="preserve">Brice Cookson en superviseur de chantier / training en janvier (Deramaix ?) ! </t>
  </si>
  <si>
    <t xml:space="preserve">Hartmann et </t>
  </si>
  <si>
    <t>A-2040</t>
  </si>
  <si>
    <t>Dufrene</t>
  </si>
  <si>
    <t>En Juillet : G+Z : seuls pour déchargement des machines (3 personnes) car stockage chez client avant intallation en fin d'année par Willy et Philippe.</t>
  </si>
  <si>
    <t xml:space="preserve">Formation perso + traduction de R. Faistl (père) et de J. Faistl (fils), techs BEE.  /  install par 2 x SOCAPS puis Defours (SPL) et Bouamara. </t>
  </si>
  <si>
    <t xml:space="preserve">Farid BOUAMARA pour essais / RMC puis Prestation ==&gt; mais finalement NON !  / personne de Lyon = oui peut être Flavien Hubert si remis ? … voir avec Lauffenburger (pourrait être OK)  + attention risque démarrage HHS avec retard car ne veulent pas aller là bas ! </t>
  </si>
  <si>
    <t>Interstate</t>
  </si>
  <si>
    <t xml:space="preserve">Participation de Grayson Karber(Tech BNA) en doublon avec E. Carret en semaines 39 40 41 42 : OK sauf risque de ne pas avoir les papiers pour accès usine SAICA !!! + Belafekir </t>
  </si>
  <si>
    <t xml:space="preserve">sagar / mohan supervisé par … </t>
  </si>
  <si>
    <t>A-2026</t>
  </si>
  <si>
    <t xml:space="preserve">install par SPL : Chaker et Duperray. puis P. Deramaix pour prestation. Formation perso : Kucuk en install méca 'all' et Chambouvet juste 'essais-RMC' de la machine. </t>
  </si>
  <si>
    <t xml:space="preserve">Ratton avec armand Garcia sur PAL / Smeyers (méca) et Marc Yuanna Zaia (élec ferrostal) sur machine + Bobst Lyon élec pour démarrage. </t>
  </si>
  <si>
    <t>FFG 1228 NT RAPIDSET miroir</t>
  </si>
  <si>
    <t>A-2044</t>
  </si>
  <si>
    <t>ORORA-AUCKLAND</t>
  </si>
  <si>
    <t>NZ</t>
  </si>
  <si>
    <t>820 Expert + prefeeder</t>
  </si>
  <si>
    <t>A-2043</t>
  </si>
  <si>
    <t>GIRNAR-NELLORE</t>
  </si>
  <si>
    <t xml:space="preserve">Souhait : 1 équipe Charreyre / Hamed + locaux en formation Zaya et Smeyers, tous sur Prefeeder + 820, pour prépa futur (interventions locales) </t>
  </si>
  <si>
    <t xml:space="preserve">Belafekir pour Essais - RMC après Peaudecerf / Joly ==&gt; attention Peaudecerf (1° DRO RS pour lui). </t>
  </si>
  <si>
    <t>A-2018</t>
  </si>
  <si>
    <t>SAICA-VENIZEL</t>
  </si>
  <si>
    <t xml:space="preserve">KAPSTONE-FRIDLEY (FAT réalignée !) </t>
  </si>
  <si>
    <t>attention altitude ! 4000m / faite par Nestor FERRONATO seul (à confirmer) ou avec les BBR / seul besoin = tech Bobst Lyon pour installation Charriot 4 au 14 janvier</t>
  </si>
  <si>
    <t>IRAN</t>
  </si>
  <si>
    <t xml:space="preserve">Mr Fahmi en formation personnelle sur la mise en route et la prestation de cette machine : à confirmer / Sofiane KEFI en titulaire sur charriot auto (après Sevilla, Ambro) / Formation de M. Chavas (SCMI) en formation perso sur les rails avec Messaoudi. Voir si Belafekir en Mécano ?? sachant que prévu aussi sur Gharb. Elec : Hachemi (SPL) à confirmer sinon possible faire peaudecerf + hachemi  / souhait de formation perso pour Yip (à confirmer). Participation de E. Coelho de début install jusqu'avant mise sous tension (14/11 - 8/12) (confirmé). </t>
  </si>
  <si>
    <t xml:space="preserve">benamar / Gailleton + participation de Quentin Manzatto pour 2 premières semaines d'install (analyse Colisage / visserie) du 28/11 au 12/12 </t>
  </si>
  <si>
    <t xml:space="preserve">Ruggiero + Gautier / audit qualité par Valérie (pendant install machine) + dde formation perso pour Bastien Giovacini (assistec) </t>
  </si>
  <si>
    <t>M. Gabriel en monteur de rails (valider en doublon avec pro pour confirmation de ses compétences) / Bastien Giovacchini en formation perso sur machine</t>
  </si>
  <si>
    <t>A-2039</t>
  </si>
  <si>
    <t>GREEN BAY-LEBANON</t>
  </si>
  <si>
    <t>A-2049</t>
  </si>
  <si>
    <t>LIBERTY-HALTOM CITY</t>
  </si>
  <si>
    <t>miroir + amont</t>
  </si>
  <si>
    <t>A-2068</t>
  </si>
  <si>
    <t>OJI FIBRE SOLUTIONS</t>
  </si>
  <si>
    <t>DRO 1628 NT</t>
  </si>
  <si>
    <t>A-2058</t>
  </si>
  <si>
    <t>Asan Pack - Teheran</t>
  </si>
  <si>
    <t>820 Expert + prefeeder miroir</t>
  </si>
  <si>
    <t>RIGESA-PACAJUS</t>
  </si>
  <si>
    <t>A-2055</t>
  </si>
  <si>
    <t xml:space="preserve">DRO 1632 NT RS </t>
  </si>
  <si>
    <t>SAICA-FRIELAS</t>
  </si>
  <si>
    <t>A-2054</t>
  </si>
  <si>
    <t>DRO 1624 NT RS</t>
  </si>
  <si>
    <t>A-2042</t>
  </si>
  <si>
    <t>VIJAY ANAND-HYDERABAD</t>
  </si>
  <si>
    <t>A-2028</t>
  </si>
  <si>
    <t>ARMAPAK-LOMZA</t>
  </si>
  <si>
    <t>A-2023</t>
  </si>
  <si>
    <t>CMCP IP-CASABLANCA</t>
  </si>
  <si>
    <t>DRO 1628 NT RS miroir + amont + PAL</t>
  </si>
  <si>
    <t>A-1997</t>
  </si>
  <si>
    <t>CARTONAJES BANYERES</t>
  </si>
  <si>
    <t>A-1956</t>
  </si>
  <si>
    <t>AL WATANIA-JEDDAH N°4</t>
  </si>
  <si>
    <t>924 NT RS HG + AA</t>
  </si>
  <si>
    <t>A-2051</t>
  </si>
  <si>
    <t>GERRITY CONCORD</t>
  </si>
  <si>
    <t>BOXES INC / AMERICA DISPLAY-ST LOUIS</t>
  </si>
  <si>
    <t>A-2057</t>
  </si>
  <si>
    <t>PRESIDENT-MIDDLETOWN</t>
  </si>
  <si>
    <t>UNIVERSAL</t>
  </si>
  <si>
    <t>Expert seule</t>
  </si>
  <si>
    <t>JP CARTON</t>
  </si>
  <si>
    <t>SMURFIT Camposanto</t>
  </si>
  <si>
    <t>MEDICINESE</t>
  </si>
  <si>
    <t>ISR</t>
  </si>
  <si>
    <t>FAINT en formation perso (pour traduction) / voir si Carret en doublon de Poirié si pas au niveau ? / participation M. Dewet (BESWICK) en formation perso sur RMC / Cédric Michaux en formation perso sur install machine avant mise sous tension (14 au 25 novembre)</t>
  </si>
  <si>
    <t>PRATT-ROCKWALL,TX</t>
  </si>
  <si>
    <t>GRAU</t>
  </si>
  <si>
    <t>HOUERS</t>
  </si>
  <si>
    <t>SMURFIT CHILE - LAMPA</t>
  </si>
  <si>
    <t>SAICA MARINHA GRANDE</t>
  </si>
  <si>
    <t>A-2050</t>
  </si>
  <si>
    <t>ROU</t>
  </si>
  <si>
    <t>AFRSU</t>
  </si>
  <si>
    <t xml:space="preserve"> </t>
  </si>
  <si>
    <t>A-2080</t>
  </si>
  <si>
    <t>RIGID-WELLINGTON</t>
  </si>
  <si>
    <t>DRO 1628 NT RS high Speed</t>
  </si>
  <si>
    <t>A-2078</t>
  </si>
  <si>
    <t>FFG 924 NT HG</t>
  </si>
  <si>
    <t xml:space="preserve">Rails = Biskop / PAL : Zizou - Romand  / possible intervention Coelho pour notice 446 ? / install : Roure + GZ (Chris et Omar) puis 1 élec du 1 au 12 février pour démarrage </t>
  </si>
  <si>
    <t>A-2070</t>
  </si>
  <si>
    <t xml:space="preserve">Omar en élec G+Z sur la machine / tout le reste = interne </t>
  </si>
  <si>
    <t>A-2102</t>
  </si>
  <si>
    <t>SCHUMACHER-GREVEN</t>
  </si>
  <si>
    <t>FFG1232NT-MIR</t>
  </si>
  <si>
    <t>WEPOBA-WUSTERMARK</t>
  </si>
  <si>
    <t>A-2103</t>
  </si>
  <si>
    <t>ENVASES GRAU-TAVERNES</t>
  </si>
  <si>
    <t>A-2074</t>
  </si>
  <si>
    <t>DRO1624NT</t>
  </si>
  <si>
    <t>ARKHBUM-PAVLOVO</t>
  </si>
  <si>
    <t>A-2095</t>
  </si>
  <si>
    <t>FFG 8.20 Expertline miroir</t>
  </si>
  <si>
    <t>A-2072</t>
  </si>
  <si>
    <t>SAICA El prat</t>
  </si>
  <si>
    <t>A-2090</t>
  </si>
  <si>
    <t>WELCH-BRIDGEVIEW-IL</t>
  </si>
  <si>
    <t>A-2082</t>
  </si>
  <si>
    <t>SMURFIT KAPPA-RETHEL</t>
  </si>
  <si>
    <t>FFG 924 NT RS HG ==&gt; MIROIR !</t>
  </si>
  <si>
    <t>A-2071</t>
  </si>
  <si>
    <t>BIO PAPPEL-CHIHUAHUA</t>
  </si>
  <si>
    <t>FFG 924 NT RS</t>
  </si>
  <si>
    <t>DRO 1628 NT + DV-RPP</t>
  </si>
  <si>
    <t>A-2086</t>
  </si>
  <si>
    <t>FFG1636NT</t>
  </si>
  <si>
    <t>A-2069</t>
  </si>
  <si>
    <t>CHARTA-AUCKLAND</t>
  </si>
  <si>
    <t>618 + plieuse colleuse de Mex</t>
  </si>
  <si>
    <t>Récepteur + Découpeur + PAL + déménagement</t>
  </si>
  <si>
    <t>FFG 924 NT HG + amont</t>
  </si>
  <si>
    <t>LIBERTY-BROOKLYN PARK,MN</t>
  </si>
  <si>
    <t xml:space="preserve">FFG16xx NT Rapidset </t>
  </si>
  <si>
    <t>Upstream + Converting FFG1636NTRS + External equipment (bundle ejection table)</t>
  </si>
  <si>
    <t>BIOPAPPEL MP-CHIHUAHUA</t>
  </si>
  <si>
    <t>A-2073</t>
  </si>
  <si>
    <t>A-2020</t>
  </si>
  <si>
    <t>ROMCARTON-POPESTI LEORDENI</t>
  </si>
  <si>
    <t xml:space="preserve">FFG12xx NT Rapidset </t>
  </si>
  <si>
    <t>FFG 1228 NT RS MIR</t>
  </si>
  <si>
    <t>A-2089</t>
  </si>
  <si>
    <t>INTERSTATE-LOWELL</t>
  </si>
  <si>
    <t>FFG924NT-RS</t>
  </si>
  <si>
    <t>A-2091</t>
  </si>
  <si>
    <t>CARDBOARD BOX-ACCRINGTON</t>
  </si>
  <si>
    <t>DRO 1624 NT Offline</t>
  </si>
  <si>
    <t>A-2098</t>
  </si>
  <si>
    <t>IP-IXTACZOQUITLAN</t>
  </si>
  <si>
    <t>FFG 1228 NT</t>
  </si>
  <si>
    <t>A-2105</t>
  </si>
  <si>
    <t>SAICA-DOULLENS</t>
  </si>
  <si>
    <t>FFG1228NT-RS-MIR</t>
  </si>
  <si>
    <t>A-2106</t>
  </si>
  <si>
    <t xml:space="preserve">FFG 924 NT RS HG </t>
  </si>
  <si>
    <t>CARTIMBALLO AZZANO DECIMO</t>
  </si>
  <si>
    <t>A-2084</t>
  </si>
  <si>
    <t>KRUGER-Lasalle</t>
  </si>
  <si>
    <t>seulement FORMATEUR BL requis</t>
  </si>
  <si>
    <t xml:space="preserve">seulement FORMATEUR BL requis (début install à décaler au 12 juin à priori. </t>
  </si>
  <si>
    <t>FFG 1636 NT + amont + PAL avec double slotter</t>
  </si>
  <si>
    <t>Pérugini</t>
  </si>
  <si>
    <t>Galet et Leroux en formation perso sur la 8.20 / Ferrari + Desmollières sur le PAL</t>
  </si>
  <si>
    <t xml:space="preserve">PAL : Garcia + 1 US à confirmer par Diana </t>
  </si>
  <si>
    <t>PAL : cacharon / Buscail</t>
  </si>
  <si>
    <t>Zanoli valide la formation perso de Chavas (rails) / Zanoli en formation perso sur 446</t>
  </si>
  <si>
    <t>A-2045</t>
  </si>
  <si>
    <t>A-2056</t>
  </si>
  <si>
    <t>A-2087</t>
  </si>
  <si>
    <t>UAE</t>
  </si>
  <si>
    <t>A-2062</t>
  </si>
  <si>
    <t>Said Messaoudi en formation sur Rails / 1 new tech méca BGL (Jerry Yusuf) en formation perso sur install. Frédéric Briand en formation perso avec Dormont sur formation opérateur</t>
  </si>
  <si>
    <t>Les SOCAPS puis essais-RMC par Brice Dronier en // Kucuk. Prestation faite par BANI puis chaker Boukoum sur fin prestation</t>
  </si>
  <si>
    <t>Expertline</t>
  </si>
  <si>
    <t xml:space="preserve">MONDI Bupack </t>
  </si>
  <si>
    <t>MONDI Simet</t>
  </si>
  <si>
    <t>TCH</t>
  </si>
  <si>
    <t>STORA Lathi</t>
  </si>
  <si>
    <t>FIN</t>
  </si>
  <si>
    <t xml:space="preserve">1232 NT </t>
  </si>
  <si>
    <t xml:space="preserve"> Steeve peut faire chariot auto du 6 au 21 juillet + 1 semaine pour former les locaux. </t>
  </si>
  <si>
    <t>attention PAL = modif d'un PAL existant … compliqué ! Pourrait être Defours / Brunet</t>
  </si>
  <si>
    <t xml:space="preserve">Hassane en formation perso du 1 au 29/3 </t>
  </si>
  <si>
    <t>Bryan en formation perso du 11 au 20/04 avec B. Quantin sur les essais et la RMC</t>
  </si>
  <si>
    <t xml:space="preserve">Accompagnement par seulement Claude Diebold. </t>
  </si>
  <si>
    <t>Idem Ambro =&gt; prestation réduite</t>
  </si>
  <si>
    <t>x</t>
  </si>
  <si>
    <t>A-2094</t>
  </si>
  <si>
    <t>FFG 924 NT RS HG+chariot+PAL+AA</t>
  </si>
  <si>
    <t>A-2112</t>
  </si>
  <si>
    <t>PETIT-SAN FELIU</t>
  </si>
  <si>
    <t>A-2111</t>
  </si>
  <si>
    <t>GREEN BAY-KALAMAZOO</t>
  </si>
  <si>
    <t>FFG 1232 RS</t>
  </si>
  <si>
    <t>A-2033</t>
  </si>
  <si>
    <t>IMA-DN ASHERAT</t>
  </si>
  <si>
    <t>A-2116</t>
  </si>
  <si>
    <t xml:space="preserve">Deramaix + riggers / Lenouvel et péru sur PAL </t>
  </si>
  <si>
    <t xml:space="preserve">BNA en superviseur + riggers sur 820 / Garcia sur PAL </t>
  </si>
  <si>
    <t>PAL : ferrari / desmolliere</t>
  </si>
  <si>
    <t xml:space="preserve">Prefeeder : kucuk / Bani puis Dronier ??? (souhait) ou même Bani si sait faire et Kucuk sur démarrage 8.20 après les Socaps ? </t>
  </si>
  <si>
    <t>souhait Patrice et Steeve : la faire en autonome pour finaliser leur maitrise de cette machine : à confirmer aux US ? …</t>
  </si>
  <si>
    <t>A-2120</t>
  </si>
  <si>
    <t>KLABIN PIRACICABA</t>
  </si>
  <si>
    <t>A-2093</t>
  </si>
  <si>
    <t>PAL</t>
  </si>
  <si>
    <t>KOLB-MEMMINGEN</t>
  </si>
  <si>
    <t xml:space="preserve">PAL FFG </t>
  </si>
  <si>
    <t>Les SOCAPS restent en formation perso pendant essais RMC avec Brice Dronier en // Kucuk puis chaker Boukoum sur fin prestation 41130934 ZC90</t>
  </si>
  <si>
    <t>A-2104</t>
  </si>
  <si>
    <t>ETERNA-SHANGHAI</t>
  </si>
  <si>
    <t>PAL FFG</t>
  </si>
  <si>
    <t>Superviseur demandé : E.MIGNOT / PAL méca : M.Biskop</t>
  </si>
  <si>
    <t>AU</t>
  </si>
  <si>
    <r>
      <t xml:space="preserve">willy du 1° au 20 mai : install machine / cabine . PAL : Romand et </t>
    </r>
    <r>
      <rPr>
        <sz val="10"/>
        <color rgb="FFFF0000"/>
        <rFont val="Arial"/>
        <family val="2"/>
      </rPr>
      <t xml:space="preserve">Guichard ? Ou Ratton ? </t>
    </r>
  </si>
  <si>
    <t>A-2125</t>
  </si>
  <si>
    <t>KAPSTONE-SPANISH FORK</t>
  </si>
  <si>
    <t>Biskopp sur rails</t>
  </si>
  <si>
    <t>1 même tech pour Expertloader + 820 + démarrage souhaité ! (car ordre de montage spécial = rails - prefeeder - machine)</t>
  </si>
  <si>
    <t>Zizou ou Poirier /</t>
  </si>
  <si>
    <t>A-2117</t>
  </si>
  <si>
    <t>A-2132</t>
  </si>
  <si>
    <t>CHINE</t>
  </si>
  <si>
    <t>DAN UN-HEFEI</t>
  </si>
  <si>
    <t>A-2085</t>
  </si>
  <si>
    <t>CUSTOM PACK-Lebanon</t>
  </si>
  <si>
    <t xml:space="preserve">FFG 1636 NT  </t>
  </si>
  <si>
    <t>formation perso Brunet sur install machine / stagaire Camille PINON en même temps que l'insono</t>
  </si>
  <si>
    <t>F ?</t>
  </si>
  <si>
    <t>Yipp en rails et méca / OMAR sur élec et Vitaly pour superviseur / démarreur</t>
  </si>
  <si>
    <t>Souhait : T.ROMAND M.RATTON ET L.FERRARI</t>
  </si>
  <si>
    <t>DRO 1628 NT RS + PAL 6 couleurs</t>
  </si>
  <si>
    <t>A-2119</t>
  </si>
  <si>
    <t>KLABIN ITAJAI</t>
  </si>
  <si>
    <t>A-2124</t>
  </si>
  <si>
    <t xml:space="preserve">RMG BUSATTO </t>
  </si>
  <si>
    <t xml:space="preserve">FFG 1228 NT   </t>
  </si>
  <si>
    <t>A-2113</t>
  </si>
  <si>
    <t>JASH-VADODARA</t>
  </si>
  <si>
    <t>PAL : chambouvet / smeyers / OS formation 41135768</t>
  </si>
  <si>
    <t>FFG924NT-RS+AA+PAL</t>
  </si>
  <si>
    <t>ROYAL-BRAMPTON</t>
  </si>
  <si>
    <t>SAN GAETANO-LONIGO</t>
  </si>
  <si>
    <t>A-2142</t>
  </si>
  <si>
    <t>A-2115</t>
  </si>
  <si>
    <t>E. SMITH-CONYERS</t>
  </si>
  <si>
    <t>A-2059</t>
  </si>
  <si>
    <t>BCI CRA-WALL DIVISION</t>
  </si>
  <si>
    <t>A-2063</t>
  </si>
  <si>
    <t>A-2118</t>
  </si>
  <si>
    <t>BART-SWIECE</t>
  </si>
  <si>
    <t>PL</t>
  </si>
  <si>
    <t xml:space="preserve">FFG 618 + AA </t>
  </si>
  <si>
    <t>A-2143</t>
  </si>
  <si>
    <t>AVEA-ALGE</t>
  </si>
  <si>
    <t>ALGE</t>
  </si>
  <si>
    <t>A-2144</t>
  </si>
  <si>
    <t>KAPSTONE AURORA</t>
  </si>
  <si>
    <t>L</t>
  </si>
  <si>
    <t>M</t>
  </si>
  <si>
    <t>J</t>
  </si>
  <si>
    <t>V</t>
  </si>
  <si>
    <t>S</t>
  </si>
  <si>
    <t>D</t>
  </si>
  <si>
    <t>Semaine 33</t>
  </si>
  <si>
    <t>Semaine 34</t>
  </si>
  <si>
    <t>Semaine 35</t>
  </si>
  <si>
    <t>AOUT</t>
  </si>
  <si>
    <t>SEPTEMBRE</t>
  </si>
  <si>
    <t>Semaine 36</t>
  </si>
  <si>
    <t>Semaine 37</t>
  </si>
  <si>
    <t>Semaine 38</t>
  </si>
  <si>
    <t>Semaine 39</t>
  </si>
  <si>
    <t>Semaine 40</t>
  </si>
  <si>
    <t>Semaine 41</t>
  </si>
  <si>
    <t>Semaine 42</t>
  </si>
  <si>
    <t>Semaine 43</t>
  </si>
  <si>
    <t>Semaine 44</t>
  </si>
  <si>
    <t>OCTOBRE</t>
  </si>
  <si>
    <t>NOVEMBRE</t>
  </si>
  <si>
    <t>DECEMBRE</t>
  </si>
  <si>
    <t>GIERLICHS-LEVERKUSEN</t>
  </si>
  <si>
    <t>A-2126</t>
  </si>
  <si>
    <t>DE</t>
  </si>
  <si>
    <t>A-2135</t>
  </si>
  <si>
    <t>MEGHDOOT-RUDRAPUR</t>
  </si>
  <si>
    <t>A-2133</t>
  </si>
  <si>
    <t>ORORA-REVESBY</t>
  </si>
  <si>
    <t>A-2134</t>
  </si>
  <si>
    <t>FFG 8.20</t>
  </si>
  <si>
    <t>1228-1232-
1624-1628-
1632-1636 
NT</t>
  </si>
  <si>
    <t>ELEMENT SEUL</t>
  </si>
  <si>
    <t>A-2092</t>
  </si>
  <si>
    <t>SCHUMACHER-EBERSDORF</t>
  </si>
  <si>
    <t>A-2088</t>
  </si>
  <si>
    <t>SAICA PACK-VENIZEL</t>
  </si>
  <si>
    <t>A-2137</t>
  </si>
  <si>
    <t>MP-DRO-MAGHREB-ORAN</t>
  </si>
  <si>
    <t>ALGERIE</t>
  </si>
  <si>
    <t>A-2083</t>
  </si>
  <si>
    <t>CARTONAJES ERABIL</t>
  </si>
  <si>
    <t>ES</t>
  </si>
  <si>
    <t>A-2136</t>
  </si>
  <si>
    <t>TILSNER-ST PAUL</t>
  </si>
  <si>
    <t>US</t>
  </si>
  <si>
    <t>A-2101</t>
  </si>
  <si>
    <t>A-2041</t>
  </si>
  <si>
    <t>NEW ERA</t>
  </si>
  <si>
    <t>ZA</t>
  </si>
  <si>
    <t>A-2114</t>
  </si>
  <si>
    <t>HARTA-PHNOM PENH</t>
  </si>
  <si>
    <t>Cambodge</t>
  </si>
  <si>
    <t>FFG1228NT RETROFIT</t>
  </si>
  <si>
    <t>CEH</t>
  </si>
  <si>
    <t>Breaker PAL</t>
  </si>
  <si>
    <t>2 flexo + TAV</t>
  </si>
  <si>
    <t>Découpeur</t>
  </si>
  <si>
    <t>DRO 1628 NT MIROIR</t>
  </si>
  <si>
    <t>1228 NT  Mobile flexo seule</t>
  </si>
  <si>
    <t>Retrofit découpeur</t>
  </si>
  <si>
    <t>FFG 1228 NT RS +AA + Secheurs JB</t>
  </si>
  <si>
    <t>A-2130</t>
  </si>
  <si>
    <t>ENVASES PETIT</t>
  </si>
  <si>
    <t xml:space="preserve">FFG 924 NT RS </t>
  </si>
  <si>
    <t>SAICA FRIELAS</t>
  </si>
  <si>
    <t>FFG 820 Discovery</t>
  </si>
  <si>
    <t>FFG 8.20 Expertline + PAL</t>
  </si>
  <si>
    <t>BURKART</t>
  </si>
  <si>
    <t xml:space="preserve">FFG 924 NT </t>
  </si>
  <si>
    <t>FFG 924 NT MOBILE</t>
  </si>
  <si>
    <t>FFG 8.20 Expertline + AA + PAL</t>
  </si>
  <si>
    <t>KLABIN-PIRACICABA</t>
  </si>
  <si>
    <t>A-2121</t>
  </si>
  <si>
    <t>DRO 1632 NT RS</t>
  </si>
  <si>
    <t>DRO 1628 NT 4 couleurs</t>
  </si>
  <si>
    <t>DRO 1628 NT RS miroir + 4 couleurs</t>
  </si>
  <si>
    <t>FFG 924 NT RS AA+PAL+Chariot auto+insono</t>
  </si>
  <si>
    <t xml:space="preserve">Pal installé par le client </t>
  </si>
  <si>
    <t>PAL : Grayson BNA</t>
  </si>
  <si>
    <t>Smeyers / Youhanna / Chandelier</t>
  </si>
  <si>
    <t>FFG 8.20 Discovery + PAL</t>
  </si>
  <si>
    <t>DRO 1632 NT RS + insono (AA+PAL?en cours de négo)</t>
  </si>
  <si>
    <t>A-2107</t>
  </si>
  <si>
    <t>A-2099</t>
  </si>
  <si>
    <t>WOK-BRODNICA</t>
  </si>
  <si>
    <t xml:space="preserve">FFG 1228 NT </t>
  </si>
  <si>
    <t>A-2127</t>
  </si>
  <si>
    <t>DRO 1624 NT RS 7C + AA + PAL + chariot auto + insono</t>
  </si>
  <si>
    <t>A-2128</t>
  </si>
  <si>
    <t>LEVANTE PICANYA</t>
  </si>
  <si>
    <t>A-2129</t>
  </si>
  <si>
    <t>ONDUSPAN-NIJAR-CAMPOHERMOSO</t>
  </si>
  <si>
    <t>A-2145</t>
  </si>
  <si>
    <t>ACME-HATBORO</t>
  </si>
  <si>
    <t>AZERSUN-SUMGAYIT</t>
  </si>
  <si>
    <t>AZ</t>
  </si>
  <si>
    <t>DRO 1628 NT RS 6C High graphic + AA + PAL</t>
  </si>
  <si>
    <t>A-2147</t>
  </si>
  <si>
    <t>EUROPACK-VORONEZH</t>
  </si>
  <si>
    <t>Montée par BIN + formation Lyon</t>
  </si>
  <si>
    <t xml:space="preserve">F </t>
  </si>
  <si>
    <t>SAICA-WARRENPOINT</t>
  </si>
  <si>
    <t>FFG 924 NT RS 6C HG + AA</t>
  </si>
  <si>
    <t>A-2146</t>
  </si>
  <si>
    <t>FFG 924 NT RS 6C + AA</t>
  </si>
  <si>
    <t>8.20 Discovery</t>
  </si>
  <si>
    <t>PIONEER</t>
  </si>
  <si>
    <t>FFG 1228 NT + PAL</t>
  </si>
  <si>
    <t>DRO 1628 RS 4C + AA + PAL</t>
  </si>
  <si>
    <t>Biskop - OS formation LePape 41138005</t>
  </si>
  <si>
    <t>MAGHREB-ORAN</t>
  </si>
  <si>
    <t>PAL DRO</t>
  </si>
  <si>
    <t>A-2156</t>
  </si>
  <si>
    <t>Rui en formation rail/ Le Pape en formation élec PAL OS formation 41137266</t>
  </si>
  <si>
    <t>A-2159</t>
  </si>
  <si>
    <t>BIO PAPPEL-MP CHIHUAHUA</t>
  </si>
  <si>
    <t>MX</t>
  </si>
  <si>
    <t>DRO 16xx NT RS</t>
  </si>
  <si>
    <t>A-2158</t>
  </si>
  <si>
    <t>ZARRINHA-RIO MEAO-</t>
  </si>
  <si>
    <t>FFG 820 Expertline + PAL</t>
  </si>
  <si>
    <t xml:space="preserve">PRATT - ?? </t>
  </si>
  <si>
    <t>DRO 1624 NT RS HG 7C + AA + PAL + Insono + chariot</t>
  </si>
  <si>
    <t>A-2148</t>
  </si>
  <si>
    <t>A-2149</t>
  </si>
  <si>
    <t>GRUPASA-GUAYAQUIL</t>
  </si>
  <si>
    <t>EC</t>
  </si>
  <si>
    <t>A-2153</t>
  </si>
  <si>
    <t>KARTON-GOLDAP</t>
  </si>
  <si>
    <t>A-2152</t>
  </si>
  <si>
    <t>DS SMITH-MARGARETHEN</t>
  </si>
  <si>
    <t>AT</t>
  </si>
  <si>
    <t>FFG 924 NT 3c + insono + PAL</t>
  </si>
  <si>
    <t>A-2157</t>
  </si>
  <si>
    <t>DE JONG-LIER</t>
  </si>
  <si>
    <t xml:space="preserve">FFG 8.20 Expertline </t>
  </si>
  <si>
    <t>FFG 924 NT Miroir 4C + insono + PAL</t>
  </si>
  <si>
    <t>SAICA THATCHAM</t>
  </si>
  <si>
    <t>446 FFG</t>
  </si>
  <si>
    <t xml:space="preserve">DRO1628NT-RS + PAL </t>
  </si>
  <si>
    <t xml:space="preserve">FFG 8.20 Expertline + PAL </t>
  </si>
  <si>
    <t>FFG 924 NT TS Mirroir? HG 7C + Chariot + Insono + AA+PAL</t>
  </si>
  <si>
    <t>DRO 1624 NT RS HG 7C + AA + PAL + chariot auto + insono</t>
  </si>
  <si>
    <t xml:space="preserve">DRO 1628 NT Rapidset HG 4c </t>
  </si>
  <si>
    <t>DRO 1628 NT HG 5c +PAL</t>
  </si>
  <si>
    <t>A-2163</t>
  </si>
  <si>
    <t>CARTONAJES LEVANTE-PICANYA</t>
  </si>
  <si>
    <t>PAL FFG Convoyeur seul</t>
  </si>
  <si>
    <t>FFG 8.20 Expertline AA + PAL</t>
  </si>
  <si>
    <t>PCA-HARRISONBURG</t>
  </si>
  <si>
    <t>944 NT</t>
  </si>
  <si>
    <t>A-2167</t>
  </si>
  <si>
    <t>DRO 1628 NT RS high Speed 4C</t>
  </si>
  <si>
    <t>A-2166</t>
  </si>
  <si>
    <t>PAVLOVO-POSSAD</t>
  </si>
  <si>
    <t>FFG 618 + PAL</t>
  </si>
  <si>
    <t xml:space="preserve">FFG 1228 NT RS HG 6C </t>
  </si>
  <si>
    <t>janvier</t>
  </si>
  <si>
    <t>février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</si>
  <si>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</si>
  <si>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</si>
  <si>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</si>
  <si>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</si>
  <si>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</si>
  <si>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</si>
  <si>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</si>
  <si>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</si>
  <si>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</si>
  <si>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décembre</t>
  </si>
  <si>
    <t>MAD</t>
  </si>
  <si>
    <t>transp +
 douane</t>
  </si>
  <si>
    <t>Début Install</t>
  </si>
  <si>
    <t>durée install</t>
  </si>
  <si>
    <t>xxxx</t>
  </si>
  <si>
    <t>Slot decembre 1750 (GPS US) client US confirmé le 22/06</t>
  </si>
  <si>
    <t>Slot avril 1814</t>
  </si>
  <si>
    <t>Slot juin 1823</t>
  </si>
  <si>
    <t>slot fevrier 1806</t>
  </si>
  <si>
    <t>Slot decembre 1745</t>
  </si>
  <si>
    <t>Slot janvier 1803</t>
  </si>
  <si>
    <t>Slot janvier 1805</t>
  </si>
  <si>
    <t>Slot fevrier 1808</t>
  </si>
  <si>
    <t>Slot decembre 1751</t>
  </si>
  <si>
    <t>Slot fevrier 1807</t>
  </si>
  <si>
    <t>Slot mars 1813</t>
  </si>
  <si>
    <t>Slot avril 1816</t>
  </si>
  <si>
    <t>OJI FIBRE SOLUTIONS à supprimer ?</t>
  </si>
  <si>
    <t>Slot mars 1811</t>
  </si>
  <si>
    <t>Slot mars 1814</t>
  </si>
  <si>
    <t>A-2160</t>
  </si>
  <si>
    <t>Décembre</t>
  </si>
  <si>
    <t>Début install PAL</t>
  </si>
  <si>
    <t>Durée install + presta</t>
  </si>
  <si>
    <t>durée formation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</si>
</sst>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0C]mmm\-yy;@"/>
    <numFmt numFmtId="165" formatCode="dd/mm/yy;@"/>
    <numFmt numFmtId="166" formatCode="d/m;@"/>
  </numFmts>
  <fonts count="25" x14ac:knownFonts="1">
    <font>
      <sz val="10"/>
      <color theme="1"/>
      <name val="Arial"/>
      <family val="2"/>
    </font>
    <font>
      <sz val="6"/>
      <color theme="1"/>
      <name val="Arial"/>
      <family val="2"/>
    </font>
    <font>
      <sz val="10"/>
      <color rgb="FFFF000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Arial"/>
      <family val="2"/>
    </font>
    <font>
      <sz val="10"/>
      <color theme="0"/>
      <name val="Arial"/>
      <family val="2"/>
    </font>
    <font>
      <sz val="6"/>
      <color theme="0"/>
      <name val="Arial"/>
      <family val="2"/>
    </font>
    <font>
      <sz val="6"/>
      <color rgb="FFFFFFFF"/>
      <name val="Arial"/>
      <family val="2"/>
    </font>
    <font>
      <sz val="10"/>
      <color rgb="FFFFFFFF"/>
      <name val="Arial"/>
      <family val="2"/>
    </font>
    <font>
      <b/>
      <sz val="10"/>
      <color theme="1"/>
      <name val="Arial"/>
      <family val="2"/>
    </font>
    <font>
      <sz val="10"/>
      <color theme="1"/>
      <name val="Verdana"/>
      <family val="2"/>
    </font>
    <font>
      <sz val="6"/>
      <name val="Arial"/>
      <family val="2"/>
    </font>
    <font>
      <sz val="10"/>
      <color theme="0" tint="-0.34998626667073579"/>
      <name val="Arial"/>
      <family val="2"/>
    </font>
    <font>
      <sz val="10"/>
      <color theme="4" tint="0.39997558519241921"/>
      <name val="Arial"/>
      <family val="2"/>
    </font>
    <font>
      <sz val="10"/>
      <color rgb="FF00B0F0"/>
      <name val="Arial"/>
      <family val="2"/>
    </font>
    <font>
      <strike/>
      <sz val="9"/>
      <color indexed="81"/>
      <name val="Tahoma"/>
      <family val="2"/>
    </font>
    <font>
      <b/>
      <sz val="12"/>
      <color theme="1"/>
      <name val="Arial"/>
      <family val="2"/>
    </font>
    <font>
      <sz val="10"/>
      <color theme="0" tint="-0.499984740745262"/>
      <name val="Arial"/>
      <family val="2"/>
    </font>
    <font>
      <sz val="6"/>
      <color theme="0" tint="-0.34998626667073579"/>
      <name val="Arial"/>
      <family val="2"/>
    </font>
    <font>
      <sz val="10"/>
      <color theme="2" tint="-0.249977111117893"/>
      <name val="Arial"/>
      <family val="2"/>
    </font>
    <font>
      <sz val="8"/>
      <color theme="1"/>
      <name val="Arial"/>
      <family val="2"/>
    </font>
    <font>
      <sz val="6"/>
      <color rgb="FFFF0000"/>
      <name val="Arial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28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265896"/>
        <bgColor indexed="64"/>
      </patternFill>
    </fill>
    <fill>
      <patternFill patternType="solid">
        <fgColor rgb="FFB9B9B9"/>
        <bgColor indexed="64"/>
      </patternFill>
    </fill>
    <fill>
      <patternFill patternType="solid">
        <fgColor rgb="FF94B2D4"/>
        <bgColor indexed="64"/>
      </patternFill>
    </fill>
    <fill>
      <patternFill patternType="solid">
        <fgColor rgb="FF58585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89E9F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B9BED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/>
  </cellStyleXfs>
  <cellXfs count="286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165" fontId="0" fillId="0" borderId="2" xfId="0" applyNumberFormat="1" applyBorder="1" applyAlignment="1">
      <alignment horizontal="center" vertical="center"/>
    </xf>
    <xf numFmtId="0" fontId="0" fillId="0" borderId="1" xfId="0" applyBorder="1"/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0" xfId="0" applyNumberFormat="1" applyAlignment="1">
      <alignment horizontal="center" vertical="center"/>
    </xf>
    <xf numFmtId="0" fontId="0" fillId="0" borderId="2" xfId="0" applyNumberFormat="1" applyBorder="1" applyAlignment="1">
      <alignment horizontal="center" vertical="center" wrapText="1"/>
    </xf>
    <xf numFmtId="0" fontId="0" fillId="0" borderId="2" xfId="0" applyNumberForma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165" fontId="0" fillId="0" borderId="2" xfId="0" applyNumberForma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0" borderId="1" xfId="0" applyFont="1" applyBorder="1" applyAlignment="1">
      <alignment horizontal="center" vertical="top" wrapText="1"/>
    </xf>
    <xf numFmtId="0" fontId="0" fillId="2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165" fontId="5" fillId="0" borderId="2" xfId="0" applyNumberFormat="1" applyFont="1" applyBorder="1" applyAlignment="1">
      <alignment horizontal="center" vertical="center"/>
    </xf>
    <xf numFmtId="0" fontId="0" fillId="5" borderId="1" xfId="0" applyFill="1" applyBorder="1" applyAlignment="1">
      <alignment horizontal="center" vertical="top"/>
    </xf>
    <xf numFmtId="0" fontId="0" fillId="6" borderId="1" xfId="0" applyFill="1" applyBorder="1" applyAlignment="1">
      <alignment horizontal="center" vertical="top"/>
    </xf>
    <xf numFmtId="0" fontId="0" fillId="6" borderId="1" xfId="0" applyFill="1" applyBorder="1" applyAlignment="1">
      <alignment horizontal="center" vertical="top" wrapText="1"/>
    </xf>
    <xf numFmtId="0" fontId="0" fillId="7" borderId="1" xfId="0" applyFill="1" applyBorder="1" applyAlignment="1">
      <alignment horizontal="center" vertical="top"/>
    </xf>
    <xf numFmtId="165" fontId="0" fillId="8" borderId="2" xfId="0" applyNumberFormat="1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7" borderId="0" xfId="0" applyFill="1" applyAlignment="1">
      <alignment horizontal="center" vertical="top"/>
    </xf>
    <xf numFmtId="0" fontId="0" fillId="5" borderId="0" xfId="0" applyFill="1" applyAlignment="1">
      <alignment horizontal="center" vertical="top"/>
    </xf>
    <xf numFmtId="0" fontId="0" fillId="6" borderId="0" xfId="0" applyFill="1" applyAlignment="1">
      <alignment horizontal="center" vertical="top"/>
    </xf>
    <xf numFmtId="0" fontId="0" fillId="7" borderId="1" xfId="0" applyFill="1" applyBorder="1" applyAlignment="1">
      <alignment horizontal="center" vertical="top" wrapText="1"/>
    </xf>
    <xf numFmtId="165" fontId="0" fillId="0" borderId="2" xfId="0" applyNumberFormat="1" applyFont="1" applyBorder="1" applyAlignment="1">
      <alignment horizontal="center" vertical="center"/>
    </xf>
    <xf numFmtId="165" fontId="0" fillId="8" borderId="1" xfId="0" applyNumberForma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1" fillId="10" borderId="0" xfId="0" applyFont="1" applyFill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8" borderId="1" xfId="0" applyFill="1" applyBorder="1"/>
    <xf numFmtId="0" fontId="0" fillId="4" borderId="1" xfId="0" applyFill="1" applyBorder="1" applyAlignment="1">
      <alignment horizontal="center"/>
    </xf>
    <xf numFmtId="0" fontId="0" fillId="0" borderId="1" xfId="0" applyFill="1" applyBorder="1" applyAlignment="1">
      <alignment horizontal="left" vertical="center"/>
    </xf>
    <xf numFmtId="0" fontId="0" fillId="0" borderId="2" xfId="0" applyNumberFormat="1" applyFill="1" applyBorder="1" applyAlignment="1">
      <alignment horizontal="center" vertical="center"/>
    </xf>
    <xf numFmtId="165" fontId="5" fillId="0" borderId="2" xfId="0" applyNumberFormat="1" applyFont="1" applyFill="1" applyBorder="1" applyAlignment="1">
      <alignment horizontal="center" vertical="center"/>
    </xf>
    <xf numFmtId="0" fontId="1" fillId="11" borderId="0" xfId="0" applyFont="1" applyFill="1" applyAlignment="1">
      <alignment horizontal="center" vertical="center"/>
    </xf>
    <xf numFmtId="0" fontId="0" fillId="11" borderId="1" xfId="0" applyFill="1" applyBorder="1" applyAlignment="1">
      <alignment horizontal="center" vertical="center"/>
    </xf>
    <xf numFmtId="0" fontId="5" fillId="11" borderId="1" xfId="0" applyFont="1" applyFill="1" applyBorder="1" applyAlignment="1">
      <alignment horizontal="center" vertical="center"/>
    </xf>
    <xf numFmtId="0" fontId="1" fillId="12" borderId="0" xfId="0" applyFont="1" applyFill="1" applyAlignment="1">
      <alignment horizontal="center" vertical="center"/>
    </xf>
    <xf numFmtId="0" fontId="0" fillId="12" borderId="1" xfId="0" applyFill="1" applyBorder="1" applyAlignment="1">
      <alignment horizontal="center" vertical="center"/>
    </xf>
    <xf numFmtId="0" fontId="5" fillId="12" borderId="1" xfId="0" applyFont="1" applyFill="1" applyBorder="1" applyAlignment="1">
      <alignment horizontal="center" vertical="center"/>
    </xf>
    <xf numFmtId="0" fontId="1" fillId="13" borderId="0" xfId="0" applyFont="1" applyFill="1" applyAlignment="1">
      <alignment horizontal="center" vertical="center"/>
    </xf>
    <xf numFmtId="0" fontId="0" fillId="13" borderId="1" xfId="0" applyFill="1" applyBorder="1" applyAlignment="1">
      <alignment horizontal="center" vertical="center"/>
    </xf>
    <xf numFmtId="0" fontId="5" fillId="13" borderId="1" xfId="0" applyFont="1" applyFill="1" applyBorder="1" applyAlignment="1">
      <alignment horizontal="center" vertical="center"/>
    </xf>
    <xf numFmtId="0" fontId="7" fillId="14" borderId="0" xfId="0" applyFont="1" applyFill="1" applyAlignment="1">
      <alignment horizontal="center" vertical="center"/>
    </xf>
    <xf numFmtId="0" fontId="6" fillId="14" borderId="1" xfId="0" applyFont="1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5" fillId="10" borderId="1" xfId="0" applyFont="1" applyFill="1" applyBorder="1" applyAlignment="1">
      <alignment horizontal="center" vertical="center"/>
    </xf>
    <xf numFmtId="165" fontId="0" fillId="15" borderId="2" xfId="0" applyNumberForma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2" borderId="1" xfId="0" applyFill="1" applyBorder="1" applyAlignment="1">
      <alignment horizontal="center"/>
    </xf>
    <xf numFmtId="165" fontId="0" fillId="0" borderId="2" xfId="0" applyNumberFormat="1" applyFont="1" applyFill="1" applyBorder="1" applyAlignment="1">
      <alignment horizontal="center" vertical="center"/>
    </xf>
    <xf numFmtId="0" fontId="0" fillId="2" borderId="2" xfId="0" applyNumberFormat="1" applyFill="1" applyBorder="1" applyAlignment="1">
      <alignment horizontal="center" vertical="center"/>
    </xf>
    <xf numFmtId="0" fontId="8" fillId="11" borderId="0" xfId="0" applyFont="1" applyFill="1" applyAlignment="1">
      <alignment horizontal="center" vertical="center"/>
    </xf>
    <xf numFmtId="0" fontId="9" fillId="11" borderId="1" xfId="0" applyFont="1" applyFill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164" fontId="0" fillId="0" borderId="2" xfId="0" applyNumberFormat="1" applyFill="1" applyBorder="1" applyAlignment="1">
      <alignment horizontal="center" vertical="center"/>
    </xf>
    <xf numFmtId="0" fontId="0" fillId="0" borderId="0" xfId="0" pivotButton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5" xfId="0" pivotButton="1" applyBorder="1" applyAlignment="1">
      <alignment horizontal="center" vertical="center"/>
    </xf>
    <xf numFmtId="0" fontId="10" fillId="0" borderId="6" xfId="0" applyNumberFormat="1" applyFont="1" applyBorder="1" applyAlignment="1">
      <alignment horizontal="center" vertical="center"/>
    </xf>
    <xf numFmtId="0" fontId="10" fillId="0" borderId="7" xfId="0" applyNumberFormat="1" applyFont="1" applyBorder="1" applyAlignment="1">
      <alignment horizontal="center" vertical="center"/>
    </xf>
    <xf numFmtId="0" fontId="0" fillId="16" borderId="6" xfId="0" applyNumberFormat="1" applyFill="1" applyBorder="1" applyAlignment="1">
      <alignment horizontal="center" vertical="center"/>
    </xf>
    <xf numFmtId="0" fontId="0" fillId="16" borderId="7" xfId="0" applyNumberFormat="1" applyFill="1" applyBorder="1" applyAlignment="1">
      <alignment horizontal="center" vertical="center"/>
    </xf>
    <xf numFmtId="0" fontId="10" fillId="16" borderId="6" xfId="0" applyNumberFormat="1" applyFont="1" applyFill="1" applyBorder="1" applyAlignment="1">
      <alignment horizontal="center" vertical="center"/>
    </xf>
    <xf numFmtId="0" fontId="10" fillId="16" borderId="7" xfId="0" applyNumberFormat="1" applyFont="1" applyFill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8" xfId="0" applyNumberFormat="1" applyFont="1" applyBorder="1" applyAlignment="1">
      <alignment horizontal="center" vertical="center"/>
    </xf>
    <xf numFmtId="0" fontId="0" fillId="16" borderId="8" xfId="0" applyNumberFormat="1" applyFill="1" applyBorder="1" applyAlignment="1">
      <alignment horizontal="center" vertical="center"/>
    </xf>
    <xf numFmtId="0" fontId="0" fillId="16" borderId="5" xfId="0" applyFill="1" applyBorder="1" applyAlignment="1">
      <alignment horizontal="center" vertical="center"/>
    </xf>
    <xf numFmtId="0" fontId="10" fillId="16" borderId="8" xfId="0" applyNumberFormat="1" applyFont="1" applyFill="1" applyBorder="1" applyAlignment="1">
      <alignment horizontal="center" vertical="center"/>
    </xf>
    <xf numFmtId="0" fontId="10" fillId="16" borderId="5" xfId="0" applyFont="1" applyFill="1" applyBorder="1" applyAlignment="1">
      <alignment horizontal="center" vertical="center"/>
    </xf>
    <xf numFmtId="0" fontId="8" fillId="14" borderId="0" xfId="0" applyFont="1" applyFill="1" applyAlignment="1">
      <alignment horizontal="center" vertical="center"/>
    </xf>
    <xf numFmtId="0" fontId="9" fillId="14" borderId="1" xfId="0" applyFont="1" applyFill="1" applyBorder="1" applyAlignment="1">
      <alignment horizontal="center" vertical="center"/>
    </xf>
    <xf numFmtId="0" fontId="11" fillId="0" borderId="1" xfId="0" applyFont="1" applyBorder="1"/>
    <xf numFmtId="0" fontId="12" fillId="0" borderId="1" xfId="0" applyFont="1" applyBorder="1" applyAlignment="1">
      <alignment horizontal="center" vertical="center"/>
    </xf>
    <xf numFmtId="165" fontId="5" fillId="2" borderId="2" xfId="0" applyNumberFormat="1" applyFont="1" applyFill="1" applyBorder="1" applyAlignment="1">
      <alignment horizontal="center" vertical="center"/>
    </xf>
    <xf numFmtId="165" fontId="5" fillId="6" borderId="2" xfId="0" applyNumberFormat="1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/>
    </xf>
    <xf numFmtId="0" fontId="1" fillId="0" borderId="2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/>
    <xf numFmtId="0" fontId="0" fillId="6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9" borderId="2" xfId="0" applyNumberFormat="1" applyFill="1" applyBorder="1" applyAlignment="1">
      <alignment horizontal="center" vertical="center"/>
    </xf>
    <xf numFmtId="165" fontId="5" fillId="9" borderId="2" xfId="0" applyNumberFormat="1" applyFont="1" applyFill="1" applyBorder="1" applyAlignment="1">
      <alignment horizontal="center" vertical="center"/>
    </xf>
    <xf numFmtId="0" fontId="0" fillId="17" borderId="1" xfId="0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165" fontId="13" fillId="0" borderId="2" xfId="0" applyNumberFormat="1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2" borderId="1" xfId="0" applyFill="1" applyBorder="1"/>
    <xf numFmtId="0" fontId="0" fillId="10" borderId="0" xfId="0" applyFill="1" applyBorder="1" applyAlignment="1">
      <alignment horizontal="center" vertical="center"/>
    </xf>
    <xf numFmtId="165" fontId="5" fillId="8" borderId="2" xfId="0" applyNumberFormat="1" applyFont="1" applyFill="1" applyBorder="1" applyAlignment="1">
      <alignment horizontal="center" vertical="center"/>
    </xf>
    <xf numFmtId="165" fontId="5" fillId="15" borderId="2" xfId="0" applyNumberFormat="1" applyFont="1" applyFill="1" applyBorder="1" applyAlignment="1">
      <alignment horizontal="center" vertical="center"/>
    </xf>
    <xf numFmtId="165" fontId="0" fillId="6" borderId="2" xfId="0" applyNumberFormat="1" applyFill="1" applyBorder="1" applyAlignment="1">
      <alignment horizontal="center" vertical="center"/>
    </xf>
    <xf numFmtId="0" fontId="0" fillId="15" borderId="1" xfId="0" applyFill="1" applyBorder="1" applyAlignment="1">
      <alignment horizontal="center" vertical="center"/>
    </xf>
    <xf numFmtId="0" fontId="5" fillId="0" borderId="2" xfId="0" applyNumberFormat="1" applyFont="1" applyFill="1" applyBorder="1" applyAlignment="1">
      <alignment horizontal="center" vertical="center"/>
    </xf>
    <xf numFmtId="0" fontId="13" fillId="0" borderId="2" xfId="0" applyNumberFormat="1" applyFont="1" applyFill="1" applyBorder="1" applyAlignment="1">
      <alignment horizontal="center" vertical="center"/>
    </xf>
    <xf numFmtId="0" fontId="0" fillId="8" borderId="2" xfId="0" applyNumberFormat="1" applyFill="1" applyBorder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0" fontId="1" fillId="0" borderId="1" xfId="0" applyNumberFormat="1" applyFont="1" applyBorder="1" applyAlignment="1">
      <alignment horizontal="center" vertical="top" wrapText="1"/>
    </xf>
    <xf numFmtId="0" fontId="5" fillId="8" borderId="2" xfId="0" applyNumberFormat="1" applyFont="1" applyFill="1" applyBorder="1" applyAlignment="1">
      <alignment horizontal="center" vertical="center"/>
    </xf>
    <xf numFmtId="165" fontId="13" fillId="0" borderId="2" xfId="0" applyNumberFormat="1" applyFont="1" applyBorder="1" applyAlignment="1">
      <alignment horizontal="center" vertical="center"/>
    </xf>
    <xf numFmtId="0" fontId="0" fillId="18" borderId="1" xfId="0" applyFill="1" applyBorder="1" applyAlignment="1">
      <alignment horizontal="center" vertical="center"/>
    </xf>
    <xf numFmtId="0" fontId="5" fillId="18" borderId="1" xfId="0" applyFont="1" applyFill="1" applyBorder="1" applyAlignment="1">
      <alignment horizontal="center" vertical="center"/>
    </xf>
    <xf numFmtId="165" fontId="14" fillId="8" borderId="2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/>
    </xf>
    <xf numFmtId="0" fontId="5" fillId="19" borderId="1" xfId="0" applyFont="1" applyFill="1" applyBorder="1" applyAlignment="1">
      <alignment horizontal="center" vertical="center"/>
    </xf>
    <xf numFmtId="0" fontId="0" fillId="19" borderId="1" xfId="0" applyFill="1" applyBorder="1" applyAlignment="1">
      <alignment horizontal="center" vertical="center"/>
    </xf>
    <xf numFmtId="0" fontId="0" fillId="20" borderId="1" xfId="0" applyFill="1" applyBorder="1" applyAlignment="1">
      <alignment horizontal="center" vertical="center"/>
    </xf>
    <xf numFmtId="165" fontId="15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5" fillId="9" borderId="1" xfId="0" applyFont="1" applyFill="1" applyBorder="1" applyAlignment="1">
      <alignment horizontal="center"/>
    </xf>
    <xf numFmtId="0" fontId="5" fillId="9" borderId="2" xfId="0" applyNumberFormat="1" applyFont="1" applyFill="1" applyBorder="1" applyAlignment="1">
      <alignment horizontal="center" vertical="center"/>
    </xf>
    <xf numFmtId="0" fontId="0" fillId="15" borderId="2" xfId="0" applyNumberForma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64" fontId="5" fillId="0" borderId="2" xfId="0" applyNumberFormat="1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3" fillId="0" borderId="0" xfId="0" applyNumberFormat="1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left" vertical="center"/>
    </xf>
    <xf numFmtId="164" fontId="0" fillId="0" borderId="0" xfId="0" applyNumberFormat="1" applyFill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165" fontId="5" fillId="0" borderId="0" xfId="0" applyNumberFormat="1" applyFont="1" applyBorder="1" applyAlignment="1">
      <alignment horizontal="center" vertical="center"/>
    </xf>
    <xf numFmtId="0" fontId="0" fillId="0" borderId="0" xfId="0" applyBorder="1"/>
    <xf numFmtId="0" fontId="0" fillId="0" borderId="0" xfId="0" applyFill="1" applyBorder="1"/>
    <xf numFmtId="165" fontId="0" fillId="0" borderId="0" xfId="0" applyNumberFormat="1" applyFill="1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horizontal="center"/>
    </xf>
    <xf numFmtId="165" fontId="13" fillId="8" borderId="2" xfId="0" applyNumberFormat="1" applyFont="1" applyFill="1" applyBorder="1" applyAlignment="1">
      <alignment horizontal="center" vertical="center"/>
    </xf>
    <xf numFmtId="0" fontId="0" fillId="21" borderId="1" xfId="0" applyFill="1" applyBorder="1" applyAlignment="1">
      <alignment horizontal="center" vertical="center"/>
    </xf>
    <xf numFmtId="0" fontId="13" fillId="8" borderId="2" xfId="0" applyNumberFormat="1" applyFont="1" applyFill="1" applyBorder="1" applyAlignment="1">
      <alignment horizontal="center" vertical="center"/>
    </xf>
    <xf numFmtId="0" fontId="0" fillId="22" borderId="1" xfId="0" applyFill="1" applyBorder="1" applyAlignment="1">
      <alignment horizontal="center" vertical="center"/>
    </xf>
    <xf numFmtId="165" fontId="5" fillId="2" borderId="1" xfId="0" applyNumberFormat="1" applyFont="1" applyFill="1" applyBorder="1" applyAlignment="1">
      <alignment horizontal="center" vertical="center"/>
    </xf>
    <xf numFmtId="165" fontId="13" fillId="6" borderId="2" xfId="0" applyNumberFormat="1" applyFont="1" applyFill="1" applyBorder="1" applyAlignment="1">
      <alignment horizontal="center" vertical="center"/>
    </xf>
    <xf numFmtId="0" fontId="13" fillId="0" borderId="1" xfId="0" applyNumberFormat="1" applyFont="1" applyFill="1" applyBorder="1" applyAlignment="1">
      <alignment horizontal="center" vertical="center"/>
    </xf>
    <xf numFmtId="0" fontId="12" fillId="0" borderId="1" xfId="0" applyNumberFormat="1" applyFont="1" applyFill="1" applyBorder="1" applyAlignment="1">
      <alignment horizontal="center" vertical="center"/>
    </xf>
    <xf numFmtId="0" fontId="5" fillId="8" borderId="1" xfId="0" applyNumberFormat="1" applyFont="1" applyFill="1" applyBorder="1" applyAlignment="1">
      <alignment horizontal="center" vertical="center"/>
    </xf>
    <xf numFmtId="0" fontId="5" fillId="23" borderId="1" xfId="0" applyFont="1" applyFill="1" applyBorder="1" applyAlignment="1">
      <alignment horizontal="center" vertical="center"/>
    </xf>
    <xf numFmtId="0" fontId="0" fillId="23" borderId="1" xfId="0" applyFill="1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66" fontId="0" fillId="0" borderId="14" xfId="0" applyNumberFormat="1" applyBorder="1" applyAlignment="1">
      <alignment horizontal="center" vertical="center" textRotation="90"/>
    </xf>
    <xf numFmtId="165" fontId="5" fillId="0" borderId="1" xfId="0" applyNumberFormat="1" applyFont="1" applyFill="1" applyBorder="1" applyAlignment="1">
      <alignment horizontal="center" vertical="center"/>
    </xf>
    <xf numFmtId="0" fontId="17" fillId="24" borderId="12" xfId="0" applyFont="1" applyFill="1" applyBorder="1" applyAlignment="1">
      <alignment vertical="center"/>
    </xf>
    <xf numFmtId="0" fontId="13" fillId="0" borderId="2" xfId="0" applyFont="1" applyFill="1" applyBorder="1" applyAlignment="1">
      <alignment horizontal="center" vertical="center"/>
    </xf>
    <xf numFmtId="0" fontId="0" fillId="15" borderId="0" xfId="0" applyFill="1"/>
    <xf numFmtId="0" fontId="0" fillId="16" borderId="1" xfId="0" applyFill="1" applyBorder="1" applyAlignment="1">
      <alignment horizontal="center" vertical="center"/>
    </xf>
    <xf numFmtId="0" fontId="13" fillId="18" borderId="1" xfId="0" applyFont="1" applyFill="1" applyBorder="1" applyAlignment="1">
      <alignment horizontal="center" vertical="center"/>
    </xf>
    <xf numFmtId="0" fontId="0" fillId="25" borderId="1" xfId="0" applyFill="1" applyBorder="1" applyAlignment="1">
      <alignment horizontal="center" vertical="center"/>
    </xf>
    <xf numFmtId="0" fontId="5" fillId="25" borderId="1" xfId="0" applyFont="1" applyFill="1" applyBorder="1" applyAlignment="1">
      <alignment horizontal="center" vertical="center"/>
    </xf>
    <xf numFmtId="0" fontId="13" fillId="25" borderId="1" xfId="0" applyFont="1" applyFill="1" applyBorder="1" applyAlignment="1">
      <alignment horizontal="center" vertical="center"/>
    </xf>
    <xf numFmtId="0" fontId="0" fillId="26" borderId="1" xfId="0" applyFill="1" applyBorder="1" applyAlignment="1">
      <alignment horizontal="center" vertical="center"/>
    </xf>
    <xf numFmtId="0" fontId="5" fillId="26" borderId="1" xfId="0" applyFont="1" applyFill="1" applyBorder="1" applyAlignment="1">
      <alignment horizontal="center" vertical="center"/>
    </xf>
    <xf numFmtId="0" fontId="13" fillId="26" borderId="1" xfId="0" applyFont="1" applyFill="1" applyBorder="1" applyAlignment="1">
      <alignment horizontal="center" vertical="center"/>
    </xf>
    <xf numFmtId="0" fontId="0" fillId="19" borderId="1" xfId="0" applyFill="1" applyBorder="1" applyAlignment="1">
      <alignment horizontal="left" vertical="center"/>
    </xf>
    <xf numFmtId="0" fontId="5" fillId="19" borderId="1" xfId="0" applyFont="1" applyFill="1" applyBorder="1" applyAlignment="1">
      <alignment horizontal="left" vertical="center"/>
    </xf>
    <xf numFmtId="0" fontId="0" fillId="19" borderId="0" xfId="0" applyFill="1"/>
    <xf numFmtId="165" fontId="18" fillId="6" borderId="2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13" fillId="19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0" fillId="4" borderId="1" xfId="0" applyFill="1" applyBorder="1"/>
    <xf numFmtId="0" fontId="12" fillId="0" borderId="2" xfId="0" applyNumberFormat="1" applyFont="1" applyFill="1" applyBorder="1" applyAlignment="1">
      <alignment horizontal="center" vertical="center"/>
    </xf>
    <xf numFmtId="0" fontId="19" fillId="0" borderId="2" xfId="0" applyNumberFormat="1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left" vertical="center"/>
    </xf>
    <xf numFmtId="0" fontId="5" fillId="4" borderId="1" xfId="0" applyFont="1" applyFill="1" applyBorder="1" applyAlignment="1">
      <alignment horizontal="center"/>
    </xf>
    <xf numFmtId="164" fontId="5" fillId="0" borderId="2" xfId="0" applyNumberFormat="1" applyFont="1" applyBorder="1" applyAlignment="1">
      <alignment horizontal="center" vertical="center"/>
    </xf>
    <xf numFmtId="0" fontId="13" fillId="0" borderId="2" xfId="0" applyFont="1" applyFill="1" applyBorder="1" applyAlignment="1">
      <alignment horizontal="left" vertical="center"/>
    </xf>
    <xf numFmtId="0" fontId="5" fillId="27" borderId="1" xfId="0" applyFont="1" applyFill="1" applyBorder="1" applyAlignment="1">
      <alignment horizontal="center" vertical="center"/>
    </xf>
    <xf numFmtId="0" fontId="13" fillId="27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1" fontId="0" fillId="0" borderId="19" xfId="0" applyNumberFormat="1" applyBorder="1" applyAlignment="1">
      <alignment horizontal="center" vertical="center" textRotation="90"/>
    </xf>
    <xf numFmtId="1" fontId="0" fillId="0" borderId="1" xfId="0" applyNumberFormat="1" applyBorder="1" applyAlignment="1">
      <alignment horizontal="center" vertical="center" textRotation="90"/>
    </xf>
    <xf numFmtId="0" fontId="21" fillId="0" borderId="0" xfId="0" applyFont="1" applyAlignment="1">
      <alignment horizontal="center" vertical="center"/>
    </xf>
    <xf numFmtId="0" fontId="0" fillId="5" borderId="1" xfId="0" applyFill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0" fillId="8" borderId="1" xfId="0" applyFill="1" applyBorder="1" applyAlignment="1">
      <alignment horizontal="left" vertical="center"/>
    </xf>
    <xf numFmtId="0" fontId="5" fillId="5" borderId="1" xfId="0" applyFont="1" applyFill="1" applyBorder="1" applyAlignment="1">
      <alignment horizontal="center" vertical="center"/>
    </xf>
    <xf numFmtId="0" fontId="13" fillId="5" borderId="1" xfId="0" applyFont="1" applyFill="1" applyBorder="1" applyAlignment="1">
      <alignment horizontal="center" vertical="center"/>
    </xf>
    <xf numFmtId="0" fontId="6" fillId="9" borderId="1" xfId="0" applyFont="1" applyFill="1" applyBorder="1" applyAlignment="1">
      <alignment horizontal="center" vertical="center"/>
    </xf>
    <xf numFmtId="0" fontId="7" fillId="9" borderId="2" xfId="0" applyNumberFormat="1" applyFont="1" applyFill="1" applyBorder="1" applyAlignment="1">
      <alignment horizontal="center" vertical="center"/>
    </xf>
    <xf numFmtId="165" fontId="6" fillId="9" borderId="2" xfId="0" applyNumberFormat="1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2" fillId="0" borderId="2" xfId="0" applyNumberFormat="1" applyFont="1" applyFill="1" applyBorder="1" applyAlignment="1">
      <alignment horizontal="center" vertical="center"/>
    </xf>
    <xf numFmtId="165" fontId="2" fillId="0" borderId="2" xfId="0" applyNumberFormat="1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3" fillId="8" borderId="1" xfId="0" applyFont="1" applyFill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64" fontId="5" fillId="0" borderId="1" xfId="0" applyNumberFormat="1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5" fillId="0" borderId="1" xfId="0" applyFont="1" applyBorder="1"/>
    <xf numFmtId="0" fontId="0" fillId="8" borderId="2" xfId="0" applyFill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7" fillId="5" borderId="2" xfId="0" applyFont="1" applyFill="1" applyBorder="1" applyAlignment="1">
      <alignment horizontal="center" vertical="center"/>
    </xf>
    <xf numFmtId="0" fontId="17" fillId="5" borderId="3" xfId="0" applyFont="1" applyFill="1" applyBorder="1" applyAlignment="1">
      <alignment horizontal="center" vertical="center"/>
    </xf>
    <xf numFmtId="0" fontId="17" fillId="5" borderId="4" xfId="0" applyFont="1" applyFill="1" applyBorder="1" applyAlignment="1">
      <alignment horizontal="center" vertical="center"/>
    </xf>
    <xf numFmtId="0" fontId="17" fillId="24" borderId="2" xfId="0" applyFont="1" applyFill="1" applyBorder="1" applyAlignment="1">
      <alignment horizontal="center" vertical="center"/>
    </xf>
    <xf numFmtId="0" fontId="17" fillId="24" borderId="3" xfId="0" applyFont="1" applyFill="1" applyBorder="1" applyAlignment="1">
      <alignment horizontal="center" vertical="center"/>
    </xf>
    <xf numFmtId="0" fontId="17" fillId="24" borderId="4" xfId="0" applyFont="1" applyFill="1" applyBorder="1" applyAlignment="1">
      <alignment horizontal="center" vertical="center"/>
    </xf>
    <xf numFmtId="0" fontId="17" fillId="24" borderId="20" xfId="0" applyFont="1" applyFill="1" applyBorder="1" applyAlignment="1">
      <alignment horizontal="center" vertical="center"/>
    </xf>
    <xf numFmtId="0" fontId="17" fillId="24" borderId="1" xfId="0" applyFont="1" applyFill="1" applyBorder="1" applyAlignment="1">
      <alignment horizontal="center" vertical="center"/>
    </xf>
    <xf numFmtId="0" fontId="17" fillId="5" borderId="1" xfId="0" applyFont="1" applyFill="1" applyBorder="1" applyAlignment="1">
      <alignment horizontal="center" vertical="center"/>
    </xf>
    <xf numFmtId="0" fontId="17" fillId="24" borderId="11" xfId="0" applyFont="1" applyFill="1" applyBorder="1" applyAlignment="1">
      <alignment horizontal="center" vertical="center"/>
    </xf>
    <xf numFmtId="0" fontId="17" fillId="24" borderId="12" xfId="0" applyFont="1" applyFill="1" applyBorder="1" applyAlignment="1">
      <alignment horizontal="center" vertical="center"/>
    </xf>
    <xf numFmtId="0" fontId="17" fillId="24" borderId="13" xfId="0" applyFont="1" applyFill="1" applyBorder="1" applyAlignment="1">
      <alignment horizontal="center" vertical="center"/>
    </xf>
    <xf numFmtId="0" fontId="17" fillId="24" borderId="9" xfId="0" applyFont="1" applyFill="1" applyBorder="1" applyAlignment="1">
      <alignment horizontal="center" vertical="center"/>
    </xf>
    <xf numFmtId="0" fontId="17" fillId="24" borderId="10" xfId="0" applyFont="1" applyFill="1" applyBorder="1" applyAlignment="1">
      <alignment horizontal="center" vertical="center"/>
    </xf>
    <xf numFmtId="0" fontId="17" fillId="24" borderId="17" xfId="0" applyFont="1" applyFill="1" applyBorder="1" applyAlignment="1">
      <alignment horizontal="center" vertical="center"/>
    </xf>
    <xf numFmtId="0" fontId="17" fillId="24" borderId="0" xfId="0" applyFont="1" applyFill="1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8" xfId="0" applyBorder="1" applyAlignment="1">
      <alignment horizontal="center" vertic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8" xfId="0" applyBorder="1" applyAlignment="1">
      <alignment horizontal="center" vertical="center" wrapText="1"/>
    </xf>
    <xf numFmtId="0" fontId="5" fillId="27" borderId="2" xfId="0" applyFont="1" applyFill="1" applyBorder="1" applyAlignment="1">
      <alignment horizontal="center" vertical="center"/>
    </xf>
    <xf numFmtId="0" fontId="13" fillId="5" borderId="2" xfId="0" applyFont="1" applyFill="1" applyBorder="1" applyAlignment="1">
      <alignment horizontal="center" vertical="center"/>
    </xf>
    <xf numFmtId="0" fontId="6" fillId="9" borderId="2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/>
    </xf>
    <xf numFmtId="165" fontId="5" fillId="0" borderId="3" xfId="0" applyNumberFormat="1" applyFont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13" fillId="0" borderId="4" xfId="0" applyFont="1" applyFill="1" applyBorder="1" applyAlignment="1">
      <alignment horizontal="center" vertical="center"/>
    </xf>
    <xf numFmtId="165" fontId="13" fillId="0" borderId="3" xfId="0" applyNumberFormat="1" applyFont="1" applyBorder="1" applyAlignment="1">
      <alignment horizontal="center" vertical="center"/>
    </xf>
    <xf numFmtId="165" fontId="6" fillId="9" borderId="3" xfId="0" applyNumberFormat="1" applyFont="1" applyFill="1" applyBorder="1" applyAlignment="1">
      <alignment horizontal="center" vertical="center"/>
    </xf>
    <xf numFmtId="0" fontId="5" fillId="8" borderId="21" xfId="0" applyNumberFormat="1" applyFont="1" applyFill="1" applyBorder="1" applyAlignment="1">
      <alignment horizontal="center" vertical="center"/>
    </xf>
    <xf numFmtId="165" fontId="0" fillId="8" borderId="21" xfId="0" applyNumberForma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5" fillId="0" borderId="21" xfId="0" applyNumberFormat="1" applyFont="1" applyFill="1" applyBorder="1" applyAlignment="1">
      <alignment horizontal="center" vertical="center"/>
    </xf>
    <xf numFmtId="0" fontId="7" fillId="9" borderId="21" xfId="0" applyNumberFormat="1" applyFont="1" applyFill="1" applyBorder="1" applyAlignment="1">
      <alignment horizontal="center" vertical="center"/>
    </xf>
    <xf numFmtId="0" fontId="19" fillId="0" borderId="21" xfId="0" applyNumberFormat="1" applyFont="1" applyFill="1" applyBorder="1" applyAlignment="1">
      <alignment horizontal="center" vertical="center"/>
    </xf>
    <xf numFmtId="165" fontId="0" fillId="8" borderId="22" xfId="0" applyNumberFormat="1" applyFill="1" applyBorder="1" applyAlignment="1">
      <alignment horizontal="center" vertical="center"/>
    </xf>
    <xf numFmtId="0" fontId="7" fillId="9" borderId="22" xfId="0" applyNumberFormat="1" applyFont="1" applyFill="1" applyBorder="1" applyAlignment="1">
      <alignment horizontal="center" vertical="center"/>
    </xf>
    <xf numFmtId="165" fontId="13" fillId="0" borderId="22" xfId="0" applyNumberFormat="1" applyFont="1" applyBorder="1" applyAlignment="1">
      <alignment horizontal="center" vertical="center"/>
    </xf>
    <xf numFmtId="0" fontId="13" fillId="0" borderId="22" xfId="0" applyNumberFormat="1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12" fillId="0" borderId="22" xfId="0" applyNumberFormat="1" applyFont="1" applyFill="1" applyBorder="1" applyAlignment="1">
      <alignment horizontal="center" vertical="center"/>
    </xf>
    <xf numFmtId="0" fontId="19" fillId="0" borderId="22" xfId="0" applyNumberFormat="1" applyFont="1" applyFill="1" applyBorder="1" applyAlignment="1">
      <alignment horizontal="center" vertical="center"/>
    </xf>
    <xf numFmtId="0" fontId="1" fillId="5" borderId="5" xfId="0" applyNumberFormat="1" applyFont="1" applyFill="1" applyBorder="1" applyAlignment="1">
      <alignment horizontal="center" vertical="top" wrapText="1"/>
    </xf>
    <xf numFmtId="0" fontId="0" fillId="5" borderId="9" xfId="0" applyFill="1" applyBorder="1" applyAlignment="1">
      <alignment horizontal="center" vertical="center" wrapText="1"/>
    </xf>
    <xf numFmtId="0" fontId="0" fillId="5" borderId="23" xfId="0" applyFill="1" applyBorder="1" applyAlignment="1">
      <alignment horizontal="center" vertical="center" wrapText="1"/>
    </xf>
    <xf numFmtId="0" fontId="1" fillId="5" borderId="5" xfId="0" applyFont="1" applyFill="1" applyBorder="1" applyAlignment="1">
      <alignment horizontal="center" vertical="center"/>
    </xf>
    <xf numFmtId="0" fontId="5" fillId="5" borderId="8" xfId="0" applyFont="1" applyFill="1" applyBorder="1" applyAlignment="1">
      <alignment horizontal="center" vertical="center"/>
    </xf>
    <xf numFmtId="0" fontId="5" fillId="5" borderId="23" xfId="0" applyFont="1" applyFill="1" applyBorder="1" applyAlignment="1">
      <alignment horizontal="center" vertical="center"/>
    </xf>
    <xf numFmtId="0" fontId="5" fillId="5" borderId="5" xfId="0" applyNumberFormat="1" applyFont="1" applyFill="1" applyBorder="1" applyAlignment="1">
      <alignment horizontal="center" vertical="center"/>
    </xf>
    <xf numFmtId="0" fontId="13" fillId="5" borderId="5" xfId="0" applyNumberFormat="1" applyFont="1" applyFill="1" applyBorder="1" applyAlignment="1">
      <alignment horizontal="center" vertical="center"/>
    </xf>
    <xf numFmtId="0" fontId="7" fillId="5" borderId="5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left" vertical="top" wrapText="1"/>
    </xf>
    <xf numFmtId="0" fontId="5" fillId="7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40"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</font>
    </dxf>
    <dxf>
      <font>
        <b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/>
      </font>
      <fill>
        <patternFill patternType="none">
          <bgColor auto="1"/>
        </patternFill>
      </fill>
    </dxf>
  </dxfs>
  <tableStyles count="0" defaultTableStyle="TableStyleMedium2" defaultPivotStyle="PivotStyleLight16"/>
  <colors>
    <mruColors>
      <color rgb="FFFCE4D6"/>
      <color rgb="FFFB9BED"/>
      <color rgb="FF89E9F3"/>
      <color rgb="FFCC99FF"/>
      <color rgb="FFF73BD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ispatcher" refreshedDate="42768.66427627315" createdVersion="5" refreshedVersion="5" minRefreshableVersion="3" recordCount="188">
  <cacheSource type="worksheet">
    <worksheetSource ref="A4:AY247" sheet="Synthèse"/>
  </cacheSource>
  <cacheFields count="45">
    <cacheField name="2015" numFmtId="0">
      <sharedItems containsString="0" containsBlank="1" containsNumber="1" containsInteger="1" minValue="1" maxValue="5"/>
    </cacheField>
    <cacheField name="2016" numFmtId="0">
      <sharedItems containsString="0" containsBlank="1" containsNumber="1" containsInteger="1" minValue="1" maxValue="90"/>
    </cacheField>
    <cacheField name="2017" numFmtId="0">
      <sharedItems containsString="0" containsBlank="1" containsNumber="1" containsInteger="1" minValue="1" maxValue="59"/>
    </cacheField>
    <cacheField name="Série_x000a_ Machine :" numFmtId="0">
      <sharedItems containsBlank="1" containsMixedTypes="1" containsNumber="1" containsInteger="1" minValue="618" maxValue="820"/>
    </cacheField>
    <cacheField name="N° _x000a_Affaire :" numFmtId="0">
      <sharedItems containsBlank="1"/>
    </cacheField>
    <cacheField name="Client :" numFmtId="0">
      <sharedItems containsBlank="1"/>
    </cacheField>
    <cacheField name="Pays :" numFmtId="0">
      <sharedItems containsBlank="1"/>
    </cacheField>
    <cacheField name="Type de _x000a_machine :" numFmtId="0">
      <sharedItems containsBlank="1"/>
    </cacheField>
    <cacheField name="PAL :" numFmtId="0">
      <sharedItems containsString="0" containsBlank="1" containsNumber="1" containsInteger="1" minValue="1" maxValue="63"/>
    </cacheField>
    <cacheField name="Configuration :" numFmtId="0">
      <sharedItems containsBlank="1" containsMixedTypes="1" containsNumber="1" containsInteger="1" minValue="618" maxValue="1636"/>
    </cacheField>
    <cacheField name="RI" numFmtId="0">
      <sharedItems containsBlank="1" count="6">
        <s v="EP"/>
        <s v="NP"/>
        <s v="FG"/>
        <s v="PG"/>
        <s v="GG"/>
        <m/>
      </sharedItems>
    </cacheField>
    <cacheField name="Mois d'install" numFmtId="0">
      <sharedItems containsString="0" containsBlank="1" containsNumber="1" containsInteger="1" minValue="1" maxValue="12" count="13">
        <n v="4"/>
        <n v="2"/>
        <n v="1"/>
        <n v="11"/>
        <n v="12"/>
        <n v="8"/>
        <n v="6"/>
        <n v="7"/>
        <n v="5"/>
        <n v="10"/>
        <n v="3"/>
        <n v="9"/>
        <m/>
      </sharedItems>
    </cacheField>
    <cacheField name="Année Install" numFmtId="0">
      <sharedItems containsString="0" containsBlank="1" containsNumber="1" containsInteger="1" minValue="1900" maxValue="2017" count="5">
        <n v="2016"/>
        <n v="2015"/>
        <n v="2017"/>
        <m/>
        <n v="1900"/>
      </sharedItems>
    </cacheField>
    <cacheField name="OS d'installation" numFmtId="0">
      <sharedItems containsString="0" containsBlank="1" containsNumber="1" containsInteger="1" minValue="41101850" maxValue="41132642"/>
    </cacheField>
    <cacheField name="Date début_x000a_(pose rails) :" numFmtId="0">
      <sharedItems containsNonDate="0" containsDate="1" containsString="0" containsBlank="1" minDate="2015-11-16T00:00:00" maxDate="2017-10-25T00:00:00"/>
    </cacheField>
    <cacheField name="Date début installation (machine)" numFmtId="0">
      <sharedItems containsNonDate="0" containsDate="1" containsString="0" containsBlank="1" minDate="2015-11-16T00:00:00" maxDate="2017-10-24T00:00:00"/>
    </cacheField>
    <cacheField name="SPL" numFmtId="0">
      <sharedItems containsBlank="1" containsMixedTypes="1" containsNumber="1" containsInteger="1" minValue="1" maxValue="41"/>
    </cacheField>
    <cacheField name="FST" numFmtId="0">
      <sharedItems containsBlank="1" containsMixedTypes="1" containsNumber="1" containsInteger="1" minValue="1" maxValue="41"/>
    </cacheField>
    <cacheField name="LYON" numFmtId="0">
      <sharedItems containsString="0" containsBlank="1" containsNumber="1" containsInteger="1" minValue="82" maxValue="82"/>
    </cacheField>
    <cacheField name="BES" numFmtId="0">
      <sharedItems containsBlank="1" containsMixedTypes="1" containsNumber="1" containsInteger="1" minValue="4" maxValue="4"/>
    </cacheField>
    <cacheField name="BAM" numFmtId="0">
      <sharedItems containsBlank="1" containsMixedTypes="1" containsNumber="1" containsInteger="1" minValue="1" maxValue="6"/>
    </cacheField>
    <cacheField name="BGL" numFmtId="0">
      <sharedItems containsBlank="1" containsMixedTypes="1" containsNumber="1" containsInteger="1" minValue="6" maxValue="6"/>
    </cacheField>
    <cacheField name="BIS" numFmtId="0">
      <sharedItems containsBlank="1" containsMixedTypes="1" containsNumber="1" containsInteger="1" minValue="1" maxValue="9"/>
    </cacheField>
    <cacheField name="BOG" numFmtId="0">
      <sharedItems containsString="0" containsBlank="1" containsNumber="1" containsInteger="1" minValue="1" maxValue="3"/>
    </cacheField>
    <cacheField name="BBR" numFmtId="0">
      <sharedItems containsString="0" containsBlank="1" containsNumber="1" containsInteger="1" minValue="1" maxValue="4"/>
    </cacheField>
    <cacheField name="BEE" numFmtId="0">
      <sharedItems containsBlank="1" containsMixedTypes="1" containsNumber="1" containsInteger="1" minValue="2" maxValue="2"/>
    </cacheField>
    <cacheField name="BGV" numFmtId="0">
      <sharedItems containsBlank="1" containsMixedTypes="1" containsNumber="1" containsInteger="1" minValue="1" maxValue="3"/>
    </cacheField>
    <cacheField name="BBN" numFmtId="0">
      <sharedItems containsBlank="1" containsMixedTypes="1" containsNumber="1" containsInteger="1" minValue="1" maxValue="1"/>
    </cacheField>
    <cacheField name="BSL" numFmtId="0">
      <sharedItems containsString="0" containsBlank="1" containsNumber="1" containsInteger="1" minValue="0" maxValue="0"/>
    </cacheField>
    <cacheField name="BIN" numFmtId="0">
      <sharedItems containsBlank="1" containsMixedTypes="1" containsNumber="1" containsInteger="1" minValue="1" maxValue="7"/>
    </cacheField>
    <cacheField name="BLN" numFmtId="0">
      <sharedItems containsBlank="1" containsMixedTypes="1" containsNumber="1" containsInteger="1" minValue="1" maxValue="6"/>
    </cacheField>
    <cacheField name="BNA" numFmtId="0">
      <sharedItems containsBlank="1" containsMixedTypes="1" containsNumber="1" containsInteger="1" minValue="1" maxValue="20"/>
    </cacheField>
    <cacheField name="LE" numFmtId="0">
      <sharedItems containsString="0" containsBlank="1" containsNumber="1" containsInteger="1" minValue="71" maxValue="71"/>
    </cacheField>
    <cacheField name="G+Z 1" numFmtId="0">
      <sharedItems containsBlank="1" containsMixedTypes="1" containsNumber="1" containsInteger="1" minValue="1" maxValue="5"/>
    </cacheField>
    <cacheField name="G+Z 2" numFmtId="0">
      <sharedItems containsString="0" containsBlank="1" containsNumber="1" containsInteger="1" minValue="1" maxValue="9"/>
    </cacheField>
    <cacheField name="A3C" numFmtId="0">
      <sharedItems containsBlank="1" containsMixedTypes="1" containsNumber="1" containsInteger="1" minValue="1" maxValue="5"/>
    </cacheField>
    <cacheField name="Socaps" numFmtId="0">
      <sharedItems containsBlank="1" containsMixedTypes="1" containsNumber="1" containsInteger="1" minValue="1" maxValue="14"/>
    </cacheField>
    <cacheField name="WR" numFmtId="0">
      <sharedItems containsBlank="1" containsMixedTypes="1" containsNumber="1" containsInteger="1" minValue="1" maxValue="7"/>
    </cacheField>
    <cacheField name="Interstate" numFmtId="0">
      <sharedItems containsBlank="1" containsMixedTypes="1" containsNumber="1" containsInteger="1" minValue="1" maxValue="4"/>
    </cacheField>
    <cacheField name="Nassau" numFmtId="0">
      <sharedItems containsBlank="1" containsMixedTypes="1" containsNumber="1" containsInteger="1" minValue="1" maxValue="16"/>
    </cacheField>
    <cacheField name="PAL _x000a_Socaps" numFmtId="0">
      <sharedItems containsBlank="1" containsMixedTypes="1" containsNumber="1" containsInteger="1" minValue="1" maxValue="14"/>
    </cacheField>
    <cacheField name="PREST" numFmtId="0">
      <sharedItems containsBlank="1" containsMixedTypes="1" containsNumber="1" containsInteger="1" minValue="74" maxValue="74"/>
    </cacheField>
    <cacheField name="date début install PAL" numFmtId="0">
      <sharedItems containsNonDate="0" containsDate="1" containsString="0" containsBlank="1" minDate="2016-01-14T00:00:00" maxDate="2017-08-04T00:00:00"/>
    </cacheField>
    <cacheField name="OS PAL" numFmtId="0">
      <sharedItems containsString="0" containsBlank="1" containsNumber="1" containsInteger="1" minValue="41118087" maxValue="41130914"/>
    </cacheField>
    <cacheField name="Commentaires :" numFmtId="0">
      <sharedItems containsBlank="1" longText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88">
  <r>
    <m/>
    <n v="1"/>
    <m/>
    <s v="444 DRO"/>
    <s v="A-1762"/>
    <s v="SUEDWESTKARTON"/>
    <s v="ALL"/>
    <s v="DRO 16xx NT"/>
    <n v="1"/>
    <s v="MIR : M-4F-TS-D-RNT-MPC-INS-DEP + Pal DRO + Multiloader + Sécheurs IR Duo Technik"/>
    <x v="0"/>
    <x v="0"/>
    <x v="0"/>
    <n v="41106621"/>
    <d v="2016-04-11T00:00:00"/>
    <d v="2016-04-11T00:00:00"/>
    <n v="1"/>
    <n v="1"/>
    <m/>
    <m/>
    <m/>
    <m/>
    <m/>
    <n v="1"/>
    <m/>
    <m/>
    <m/>
    <m/>
    <m/>
    <m/>
    <m/>
    <m/>
    <m/>
    <s v="aide"/>
    <m/>
    <m/>
    <m/>
    <m/>
    <m/>
    <m/>
    <m/>
    <m/>
    <d v="2016-04-27T00:00:00"/>
    <m/>
    <s v="demande faite pour aide client par 4 x G+Z mais pas en supervision. Quelqu'un en formation perso sur DNT-RNT ? "/>
  </r>
  <r>
    <m/>
    <n v="1"/>
    <m/>
    <n v="820"/>
    <s v="A-1763"/>
    <s v="Magrheb emballage (ex SES SFAX)"/>
    <s v="ALG"/>
    <s v="FFG 8.20 Discovery"/>
    <m/>
    <s v="Discovery: M-IRS2-IRS2-SD-P-CEH"/>
    <x v="1"/>
    <x v="1"/>
    <x v="0"/>
    <n v="41101850"/>
    <d v="2016-02-18T00:00:00"/>
    <d v="2016-02-18T00:00:00"/>
    <n v="1"/>
    <m/>
    <m/>
    <m/>
    <s v="F"/>
    <m/>
    <m/>
    <m/>
    <m/>
    <m/>
    <m/>
    <m/>
    <m/>
    <m/>
    <m/>
    <m/>
    <m/>
    <m/>
    <m/>
    <m/>
    <m/>
    <m/>
    <m/>
    <m/>
    <m/>
    <m/>
    <m/>
    <m/>
    <s v="2 BAM (Ahmed Barrani et SlahEddine Zarrouki) en formation + Kemal KUKUC en formation"/>
  </r>
  <r>
    <m/>
    <n v="1"/>
    <m/>
    <s v="444 FFG"/>
    <s v="A-1794"/>
    <s v="GENERAL-SETIF"/>
    <s v="ALG"/>
    <s v="FFG 16xx NT"/>
    <m/>
    <m/>
    <x v="1"/>
    <x v="2"/>
    <x v="0"/>
    <n v="41103754"/>
    <d v="2016-01-06T00:00:00"/>
    <d v="2016-01-06T00:00:00"/>
    <n v="1"/>
    <m/>
    <m/>
    <m/>
    <n v="1"/>
    <m/>
    <m/>
    <m/>
    <m/>
    <m/>
    <m/>
    <m/>
    <m/>
    <m/>
    <m/>
    <m/>
    <m/>
    <m/>
    <m/>
    <m/>
    <m/>
    <m/>
    <m/>
    <m/>
    <m/>
    <m/>
    <m/>
    <m/>
    <s v="formation de 2 BAM (Ahmed Barrani &amp; Houssem Tounsi) "/>
  </r>
  <r>
    <m/>
    <n v="1"/>
    <m/>
    <s v="444 DRO"/>
    <s v="A-1828"/>
    <s v="MONDI-KARAMAN"/>
    <s v="TUR"/>
    <s v="DRO 16xx NT"/>
    <m/>
    <m/>
    <x v="1"/>
    <x v="2"/>
    <x v="0"/>
    <n v="41113879"/>
    <d v="2016-01-04T00:00:00"/>
    <d v="2016-01-04T00:00:00"/>
    <m/>
    <m/>
    <m/>
    <m/>
    <m/>
    <m/>
    <n v="1"/>
    <m/>
    <m/>
    <m/>
    <m/>
    <m/>
    <m/>
    <m/>
    <m/>
    <m/>
    <m/>
    <m/>
    <m/>
    <m/>
    <m/>
    <m/>
    <m/>
    <m/>
    <m/>
    <m/>
    <m/>
    <m/>
    <s v="demande faite auprès de FEYZI sauf RMC (Touzet) et formation (Bobst Lyon)"/>
  </r>
  <r>
    <m/>
    <n v="1"/>
    <m/>
    <n v="618"/>
    <s v="A-1835"/>
    <s v="STRACCIA COLONNELLA"/>
    <s v="ITAL"/>
    <s v="FFG 618"/>
    <n v="1"/>
    <s v="MSU-RS4-D-S-PC-CEHNT-MPC +Pal FFG"/>
    <x v="2"/>
    <x v="1"/>
    <x v="0"/>
    <n v="41107724"/>
    <d v="2016-02-15T00:00:00"/>
    <d v="2016-02-26T00:00:00"/>
    <m/>
    <n v="1"/>
    <m/>
    <m/>
    <m/>
    <m/>
    <m/>
    <m/>
    <m/>
    <m/>
    <m/>
    <m/>
    <m/>
    <m/>
    <m/>
    <m/>
    <m/>
    <m/>
    <n v="1"/>
    <m/>
    <m/>
    <m/>
    <m/>
    <m/>
    <m/>
    <m/>
    <d v="2016-03-03T00:00:00"/>
    <m/>
    <s v="G+Z supervisé par Aldo Cianchetti puis appui RMC par Laubron / participation stagiaire Guillaume PERRON (BE) sur S11 à 14 (confirmé) / Formation d'un Elec PAL (Johan BARTY - société Mounier) en doublon de Thibaut ROMAND"/>
  </r>
  <r>
    <m/>
    <n v="1"/>
    <m/>
    <s v="944 RS"/>
    <s v="A-1836"/>
    <s v="STRACCIA-COLONELLA"/>
    <s v="ITAL"/>
    <s v="FFG 924 NT Rapidset"/>
    <m/>
    <m/>
    <x v="2"/>
    <x v="2"/>
    <x v="0"/>
    <n v="41107735"/>
    <d v="2016-01-04T00:00:00"/>
    <d v="2016-01-04T00:00:00"/>
    <m/>
    <m/>
    <m/>
    <m/>
    <m/>
    <m/>
    <m/>
    <m/>
    <m/>
    <m/>
    <m/>
    <m/>
    <m/>
    <m/>
    <m/>
    <m/>
    <m/>
    <m/>
    <m/>
    <m/>
    <m/>
    <s v="F"/>
    <m/>
    <m/>
    <m/>
    <m/>
    <m/>
    <m/>
    <s v="si repoussée en début 2016 / Federico Castelli en formation machine / Puente et Navarro (Alfema) en formation sur rails "/>
  </r>
  <r>
    <n v="1"/>
    <m/>
    <m/>
    <s v="444 DRO"/>
    <s v="A-1837"/>
    <s v="ONDULOR-SANTA GIUSTA"/>
    <s v="ITAL"/>
    <s v="DRO 16xx NT HBL"/>
    <m/>
    <m/>
    <x v="2"/>
    <x v="3"/>
    <x v="1"/>
    <n v="41106727"/>
    <d v="2015-11-23T00:00:00"/>
    <d v="2015-11-23T00:00:00"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n v="1"/>
    <m/>
    <s v="444 FFG"/>
    <s v="A-1846"/>
    <s v="TORKUT-GAZIANTEP"/>
    <s v="TUR"/>
    <s v="FFG 12xx NT Rapidset"/>
    <m/>
    <m/>
    <x v="3"/>
    <x v="2"/>
    <x v="0"/>
    <n v="41113871"/>
    <d v="2016-01-13T00:00:00"/>
    <d v="2016-01-13T00:00:00"/>
    <m/>
    <m/>
    <m/>
    <m/>
    <m/>
    <m/>
    <n v="1"/>
    <m/>
    <m/>
    <m/>
    <m/>
    <m/>
    <m/>
    <m/>
    <m/>
    <m/>
    <m/>
    <m/>
    <m/>
    <m/>
    <m/>
    <m/>
    <m/>
    <m/>
    <m/>
    <m/>
    <m/>
    <m/>
    <s v="Eritler (Méca) - Niyazi (Elec) + Mehmet (en formation perso) sauf RMC (Garin) RQ: test avec Feyzi seul pour formation des opérateurs "/>
  </r>
  <r>
    <n v="1"/>
    <m/>
    <m/>
    <n v="820"/>
    <s v="A-1847"/>
    <s v="MITCHEL-ST LAURENT"/>
    <s v="CAN"/>
    <s v="FFG 8.20 Expertline"/>
    <m/>
    <m/>
    <x v="4"/>
    <x v="4"/>
    <x v="1"/>
    <n v="41108563"/>
    <d v="2015-12-20T00:00:00"/>
    <d v="2015-12-20T00:00:00"/>
    <n v="1"/>
    <m/>
    <m/>
    <m/>
    <m/>
    <m/>
    <m/>
    <m/>
    <m/>
    <m/>
    <m/>
    <m/>
    <m/>
    <m/>
    <m/>
    <n v="1"/>
    <m/>
    <m/>
    <m/>
    <m/>
    <m/>
    <m/>
    <m/>
    <m/>
    <m/>
    <m/>
    <m/>
    <m/>
    <m/>
  </r>
  <r>
    <m/>
    <n v="1"/>
    <m/>
    <n v="820"/>
    <s v="A-1848"/>
    <s v="ILKE GAZIANTEP"/>
    <s v="TUR"/>
    <s v="FFG 8.20 Expert"/>
    <m/>
    <s v="Expert : M-IRS2-IRS2-SD-PA-CH-MPC"/>
    <x v="3"/>
    <x v="3"/>
    <x v="0"/>
    <n v="41118002"/>
    <d v="2016-11-07T00:00:00"/>
    <d v="2016-11-14T00:00:00"/>
    <m/>
    <n v="1"/>
    <m/>
    <m/>
    <m/>
    <m/>
    <n v="1"/>
    <m/>
    <m/>
    <m/>
    <m/>
    <m/>
    <m/>
    <m/>
    <m/>
    <m/>
    <m/>
    <m/>
    <m/>
    <m/>
    <m/>
    <m/>
    <m/>
    <m/>
    <m/>
    <m/>
    <m/>
    <m/>
    <s v="Farid BOUAMARA pour essais / RMC puis Prestation ==&gt; mais finalement NON !  / personne de Lyon = oui peut être Flavien Hubert si remis ? … voir avec Lauffenburger (pourrait être OK)  + attention risque démarrage HHS avec retard car ne veulent pas aller là bas ! "/>
  </r>
  <r>
    <m/>
    <n v="1"/>
    <m/>
    <s v="444 FFG"/>
    <s v="A-1852"/>
    <s v="ASTRON-AHMEDABAD"/>
    <s v="INDE"/>
    <s v="FFG 12xx NT Rapidset"/>
    <n v="1"/>
    <m/>
    <x v="2"/>
    <x v="2"/>
    <x v="0"/>
    <n v="41110125"/>
    <d v="2016-01-05T00:00:00"/>
    <d v="2016-01-05T00:00:00"/>
    <m/>
    <n v="1"/>
    <m/>
    <m/>
    <m/>
    <m/>
    <m/>
    <m/>
    <m/>
    <m/>
    <m/>
    <m/>
    <m/>
    <s v="F"/>
    <m/>
    <m/>
    <m/>
    <m/>
    <m/>
    <m/>
    <m/>
    <m/>
    <m/>
    <m/>
    <m/>
    <m/>
    <d v="2016-02-12T00:00:00"/>
    <m/>
    <s v="présence de 2 techs BIN (méca + élec) … noms ? + Lalit BONDRE (TSS PCR) en formation"/>
  </r>
  <r>
    <m/>
    <n v="1"/>
    <m/>
    <s v="444 DRO"/>
    <s v="A-1853"/>
    <s v="TOPPAZZINI-VILLANOVA"/>
    <s v="ITAL"/>
    <s v="DRO 16xx NT HBL"/>
    <m/>
    <m/>
    <x v="2"/>
    <x v="2"/>
    <x v="0"/>
    <n v="41108051"/>
    <d v="2016-01-05T00:00:00"/>
    <d v="2016-01-05T00:00:00"/>
    <m/>
    <m/>
    <m/>
    <m/>
    <m/>
    <m/>
    <m/>
    <m/>
    <m/>
    <m/>
    <m/>
    <m/>
    <m/>
    <m/>
    <m/>
    <m/>
    <m/>
    <m/>
    <m/>
    <s v="F"/>
    <m/>
    <m/>
    <m/>
    <m/>
    <m/>
    <m/>
    <m/>
    <m/>
    <s v="Décalage sur janvier 2016 / Joly de A3C seulement"/>
  </r>
  <r>
    <m/>
    <n v="1"/>
    <m/>
    <n v="820"/>
    <s v="A-1854"/>
    <s v="ADDA-ANNONE BRIANZA"/>
    <s v="ITAL"/>
    <s v="FFG 8.20 Expertline"/>
    <m/>
    <m/>
    <x v="2"/>
    <x v="2"/>
    <x v="0"/>
    <n v="41111006"/>
    <d v="2016-01-04T00:00:00"/>
    <d v="2016-01-04T00:00:00"/>
    <m/>
    <n v="1"/>
    <m/>
    <m/>
    <m/>
    <m/>
    <m/>
    <m/>
    <m/>
    <m/>
    <s v="F"/>
    <m/>
    <m/>
    <m/>
    <m/>
    <m/>
    <m/>
    <m/>
    <m/>
    <m/>
    <m/>
    <m/>
    <m/>
    <m/>
    <m/>
    <m/>
    <m/>
    <m/>
    <s v="Vitaliy Borovskyy (elec) et frederic Briand ( meca) en formation machine + démarrage / David Galet Adda en formation AA "/>
  </r>
  <r>
    <m/>
    <n v="1"/>
    <m/>
    <s v="944 RS"/>
    <s v="A-1855"/>
    <s v="TOPPAZZINI VILLANOVA"/>
    <s v="ITAL"/>
    <s v="FFG 924 NT Rapidset"/>
    <m/>
    <s v="M-5IRS-CTR-TS-S4-DT-PCD-CEH NT-DEP"/>
    <x v="2"/>
    <x v="5"/>
    <x v="0"/>
    <n v="41118065"/>
    <d v="2016-08-01T00:00:00"/>
    <d v="2016-08-22T00:00:00"/>
    <m/>
    <m/>
    <m/>
    <m/>
    <m/>
    <m/>
    <m/>
    <m/>
    <m/>
    <m/>
    <m/>
    <m/>
    <m/>
    <m/>
    <m/>
    <m/>
    <m/>
    <m/>
    <m/>
    <m/>
    <m/>
    <n v="1"/>
    <m/>
    <m/>
    <m/>
    <m/>
    <m/>
    <m/>
    <s v="souhait formation 1M+1E (ne connaissent pas du tout nos machines) de OPC Consulting (Agent Roumain) … si pas Willy"/>
  </r>
  <r>
    <n v="1"/>
    <m/>
    <m/>
    <s v="Masterflex"/>
    <s v="A-1859"/>
    <s v="GP-SPARTENBURG-SC"/>
    <s v="USA"/>
    <s v="Masterflex-XL Inline"/>
    <m/>
    <m/>
    <x v="4"/>
    <x v="3"/>
    <x v="1"/>
    <n v="41109933"/>
    <d v="2015-11-30T00:00:00"/>
    <d v="2015-11-30T00:00:00"/>
    <m/>
    <m/>
    <m/>
    <m/>
    <m/>
    <m/>
    <m/>
    <m/>
    <m/>
    <m/>
    <m/>
    <m/>
    <m/>
    <m/>
    <m/>
    <m/>
    <m/>
    <m/>
    <m/>
    <m/>
    <m/>
    <m/>
    <m/>
    <m/>
    <m/>
    <m/>
    <m/>
    <m/>
    <s v="MC BGNA + EL FIELD"/>
  </r>
  <r>
    <m/>
    <n v="1"/>
    <m/>
    <n v="820"/>
    <s v="A-1860"/>
    <s v="ACME-HATBORO-PS"/>
    <s v="USA"/>
    <s v="FFG 8.20 Expertline"/>
    <n v="1"/>
    <m/>
    <x v="4"/>
    <x v="2"/>
    <x v="0"/>
    <n v="41108546"/>
    <d v="2016-01-25T00:00:00"/>
    <d v="2016-01-25T00:00:00"/>
    <m/>
    <m/>
    <m/>
    <m/>
    <m/>
    <m/>
    <m/>
    <m/>
    <m/>
    <m/>
    <m/>
    <m/>
    <m/>
    <m/>
    <m/>
    <n v="1"/>
    <m/>
    <m/>
    <m/>
    <m/>
    <m/>
    <m/>
    <m/>
    <s v="F"/>
    <m/>
    <m/>
    <d v="2016-02-06T00:00:00"/>
    <m/>
    <s v="Vérifier si présence simultanée de Deramaix et BNA ==&gt; voir planning / 1 BNA en formation perso sur machine et 1 BNA en formation perso sur PAL"/>
  </r>
  <r>
    <m/>
    <n v="1"/>
    <m/>
    <s v="Masterflex"/>
    <s v="A-1862"/>
    <s v="DE JONG DE LIER"/>
    <s v="NL"/>
    <s v="Masterflex-XL Inline"/>
    <m/>
    <m/>
    <x v="1"/>
    <x v="2"/>
    <x v="0"/>
    <n v="41110180"/>
    <d v="2016-01-04T00:00:00"/>
    <d v="2016-01-04T00:00:00"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n v="1"/>
    <m/>
    <n v="820"/>
    <s v="A-1863"/>
    <s v="CARTOROBICA CALCINATE"/>
    <s v="ITAL"/>
    <s v="FFG 8.20 Expertline"/>
    <n v="1"/>
    <s v="Expertline: M-IRS2-IRS2-SD-PA-CH-MPC"/>
    <x v="2"/>
    <x v="0"/>
    <x v="0"/>
    <n v="41111352"/>
    <d v="2016-04-18T00:00:00"/>
    <d v="2016-04-18T00:00:00"/>
    <n v="1"/>
    <n v="1"/>
    <m/>
    <m/>
    <m/>
    <m/>
    <m/>
    <m/>
    <m/>
    <m/>
    <m/>
    <m/>
    <m/>
    <m/>
    <m/>
    <m/>
    <m/>
    <m/>
    <m/>
    <m/>
    <m/>
    <m/>
    <m/>
    <m/>
    <m/>
    <m/>
    <d v="2016-05-09T00:00:00"/>
    <m/>
    <s v="Superviseur ? Mauro Capobianco en formation machine et AA (attente validation F. Chaume) +  participation de DVdH ? (première FAT)  ou présence Cyril Briquet ?"/>
  </r>
  <r>
    <m/>
    <n v="1"/>
    <m/>
    <s v="444 DRO"/>
    <s v="A-1864"/>
    <s v="MAGHREB EMBALLAGE"/>
    <s v="ALG"/>
    <s v="DRO 16xx NT Rapidset"/>
    <n v="1"/>
    <s v="M-5IRS-CTR-D-DNT-RNT-MPC-INS-DEP + Pal DRO + Multiloader"/>
    <x v="1"/>
    <x v="6"/>
    <x v="0"/>
    <n v="41113946"/>
    <d v="2016-05-09T00:00:00"/>
    <d v="2016-06-04T00:00:00"/>
    <n v="1"/>
    <n v="1"/>
    <m/>
    <m/>
    <m/>
    <m/>
    <m/>
    <m/>
    <m/>
    <m/>
    <m/>
    <m/>
    <m/>
    <m/>
    <m/>
    <m/>
    <m/>
    <m/>
    <m/>
    <m/>
    <m/>
    <m/>
    <m/>
    <m/>
    <m/>
    <m/>
    <d v="2016-06-15T00:00:00"/>
    <m/>
    <s v="Ahmed Barrani (BAM) en formation perso / Saofiane Kelfi (SAM) en formation perso"/>
  </r>
  <r>
    <m/>
    <n v="1"/>
    <m/>
    <s v="944 RS"/>
    <s v="A-2000"/>
    <s v="SAICA OVAR"/>
    <s v="PT"/>
    <s v="FFG 924 NT Rapidset"/>
    <m/>
    <s v="924 NT RS 6CL HG - miroir"/>
    <x v="3"/>
    <x v="2"/>
    <x v="2"/>
    <n v="41125172"/>
    <d v="2016-11-21T00:00:00"/>
    <d v="2017-01-02T00:00:00"/>
    <n v="1"/>
    <m/>
    <m/>
    <m/>
    <m/>
    <m/>
    <m/>
    <m/>
    <m/>
    <m/>
    <m/>
    <m/>
    <m/>
    <m/>
    <m/>
    <m/>
    <m/>
    <m/>
    <m/>
    <m/>
    <m/>
    <m/>
    <m/>
    <m/>
    <m/>
    <m/>
    <m/>
    <m/>
    <s v="participation d'Alexandre ORIOLE (période à définir). "/>
  </r>
  <r>
    <m/>
    <n v="1"/>
    <m/>
    <n v="820"/>
    <s v="A-1866"/>
    <s v="DONAUWELL NAARN"/>
    <s v="AUT"/>
    <s v="FFG 8.20 Discovery"/>
    <n v="1"/>
    <s v="Discovery: M-IRS2-SD-PA-CH-MPC + Pal FFG"/>
    <x v="0"/>
    <x v="2"/>
    <x v="0"/>
    <n v="41111359"/>
    <d v="2016-01-22T00:00:00"/>
    <d v="2016-01-22T00:00:00"/>
    <n v="1"/>
    <n v="1"/>
    <m/>
    <m/>
    <m/>
    <m/>
    <m/>
    <m/>
    <m/>
    <m/>
    <m/>
    <m/>
    <m/>
    <m/>
    <m/>
    <m/>
    <m/>
    <m/>
    <m/>
    <m/>
    <s v="F"/>
    <m/>
    <m/>
    <m/>
    <m/>
    <m/>
    <d v="2016-02-02T00:00:00"/>
    <m/>
    <m/>
  </r>
  <r>
    <m/>
    <n v="1"/>
    <m/>
    <s v="944 RS"/>
    <s v="A-1867"/>
    <s v="EMBALLAGES LAURENT (IP)"/>
    <s v="FRA"/>
    <s v="FFG 924 NT Rapidset"/>
    <n v="1"/>
    <s v="M-6IRS-2TS-S5500-IQ300-CTR-S4-DT-VIB-PCD-CEH-MPC-DEP-INS + Pal FFG + Multiloader + sécheurs Duo Technik 4 inter + 2 finaux IR"/>
    <x v="2"/>
    <x v="2"/>
    <x v="0"/>
    <n v="41112059"/>
    <d v="2016-01-13T00:00:00"/>
    <d v="2016-01-13T00:00:00"/>
    <n v="1"/>
    <n v="1"/>
    <m/>
    <m/>
    <m/>
    <m/>
    <m/>
    <m/>
    <m/>
    <m/>
    <m/>
    <m/>
    <m/>
    <m/>
    <m/>
    <m/>
    <m/>
    <m/>
    <m/>
    <m/>
    <m/>
    <m/>
    <m/>
    <m/>
    <m/>
    <m/>
    <d v="2016-02-17T00:00:00"/>
    <m/>
    <s v="présence d'Alain Firmin (tout au long) et E. Coelho (rails OK et chariot ?) / Formation perso sur Méca PAL de A. Sebai (SCMI) "/>
  </r>
  <r>
    <m/>
    <n v="1"/>
    <m/>
    <n v="820"/>
    <s v="A-1868"/>
    <s v="DE JONG DE LIER"/>
    <s v="NL"/>
    <s v="FFG 8.20 Expertline"/>
    <n v="1"/>
    <s v="Expertline : M-IRS2-IRS2-SD-PACH-MPC Miroir + Pal FFG + Expertloader"/>
    <x v="1"/>
    <x v="7"/>
    <x v="0"/>
    <n v="41115886"/>
    <d v="2016-07-14T00:00:00"/>
    <d v="2016-07-19T00:00:00"/>
    <m/>
    <n v="1"/>
    <m/>
    <m/>
    <m/>
    <m/>
    <m/>
    <m/>
    <m/>
    <m/>
    <m/>
    <s v="F"/>
    <m/>
    <m/>
    <m/>
    <m/>
    <m/>
    <m/>
    <m/>
    <m/>
    <n v="1"/>
    <m/>
    <m/>
    <m/>
    <n v="1"/>
    <m/>
    <d v="2016-07-23T00:00:00"/>
    <m/>
    <s v="Participation (à confirmer) d'un tech BBN (Afonso) pour formation perso en vue du suivi local ensuite / attention contexte client difficile : claim de 600 000€ sur affaire précédente !!!! / Formation perso de Flavien Hubert sur toute l'installation 8.20 jusqu'à RMC / formation perso de Gilles LEPAPE (SOCAPS) sur démarrage de la machine / formation perso de Kemal Kucuk sur mise en place - montage méca du Prefeeder.  "/>
  </r>
  <r>
    <n v="1"/>
    <m/>
    <m/>
    <s v="924 NT"/>
    <s v="A-1869"/>
    <s v="TOP THIMM-TICHY"/>
    <s v="POL"/>
    <s v="FFG 924 NT"/>
    <m/>
    <m/>
    <x v="0"/>
    <x v="3"/>
    <x v="1"/>
    <n v="41110191"/>
    <d v="2015-11-23T00:00:00"/>
    <d v="2015-11-23T00:00:00"/>
    <m/>
    <m/>
    <m/>
    <m/>
    <m/>
    <m/>
    <m/>
    <m/>
    <m/>
    <m/>
    <m/>
    <m/>
    <m/>
    <m/>
    <m/>
    <m/>
    <m/>
    <m/>
    <n v="1"/>
    <m/>
    <m/>
    <m/>
    <m/>
    <m/>
    <m/>
    <m/>
    <m/>
    <m/>
    <s v="DA G&amp;Z 4130996503"/>
  </r>
  <r>
    <m/>
    <n v="1"/>
    <m/>
    <n v="618"/>
    <s v="A-1871"/>
    <s v="SMURFIT HANAU"/>
    <s v="ALL"/>
    <s v="FFG 618"/>
    <n v="1"/>
    <s v="MSU-RS4-DRB-D-S-PC-CEHNT-MPC + Pal FFG"/>
    <x v="0"/>
    <x v="2"/>
    <x v="0"/>
    <n v="41111373"/>
    <d v="2016-01-04T00:00:00"/>
    <d v="2016-01-04T00:00:00"/>
    <n v="1"/>
    <n v="1"/>
    <m/>
    <m/>
    <m/>
    <m/>
    <m/>
    <m/>
    <m/>
    <m/>
    <m/>
    <m/>
    <m/>
    <m/>
    <m/>
    <m/>
    <m/>
    <m/>
    <m/>
    <m/>
    <m/>
    <m/>
    <m/>
    <m/>
    <m/>
    <m/>
    <d v="2016-01-14T00:00:00"/>
    <m/>
    <m/>
  </r>
  <r>
    <m/>
    <n v="1"/>
    <m/>
    <n v="820"/>
    <s v="A-1872"/>
    <s v="FIRST CO CAIRE"/>
    <s v="EGYP"/>
    <s v="FFG 8.20 Discovery"/>
    <m/>
    <s v="Discovery: M-IRS2-IRS2-IRS2-SD-PACH-MPC"/>
    <x v="1"/>
    <x v="8"/>
    <x v="0"/>
    <n v="41113314"/>
    <d v="2016-05-21T00:00:00"/>
    <d v="2016-05-21T00:00:00"/>
    <n v="1"/>
    <n v="1"/>
    <m/>
    <m/>
    <s v="F"/>
    <m/>
    <m/>
    <m/>
    <m/>
    <m/>
    <m/>
    <m/>
    <m/>
    <m/>
    <m/>
    <m/>
    <m/>
    <m/>
    <m/>
    <m/>
    <m/>
    <m/>
    <m/>
    <m/>
    <m/>
    <m/>
    <m/>
    <m/>
    <s v="Prévoir de les laisser en formation perso pendant le démarrage machine : Chaker Boukoum (futur TSS en 2017) et Bilel Hammami (futur FST en titre) à confirmer avec Hanibal / Rq : Bouamara en doublon avec Chaker "/>
  </r>
  <r>
    <m/>
    <n v="1"/>
    <m/>
    <n v="820"/>
    <s v="A-1873"/>
    <s v="FIRST CO CAIRE"/>
    <s v="EGYP"/>
    <s v="FFG 8.20 Discovery"/>
    <m/>
    <s v="Discovery: M-IRS2-IRS2-IRS2-SD-PACH-MPC"/>
    <x v="1"/>
    <x v="9"/>
    <x v="0"/>
    <n v="41115908"/>
    <d v="2016-10-22T00:00:00"/>
    <d v="2016-10-29T00:00:00"/>
    <n v="1"/>
    <m/>
    <m/>
    <m/>
    <m/>
    <m/>
    <m/>
    <m/>
    <m/>
    <m/>
    <m/>
    <m/>
    <m/>
    <m/>
    <m/>
    <m/>
    <m/>
    <m/>
    <m/>
    <m/>
    <m/>
    <m/>
    <m/>
    <m/>
    <m/>
    <m/>
    <m/>
    <m/>
    <s v="install par SPL : Chaker et Duperray. puis P. Deramaix pour prestation. Formation perso : Kucuk en install méca 'all' et Chambouvet juste 'essais-RMC' de la machine. "/>
  </r>
  <r>
    <m/>
    <n v="1"/>
    <m/>
    <s v="444 FFG"/>
    <s v="A-1874"/>
    <s v="BULLEH SHAH"/>
    <s v="PAKIST"/>
    <s v="FFG 12xx NT Rapidset"/>
    <m/>
    <s v="FFG 1228 NT RS 4CL"/>
    <x v="1"/>
    <x v="5"/>
    <x v="0"/>
    <n v="41117996"/>
    <d v="2016-08-08T00:00:00"/>
    <d v="2016-08-29T00:00:00"/>
    <m/>
    <m/>
    <m/>
    <m/>
    <n v="1"/>
    <m/>
    <m/>
    <m/>
    <m/>
    <m/>
    <m/>
    <m/>
    <m/>
    <m/>
    <m/>
    <m/>
    <m/>
    <m/>
    <m/>
    <m/>
    <m/>
    <m/>
    <m/>
    <m/>
    <m/>
    <m/>
    <m/>
    <m/>
    <m/>
  </r>
  <r>
    <m/>
    <n v="1"/>
    <m/>
    <n v="820"/>
    <s v="A-1875"/>
    <s v="PACIFIC SANTA ANA"/>
    <s v="USA"/>
    <s v="FFG 8.20 Discovery"/>
    <m/>
    <s v="M-RS2-SD-PA-CH-MPC4-MMPC (DISCOVERY)"/>
    <x v="4"/>
    <x v="1"/>
    <x v="0"/>
    <n v="41110199"/>
    <d v="2016-02-15T00:00:00"/>
    <d v="2016-02-15T00:00:00"/>
    <m/>
    <m/>
    <m/>
    <m/>
    <m/>
    <m/>
    <m/>
    <m/>
    <m/>
    <m/>
    <m/>
    <m/>
    <m/>
    <m/>
    <m/>
    <n v="1"/>
    <m/>
    <m/>
    <m/>
    <m/>
    <m/>
    <m/>
    <s v="F"/>
    <m/>
    <m/>
    <m/>
    <m/>
    <m/>
    <s v="Chaze en superviseur avec Jeff (Elec Interstate) qui tire les cables"/>
  </r>
  <r>
    <n v="1"/>
    <m/>
    <m/>
    <n v="820"/>
    <s v="A-1876"/>
    <s v="ONDULYS-ST QUENTIN"/>
    <s v="FRA"/>
    <s v="FFG 8.20 Expertline"/>
    <m/>
    <m/>
    <x v="2"/>
    <x v="3"/>
    <x v="1"/>
    <n v="41111827"/>
    <d v="2015-11-16T00:00:00"/>
    <d v="2015-11-16T00:00:00"/>
    <m/>
    <m/>
    <m/>
    <m/>
    <m/>
    <m/>
    <m/>
    <m/>
    <n v="1"/>
    <m/>
    <m/>
    <m/>
    <m/>
    <m/>
    <m/>
    <m/>
    <m/>
    <m/>
    <m/>
    <m/>
    <s v="F"/>
    <m/>
    <m/>
    <m/>
    <m/>
    <m/>
    <m/>
    <m/>
    <s v="BBR -&gt; MC Brandao +  EL Rocha / David Galet en formation AA"/>
  </r>
  <r>
    <m/>
    <n v="1"/>
    <m/>
    <n v="618"/>
    <s v="A-1880"/>
    <s v="THIMM NORTHEIM"/>
    <s v="ALL"/>
    <s v="FFG 618"/>
    <n v="1"/>
    <s v="MSU-RS4-DRB-D-S-PC-CEHNT-MPC-INS + Pal FFG"/>
    <x v="0"/>
    <x v="2"/>
    <x v="0"/>
    <n v="41111653"/>
    <d v="2016-01-18T00:00:00"/>
    <d v="2016-01-18T00:00:00"/>
    <n v="1"/>
    <m/>
    <m/>
    <m/>
    <m/>
    <m/>
    <m/>
    <n v="1"/>
    <m/>
    <m/>
    <m/>
    <m/>
    <m/>
    <m/>
    <m/>
    <m/>
    <m/>
    <m/>
    <m/>
    <m/>
    <m/>
    <m/>
    <m/>
    <m/>
    <m/>
    <m/>
    <d v="2016-01-29T00:00:00"/>
    <m/>
    <s v="M. Perret en formation perso sur PAL avec Manas"/>
  </r>
  <r>
    <m/>
    <n v="1"/>
    <m/>
    <s v="444 DRO"/>
    <s v="A-1881"/>
    <s v="MODEL WEINFELDEN"/>
    <s v="CH"/>
    <s v="DRO 16xx NT"/>
    <m/>
    <s v="M-2F-TS-D-RNT-MPC-INS-DEP + Multiloader"/>
    <x v="0"/>
    <x v="2"/>
    <x v="0"/>
    <n v="41111642"/>
    <d v="2016-01-18T00:00:00"/>
    <d v="2016-01-18T00:00:00"/>
    <m/>
    <n v="1"/>
    <m/>
    <m/>
    <m/>
    <m/>
    <m/>
    <n v="1"/>
    <m/>
    <m/>
    <m/>
    <m/>
    <m/>
    <m/>
    <m/>
    <m/>
    <m/>
    <m/>
    <m/>
    <m/>
    <m/>
    <m/>
    <m/>
    <m/>
    <m/>
    <m/>
    <m/>
    <m/>
    <s v="DIEBOLD pour la RMC / Bryan Schone (Elec) en formation perso au contact de Fred Montagut"/>
  </r>
  <r>
    <m/>
    <n v="1"/>
    <m/>
    <s v="444 FFG"/>
    <s v="A-1883"/>
    <s v="NEW ENGLAND GARDNER"/>
    <s v="USA"/>
    <s v="FFG 12xx NT Rapidset"/>
    <n v="1"/>
    <s v="M-4IRS-S3-D-PCD-CEH398-MPC + Pal FFG"/>
    <x v="4"/>
    <x v="9"/>
    <x v="0"/>
    <n v="41121529"/>
    <d v="2016-10-03T00:00:00"/>
    <d v="2016-10-10T00:00:00"/>
    <m/>
    <n v="1"/>
    <m/>
    <m/>
    <m/>
    <m/>
    <m/>
    <m/>
    <m/>
    <m/>
    <m/>
    <m/>
    <m/>
    <m/>
    <n v="1"/>
    <m/>
    <m/>
    <m/>
    <m/>
    <m/>
    <m/>
    <m/>
    <m/>
    <n v="1"/>
    <m/>
    <m/>
    <d v="2016-10-11T00:00:00"/>
    <m/>
    <s v="PAL : Perrugini"/>
  </r>
  <r>
    <m/>
    <n v="1"/>
    <m/>
    <s v="924 NT"/>
    <s v="A-1884"/>
    <s v="ROCHETTE DAKAR"/>
    <s v="SEN"/>
    <s v="FFG 924 NT"/>
    <m/>
    <s v="M-4F-S-D-PCD-CEH-MPC-DEP"/>
    <x v="1"/>
    <x v="8"/>
    <x v="0"/>
    <n v="41115661"/>
    <d v="2016-05-18T00:00:00"/>
    <d v="2016-05-30T00:00:00"/>
    <m/>
    <m/>
    <m/>
    <m/>
    <m/>
    <m/>
    <m/>
    <m/>
    <m/>
    <m/>
    <m/>
    <m/>
    <m/>
    <m/>
    <m/>
    <m/>
    <m/>
    <m/>
    <n v="1"/>
    <m/>
    <m/>
    <m/>
    <m/>
    <m/>
    <m/>
    <m/>
    <m/>
    <m/>
    <s v="impératif d'avoir Mécanicien Bobst + Omar autonome"/>
  </r>
  <r>
    <m/>
    <n v="1"/>
    <m/>
    <n v="820"/>
    <s v="A-1885"/>
    <s v="ONDABAT LA MORRA"/>
    <s v="ITAL"/>
    <s v="FFG 8.20 Expert"/>
    <n v="1"/>
    <s v="Expert: M-IRS2-IRS2-IRS2-SD-PA-CH-MPC + Pal FFG"/>
    <x v="2"/>
    <x v="10"/>
    <x v="0"/>
    <n v="41113746"/>
    <d v="2016-03-07T00:00:00"/>
    <d v="2016-03-07T00:00:00"/>
    <m/>
    <n v="1"/>
    <m/>
    <m/>
    <m/>
    <m/>
    <m/>
    <m/>
    <m/>
    <m/>
    <m/>
    <m/>
    <m/>
    <m/>
    <m/>
    <m/>
    <m/>
    <m/>
    <m/>
    <m/>
    <n v="1"/>
    <m/>
    <m/>
    <m/>
    <s v="F"/>
    <m/>
    <d v="2016-03-21T00:00:00"/>
    <m/>
    <s v="Superviseur Méca = Flavien Hubert"/>
  </r>
  <r>
    <m/>
    <n v="1"/>
    <m/>
    <s v="444 DRO"/>
    <s v="A-1886"/>
    <s v="SK Inspirepac (ex -SAICA SEVILLA (ex VELILLA))"/>
    <s v="GB"/>
    <s v="DRO 16xx NT Rapidset"/>
    <m/>
    <s v="DRO 1628 NT RS"/>
    <x v="1"/>
    <x v="10"/>
    <x v="0"/>
    <n v="41111983"/>
    <d v="2016-03-26T00:00:00"/>
    <d v="2016-03-26T00:00:00"/>
    <m/>
    <n v="1"/>
    <m/>
    <m/>
    <m/>
    <m/>
    <m/>
    <m/>
    <m/>
    <m/>
    <m/>
    <m/>
    <m/>
    <m/>
    <m/>
    <m/>
    <m/>
    <m/>
    <m/>
    <m/>
    <m/>
    <m/>
    <m/>
    <m/>
    <m/>
    <m/>
    <m/>
    <m/>
    <s v="Steeve + Schone et Chamerat en renfort sur ce chantier difficile (du coup pas d'A3C) / Sean Amos (élec BGL en formation perso) "/>
  </r>
  <r>
    <m/>
    <n v="1"/>
    <m/>
    <s v="944 RS"/>
    <s v="A-1887"/>
    <s v="SAICA-SEVILLA"/>
    <s v="ESP"/>
    <s v="FFG 924 NT Rapidset"/>
    <m/>
    <m/>
    <x v="3"/>
    <x v="1"/>
    <x v="0"/>
    <n v="41111973"/>
    <d v="2016-02-09T00:00:00"/>
    <d v="2016-02-09T00:00:00"/>
    <m/>
    <n v="1"/>
    <m/>
    <m/>
    <m/>
    <m/>
    <m/>
    <m/>
    <m/>
    <m/>
    <m/>
    <m/>
    <m/>
    <m/>
    <m/>
    <m/>
    <m/>
    <m/>
    <m/>
    <n v="1"/>
    <m/>
    <m/>
    <m/>
    <m/>
    <m/>
    <m/>
    <m/>
    <m/>
    <s v="PEAUDECERF autonome puis en formation perso pendant RMC (1/3 au 6/3) "/>
  </r>
  <r>
    <m/>
    <n v="1"/>
    <m/>
    <s v="444 DRO"/>
    <s v="A-1888"/>
    <s v="DUNAPACK RODINA-PLOVDIV"/>
    <s v="BULG"/>
    <s v="DRO 16xx NT"/>
    <m/>
    <m/>
    <x v="0"/>
    <x v="1"/>
    <x v="0"/>
    <n v="41111632"/>
    <d v="2016-02-16T00:00:00"/>
    <d v="2016-02-16T00:00:00"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n v="1"/>
    <m/>
    <s v="924 NT"/>
    <s v="A-1890"/>
    <s v="DENTAS DENIZLI"/>
    <s v="TUR"/>
    <s v="FFG 924 NT"/>
    <m/>
    <s v="M-5F-TS-S-D-PCD-CEH-MPC-DEP + Sécheur IR et UV Duo Technik"/>
    <x v="3"/>
    <x v="2"/>
    <x v="0"/>
    <n v="41113306"/>
    <d v="2016-01-31T00:00:00"/>
    <d v="2016-01-31T00:00:00"/>
    <m/>
    <m/>
    <m/>
    <m/>
    <m/>
    <m/>
    <n v="1"/>
    <m/>
    <m/>
    <m/>
    <m/>
    <m/>
    <m/>
    <m/>
    <m/>
    <m/>
    <m/>
    <m/>
    <m/>
    <m/>
    <m/>
    <m/>
    <m/>
    <m/>
    <m/>
    <m/>
    <m/>
    <m/>
    <s v="installation and training par FEYZI (même équipe que Karaman) "/>
  </r>
  <r>
    <m/>
    <n v="1"/>
    <m/>
    <s v="MIN718"/>
    <s v="A-1891"/>
    <s v="MONDI IZMIR"/>
    <s v="TUR"/>
    <m/>
    <m/>
    <s v="DECOUPEUR "/>
    <x v="3"/>
    <x v="7"/>
    <x v="0"/>
    <n v="41113288"/>
    <d v="2016-07-18T00:00:00"/>
    <d v="2016-07-18T00:00:00"/>
    <m/>
    <m/>
    <m/>
    <m/>
    <m/>
    <m/>
    <n v="1"/>
    <m/>
    <m/>
    <m/>
    <m/>
    <m/>
    <m/>
    <m/>
    <m/>
    <m/>
    <m/>
    <m/>
    <m/>
    <m/>
    <m/>
    <m/>
    <m/>
    <m/>
    <m/>
    <m/>
    <m/>
    <m/>
    <m/>
  </r>
  <r>
    <m/>
    <n v="1"/>
    <m/>
    <s v="944 RS"/>
    <s v="A-1893"/>
    <s v="SAICA HARTLEPOOL"/>
    <s v="GB"/>
    <s v="FFG 924 NT Rapidset"/>
    <m/>
    <s v="NT RS 6CL"/>
    <x v="1"/>
    <x v="2"/>
    <x v="0"/>
    <n v="41113255"/>
    <d v="2016-01-07T00:00:00"/>
    <d v="2016-01-07T00:00:00"/>
    <m/>
    <m/>
    <m/>
    <m/>
    <m/>
    <s v="F"/>
    <m/>
    <m/>
    <m/>
    <m/>
    <m/>
    <m/>
    <m/>
    <m/>
    <m/>
    <m/>
    <m/>
    <n v="1"/>
    <m/>
    <m/>
    <m/>
    <m/>
    <m/>
    <m/>
    <m/>
    <m/>
    <m/>
    <m/>
    <s v="Said Messaoudi en formation sur Rails / 1 new tech méca BGL (Jerry Yusuf) en formation perso sur install"/>
  </r>
  <r>
    <m/>
    <n v="1"/>
    <m/>
    <n v="820"/>
    <s v="A-1894"/>
    <s v="SEYFERT REIMS"/>
    <s v="FRA"/>
    <s v="FFG 8.20 Expertline"/>
    <m/>
    <s v="Expertline : M-IRS2-IRS2-IRS1-SD-PA-CEH + Expertloader"/>
    <x v="2"/>
    <x v="0"/>
    <x v="0"/>
    <n v="41117812"/>
    <d v="2016-04-06T00:00:00"/>
    <d v="2016-04-06T00:00:00"/>
    <n v="1"/>
    <n v="1"/>
    <m/>
    <m/>
    <m/>
    <m/>
    <s v="F"/>
    <m/>
    <m/>
    <m/>
    <m/>
    <m/>
    <m/>
    <m/>
    <m/>
    <m/>
    <m/>
    <m/>
    <m/>
    <m/>
    <n v="1"/>
    <m/>
    <m/>
    <m/>
    <m/>
    <m/>
    <m/>
    <m/>
    <s v="OK JFB pour avoir 2 Feyzi en formation "/>
  </r>
  <r>
    <m/>
    <n v="1"/>
    <m/>
    <s v="444 DRO"/>
    <s v="A-1899"/>
    <s v="GREEN BAY PACKAGING, GREEN BAY"/>
    <s v="USA"/>
    <s v="DRO 16xx NT"/>
    <m/>
    <s v="M-6I-TS-D-MPC3 + sécheurs JB"/>
    <x v="4"/>
    <x v="0"/>
    <x v="0"/>
    <n v="41113236"/>
    <d v="2016-04-06T00:00:00"/>
    <d v="2016-04-06T00:00:00"/>
    <m/>
    <n v="1"/>
    <m/>
    <m/>
    <m/>
    <m/>
    <m/>
    <m/>
    <m/>
    <m/>
    <m/>
    <m/>
    <m/>
    <m/>
    <m/>
    <n v="1"/>
    <m/>
    <m/>
    <m/>
    <m/>
    <m/>
    <m/>
    <m/>
    <s v="F"/>
    <m/>
    <m/>
    <m/>
    <m/>
    <s v="1° mobile pour Nassau / 1° 446 aux US"/>
  </r>
  <r>
    <m/>
    <n v="1"/>
    <m/>
    <s v="944 RS"/>
    <s v="A-1900"/>
    <s v="CMCP (IP) CASABLANCA"/>
    <s v="MAR"/>
    <s v="FFG 924 NT Rapidset"/>
    <n v="1"/>
    <s v="M-6IRS-TS-CTR-S4-DT-PCD-CEH-MPC-DEP + Pal FFG + Multiloader +  sécheurs Duo Technik  IR 5 inter + 1 final + Ink cooling x 6"/>
    <x v="1"/>
    <x v="8"/>
    <x v="0"/>
    <n v="41113280"/>
    <d v="2016-04-11T00:00:00"/>
    <d v="2016-05-02T00:00:00"/>
    <n v="1"/>
    <n v="1"/>
    <m/>
    <m/>
    <m/>
    <m/>
    <m/>
    <m/>
    <m/>
    <m/>
    <m/>
    <m/>
    <m/>
    <m/>
    <m/>
    <m/>
    <m/>
    <m/>
    <m/>
    <m/>
    <m/>
    <m/>
    <m/>
    <m/>
    <s v="F"/>
    <m/>
    <d v="2016-05-11T00:00:00"/>
    <m/>
    <s v="voir si binome A3C ou seulement Peaudecerf ou Brian Schone"/>
  </r>
  <r>
    <m/>
    <n v="1"/>
    <m/>
    <s v="444 DRO"/>
    <s v="A-1901"/>
    <s v="SMURFIT CELPACK (ex RETHEL)"/>
    <s v="PT"/>
    <s v="DRO 16xx NT"/>
    <n v="1"/>
    <s v="DRONT 1628 5 COUL + RPNT"/>
    <x v="3"/>
    <x v="9"/>
    <x v="0"/>
    <n v="41119482"/>
    <d v="2016-09-19T00:00:00"/>
    <d v="2016-10-05T00:00:00"/>
    <n v="1"/>
    <m/>
    <m/>
    <m/>
    <m/>
    <m/>
    <m/>
    <m/>
    <m/>
    <m/>
    <m/>
    <m/>
    <m/>
    <m/>
    <m/>
    <m/>
    <m/>
    <m/>
    <m/>
    <n v="1"/>
    <m/>
    <m/>
    <m/>
    <m/>
    <m/>
    <m/>
    <d v="2016-10-25T00:00:00"/>
    <m/>
    <s v="Belafekir pour Essais - RMC après Peaudecerf / Joly ==&gt; attention Peaudecerf (1° DRO RS pour lui). "/>
  </r>
  <r>
    <m/>
    <n v="1"/>
    <m/>
    <s v="924 NT"/>
    <s v="A-1902"/>
    <s v="LAMMERANT LEUZE"/>
    <s v="BEL"/>
    <s v="FFG 924 NT"/>
    <n v="1"/>
    <s v="M-4I-S-D-DV-PCD-CEH-MPC-INS + Pal FFG + Multiloader + Contrôle de viscosité Duo Technik"/>
    <x v="1"/>
    <x v="0"/>
    <x v="0"/>
    <n v="41114526"/>
    <d v="2016-03-21T00:00:00"/>
    <d v="2016-04-06T00:00:00"/>
    <n v="1"/>
    <m/>
    <m/>
    <m/>
    <m/>
    <m/>
    <m/>
    <m/>
    <m/>
    <m/>
    <m/>
    <m/>
    <m/>
    <m/>
    <m/>
    <m/>
    <m/>
    <m/>
    <n v="1"/>
    <m/>
    <m/>
    <m/>
    <m/>
    <m/>
    <m/>
    <m/>
    <d v="2016-04-18T00:00:00"/>
    <m/>
    <s v="impératif d'avoir Mécanicien Bobst (Stéphane Charles) + Omar autonome"/>
  </r>
  <r>
    <m/>
    <n v="1"/>
    <m/>
    <s v="944 RS"/>
    <s v="A-1903"/>
    <s v="SOENEN HOOGLEDE"/>
    <s v="BEL"/>
    <s v="FFG 924 NT Rapidset"/>
    <n v="1"/>
    <s v="M-6IRS-CTR-S-D-DV-PCD-CEH-MPC-DEP-INS + Pal FFG + Multiloader + sécheurs JB 5 intermédiaires +1 final et 6 Kleenplate"/>
    <x v="1"/>
    <x v="4"/>
    <x v="0"/>
    <n v="41119097"/>
    <d v="2016-11-07T00:00:00"/>
    <d v="2016-12-01T00:00:00"/>
    <m/>
    <m/>
    <m/>
    <m/>
    <m/>
    <m/>
    <m/>
    <m/>
    <m/>
    <m/>
    <m/>
    <m/>
    <m/>
    <m/>
    <m/>
    <m/>
    <m/>
    <s v="aide + manut"/>
    <m/>
    <m/>
    <m/>
    <n v="1"/>
    <m/>
    <m/>
    <n v="1"/>
    <m/>
    <d v="2016-12-08T00:00:00"/>
    <n v="41119098"/>
    <s v="En Juillet : G+Z : seuls pour déchargement des machines (3 personnes) car stockage chez client avant intallation en fin d'année par Willy et Philippe."/>
  </r>
  <r>
    <m/>
    <n v="1"/>
    <m/>
    <s v="924 NT"/>
    <s v="A-1904"/>
    <s v="RIGID LIMERICK"/>
    <s v="GB"/>
    <s v="FFG 924 NT"/>
    <m/>
    <s v="M-3I-D-PCD-CEH-MPC-INS-DEP + Multiloader"/>
    <x v="1"/>
    <x v="0"/>
    <x v="0"/>
    <n v="41114562"/>
    <d v="2016-04-06T00:00:00"/>
    <d v="2016-04-06T00:00:00"/>
    <m/>
    <n v="1"/>
    <m/>
    <m/>
    <m/>
    <s v="F"/>
    <m/>
    <m/>
    <m/>
    <m/>
    <m/>
    <m/>
    <m/>
    <m/>
    <m/>
    <m/>
    <m/>
    <m/>
    <n v="1"/>
    <m/>
    <m/>
    <m/>
    <m/>
    <m/>
    <m/>
    <m/>
    <m/>
    <m/>
    <s v="en // de Lamerant … ATTENTION : impératif d'avoir superviseur Mécanicien Bobst (New élec GZ et Chris en supervision) … Jerry YUSUF (Méca BGL / angleterre) en formation perso (2° chantier de 924) "/>
  </r>
  <r>
    <m/>
    <n v="1"/>
    <m/>
    <s v="944 RS"/>
    <s v="A-1905"/>
    <s v="VPK DENDERMONDE"/>
    <s v="BEL"/>
    <s v="FFG 924 NT Rapidset"/>
    <m/>
    <s v="M-6IRS-TS-CTR-S4-DT-VIB-PCD-CEH NT-DEP-INS + Multiloader"/>
    <x v="1"/>
    <x v="5"/>
    <x v="0"/>
    <n v="41119306"/>
    <d v="2016-08-01T00:00:00"/>
    <d v="2016-08-23T00:00:00"/>
    <m/>
    <n v="1"/>
    <m/>
    <m/>
    <m/>
    <s v="1 / F"/>
    <m/>
    <m/>
    <m/>
    <m/>
    <m/>
    <m/>
    <m/>
    <m/>
    <m/>
    <m/>
    <m/>
    <m/>
    <m/>
    <m/>
    <m/>
    <m/>
    <m/>
    <m/>
    <m/>
    <m/>
    <m/>
    <m/>
    <s v="Jerry Yusuf (Méca BGL - angleterre) déjà formé sur Hartlepool et Rigid ==&gt; autonome à confirmer sur ce chantier / 1 mécano de OPC Consulting en formation perso "/>
  </r>
  <r>
    <m/>
    <n v="1"/>
    <m/>
    <s v="444 DRO"/>
    <s v="A-1906"/>
    <s v="ONDUCART STA PERPETUA"/>
    <s v="ESP"/>
    <s v="DRO 16xx NT Rapidset"/>
    <n v="1"/>
    <s v="M-5IRS-TS-D-RNT-MPC-DEP-INS-MIR + Pal DRO + Multiloader"/>
    <x v="3"/>
    <x v="8"/>
    <x v="0"/>
    <n v="41115811"/>
    <d v="2016-04-25T00:00:00"/>
    <d v="2016-05-23T00:00:00"/>
    <m/>
    <m/>
    <m/>
    <m/>
    <m/>
    <m/>
    <m/>
    <m/>
    <m/>
    <m/>
    <m/>
    <m/>
    <m/>
    <m/>
    <m/>
    <m/>
    <m/>
    <m/>
    <m/>
    <n v="1"/>
    <m/>
    <m/>
    <m/>
    <m/>
    <m/>
    <m/>
    <d v="2016-05-16T00:00:00"/>
    <m/>
    <s v="M. Gabriel (A3C) en formation perso sur les rails avec H. Jaisse / Peaudecerf et Joly supervisés par JP Barbier"/>
  </r>
  <r>
    <m/>
    <n v="1"/>
    <m/>
    <s v="444 DRO"/>
    <s v="A-1907"/>
    <s v="PETIT PARETS"/>
    <s v="ESP"/>
    <s v="DRO 16xx NT Rapidset"/>
    <n v="1"/>
    <s v="M-5IRS-TS-D-RNT-MPC-DEP-INS + Pal DRO + Multiloader"/>
    <x v="3"/>
    <x v="10"/>
    <x v="0"/>
    <n v="41113270"/>
    <d v="2016-03-06T00:00:00"/>
    <d v="2016-03-06T00:00:00"/>
    <n v="1"/>
    <n v="1"/>
    <m/>
    <s v="F"/>
    <m/>
    <m/>
    <m/>
    <m/>
    <m/>
    <m/>
    <m/>
    <m/>
    <m/>
    <m/>
    <m/>
    <m/>
    <m/>
    <m/>
    <m/>
    <m/>
    <m/>
    <m/>
    <m/>
    <m/>
    <m/>
    <m/>
    <d v="2016-02-25T00:00:00"/>
    <m/>
    <s v="Formation perso de  3 BES (Puente - Ferre - méca / Oliviera - élec) en doublon de nos techs. "/>
  </r>
  <r>
    <m/>
    <n v="1"/>
    <m/>
    <n v="820"/>
    <s v="A-1908"/>
    <s v="AVANCE COBENA"/>
    <s v="ESP"/>
    <s v="FFG 8.20 Expertline"/>
    <n v="1"/>
    <s v="Expertline miroir : M-IRS2-IRS2-SD-PACH-INS + Pal FFG + Experloader"/>
    <x v="3"/>
    <x v="6"/>
    <x v="0"/>
    <n v="41117786"/>
    <d v="2016-06-06T00:00:00"/>
    <d v="2016-06-06T00:00:00"/>
    <m/>
    <n v="1"/>
    <m/>
    <m/>
    <m/>
    <m/>
    <m/>
    <m/>
    <m/>
    <m/>
    <m/>
    <m/>
    <m/>
    <m/>
    <s v="F?"/>
    <m/>
    <m/>
    <m/>
    <m/>
    <m/>
    <n v="1"/>
    <m/>
    <m/>
    <m/>
    <m/>
    <m/>
    <d v="2016-06-06T00:00:00"/>
    <m/>
    <s v="Antonio Da Silva en formation perso sur montage (un peu) + essais + RMC + prestation (avec Farid Bouamara qui poursuit sa montée en compétence sur prest 8.20) jusqu' au 15 juillet / confirmation = 1 Méca SOCAPS autonome si bonne équipe AA / Mexicains en formation perso (à confirrmer) / participation à confirmer d'Alain Firmin pour task force remontage 8.20 (phase remontage).  "/>
  </r>
  <r>
    <m/>
    <n v="1"/>
    <m/>
    <s v="444 DRO"/>
    <s v="A-1909"/>
    <s v="AVANCE COBENA"/>
    <s v="ESP"/>
    <s v="DRO 16xx NT Rapidset"/>
    <n v="1"/>
    <s v="M-5IRS-TS-D-RNT-MPC-DEP-INS-MIR + Pal DRO + Multiloader"/>
    <x v="3"/>
    <x v="8"/>
    <x v="0"/>
    <n v="41112809"/>
    <d v="2016-04-04T00:00:00"/>
    <d v="2016-05-02T00:00:00"/>
    <n v="1"/>
    <n v="1"/>
    <m/>
    <s v="F"/>
    <m/>
    <m/>
    <m/>
    <m/>
    <m/>
    <m/>
    <m/>
    <m/>
    <m/>
    <m/>
    <m/>
    <m/>
    <m/>
    <m/>
    <m/>
    <m/>
    <m/>
    <m/>
    <m/>
    <m/>
    <m/>
    <m/>
    <d v="2016-05-02T00:00:00"/>
    <m/>
    <s v="Formation perso de 2 ou 3 BES (Puente - Ferre - méca / Oliviera - élec) en doublon de nos techs. … FERRE absent du 20 au 26 mai car urgence sur autre site. "/>
  </r>
  <r>
    <m/>
    <n v="1"/>
    <m/>
    <s v="944 RS"/>
    <s v="A-1910"/>
    <s v="VALLEY PACKAGING, PULASKI"/>
    <s v="USA"/>
    <s v="FFG 924 NT Rapidset"/>
    <m/>
    <s v="MFB-4IRS-S4-DT-PCD-CEH NT-MPC-ENV"/>
    <x v="4"/>
    <x v="9"/>
    <x v="0"/>
    <n v="41119877"/>
    <d v="2016-10-11T00:00:00"/>
    <d v="2016-10-17T00:00:00"/>
    <m/>
    <n v="1"/>
    <m/>
    <m/>
    <m/>
    <m/>
    <m/>
    <m/>
    <m/>
    <m/>
    <m/>
    <m/>
    <m/>
    <m/>
    <m/>
    <n v="1"/>
    <m/>
    <m/>
    <m/>
    <m/>
    <m/>
    <m/>
    <m/>
    <s v="?"/>
    <m/>
    <m/>
    <m/>
    <m/>
    <s v="FOB date à confirmer / client construit un batiment / Deramaix + Quantin"/>
  </r>
  <r>
    <m/>
    <n v="1"/>
    <m/>
    <s v="444 DRO"/>
    <s v="A-1911"/>
    <s v="VALLEY PACKAGING, PULASKI"/>
    <s v="USA"/>
    <s v="DRO 16xx NT Rapidset"/>
    <m/>
    <s v="M-4IRS-D-MPC"/>
    <x v="4"/>
    <x v="9"/>
    <x v="0"/>
    <n v="41120340"/>
    <d v="2016-10-12T00:00:00"/>
    <d v="2016-10-14T00:00:00"/>
    <m/>
    <n v="1"/>
    <m/>
    <m/>
    <m/>
    <m/>
    <m/>
    <m/>
    <m/>
    <m/>
    <m/>
    <m/>
    <m/>
    <m/>
    <m/>
    <n v="1"/>
    <m/>
    <m/>
    <m/>
    <m/>
    <m/>
    <m/>
    <m/>
    <s v="?"/>
    <m/>
    <m/>
    <m/>
    <m/>
    <s v="FOB date à confirmer / client construit un batiment"/>
  </r>
  <r>
    <m/>
    <n v="1"/>
    <m/>
    <n v="618"/>
    <s v="A-1912"/>
    <s v="DS SMITH PESSIONE"/>
    <s v="ITAL"/>
    <s v="FFG 618"/>
    <n v="1"/>
    <s v="MSU-RS4-DRB-D-S-PC-CEHNT-MPC + Pal FFG"/>
    <x v="2"/>
    <x v="2"/>
    <x v="0"/>
    <n v="41112701"/>
    <d v="2016-01-11T00:00:00"/>
    <d v="2016-01-11T00:00:00"/>
    <n v="1"/>
    <n v="1"/>
    <m/>
    <m/>
    <m/>
    <m/>
    <m/>
    <m/>
    <m/>
    <m/>
    <m/>
    <m/>
    <m/>
    <m/>
    <m/>
    <m/>
    <m/>
    <m/>
    <m/>
    <m/>
    <m/>
    <m/>
    <m/>
    <m/>
    <m/>
    <m/>
    <d v="2016-01-27T00:00:00"/>
    <m/>
    <s v="kemal kucuk en formation perso sur PAL avec Perrugini"/>
  </r>
  <r>
    <m/>
    <n v="1"/>
    <m/>
    <n v="820"/>
    <s v="A-1915"/>
    <s v="SAICA WARRENPOINT"/>
    <s v="GB"/>
    <s v="FFG 8.20 Expertline"/>
    <n v="1"/>
    <s v="820 EXPERTLINE"/>
    <x v="1"/>
    <x v="10"/>
    <x v="0"/>
    <n v="41113246"/>
    <d v="2016-03-24T00:00:00"/>
    <d v="2016-03-24T00:00:00"/>
    <n v="1"/>
    <n v="1"/>
    <m/>
    <m/>
    <m/>
    <s v="F"/>
    <m/>
    <m/>
    <m/>
    <m/>
    <m/>
    <m/>
    <m/>
    <m/>
    <m/>
    <m/>
    <m/>
    <m/>
    <m/>
    <m/>
    <m/>
    <m/>
    <m/>
    <m/>
    <m/>
    <m/>
    <d v="2016-04-04T00:00:00"/>
    <m/>
    <s v="Simon SHEWARD (méca) en renfort additionnel pdt install puis Andrew Colley (formateur) en renfort additionnel prestation (utilisable par la suite si besoin). / Brice Dronier en formation perso pour démarrage Prefeeder / Patrice  MORRIN sur semaine de tests (compteurs)"/>
  </r>
  <r>
    <m/>
    <n v="1"/>
    <m/>
    <n v="820"/>
    <s v="A-1916"/>
    <s v="MPP SYCAMORE"/>
    <s v="USA"/>
    <s v="FFG 8.20 Discovery"/>
    <m/>
    <s v="Discovery"/>
    <x v="4"/>
    <x v="10"/>
    <x v="0"/>
    <n v="41112797"/>
    <d v="2016-03-23T00:00:00"/>
    <d v="2016-03-23T00:00:00"/>
    <m/>
    <m/>
    <m/>
    <m/>
    <m/>
    <m/>
    <m/>
    <m/>
    <m/>
    <m/>
    <m/>
    <m/>
    <m/>
    <m/>
    <m/>
    <m/>
    <m/>
    <m/>
    <m/>
    <m/>
    <m/>
    <m/>
    <m/>
    <n v="1"/>
    <m/>
    <m/>
    <m/>
    <m/>
    <s v="Deramaix en superviseur / Vérifier si présence simultanée de Deramaix et BNA ==&gt; voir planning "/>
  </r>
  <r>
    <m/>
    <n v="1"/>
    <m/>
    <s v="444 DRO"/>
    <s v="A-1917"/>
    <s v="AL WATANIA-JEDDAH N°1"/>
    <s v="ARAB "/>
    <s v="DRO 16xx NT Rapidset"/>
    <n v="1"/>
    <s v="DRO 1628 NT RS 6coul+AA+PAL"/>
    <x v="1"/>
    <x v="3"/>
    <x v="0"/>
    <n v="41119108"/>
    <d v="2017-10-24T00:00:00"/>
    <d v="2016-11-17T00:00:00"/>
    <n v="1"/>
    <m/>
    <m/>
    <m/>
    <s v="F"/>
    <m/>
    <m/>
    <m/>
    <m/>
    <m/>
    <m/>
    <m/>
    <m/>
    <m/>
    <m/>
    <m/>
    <m/>
    <m/>
    <m/>
    <m/>
    <m/>
    <m/>
    <m/>
    <m/>
    <m/>
    <m/>
    <d v="2016-11-17T00:00:00"/>
    <m/>
    <s v="Mr Fahmi en formation personnelle sur la mise en route et la prestation de cette machine : à confirmer / Sofiane KEFI en titulaire sur charriot auto (après Sevilla, Ambro) / Formation de M. Chavas (SCMI) en formation perso sur les rails avec Messaoudi. Voir si Belafekir en Mécano ?? sachant que prévu aussi sur Gharb. Elec : Hachemi (SPL) à confirmer sinon possible faire peaudecerf + hachemi  / souhait de formation perso pour Yip (à confirmer). Participation de E. Coelho de début install jusqu'avant mise sous tension (14/11 - 8/12) (confirmé). "/>
  </r>
  <r>
    <m/>
    <n v="1"/>
    <m/>
    <s v="444 FFG"/>
    <s v="A-1918"/>
    <s v="SMURFIT  COLOMBIA Barranquilla "/>
    <s v="COL "/>
    <s v="FFG 12xx NT"/>
    <m/>
    <s v="1228 NT  Mobile "/>
    <x v="3"/>
    <x v="7"/>
    <x v="0"/>
    <n v="41118986"/>
    <d v="2016-07-02T00:00:00"/>
    <d v="2016-07-16T00:00:00"/>
    <m/>
    <n v="1"/>
    <m/>
    <m/>
    <m/>
    <m/>
    <m/>
    <m/>
    <n v="1"/>
    <m/>
    <m/>
    <m/>
    <m/>
    <m/>
    <m/>
    <m/>
    <m/>
    <m/>
    <m/>
    <m/>
    <m/>
    <m/>
    <m/>
    <m/>
    <m/>
    <m/>
    <m/>
    <m/>
    <s v="Molina (méca) / N'Guyen (élec) / voir si Monticcelli ( new élec) de BBR en formation perso (à confirmer) / Nestor feronato (indépendant - Brésil) Ok pour mise en route + prestation"/>
  </r>
  <r>
    <m/>
    <n v="1"/>
    <m/>
    <s v="444 FFG"/>
    <s v="A-1919"/>
    <s v="SAICA AMPOSTA "/>
    <s v="ESP"/>
    <s v="FFG 12xx NT Rapidset"/>
    <m/>
    <s v="FFG  1228 NT RS "/>
    <x v="3"/>
    <x v="0"/>
    <x v="0"/>
    <n v="41115803"/>
    <d v="2016-04-18T00:00:00"/>
    <d v="2016-04-18T00:00:00"/>
    <n v="1"/>
    <n v="1"/>
    <m/>
    <m/>
    <m/>
    <m/>
    <m/>
    <m/>
    <m/>
    <m/>
    <m/>
    <m/>
    <m/>
    <m/>
    <m/>
    <m/>
    <m/>
    <m/>
    <m/>
    <m/>
    <m/>
    <m/>
    <m/>
    <m/>
    <m/>
    <m/>
    <m/>
    <m/>
    <m/>
  </r>
  <r>
    <m/>
    <n v="1"/>
    <m/>
    <s v="444 DRO"/>
    <s v="A-1920"/>
    <s v="SAICA VALENCIA"/>
    <s v="ESP"/>
    <s v="DRO 16xx NT Rapidset"/>
    <m/>
    <s v="DRO 1628 NT RS miroir"/>
    <x v="3"/>
    <x v="1"/>
    <x v="0"/>
    <n v="41113264"/>
    <d v="2016-02-28T00:00:00"/>
    <d v="2016-02-28T00:00:00"/>
    <n v="1"/>
    <n v="1"/>
    <m/>
    <m/>
    <m/>
    <m/>
    <m/>
    <m/>
    <m/>
    <m/>
    <m/>
    <m/>
    <m/>
    <m/>
    <m/>
    <m/>
    <m/>
    <m/>
    <m/>
    <m/>
    <m/>
    <m/>
    <m/>
    <m/>
    <m/>
    <m/>
    <m/>
    <m/>
    <s v=" Uiliam Molina (BBR) en formation perso"/>
  </r>
  <r>
    <m/>
    <n v="1"/>
    <m/>
    <n v="820"/>
    <s v="A-1921"/>
    <s v="GRIGISKES"/>
    <s v="LITUA"/>
    <s v="FFG 8.20 Discovery"/>
    <m/>
    <s v="820 Discovery"/>
    <x v="0"/>
    <x v="7"/>
    <x v="0"/>
    <n v="41119215"/>
    <d v="2016-07-21T00:00:00"/>
    <d v="2016-07-27T00:00:00"/>
    <n v="1"/>
    <m/>
    <m/>
    <m/>
    <m/>
    <m/>
    <m/>
    <m/>
    <m/>
    <m/>
    <m/>
    <m/>
    <m/>
    <s v="F"/>
    <m/>
    <m/>
    <m/>
    <m/>
    <m/>
    <m/>
    <m/>
    <m/>
    <m/>
    <m/>
    <m/>
    <m/>
    <m/>
    <m/>
    <s v="MACHINE FAT Non-réalignée ==&gt; montage par SPL et suivi en appui pendant essais RMC par ???? (coté Affaires idéalement) / prestation par Lauffenburger / techs BIN en formation perso en vue de leur montée en compétences (Mohan méca et Sagar Elec). "/>
  </r>
  <r>
    <m/>
    <n v="1"/>
    <m/>
    <s v="924 NT"/>
    <s v="A-1924"/>
    <s v="SMURFIT GUADALAJARA"/>
    <s v="MEX"/>
    <s v="FFG 924 NT"/>
    <m/>
    <s v="FFG 924 NT D"/>
    <x v="3"/>
    <x v="7"/>
    <x v="0"/>
    <n v="41118976"/>
    <d v="2016-07-04T00:00:00"/>
    <d v="2016-07-14T00:00:00"/>
    <m/>
    <m/>
    <m/>
    <m/>
    <m/>
    <m/>
    <m/>
    <m/>
    <m/>
    <m/>
    <m/>
    <m/>
    <m/>
    <m/>
    <n v="1"/>
    <m/>
    <m/>
    <m/>
    <m/>
    <m/>
    <m/>
    <m/>
    <m/>
    <m/>
    <m/>
    <m/>
    <m/>
    <m/>
    <m/>
  </r>
  <r>
    <m/>
    <n v="1"/>
    <m/>
    <n v="820"/>
    <s v="A-1925"/>
    <s v="JAMESTOWN CONTAINER, ROCHESTER"/>
    <s v="USA"/>
    <s v="FFG 8.20 Discovery"/>
    <m/>
    <s v="M-RS2-RS2-SD-PA-CH-MPC4-MMPC (DISCOVERY)"/>
    <x v="4"/>
    <x v="8"/>
    <x v="0"/>
    <n v="41114521"/>
    <d v="2016-05-02T00:00:00"/>
    <d v="2016-05-02T00:00:00"/>
    <m/>
    <m/>
    <m/>
    <m/>
    <m/>
    <m/>
    <m/>
    <m/>
    <m/>
    <m/>
    <m/>
    <m/>
    <m/>
    <m/>
    <m/>
    <m/>
    <m/>
    <m/>
    <m/>
    <m/>
    <m/>
    <m/>
    <m/>
    <n v="1"/>
    <m/>
    <m/>
    <m/>
    <m/>
    <m/>
  </r>
  <r>
    <m/>
    <n v="1"/>
    <m/>
    <s v="444 FFG"/>
    <s v="A-1927"/>
    <s v="CARTONAJES ERABIL "/>
    <s v="ESP"/>
    <s v="FFG 1632 NT"/>
    <m/>
    <s v="FFG 1632 NT 2C"/>
    <x v="3"/>
    <x v="7"/>
    <x v="0"/>
    <n v="41118347"/>
    <d v="2016-07-01T00:00:00"/>
    <d v="2016-07-25T00:00:00"/>
    <n v="1"/>
    <m/>
    <m/>
    <m/>
    <m/>
    <m/>
    <m/>
    <m/>
    <m/>
    <m/>
    <m/>
    <m/>
    <m/>
    <m/>
    <m/>
    <m/>
    <m/>
    <m/>
    <m/>
    <m/>
    <m/>
    <m/>
    <m/>
    <m/>
    <m/>
    <m/>
    <m/>
    <m/>
    <s v="attention 446 / élec Bobst impératif ! "/>
  </r>
  <r>
    <m/>
    <n v="1"/>
    <m/>
    <n v="618"/>
    <s v="A-1928"/>
    <s v="SMURFIT KAPPA ASTI"/>
    <s v="ITAL"/>
    <s v="FFG 618"/>
    <n v="1"/>
    <s v="618 + PAL Miroir"/>
    <x v="2"/>
    <x v="11"/>
    <x v="0"/>
    <n v="41122196"/>
    <d v="2016-08-23T00:00:00"/>
    <d v="2016-09-21T00:00:00"/>
    <m/>
    <n v="1"/>
    <m/>
    <m/>
    <m/>
    <m/>
    <m/>
    <m/>
    <m/>
    <m/>
    <m/>
    <m/>
    <m/>
    <m/>
    <m/>
    <m/>
    <m/>
    <m/>
    <m/>
    <m/>
    <m/>
    <m/>
    <m/>
    <m/>
    <m/>
    <m/>
    <d v="2016-09-13T00:00:00"/>
    <m/>
    <s v="PAL : cacharon pas possible ! ==&gt; puis finalement si ! "/>
  </r>
  <r>
    <m/>
    <n v="1"/>
    <m/>
    <n v="820"/>
    <s v="A-1929"/>
    <s v="SFT KARTONTARA"/>
    <s v="RUSS"/>
    <s v="FFG 8.20 Expertline"/>
    <n v="1"/>
    <s v="FFG 8.20 Expertline"/>
    <x v="0"/>
    <x v="0"/>
    <x v="0"/>
    <n v="41114417"/>
    <d v="2016-04-28T00:00:00"/>
    <d v="2016-04-28T00:00:00"/>
    <m/>
    <m/>
    <m/>
    <m/>
    <m/>
    <m/>
    <m/>
    <m/>
    <m/>
    <m/>
    <n v="1"/>
    <m/>
    <m/>
    <m/>
    <m/>
    <m/>
    <m/>
    <m/>
    <m/>
    <m/>
    <m/>
    <m/>
    <m/>
    <m/>
    <m/>
    <m/>
    <d v="2016-05-06T00:00:00"/>
    <m/>
    <s v="Vitaliy Borovskyy (elec) et Briand ( meca) supervisés par Farid Bouamara ou par Brice Dronier / souhait Pole Proto d'ajouter un renfort sur partie Elec (Eric LIZE qui a fait la reconf) car très spécifique … "/>
  </r>
  <r>
    <m/>
    <n v="1"/>
    <m/>
    <n v="820"/>
    <s v="A-1930"/>
    <s v="PANOPLY"/>
    <s v="INDE"/>
    <s v="FFG 8.20 Discovery"/>
    <m/>
    <s v="820 DIS"/>
    <x v="2"/>
    <x v="4"/>
    <x v="0"/>
    <n v="41120455"/>
    <d v="2016-12-05T00:00:00"/>
    <d v="2016-12-12T00:00:00"/>
    <m/>
    <n v="1"/>
    <m/>
    <m/>
    <m/>
    <m/>
    <m/>
    <m/>
    <m/>
    <m/>
    <m/>
    <m/>
    <m/>
    <n v="1"/>
    <m/>
    <m/>
    <m/>
    <m/>
    <m/>
    <m/>
    <m/>
    <m/>
    <m/>
    <m/>
    <m/>
    <s v=" "/>
    <m/>
    <m/>
    <s v="montée par BIN (Mohan méca et Sagar Elec + Shamshudin process man), avec seul un superviseur full option (méca - élec - carton = Hubert) + formateur 3 sem par Bobst Lyon (O. Menguy à priori). "/>
  </r>
  <r>
    <m/>
    <n v="1"/>
    <m/>
    <s v="444 DRO"/>
    <s v="A-1931"/>
    <s v="SOENEN HOOGLEDE"/>
    <s v="BEL"/>
    <s v="DRO 1628 NT Rapidset"/>
    <n v="1"/>
    <s v="DRO 1628 NT RS + AA + PAL"/>
    <x v="1"/>
    <x v="4"/>
    <x v="0"/>
    <n v="41124621"/>
    <d v="2016-11-07T00:00:00"/>
    <d v="2016-12-12T00:00:00"/>
    <s v="1?"/>
    <m/>
    <m/>
    <m/>
    <m/>
    <m/>
    <m/>
    <m/>
    <m/>
    <m/>
    <m/>
    <m/>
    <m/>
    <m/>
    <m/>
    <m/>
    <m/>
    <s v="aide + manut"/>
    <m/>
    <m/>
    <m/>
    <m/>
    <m/>
    <m/>
    <m/>
    <m/>
    <d v="2017-01-09T00:00:00"/>
    <n v="41124622"/>
    <m/>
  </r>
  <r>
    <m/>
    <n v="1"/>
    <m/>
    <n v="820"/>
    <s v="A-1932"/>
    <s v="JELLCO-ANAHEIM-CA"/>
    <s v="USA"/>
    <s v="FFG 8.20 Discovery"/>
    <m/>
    <m/>
    <x v="4"/>
    <x v="7"/>
    <x v="0"/>
    <n v="41117752"/>
    <d v="2016-07-12T00:00:00"/>
    <d v="2016-07-17T00:00:00"/>
    <m/>
    <m/>
    <m/>
    <m/>
    <m/>
    <m/>
    <m/>
    <m/>
    <m/>
    <m/>
    <m/>
    <m/>
    <m/>
    <m/>
    <m/>
    <n v="1"/>
    <m/>
    <m/>
    <m/>
    <m/>
    <m/>
    <m/>
    <s v="F"/>
    <m/>
    <m/>
    <m/>
    <m/>
    <m/>
    <s v="Participation Julian DEGROITE (Alternant BE SAM) pour suivi install (jusqu'à fin aout). ==&gt; Tuteur T. Lootvoet / sujet = temps de remontage ? Gantt ? Suivi docs ? … "/>
  </r>
  <r>
    <m/>
    <n v="1"/>
    <m/>
    <s v="444 DRO"/>
    <s v="A-1933"/>
    <s v="CHIEF ACWORTH"/>
    <s v="USA"/>
    <s v="DRO 16xx NT"/>
    <m/>
    <m/>
    <x v="4"/>
    <x v="6"/>
    <x v="0"/>
    <n v="41117759"/>
    <d v="2016-06-13T00:00:00"/>
    <d v="2016-06-20T00:00:00"/>
    <m/>
    <n v="1"/>
    <m/>
    <m/>
    <m/>
    <m/>
    <m/>
    <m/>
    <m/>
    <m/>
    <m/>
    <m/>
    <m/>
    <m/>
    <m/>
    <n v="1"/>
    <m/>
    <m/>
    <m/>
    <m/>
    <m/>
    <m/>
    <m/>
    <n v="1"/>
    <m/>
    <m/>
    <m/>
    <m/>
    <m/>
  </r>
  <r>
    <m/>
    <n v="1"/>
    <m/>
    <s v="444 DRO"/>
    <s v="A-1934"/>
    <s v="WESTROCK-WINSTON SALEM-NC"/>
    <s v="USA"/>
    <s v="DRO1632NFS "/>
    <m/>
    <m/>
    <x v="4"/>
    <x v="6"/>
    <x v="0"/>
    <n v="41117766"/>
    <d v="2016-06-20T00:00:00"/>
    <d v="2016-06-24T00:00:00"/>
    <m/>
    <m/>
    <m/>
    <m/>
    <m/>
    <m/>
    <m/>
    <m/>
    <m/>
    <m/>
    <m/>
    <m/>
    <m/>
    <m/>
    <m/>
    <n v="1"/>
    <m/>
    <m/>
    <m/>
    <m/>
    <m/>
    <m/>
    <m/>
    <s v="?"/>
    <m/>
    <m/>
    <m/>
    <m/>
    <s v="Dufrene"/>
  </r>
  <r>
    <m/>
    <n v="1"/>
    <m/>
    <s v="444 FFG"/>
    <s v="A-1935"/>
    <s v="La  Papelera   LAPAZ"/>
    <s v="BOL"/>
    <s v="FFG 12xx NT"/>
    <m/>
    <s v="Imprimeuse 1228 -phase 1-M-4cl"/>
    <x v="3"/>
    <x v="4"/>
    <x v="0"/>
    <n v="41120773"/>
    <d v="2016-12-05T00:00:00"/>
    <d v="2016-12-11T00:00:00"/>
    <m/>
    <m/>
    <m/>
    <m/>
    <m/>
    <m/>
    <m/>
    <m/>
    <n v="1"/>
    <m/>
    <m/>
    <m/>
    <m/>
    <m/>
    <m/>
    <m/>
    <m/>
    <m/>
    <m/>
    <m/>
    <m/>
    <m/>
    <m/>
    <m/>
    <m/>
    <m/>
    <m/>
    <m/>
    <s v="attention altitude ! 4000m / faite par Nestor FERRONATO seul (à confirmer) ou avec les BBR / seul besoin = tech Bobst Lyon pour installation Charriot 4 au 14 janvier"/>
  </r>
  <r>
    <m/>
    <n v="1"/>
    <m/>
    <n v="618"/>
    <s v="A-1937"/>
    <s v="DS SMITH-BELISCE"/>
    <s v="Croa"/>
    <s v="FFG 618"/>
    <m/>
    <m/>
    <x v="3"/>
    <x v="8"/>
    <x v="0"/>
    <n v="41118860"/>
    <d v="2016-04-18T00:00:00"/>
    <d v="2016-05-16T00:00:00"/>
    <n v="1"/>
    <n v="1"/>
    <m/>
    <s v="F"/>
    <m/>
    <m/>
    <m/>
    <m/>
    <m/>
    <s v="F"/>
    <m/>
    <m/>
    <m/>
    <m/>
    <m/>
    <m/>
    <m/>
    <m/>
    <m/>
    <m/>
    <m/>
    <m/>
    <m/>
    <m/>
    <m/>
    <m/>
    <m/>
    <m/>
    <s v="formation d'un Alfema Méca (Fornos si tech tuteur parle français !! … car ne parle pas anglais) sur dernière semaine d'Install + Essais et RMC + 1 semaine passage carton. Formation également de Milos Hujik (TSS BEE) et de Jaroslav Faistl (fils, BEE). Finalement, Prestation assurée par Radovan Faistl (père). "/>
  </r>
  <r>
    <m/>
    <n v="1"/>
    <m/>
    <s v="924 NT"/>
    <s v="A-1938"/>
    <s v="MONDI ADANA"/>
    <s v="TUR"/>
    <s v="FFG 924 NT"/>
    <m/>
    <s v="924 NT avec M 5F TS S D DV PCD CEHNT"/>
    <x v="1"/>
    <x v="9"/>
    <x v="0"/>
    <n v="41121565"/>
    <d v="2016-08-22T00:00:00"/>
    <d v="2016-10-03T00:00:00"/>
    <m/>
    <m/>
    <m/>
    <m/>
    <m/>
    <m/>
    <n v="1"/>
    <m/>
    <m/>
    <m/>
    <m/>
    <m/>
    <m/>
    <m/>
    <m/>
    <m/>
    <m/>
    <m/>
    <m/>
    <m/>
    <m/>
    <m/>
    <m/>
    <m/>
    <m/>
    <m/>
    <m/>
    <m/>
    <m/>
  </r>
  <r>
    <m/>
    <n v="1"/>
    <m/>
    <s v="944 RS"/>
    <s v="A-1942"/>
    <s v="DSS TURPACK"/>
    <s v="SLO"/>
    <s v="FFG 924 NT Rapidset"/>
    <n v="1"/>
    <s v="FFG 924 NT Rapidset + PAL"/>
    <x v="0"/>
    <x v="5"/>
    <x v="0"/>
    <n v="41119223"/>
    <d v="2016-07-25T00:00:00"/>
    <d v="2016-08-16T00:00:00"/>
    <m/>
    <m/>
    <m/>
    <s v="F? "/>
    <m/>
    <m/>
    <m/>
    <m/>
    <m/>
    <m/>
    <m/>
    <m/>
    <m/>
    <m/>
    <m/>
    <m/>
    <m/>
    <m/>
    <n v="1"/>
    <m/>
    <m/>
    <m/>
    <m/>
    <m/>
    <n v="1"/>
    <m/>
    <d v="2016-08-23T00:00:00"/>
    <n v="41119226"/>
    <s v="Formation perso : 1 meca + 1 élec de agent Roumain OPC Consulting (tout à leurs frais) / Ratton à la place de cacharon sur PAL Meca !"/>
  </r>
  <r>
    <m/>
    <m/>
    <n v="1"/>
    <s v="444 DRO"/>
    <s v="A-2003"/>
    <s v="MITCHEL- DRUMONDVILLE"/>
    <s v="CAN"/>
    <s v="DRO 16xx NT"/>
    <n v="1"/>
    <s v="DRO1628NT + amont + PAL + SP CLT = sécurité Mitchell"/>
    <x v="4"/>
    <x v="2"/>
    <x v="2"/>
    <n v="41123382"/>
    <d v="2017-01-05T00:00:00"/>
    <d v="2017-01-07T00:00:00"/>
    <m/>
    <m/>
    <m/>
    <m/>
    <m/>
    <m/>
    <m/>
    <m/>
    <m/>
    <m/>
    <m/>
    <m/>
    <m/>
    <m/>
    <m/>
    <m/>
    <m/>
    <m/>
    <m/>
    <m/>
    <m/>
    <m/>
    <m/>
    <m/>
    <m/>
    <m/>
    <d v="2017-01-05T00:00:00"/>
    <n v="41123383"/>
    <m/>
  </r>
  <r>
    <m/>
    <n v="1"/>
    <m/>
    <n v="820"/>
    <s v="A-1951"/>
    <s v="GULF PACK-BAY MINETTE-AL"/>
    <s v="USA"/>
    <s v="FFG 8.20 Discovery"/>
    <m/>
    <s v="820 Discovery"/>
    <x v="4"/>
    <x v="4"/>
    <x v="0"/>
    <n v="41121964"/>
    <d v="2016-11-28T00:00:00"/>
    <d v="2016-12-03T00:00:00"/>
    <m/>
    <m/>
    <m/>
    <m/>
    <m/>
    <m/>
    <m/>
    <m/>
    <m/>
    <m/>
    <m/>
    <m/>
    <m/>
    <m/>
    <m/>
    <n v="1"/>
    <m/>
    <m/>
    <m/>
    <m/>
    <m/>
    <m/>
    <m/>
    <n v="1"/>
    <m/>
    <m/>
    <m/>
    <m/>
    <s v="Brice Cookson en superviseur de chantier / training en janvier (Deramaix ?) ! "/>
  </r>
  <r>
    <m/>
    <n v="1"/>
    <m/>
    <s v="444 FFG"/>
    <s v="A-1952"/>
    <s v="IDEAL BOX-CHICAGO-IL"/>
    <s v="USA"/>
    <s v="FFG 1228 NT Rapidset"/>
    <m/>
    <m/>
    <x v="4"/>
    <x v="3"/>
    <x v="0"/>
    <n v="41122785"/>
    <d v="2016-11-18T00:00:00"/>
    <d v="2016-11-28T00:00:00"/>
    <m/>
    <m/>
    <m/>
    <m/>
    <m/>
    <m/>
    <m/>
    <m/>
    <m/>
    <m/>
    <m/>
    <m/>
    <m/>
    <m/>
    <m/>
    <m/>
    <m/>
    <m/>
    <m/>
    <m/>
    <m/>
    <m/>
    <m/>
    <n v="1"/>
    <m/>
    <m/>
    <m/>
    <m/>
    <s v="Cosette - Van Ootagen et Ballon"/>
  </r>
  <r>
    <m/>
    <n v="1"/>
    <m/>
    <n v="618"/>
    <s v="A-1953"/>
    <s v="SAICA WIGAN"/>
    <s v="GB"/>
    <s v="FFG 618"/>
    <m/>
    <m/>
    <x v="1"/>
    <x v="5"/>
    <x v="0"/>
    <n v="41118920"/>
    <d v="2016-07-23T00:00:00"/>
    <d v="2016-08-05T00:00:00"/>
    <n v="1"/>
    <m/>
    <m/>
    <m/>
    <m/>
    <s v="F"/>
    <m/>
    <m/>
    <m/>
    <m/>
    <m/>
    <m/>
    <m/>
    <m/>
    <m/>
    <m/>
    <m/>
    <m/>
    <m/>
    <m/>
    <m/>
    <m/>
    <m/>
    <m/>
    <m/>
    <m/>
    <m/>
    <m/>
    <s v="Sean AMOS (FST élec BGL) en formation perso."/>
  </r>
  <r>
    <m/>
    <n v="1"/>
    <m/>
    <s v="444 DRO"/>
    <s v="A-1865"/>
    <s v="GHARB MOHAMMEDIA"/>
    <s v="MAR"/>
    <s v="DRO 16xx NT Rapidset"/>
    <n v="1"/>
    <s v="M-6IRS-TS-D-RNT-MPC-DEP + Pal DRO + Multiloader"/>
    <x v="1"/>
    <x v="2"/>
    <x v="2"/>
    <n v="41118085"/>
    <d v="2016-09-19T00:00:00"/>
    <d v="2017-01-09T00:00:00"/>
    <n v="1"/>
    <n v="1"/>
    <m/>
    <m/>
    <m/>
    <m/>
    <m/>
    <m/>
    <m/>
    <m/>
    <m/>
    <m/>
    <m/>
    <m/>
    <m/>
    <m/>
    <m/>
    <m/>
    <n v="1"/>
    <m/>
    <m/>
    <m/>
    <m/>
    <m/>
    <m/>
    <m/>
    <d v="2017-01-19T00:00:00"/>
    <n v="41118087"/>
    <s v="Rails = Biskop / PAL : Zizou - Romand  / possible intervention Coelho pour notice 446 ? / install : Roure + GZ (Chris et Omar) puis 1 élec du 1 au 12 février pour démarrage "/>
  </r>
  <r>
    <m/>
    <m/>
    <n v="1"/>
    <s v="444 DRO"/>
    <s v="A-2015"/>
    <s v="SAICA WIGAN"/>
    <s v="GB"/>
    <s v="DRO 16xx NT Rapidset"/>
    <m/>
    <s v="DRO 1628 NT RS miroir"/>
    <x v="1"/>
    <x v="2"/>
    <x v="2"/>
    <n v="41124636"/>
    <d v="2016-12-05T00:00:00"/>
    <d v="2017-01-11T00:00:00"/>
    <m/>
    <m/>
    <m/>
    <m/>
    <m/>
    <m/>
    <m/>
    <m/>
    <m/>
    <m/>
    <m/>
    <m/>
    <m/>
    <m/>
    <m/>
    <m/>
    <m/>
    <m/>
    <m/>
    <m/>
    <m/>
    <m/>
    <m/>
    <m/>
    <m/>
    <m/>
    <m/>
    <m/>
    <s v="M. Gabriel en monteur de rails (valider en doublon avec pro pour confirmation de ses compétences) / Bastien Giovacchini en formation perso sur machine"/>
  </r>
  <r>
    <m/>
    <m/>
    <n v="1"/>
    <n v="820"/>
    <s v="A-1967"/>
    <s v="ORORA-SCORESBY"/>
    <s v="AUS"/>
    <s v="FFG 8.20 Expertline"/>
    <m/>
    <s v="820 Expert + prefeeder"/>
    <x v="0"/>
    <x v="2"/>
    <x v="2"/>
    <n v="41122191"/>
    <d v="2017-01-03T00:00:00"/>
    <d v="2017-01-13T00:00:00"/>
    <n v="1"/>
    <m/>
    <m/>
    <m/>
    <m/>
    <m/>
    <m/>
    <m/>
    <m/>
    <m/>
    <m/>
    <m/>
    <m/>
    <m/>
    <m/>
    <m/>
    <m/>
    <m/>
    <m/>
    <m/>
    <m/>
    <m/>
    <m/>
    <m/>
    <m/>
    <m/>
    <m/>
    <m/>
    <s v="Souhait : 1 équipe Charreyre / Hamed + locaux en formation Zaya et Smeyers, tous sur Prefeeder + 820, pour prépa futur (interventions locales) "/>
  </r>
  <r>
    <m/>
    <m/>
    <n v="1"/>
    <n v="820"/>
    <s v="A-2011"/>
    <s v="MNM Box and Board - Bangalore (ex-Vijay)"/>
    <s v="INDE"/>
    <s v="FFG 8.20 Discovery"/>
    <m/>
    <s v="820 Discovery"/>
    <x v="2"/>
    <x v="2"/>
    <x v="2"/>
    <n v="41126930"/>
    <d v="2017-01-16T00:00:00"/>
    <d v="2017-01-23T00:00:00"/>
    <m/>
    <s v="?"/>
    <m/>
    <m/>
    <m/>
    <m/>
    <m/>
    <m/>
    <m/>
    <m/>
    <m/>
    <m/>
    <m/>
    <s v="1 ? "/>
    <m/>
    <m/>
    <m/>
    <m/>
    <m/>
    <m/>
    <m/>
    <m/>
    <m/>
    <m/>
    <m/>
    <m/>
    <m/>
    <m/>
    <s v="sagar / mohan supervisé par … "/>
  </r>
  <r>
    <m/>
    <n v="1"/>
    <m/>
    <s v="444 DRO"/>
    <s v="A-1959"/>
    <s v="GREEN BAY COON RAPID"/>
    <s v="USA"/>
    <s v="DRO 16xx NT"/>
    <m/>
    <s v="DRO 1628 NT 7 couleurs"/>
    <x v="4"/>
    <x v="4"/>
    <x v="0"/>
    <n v="41123373"/>
    <d v="2016-12-06T00:00:00"/>
    <d v="2016-12-14T00:00:00"/>
    <m/>
    <m/>
    <m/>
    <m/>
    <m/>
    <m/>
    <m/>
    <m/>
    <m/>
    <m/>
    <m/>
    <m/>
    <m/>
    <m/>
    <m/>
    <n v="1"/>
    <m/>
    <m/>
    <m/>
    <m/>
    <m/>
    <m/>
    <m/>
    <s v="?"/>
    <m/>
    <m/>
    <m/>
    <m/>
    <s v="Hartmann et "/>
  </r>
  <r>
    <m/>
    <n v="1"/>
    <m/>
    <n v="820"/>
    <s v="A-1960"/>
    <s v="GP La Mirada"/>
    <s v="USA"/>
    <s v="FFG 8.20 Expertline"/>
    <n v="1"/>
    <s v="820 Expertline"/>
    <x v="4"/>
    <x v="5"/>
    <x v="0"/>
    <n v="41118848"/>
    <d v="2016-08-15T00:00:00"/>
    <d v="2016-08-19T00:00:00"/>
    <m/>
    <m/>
    <m/>
    <m/>
    <m/>
    <m/>
    <m/>
    <m/>
    <m/>
    <m/>
    <m/>
    <m/>
    <m/>
    <m/>
    <m/>
    <n v="1"/>
    <m/>
    <m/>
    <m/>
    <m/>
    <m/>
    <m/>
    <m/>
    <n v="1"/>
    <m/>
    <m/>
    <d v="2016-08-25T00:00:00"/>
    <m/>
    <s v="Mitch Cossette en superviseur de chantier + Perrugini et Lenouvel sur le PAL puis Deramaix sur RMC / début prestation puis Steeven Norris sur accompagnent prod (avec Brice Dronier en formation perso pendant 4 semaines en // de Deramaix et Norris ==&gt; pour montée en compétences sur 8.20) "/>
  </r>
  <r>
    <m/>
    <n v="1"/>
    <m/>
    <s v="444 DRO"/>
    <s v="A-1964"/>
    <s v="ORORA-BROOKLYN"/>
    <s v="AUS"/>
    <s v="DRO1628NFS "/>
    <n v="1"/>
    <m/>
    <x v="0"/>
    <x v="9"/>
    <x v="0"/>
    <n v="41120170"/>
    <d v="2016-09-18T00:00:00"/>
    <d v="2016-10-05T00:00:00"/>
    <m/>
    <m/>
    <m/>
    <m/>
    <m/>
    <m/>
    <m/>
    <m/>
    <m/>
    <m/>
    <m/>
    <m/>
    <m/>
    <m/>
    <m/>
    <m/>
    <m/>
    <m/>
    <m/>
    <m/>
    <m/>
    <m/>
    <m/>
    <m/>
    <n v="1"/>
    <m/>
    <d v="2016-10-20T00:00:00"/>
    <n v="41120173"/>
    <s v="Ratton avec armand Garcia sur PAL / Smeyers (méca) et Marc Yuanna Zaia (élec ferrostal) sur machine + Bobst Lyon élec pour démarrage. "/>
  </r>
  <r>
    <m/>
    <m/>
    <n v="1"/>
    <n v="820"/>
    <s v="A-1988"/>
    <s v="PACKAGING OMAN-SUWAIQ"/>
    <s v="OM"/>
    <s v="FFG 8.20 Discovery"/>
    <m/>
    <m/>
    <x v="1"/>
    <x v="2"/>
    <x v="2"/>
    <n v="41121968"/>
    <d v="2017-01-23T00:00:00"/>
    <d v="2017-01-24T00:00:00"/>
    <m/>
    <m/>
    <m/>
    <m/>
    <s v="?"/>
    <m/>
    <s v="1 ? "/>
    <m/>
    <m/>
    <m/>
    <m/>
    <m/>
    <m/>
    <m/>
    <m/>
    <m/>
    <m/>
    <m/>
    <m/>
    <m/>
    <n v="1"/>
    <m/>
    <m/>
    <m/>
    <m/>
    <m/>
    <m/>
    <m/>
    <s v="souhait : formation des 2 BIS pour install et 1° semaine de prod (jusqu'au 9 février) / Les SOCAPS restent en formation perso pendant essais RMC avec Brice Dronier "/>
  </r>
  <r>
    <m/>
    <n v="1"/>
    <m/>
    <s v="444 DRO"/>
    <s v="A-1966"/>
    <s v="SAICA Sevilla "/>
    <s v="ESP"/>
    <s v="DRO1628NFS"/>
    <m/>
    <s v="DRO NTRS 7IRS+RNT+Charriot"/>
    <x v="3"/>
    <x v="5"/>
    <x v="0"/>
    <n v="41119498"/>
    <d v="2016-07-11T00:00:00"/>
    <d v="2016-08-09T00:00:00"/>
    <n v="1"/>
    <m/>
    <m/>
    <m/>
    <m/>
    <m/>
    <m/>
    <m/>
    <m/>
    <m/>
    <s v="1?"/>
    <m/>
    <m/>
    <m/>
    <m/>
    <m/>
    <m/>
    <m/>
    <m/>
    <m/>
    <m/>
    <m/>
    <m/>
    <m/>
    <m/>
    <m/>
    <m/>
    <m/>
    <s v="3 BES (Puente - Ferre - méca / Oliviera - élec) en titulaire + formation perso pour le 3° Ferre … mais finalement pas ! / Alexandre ORIOLE en formation perso (S32, 33 ou pas, 34 ou pas, 36, 37, 38), parle espagnol. Sofiane KEFI en formation perso sur Charriot auto."/>
  </r>
  <r>
    <m/>
    <m/>
    <n v="1"/>
    <s v="444 DRO"/>
    <s v="A-2017"/>
    <s v="ONDUPACK-ALMENDRALEJO"/>
    <s v="ESP"/>
    <s v="DRO 16xx NT Rapidset"/>
    <n v="1"/>
    <s v="DRO 1628 NT RS"/>
    <x v="3"/>
    <x v="2"/>
    <x v="2"/>
    <n v="41125202"/>
    <d v="2017-01-10T00:00:00"/>
    <d v="2017-01-31T00:00:00"/>
    <m/>
    <m/>
    <m/>
    <m/>
    <m/>
    <m/>
    <m/>
    <m/>
    <m/>
    <m/>
    <m/>
    <m/>
    <m/>
    <m/>
    <m/>
    <m/>
    <m/>
    <m/>
    <m/>
    <m/>
    <m/>
    <m/>
    <m/>
    <m/>
    <m/>
    <m/>
    <d v="2017-02-07T00:00:00"/>
    <n v="41125207"/>
    <m/>
  </r>
  <r>
    <m/>
    <m/>
    <n v="1"/>
    <s v="444 FFG"/>
    <s v="A-1958"/>
    <s v="BOXES INC / AMERICA DISPLAY-ST LOUIS"/>
    <s v="USA"/>
    <s v="FFG1636NMS "/>
    <n v="1"/>
    <s v="Amont + Façonnage FFG 1636NT + PAL"/>
    <x v="4"/>
    <x v="1"/>
    <x v="2"/>
    <n v="41124346"/>
    <d v="2017-02-06T00:00:00"/>
    <d v="2017-02-15T00:00:00"/>
    <m/>
    <m/>
    <m/>
    <m/>
    <m/>
    <m/>
    <m/>
    <m/>
    <m/>
    <m/>
    <m/>
    <m/>
    <m/>
    <m/>
    <m/>
    <m/>
    <m/>
    <m/>
    <m/>
    <m/>
    <m/>
    <m/>
    <m/>
    <s v="?"/>
    <m/>
    <m/>
    <d v="2017-02-25T00:00:00"/>
    <n v="41124347"/>
    <s v="Pérugini"/>
  </r>
  <r>
    <m/>
    <m/>
    <n v="1"/>
    <s v="444 DRO"/>
    <s v="A-1954"/>
    <s v="AL WATANIA-JEDDAH N°2"/>
    <s v="ARAB "/>
    <s v="DRO1628NFS "/>
    <n v="1"/>
    <s v="DRO 1628 NT RS 6coul+AA+PAL"/>
    <x v="1"/>
    <x v="1"/>
    <x v="2"/>
    <n v="41123488"/>
    <d v="2017-01-30T00:00:00"/>
    <d v="2017-02-18T00:00:00"/>
    <m/>
    <m/>
    <m/>
    <m/>
    <m/>
    <m/>
    <m/>
    <m/>
    <m/>
    <m/>
    <m/>
    <m/>
    <m/>
    <m/>
    <m/>
    <m/>
    <m/>
    <m/>
    <m/>
    <m/>
    <m/>
    <m/>
    <m/>
    <m/>
    <m/>
    <m/>
    <d v="2017-03-06T00:00:00"/>
    <n v="41123489"/>
    <s v="Zanoli en formation perso sur 446"/>
  </r>
  <r>
    <m/>
    <n v="1"/>
    <m/>
    <s v="MP DRO"/>
    <s v="A-1972"/>
    <s v="INSPIREPAC (PAL vendu avec DRO) "/>
    <s v="GB"/>
    <s v="MP DRO"/>
    <n v="1"/>
    <m/>
    <x v="1"/>
    <x v="0"/>
    <x v="0"/>
    <n v="41119397"/>
    <d v="2016-04-18T00:00:00"/>
    <d v="2016-04-18T00:00:00"/>
    <m/>
    <m/>
    <m/>
    <m/>
    <m/>
    <m/>
    <m/>
    <m/>
    <m/>
    <m/>
    <m/>
    <m/>
    <m/>
    <m/>
    <m/>
    <m/>
    <m/>
    <m/>
    <m/>
    <m/>
    <m/>
    <m/>
    <m/>
    <m/>
    <s v="F"/>
    <m/>
    <d v="2016-04-18T00:00:00"/>
    <m/>
    <m/>
  </r>
  <r>
    <m/>
    <n v="1"/>
    <m/>
    <s v="444 DRO"/>
    <s v="A-1976"/>
    <s v="SAICA PACK-BERNOS BEAULAC"/>
    <s v="FRA"/>
    <s v="DRO1628NFS "/>
    <n v="1"/>
    <s v="récepteur Pile-packet DNT RNT derrière TEXO + PAL DRO complexe avec new soft ! "/>
    <x v="2"/>
    <x v="9"/>
    <x v="0"/>
    <n v="41122182"/>
    <d v="2016-10-02T00:00:00"/>
    <d v="2016-10-03T00:00:00"/>
    <s v="?"/>
    <m/>
    <m/>
    <m/>
    <m/>
    <m/>
    <m/>
    <m/>
    <m/>
    <m/>
    <m/>
    <m/>
    <m/>
    <m/>
    <m/>
    <m/>
    <m/>
    <m/>
    <m/>
    <m/>
    <m/>
    <m/>
    <m/>
    <m/>
    <m/>
    <m/>
    <d v="2016-10-03T00:00:00"/>
    <m/>
    <s v="Roth en méca PAL à privilégier ! / 1 Américain en formation perso sur RNT /"/>
  </r>
  <r>
    <m/>
    <n v="1"/>
    <m/>
    <n v="820"/>
    <s v="A-1977"/>
    <s v="BIOPAPPEL-TIZAYUCA"/>
    <s v="MEX"/>
    <s v="FFG 8.20 Expertline"/>
    <m/>
    <m/>
    <x v="3"/>
    <x v="5"/>
    <x v="0"/>
    <n v="41120053"/>
    <d v="2016-08-22T00:00:00"/>
    <d v="2016-08-31T00:00:00"/>
    <m/>
    <m/>
    <m/>
    <m/>
    <m/>
    <m/>
    <m/>
    <m/>
    <m/>
    <m/>
    <m/>
    <m/>
    <m/>
    <m/>
    <s v="F?"/>
    <m/>
    <m/>
    <m/>
    <m/>
    <m/>
    <n v="1"/>
    <m/>
    <m/>
    <m/>
    <m/>
    <m/>
    <m/>
    <m/>
    <m/>
  </r>
  <r>
    <m/>
    <n v="1"/>
    <m/>
    <n v="618"/>
    <s v="A-1978"/>
    <s v="TRUPAL-LIMA"/>
    <s v="PE"/>
    <s v="FFG618"/>
    <n v="1"/>
    <m/>
    <x v="3"/>
    <x v="11"/>
    <x v="0"/>
    <n v="41120060"/>
    <d v="2016-08-08T00:00:00"/>
    <d v="2016-09-03T00:00:00"/>
    <m/>
    <n v="1"/>
    <m/>
    <m/>
    <m/>
    <m/>
    <m/>
    <m/>
    <n v="1"/>
    <m/>
    <m/>
    <m/>
    <m/>
    <m/>
    <m/>
    <m/>
    <m/>
    <m/>
    <m/>
    <m/>
    <m/>
    <m/>
    <m/>
    <m/>
    <m/>
    <m/>
    <d v="2016-09-12T00:00:00"/>
    <m/>
    <s v="montage PAL par A. Ros et Perugini (au lieu de Ros seul, avec aides-client locaux comme prévu initialement). / Carloni = méca sur machine car BBR pas dispo ! "/>
  </r>
  <r>
    <m/>
    <m/>
    <n v="1"/>
    <s v="944 RS"/>
    <s v="A-2037"/>
    <s v="DS SMITH ROSA"/>
    <s v="ITAL"/>
    <s v="FFG 924 NT Rapidset"/>
    <n v="1"/>
    <s v="FFG924NT-RS-HG-MIR"/>
    <x v="2"/>
    <x v="1"/>
    <x v="2"/>
    <n v="41126913"/>
    <d v="2017-01-30T00:00:00"/>
    <d v="2017-02-20T00:00:00"/>
    <m/>
    <m/>
    <m/>
    <m/>
    <m/>
    <m/>
    <m/>
    <m/>
    <m/>
    <m/>
    <m/>
    <m/>
    <m/>
    <m/>
    <m/>
    <m/>
    <m/>
    <m/>
    <n v="1"/>
    <m/>
    <m/>
    <m/>
    <m/>
    <m/>
    <m/>
    <m/>
    <d v="2017-02-28T00:00:00"/>
    <n v="41126915"/>
    <s v="Omar en élec G+Z sur la machine / tout le reste = interne "/>
  </r>
  <r>
    <m/>
    <n v="1"/>
    <m/>
    <s v="444 DRO"/>
    <s v="A-1981"/>
    <s v="SAICA El Prat "/>
    <s v="ESP"/>
    <s v="DRO1628NFM "/>
    <m/>
    <s v="DRO 1628 NT RS miroir"/>
    <x v="3"/>
    <x v="11"/>
    <x v="0"/>
    <n v="41122260"/>
    <d v="2016-09-05T00:00:00"/>
    <d v="2016-09-26T00:00:00"/>
    <n v="1"/>
    <m/>
    <m/>
    <m/>
    <m/>
    <m/>
    <m/>
    <m/>
    <m/>
    <m/>
    <m/>
    <m/>
    <m/>
    <m/>
    <m/>
    <s v="F"/>
    <m/>
    <m/>
    <m/>
    <m/>
    <m/>
    <m/>
    <m/>
    <m/>
    <m/>
    <m/>
    <m/>
    <m/>
    <s v="Participation de Grayson Karber(Tech BNA) en doublon avec E. Carret en semaines 39 40 41 42 : OK sauf risque de ne pas avoir les papiers pour accès usine SAICA !!! + Belafekir "/>
  </r>
  <r>
    <m/>
    <n v="1"/>
    <m/>
    <n v="820"/>
    <s v="A-1983"/>
    <s v="DSS KRUSEVAC"/>
    <s v="SER"/>
    <s v="FFG 8.20 Discovery"/>
    <m/>
    <m/>
    <x v="0"/>
    <x v="9"/>
    <x v="0"/>
    <n v="41122208"/>
    <d v="2016-10-04T00:00:00"/>
    <d v="2016-10-12T00:00:00"/>
    <m/>
    <n v="1"/>
    <m/>
    <m/>
    <m/>
    <m/>
    <m/>
    <m/>
    <m/>
    <s v="F"/>
    <m/>
    <m/>
    <m/>
    <m/>
    <m/>
    <m/>
    <m/>
    <m/>
    <m/>
    <m/>
    <n v="1"/>
    <m/>
    <m/>
    <m/>
    <m/>
    <m/>
    <m/>
    <m/>
    <s v="Formation perso + traduction de R. Faistl (père) et de J. Faistl (fils), techs BEE.  /  install par 2 x SOCAPS puis Defours (SPL) et Bouamara. "/>
  </r>
  <r>
    <m/>
    <n v="1"/>
    <m/>
    <s v="444 DRO"/>
    <s v="A-1987"/>
    <s v="SAICA-SANTA MARIA HOE"/>
    <s v="ITAL"/>
    <s v="DRO1628NFS "/>
    <m/>
    <m/>
    <x v="2"/>
    <x v="9"/>
    <x v="0"/>
    <n v="41122230"/>
    <d v="2016-10-10T00:00:00"/>
    <d v="2016-10-31T00:00:00"/>
    <n v="1"/>
    <m/>
    <m/>
    <m/>
    <m/>
    <m/>
    <m/>
    <m/>
    <m/>
    <m/>
    <m/>
    <m/>
    <m/>
    <m/>
    <m/>
    <m/>
    <m/>
    <m/>
    <m/>
    <m/>
    <m/>
    <m/>
    <m/>
    <m/>
    <m/>
    <m/>
    <m/>
    <m/>
    <s v="Ruggiero + Gautier / audit qualité par Valérie (pendant install machine) + dde formation perso pour Bastien Giovacini (assistec) "/>
  </r>
  <r>
    <m/>
    <m/>
    <n v="1"/>
    <n v="820"/>
    <s v="A-2012"/>
    <s v="SIPM MYSORE"/>
    <s v="INDE"/>
    <s v="FFG 8.20 Discovery"/>
    <m/>
    <s v="820 Discovery"/>
    <x v="2"/>
    <x v="1"/>
    <x v="2"/>
    <n v="41126945"/>
    <d v="2017-02-13T00:00:00"/>
    <d v="2017-02-20T00:00:00"/>
    <m/>
    <s v="?"/>
    <m/>
    <m/>
    <m/>
    <m/>
    <m/>
    <m/>
    <m/>
    <m/>
    <m/>
    <m/>
    <m/>
    <n v="1"/>
    <m/>
    <m/>
    <m/>
    <m/>
    <m/>
    <m/>
    <m/>
    <m/>
    <m/>
    <m/>
    <m/>
    <m/>
    <m/>
    <m/>
    <m/>
  </r>
  <r>
    <m/>
    <m/>
    <n v="1"/>
    <s v="444 FFG"/>
    <s v="A-2019"/>
    <s v="SAICA BEAUNE"/>
    <s v="FRA"/>
    <s v="FFG1228NMS "/>
    <m/>
    <s v="1228 NT RS 6 couleurs"/>
    <x v="2"/>
    <x v="1"/>
    <x v="2"/>
    <n v="41126458"/>
    <d v="2017-01-30T00:00:00"/>
    <d v="2017-02-20T00:00:00"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n v="1"/>
    <m/>
    <s v="444 DRO"/>
    <s v="A-1993"/>
    <s v="CART.EUROPA-MONCOFAR"/>
    <s v="ESP"/>
    <s v="DRO 16xx NT"/>
    <n v="1"/>
    <s v="DRO 1628 NT mir + AA + PAL"/>
    <x v="3"/>
    <x v="3"/>
    <x v="0"/>
    <n v="41123194"/>
    <d v="2016-10-19T00:00:00"/>
    <d v="2016-11-30T00:00:00"/>
    <n v="1"/>
    <m/>
    <m/>
    <m/>
    <m/>
    <m/>
    <m/>
    <m/>
    <m/>
    <m/>
    <m/>
    <m/>
    <m/>
    <m/>
    <m/>
    <m/>
    <m/>
    <m/>
    <m/>
    <m/>
    <m/>
    <m/>
    <m/>
    <m/>
    <m/>
    <m/>
    <d v="2016-11-22T00:00:00"/>
    <m/>
    <s v="benamar / Gailleton + participation de Quentin Manzatto pour 2 premières semaines d'install (analyse Colisage / visserie) du 28/11 au 12/12 "/>
  </r>
  <r>
    <m/>
    <n v="1"/>
    <m/>
    <n v="820"/>
    <s v="A-1996"/>
    <s v="PACKAGING INNOVATORS-LIVERMORE"/>
    <s v="USA"/>
    <s v="FFG 8.20 Discovery"/>
    <m/>
    <m/>
    <x v="4"/>
    <x v="3"/>
    <x v="0"/>
    <n v="41123481"/>
    <d v="2016-11-10T00:00:00"/>
    <d v="2016-11-15T00:00:00"/>
    <m/>
    <m/>
    <m/>
    <m/>
    <m/>
    <m/>
    <m/>
    <m/>
    <m/>
    <m/>
    <m/>
    <m/>
    <m/>
    <m/>
    <m/>
    <n v="1"/>
    <m/>
    <m/>
    <m/>
    <m/>
    <m/>
    <m/>
    <n v="1"/>
    <m/>
    <m/>
    <m/>
    <m/>
    <m/>
    <s v="Chaze en superviseur de chantier / training en janvier (avec Steeven Norris) ! "/>
  </r>
  <r>
    <m/>
    <m/>
    <n v="1"/>
    <s v="944 RS"/>
    <s v="A-2014"/>
    <s v="SMURFIT DUBLIN"/>
    <s v="GB"/>
    <s v="FFG 924 NT Rapidset"/>
    <m/>
    <s v="miroir "/>
    <x v="1"/>
    <x v="1"/>
    <x v="2"/>
    <n v="41126934"/>
    <d v="2017-02-02T00:00:00"/>
    <d v="2017-02-22T00:00:00"/>
    <n v="1"/>
    <m/>
    <m/>
    <m/>
    <m/>
    <s v="? "/>
    <m/>
    <m/>
    <m/>
    <m/>
    <m/>
    <m/>
    <m/>
    <m/>
    <m/>
    <m/>
    <m/>
    <m/>
    <m/>
    <m/>
    <m/>
    <m/>
    <m/>
    <m/>
    <m/>
    <m/>
    <m/>
    <m/>
    <m/>
  </r>
  <r>
    <m/>
    <n v="1"/>
    <m/>
    <s v="444 DRO"/>
    <s v="A-1998"/>
    <s v="SAICA Ashbourne"/>
    <s v="IR"/>
    <s v="DRO 16xx NT Rapidset"/>
    <m/>
    <s v="DRO 1628 NT RS"/>
    <x v="1"/>
    <x v="3"/>
    <x v="0"/>
    <n v="41123496"/>
    <d v="2016-10-15T00:00:00"/>
    <d v="2016-11-09T00:00:00"/>
    <n v="1"/>
    <m/>
    <m/>
    <m/>
    <m/>
    <m/>
    <m/>
    <m/>
    <m/>
    <m/>
    <m/>
    <m/>
    <m/>
    <m/>
    <m/>
    <m/>
    <m/>
    <m/>
    <m/>
    <m/>
    <m/>
    <m/>
    <m/>
    <m/>
    <m/>
    <m/>
    <m/>
    <m/>
    <s v="FAINT en formation perso (pour traduction) / voir si Carret en doublon de Poirié si pas au niveau ? / participation M. Dewet (BESWICK) en formation perso sur RMC / Cédric Michaux en formation perso sur install machine avant mise sous tension (14 au 25 novembre)"/>
  </r>
  <r>
    <m/>
    <m/>
    <n v="1"/>
    <n v="820"/>
    <s v="A-2038"/>
    <s v="ROCHETTE DAKAR"/>
    <s v="SEN"/>
    <s v="FFG 8.20 Discovery"/>
    <m/>
    <s v="820 Discovery"/>
    <x v="1"/>
    <x v="1"/>
    <x v="2"/>
    <n v="41128422"/>
    <d v="2017-02-20T00:00:00"/>
    <d v="2017-02-23T00:00:00"/>
    <m/>
    <m/>
    <m/>
    <m/>
    <m/>
    <m/>
    <m/>
    <m/>
    <m/>
    <m/>
    <m/>
    <m/>
    <m/>
    <m/>
    <m/>
    <m/>
    <m/>
    <m/>
    <m/>
    <m/>
    <n v="1"/>
    <m/>
    <m/>
    <m/>
    <m/>
    <m/>
    <m/>
    <m/>
    <m/>
  </r>
  <r>
    <m/>
    <m/>
    <n v="1"/>
    <s v="444 DRO"/>
    <s v="A-2018"/>
    <s v="SAICA-VENIZEL"/>
    <s v="FRA"/>
    <s v="DRO 16xx NT Rapidset"/>
    <m/>
    <s v="DRO 1628 NT RS"/>
    <x v="2"/>
    <x v="1"/>
    <x v="2"/>
    <n v="41127835"/>
    <d v="2017-02-06T00:00:00"/>
    <d v="2017-02-27T00:00:00"/>
    <m/>
    <m/>
    <m/>
    <m/>
    <m/>
    <m/>
    <m/>
    <m/>
    <m/>
    <m/>
    <m/>
    <m/>
    <m/>
    <m/>
    <m/>
    <m/>
    <m/>
    <m/>
    <m/>
    <s v="? "/>
    <m/>
    <m/>
    <m/>
    <m/>
    <m/>
    <m/>
    <m/>
    <m/>
    <m/>
  </r>
  <r>
    <m/>
    <m/>
    <n v="1"/>
    <n v="618"/>
    <s v="A-2032"/>
    <s v="BCI ALL SIZE-COLUMBIA"/>
    <s v="USA"/>
    <s v="FFG 618"/>
    <m/>
    <n v="618"/>
    <x v="4"/>
    <x v="10"/>
    <x v="2"/>
    <n v="41128440"/>
    <d v="2017-01-16T00:00:00"/>
    <d v="2017-03-06T00:00:00"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n v="1"/>
    <s v="444 FFG"/>
    <s v="A-1991"/>
    <s v="SMURFIT CHILE - LAMPA"/>
    <s v="Chili"/>
    <s v="FFG1228NMS "/>
    <n v="1"/>
    <s v="1228 NT + AA + PAL"/>
    <x v="3"/>
    <x v="10"/>
    <x v="2"/>
    <n v="41125188"/>
    <d v="2017-02-22T00:00:00"/>
    <d v="2017-03-15T00:00:00"/>
    <m/>
    <m/>
    <m/>
    <m/>
    <m/>
    <m/>
    <m/>
    <m/>
    <m/>
    <m/>
    <m/>
    <m/>
    <m/>
    <m/>
    <m/>
    <m/>
    <m/>
    <m/>
    <m/>
    <m/>
    <m/>
    <m/>
    <m/>
    <m/>
    <s v="1?"/>
    <m/>
    <d v="2017-03-28T00:00:00"/>
    <n v="41125192"/>
    <m/>
  </r>
  <r>
    <m/>
    <m/>
    <n v="1"/>
    <s v="444 DRO"/>
    <s v="A-2016"/>
    <s v="ONDULATI PICENO"/>
    <s v="ITAL"/>
    <s v="DRO 16xx NT Rapidset"/>
    <n v="1"/>
    <s v="Récepteur + Découpeur + PAL + déménagement"/>
    <x v="2"/>
    <x v="10"/>
    <x v="2"/>
    <n v="41126901"/>
    <d v="2017-03-13T00:00:00"/>
    <d v="2017-03-16T00:00:00"/>
    <m/>
    <m/>
    <m/>
    <m/>
    <m/>
    <m/>
    <m/>
    <m/>
    <m/>
    <m/>
    <m/>
    <m/>
    <m/>
    <m/>
    <m/>
    <m/>
    <m/>
    <m/>
    <m/>
    <m/>
    <m/>
    <m/>
    <m/>
    <m/>
    <s v="1?"/>
    <m/>
    <d v="2017-03-13T00:00:00"/>
    <n v="41126902"/>
    <m/>
  </r>
  <r>
    <m/>
    <m/>
    <n v="1"/>
    <s v="944 RS"/>
    <s v="A-1950"/>
    <s v="HIANG SENG-BANGKOK"/>
    <s v="THAI"/>
    <s v="FFG 924 NT Rapidset"/>
    <m/>
    <s v="Amont + Façonnage FFG 924 NT RS D "/>
    <x v="0"/>
    <x v="10"/>
    <x v="2"/>
    <n v="41123676"/>
    <d v="2017-02-27T00:00:00"/>
    <d v="2017-03-17T00:00:00"/>
    <m/>
    <m/>
    <m/>
    <m/>
    <m/>
    <m/>
    <m/>
    <m/>
    <m/>
    <m/>
    <m/>
    <m/>
    <m/>
    <m/>
    <m/>
    <m/>
    <m/>
    <m/>
    <m/>
    <m/>
    <m/>
    <m/>
    <m/>
    <m/>
    <m/>
    <m/>
    <m/>
    <m/>
    <s v="Claude Lauffenburger serait intéressé. Yipp ? Possible de la décaler en janvier si ça nous arrange"/>
  </r>
  <r>
    <m/>
    <m/>
    <n v="1"/>
    <n v="820"/>
    <s v="A-2027"/>
    <s v="UCIC-AL KHARJ"/>
    <s v="ARAB "/>
    <s v="FFG 8.20 Expertline"/>
    <n v="1"/>
    <s v="Expertline + PAL"/>
    <x v="1"/>
    <x v="10"/>
    <x v="2"/>
    <n v="41127042"/>
    <d v="2017-03-13T00:00:00"/>
    <d v="2017-03-18T00:00:00"/>
    <n v="1"/>
    <m/>
    <m/>
    <m/>
    <m/>
    <m/>
    <m/>
    <m/>
    <m/>
    <m/>
    <m/>
    <m/>
    <m/>
    <m/>
    <m/>
    <m/>
    <m/>
    <m/>
    <m/>
    <m/>
    <m/>
    <m/>
    <m/>
    <m/>
    <m/>
    <m/>
    <d v="2017-03-28T00:00:00"/>
    <n v="41127043"/>
    <s v="Galet et Leroux en formation perso sur la 8.20 / Ferrari + Desmollières sur le PAL"/>
  </r>
  <r>
    <m/>
    <m/>
    <n v="1"/>
    <n v="618"/>
    <s v="A-2021"/>
    <s v="SAMBO-GYEONGGY DO"/>
    <s v="CORE"/>
    <s v="FFG 618"/>
    <n v="1"/>
    <s v="618 + PAL"/>
    <x v="0"/>
    <x v="10"/>
    <x v="2"/>
    <n v="41127545"/>
    <d v="2017-03-14T00:00:00"/>
    <d v="2017-03-23T00:00:00"/>
    <m/>
    <m/>
    <m/>
    <m/>
    <m/>
    <m/>
    <m/>
    <m/>
    <m/>
    <m/>
    <m/>
    <m/>
    <m/>
    <m/>
    <m/>
    <m/>
    <m/>
    <m/>
    <m/>
    <m/>
    <m/>
    <m/>
    <m/>
    <m/>
    <s v="1?"/>
    <m/>
    <d v="2017-03-20T00:00:00"/>
    <n v="41127546"/>
    <m/>
  </r>
  <r>
    <m/>
    <m/>
    <n v="1"/>
    <n v="820"/>
    <s v="A-2010"/>
    <s v="KAPSTONE-FRIDLEY (FAT réalignée !) "/>
    <s v="USA"/>
    <s v="FFG 8.20 Expertline"/>
    <n v="1"/>
    <s v="Amont + Façonnage FFG 8.20 Expertline"/>
    <x v="4"/>
    <x v="10"/>
    <x v="2"/>
    <n v="41128997"/>
    <d v="2017-03-18T00:00:00"/>
    <d v="2017-03-23T00:00:00"/>
    <m/>
    <m/>
    <m/>
    <m/>
    <m/>
    <m/>
    <m/>
    <m/>
    <m/>
    <m/>
    <m/>
    <m/>
    <m/>
    <m/>
    <m/>
    <n v="1"/>
    <m/>
    <m/>
    <m/>
    <m/>
    <m/>
    <m/>
    <m/>
    <m/>
    <m/>
    <m/>
    <d v="2017-04-01T00:00:00"/>
    <n v="41128998"/>
    <s v="PAL : Garcia + 1 US à confirmer par Diana "/>
  </r>
  <r>
    <m/>
    <m/>
    <n v="1"/>
    <n v="820"/>
    <s v="A-2043"/>
    <s v="GIRNAR-NELLORE"/>
    <s v="INDE"/>
    <s v="FFG 8.20 Discovery"/>
    <m/>
    <s v="820 Discovery"/>
    <x v="2"/>
    <x v="10"/>
    <x v="2"/>
    <n v="41129734"/>
    <d v="2017-03-21T00:00:00"/>
    <d v="2017-03-26T00:00:00"/>
    <m/>
    <m/>
    <m/>
    <m/>
    <m/>
    <m/>
    <m/>
    <m/>
    <m/>
    <m/>
    <m/>
    <m/>
    <m/>
    <n v="1"/>
    <m/>
    <m/>
    <m/>
    <m/>
    <m/>
    <m/>
    <m/>
    <m/>
    <m/>
    <m/>
    <m/>
    <m/>
    <m/>
    <m/>
    <s v="seulement FORMATEUR BL requis"/>
  </r>
  <r>
    <m/>
    <m/>
    <n v="1"/>
    <s v="444 FFG"/>
    <s v="A-1980"/>
    <s v="PCA GRANDVILLE OH"/>
    <s v="USA"/>
    <s v="FFG 1228 NT Rapidset"/>
    <m/>
    <s v="4I "/>
    <x v="4"/>
    <x v="0"/>
    <x v="2"/>
    <n v="41128993"/>
    <d v="2017-03-27T00:00:00"/>
    <d v="2017-04-02T00:00:00"/>
    <m/>
    <m/>
    <m/>
    <m/>
    <m/>
    <m/>
    <m/>
    <m/>
    <m/>
    <m/>
    <m/>
    <m/>
    <m/>
    <m/>
    <m/>
    <m/>
    <m/>
    <m/>
    <m/>
    <m/>
    <m/>
    <m/>
    <m/>
    <s v="?"/>
    <m/>
    <m/>
    <m/>
    <m/>
    <m/>
  </r>
  <r>
    <m/>
    <m/>
    <n v="1"/>
    <s v="444 DRO"/>
    <s v="A-2029"/>
    <s v="UCIC-AL KHARJ"/>
    <s v="ARAB "/>
    <s v="DRO 16xx NT Rapidset"/>
    <n v="1"/>
    <s v="DRO 1628 NT RS + PAL"/>
    <x v="1"/>
    <x v="0"/>
    <x v="2"/>
    <n v="41127051"/>
    <d v="2017-03-13T00:00:00"/>
    <d v="2017-04-03T00:00:00"/>
    <m/>
    <m/>
    <m/>
    <m/>
    <m/>
    <m/>
    <s v="?"/>
    <m/>
    <m/>
    <m/>
    <m/>
    <m/>
    <m/>
    <m/>
    <m/>
    <m/>
    <m/>
    <m/>
    <n v="1"/>
    <m/>
    <m/>
    <m/>
    <m/>
    <m/>
    <m/>
    <m/>
    <d v="2017-04-15T00:00:00"/>
    <n v="41127053"/>
    <s v="PAL : cacharon / Buscail"/>
  </r>
  <r>
    <m/>
    <m/>
    <n v="1"/>
    <s v="444 DRO"/>
    <s v="A-1955"/>
    <s v="AL WATANIA-JEDDAH N°3"/>
    <s v="ARAB "/>
    <s v="DRO 16xx NT Rapidset"/>
    <n v="1"/>
    <s v="DRO 1628 NT RS 6coul+AA+PAL"/>
    <x v="1"/>
    <x v="0"/>
    <x v="2"/>
    <n v="41123554"/>
    <d v="2017-03-13T00:00:00"/>
    <d v="2017-04-03T00:00:00"/>
    <m/>
    <m/>
    <m/>
    <m/>
    <m/>
    <m/>
    <m/>
    <m/>
    <m/>
    <m/>
    <m/>
    <m/>
    <m/>
    <m/>
    <m/>
    <m/>
    <m/>
    <m/>
    <m/>
    <m/>
    <m/>
    <m/>
    <m/>
    <m/>
    <m/>
    <m/>
    <d v="2017-04-17T00:00:00"/>
    <n v="41123555"/>
    <m/>
  </r>
  <r>
    <m/>
    <m/>
    <n v="1"/>
    <s v="444 DRO"/>
    <s v="A-2054"/>
    <s v="SAICA-FRIELAS"/>
    <s v="PT"/>
    <s v="DRO 16xx NT"/>
    <m/>
    <s v="DRO 1624 NT RS"/>
    <x v="3"/>
    <x v="0"/>
    <x v="2"/>
    <n v="41129442"/>
    <d v="2017-03-09T00:00:00"/>
    <d v="2017-04-04T00:00:00"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n v="1"/>
    <n v="618"/>
    <s v="A-1968"/>
    <s v="PREISSER-PETERSBERG"/>
    <s v="ALL"/>
    <s v="FFG 618"/>
    <m/>
    <s v="618-4C "/>
    <x v="0"/>
    <x v="0"/>
    <x v="2"/>
    <n v="41122217"/>
    <d v="2017-03-20T00:00:00"/>
    <d v="2017-04-05T00:00:00"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s v="444 DRO"/>
    <s v="A-2039"/>
    <s v="GREEN BAY-LEBANON-OH"/>
    <s v="USA"/>
    <s v="DRO 16xx NT Rapidset"/>
    <m/>
    <s v="DRO 1628 NT RS"/>
    <x v="4"/>
    <x v="0"/>
    <x v="2"/>
    <n v="41130545"/>
    <d v="2017-04-10T00:00:00"/>
    <d v="2017-04-17T00:00:00"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n v="1"/>
    <s v="444 FFG"/>
    <s v="A-1969"/>
    <s v="PREISSER-PETERSBERG"/>
    <s v="ALL"/>
    <s v="FFG1636NMS "/>
    <m/>
    <n v="1636"/>
    <x v="0"/>
    <x v="0"/>
    <x v="2"/>
    <n v="41122224"/>
    <d v="2017-04-03T00:00:00"/>
    <d v="2017-04-18T00:00:00"/>
    <m/>
    <m/>
    <m/>
    <m/>
    <m/>
    <m/>
    <m/>
    <m/>
    <m/>
    <m/>
    <m/>
    <m/>
    <m/>
    <m/>
    <m/>
    <m/>
    <m/>
    <s v="1?"/>
    <m/>
    <m/>
    <m/>
    <m/>
    <m/>
    <m/>
    <m/>
    <m/>
    <m/>
    <m/>
    <m/>
  </r>
  <r>
    <m/>
    <m/>
    <n v="1"/>
    <n v="820"/>
    <s v="A-2040"/>
    <s v="PRATT-ROCKWALL,TX"/>
    <s v="USA"/>
    <s v="FFG 8.20 Expertline"/>
    <n v="1"/>
    <s v="Expertline + PAL"/>
    <x v="4"/>
    <x v="0"/>
    <x v="2"/>
    <n v="41130361"/>
    <d v="2017-04-17T00:00:00"/>
    <d v="2017-04-20T00:00:00"/>
    <m/>
    <m/>
    <m/>
    <m/>
    <m/>
    <m/>
    <m/>
    <m/>
    <m/>
    <m/>
    <m/>
    <m/>
    <m/>
    <m/>
    <m/>
    <n v="1"/>
    <m/>
    <m/>
    <m/>
    <m/>
    <m/>
    <m/>
    <m/>
    <m/>
    <m/>
    <m/>
    <d v="2017-04-24T00:00:00"/>
    <n v="41130364"/>
    <s v="souhait Patrice et Steeve : la faire en autonome pour finaliser leur maitrise de cette machine : à confirmer aux US ? "/>
  </r>
  <r>
    <m/>
    <m/>
    <n v="1"/>
    <s v="444 DRO"/>
    <s v="A-2030"/>
    <s v="UCIC-AL KHARJ"/>
    <s v="ARAB "/>
    <s v="DRO 16xx NT Rapidset"/>
    <n v="1"/>
    <s v="DRO 1628 NT RS miroir"/>
    <x v="1"/>
    <x v="0"/>
    <x v="2"/>
    <n v="41127059"/>
    <d v="2017-04-04T00:00:00"/>
    <d v="2017-04-25T00:00:00"/>
    <m/>
    <m/>
    <m/>
    <m/>
    <m/>
    <m/>
    <m/>
    <m/>
    <m/>
    <m/>
    <m/>
    <m/>
    <m/>
    <m/>
    <m/>
    <m/>
    <m/>
    <m/>
    <m/>
    <m/>
    <m/>
    <m/>
    <m/>
    <m/>
    <m/>
    <m/>
    <d v="2017-05-07T00:00:00"/>
    <n v="41127060"/>
    <m/>
  </r>
  <r>
    <m/>
    <m/>
    <n v="1"/>
    <n v="820"/>
    <s v="A-2042"/>
    <s v="VIJAY ANAND-HYDERABAD"/>
    <s v="INDE"/>
    <s v="FFG 8.20 Discovery"/>
    <m/>
    <s v="820 Discovery"/>
    <x v="2"/>
    <x v="8"/>
    <x v="2"/>
    <n v="41129727"/>
    <d v="2017-05-01T00:00:00"/>
    <d v="2017-05-07T00:00:00"/>
    <m/>
    <m/>
    <m/>
    <m/>
    <m/>
    <m/>
    <m/>
    <m/>
    <m/>
    <m/>
    <m/>
    <m/>
    <m/>
    <n v="1"/>
    <m/>
    <m/>
    <m/>
    <m/>
    <m/>
    <m/>
    <m/>
    <m/>
    <m/>
    <m/>
    <m/>
    <m/>
    <m/>
    <m/>
    <s v="seulement FORMATEUR BL requis (début install à décaler au 12 juin à priori. "/>
  </r>
  <r>
    <m/>
    <m/>
    <n v="1"/>
    <s v="924 NT"/>
    <s v="A-2078"/>
    <s v="SMURFIT Camposanto"/>
    <s v="ITAL"/>
    <s v="FFG 924 NT"/>
    <n v="1"/>
    <s v="FFG 924 NT HG"/>
    <x v="2"/>
    <x v="8"/>
    <x v="2"/>
    <n v="41130291"/>
    <d v="2017-04-30T00:00:00"/>
    <d v="2017-05-08T00:00:00"/>
    <m/>
    <m/>
    <m/>
    <m/>
    <m/>
    <m/>
    <m/>
    <m/>
    <m/>
    <m/>
    <m/>
    <m/>
    <m/>
    <m/>
    <m/>
    <m/>
    <m/>
    <m/>
    <m/>
    <m/>
    <m/>
    <s v="? "/>
    <m/>
    <m/>
    <s v="? "/>
    <m/>
    <d v="2017-04-30T00:00:00"/>
    <n v="41130292"/>
    <m/>
  </r>
  <r>
    <m/>
    <m/>
    <n v="1"/>
    <s v="944 RS"/>
    <s v="A-1956"/>
    <s v="AL WATANIA-JEDDAH N°4"/>
    <s v="ARAB "/>
    <s v="FFG 924 NT Rapidset"/>
    <m/>
    <s v="924 NT RS HG + AA"/>
    <x v="1"/>
    <x v="8"/>
    <x v="2"/>
    <n v="41128429"/>
    <m/>
    <d v="2017-05-08T00:00:00"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n v="1"/>
    <s v="944 RS"/>
    <s v="A-2031"/>
    <s v="UCIC-AL KHARJ"/>
    <s v="ARAB "/>
    <s v="FFG 924 NT Rapidset"/>
    <n v="1"/>
    <s v="FFG 924 NT Rapidset miroir"/>
    <x v="1"/>
    <x v="8"/>
    <x v="2"/>
    <n v="41130522"/>
    <d v="2017-03-21T00:00:00"/>
    <d v="2017-05-09T00:00:00"/>
    <m/>
    <m/>
    <m/>
    <m/>
    <m/>
    <m/>
    <m/>
    <m/>
    <m/>
    <m/>
    <m/>
    <m/>
    <m/>
    <m/>
    <m/>
    <m/>
    <m/>
    <m/>
    <m/>
    <m/>
    <m/>
    <m/>
    <m/>
    <m/>
    <s v="? "/>
    <m/>
    <d v="2017-05-25T00:00:00"/>
    <n v="41130524"/>
    <m/>
  </r>
  <r>
    <m/>
    <m/>
    <m/>
    <s v="444 DRO"/>
    <s v="A-2080"/>
    <s v="RIGID-WELLINGTON"/>
    <s v="GB"/>
    <s v="DRO 16xx NT Rapidset"/>
    <n v="1"/>
    <s v="DRO 1628 NT RS high Speed"/>
    <x v="1"/>
    <x v="8"/>
    <x v="2"/>
    <n v="41130677"/>
    <d v="2017-04-24T00:00:00"/>
    <d v="2017-05-15T00:00:00"/>
    <m/>
    <m/>
    <m/>
    <m/>
    <m/>
    <m/>
    <m/>
    <m/>
    <m/>
    <m/>
    <m/>
    <m/>
    <m/>
    <m/>
    <m/>
    <m/>
    <m/>
    <m/>
    <m/>
    <m/>
    <m/>
    <m/>
    <m/>
    <m/>
    <m/>
    <m/>
    <d v="2017-05-29T00:00:00"/>
    <n v="41130679"/>
    <m/>
  </r>
  <r>
    <m/>
    <m/>
    <n v="1"/>
    <n v="820"/>
    <s v="A-2051"/>
    <s v="GERRITY CONCORD"/>
    <s v="CAN"/>
    <s v="FFG 8.20 Expertline"/>
    <n v="1"/>
    <s v="Expertline + PAL"/>
    <x v="4"/>
    <x v="8"/>
    <x v="2"/>
    <n v="41130862"/>
    <d v="2017-05-15T00:00:00"/>
    <d v="2017-05-19T00:00:00"/>
    <m/>
    <m/>
    <m/>
    <m/>
    <m/>
    <m/>
    <m/>
    <m/>
    <m/>
    <m/>
    <m/>
    <m/>
    <m/>
    <m/>
    <m/>
    <n v="1"/>
    <m/>
    <m/>
    <m/>
    <m/>
    <s v="?"/>
    <m/>
    <m/>
    <m/>
    <s v="?"/>
    <m/>
    <d v="2017-05-22T00:00:00"/>
    <n v="41130863"/>
    <m/>
  </r>
  <r>
    <m/>
    <m/>
    <n v="1"/>
    <n v="820"/>
    <s v="A-2058"/>
    <s v="Asan Pack - Teheran"/>
    <s v="IRAN"/>
    <s v="FFG 8.20 Expertline"/>
    <m/>
    <s v="820 Expert + prefeeder miroir"/>
    <x v="3"/>
    <x v="8"/>
    <x v="2"/>
    <n v="41130425"/>
    <d v="2017-05-15T00:00:00"/>
    <d v="2017-05-19T00:00:00"/>
    <m/>
    <m/>
    <m/>
    <m/>
    <m/>
    <m/>
    <m/>
    <m/>
    <m/>
    <m/>
    <m/>
    <m/>
    <m/>
    <m/>
    <m/>
    <m/>
    <m/>
    <m/>
    <m/>
    <m/>
    <s v="?"/>
    <m/>
    <m/>
    <m/>
    <m/>
    <m/>
    <m/>
    <m/>
    <m/>
  </r>
  <r>
    <m/>
    <m/>
    <n v="1"/>
    <s v="944 RS"/>
    <s v="A-2049"/>
    <s v="LIBERTY-HALTOM CITY"/>
    <s v="USA"/>
    <s v="FFG 924 NT Rapidset"/>
    <m/>
    <s v="miroir + amont"/>
    <x v="4"/>
    <x v="8"/>
    <x v="2"/>
    <n v="41130368"/>
    <d v="2017-05-15T00:00:00"/>
    <d v="2017-05-20T00:00:00"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n v="1"/>
    <s v="444 DRO"/>
    <s v="A-2023"/>
    <s v="CMCP IP-CASABLANCA"/>
    <s v="MAR"/>
    <s v="DRO 16xx NT Rapidset"/>
    <n v="1"/>
    <s v="DRO 1628 NT RS miroir + amont + PAL"/>
    <x v="1"/>
    <x v="8"/>
    <x v="2"/>
    <n v="41129007"/>
    <d v="2017-05-15T00:00:00"/>
    <d v="2017-05-23T00:00:00"/>
    <m/>
    <m/>
    <m/>
    <m/>
    <m/>
    <m/>
    <m/>
    <m/>
    <m/>
    <m/>
    <m/>
    <m/>
    <m/>
    <m/>
    <m/>
    <m/>
    <m/>
    <m/>
    <m/>
    <m/>
    <m/>
    <m/>
    <m/>
    <m/>
    <m/>
    <m/>
    <d v="2017-06-05T00:00:00"/>
    <n v="41129008"/>
    <m/>
  </r>
  <r>
    <m/>
    <m/>
    <m/>
    <s v="444 DRO"/>
    <s v="A-2082"/>
    <s v="SMURFIT KAPPA-RETHEL"/>
    <s v="FRA"/>
    <s v="DRO 16xx NT Rapidset"/>
    <n v="1"/>
    <s v="DRO1628NT-RS"/>
    <x v="2"/>
    <x v="8"/>
    <x v="2"/>
    <n v="41130911"/>
    <d v="2017-04-25T00:00:00"/>
    <d v="2017-05-29T00:00:00"/>
    <m/>
    <m/>
    <m/>
    <m/>
    <m/>
    <m/>
    <m/>
    <m/>
    <m/>
    <m/>
    <m/>
    <m/>
    <m/>
    <m/>
    <m/>
    <m/>
    <m/>
    <m/>
    <m/>
    <m/>
    <m/>
    <m/>
    <m/>
    <m/>
    <m/>
    <m/>
    <d v="2017-05-22T00:00:00"/>
    <n v="41130914"/>
    <m/>
  </r>
  <r>
    <m/>
    <m/>
    <n v="1"/>
    <n v="820"/>
    <s v="A-2044"/>
    <s v="ORORA-AUCKLAND"/>
    <s v="NZ"/>
    <s v="FFG 8.20 Expertline"/>
    <n v="1"/>
    <s v="Expertline + PAL"/>
    <x v="0"/>
    <x v="8"/>
    <x v="2"/>
    <n v="41127550"/>
    <d v="2017-05-22T00:00:00"/>
    <d v="2017-05-29T00:00:00"/>
    <m/>
    <m/>
    <m/>
    <m/>
    <m/>
    <m/>
    <m/>
    <m/>
    <m/>
    <m/>
    <m/>
    <m/>
    <m/>
    <m/>
    <m/>
    <m/>
    <m/>
    <m/>
    <m/>
    <m/>
    <m/>
    <m/>
    <m/>
    <m/>
    <s v="?"/>
    <m/>
    <d v="2017-06-02T00:00:00"/>
    <n v="41127552"/>
    <m/>
  </r>
  <r>
    <m/>
    <m/>
    <n v="1"/>
    <s v="944 RS"/>
    <s v="A-2072"/>
    <s v="SAICA El prat"/>
    <s v="ESP"/>
    <s v="FFG 924 NT Rapidset"/>
    <m/>
    <s v="FFG 924 NT RS HG ==&gt; MIROIR !"/>
    <x v="3"/>
    <x v="6"/>
    <x v="2"/>
    <n v="41132612"/>
    <d v="2017-05-15T00:00:00"/>
    <d v="2017-06-07T00:00:00"/>
    <m/>
    <m/>
    <m/>
    <m/>
    <m/>
    <m/>
    <m/>
    <m/>
    <m/>
    <m/>
    <m/>
    <m/>
    <m/>
    <m/>
    <m/>
    <m/>
    <m/>
    <m/>
    <m/>
    <m/>
    <m/>
    <s v="(?) "/>
    <m/>
    <m/>
    <m/>
    <m/>
    <m/>
    <m/>
    <m/>
  </r>
  <r>
    <m/>
    <m/>
    <n v="1"/>
    <n v="820"/>
    <s v="A-2057"/>
    <s v="PRESIDENT-MIDDLETOWN"/>
    <s v="USA"/>
    <s v="FFG 8.20 Expertline"/>
    <n v="1"/>
    <s v="Expertline + PAL"/>
    <x v="4"/>
    <x v="6"/>
    <x v="2"/>
    <n v="41130853"/>
    <d v="2017-06-03T00:00:00"/>
    <d v="2017-06-08T00:00:00"/>
    <m/>
    <m/>
    <m/>
    <m/>
    <m/>
    <m/>
    <m/>
    <m/>
    <m/>
    <m/>
    <m/>
    <m/>
    <m/>
    <m/>
    <m/>
    <n v="1"/>
    <m/>
    <m/>
    <m/>
    <m/>
    <m/>
    <m/>
    <m/>
    <m/>
    <m/>
    <m/>
    <d v="2017-06-13T00:00:00"/>
    <n v="41130854"/>
    <m/>
  </r>
  <r>
    <m/>
    <m/>
    <n v="1"/>
    <s v="444 FFG"/>
    <s v="A-2026"/>
    <s v="ORORA-SCORESBY"/>
    <s v="AUS"/>
    <s v="FFG 12xx NT Rapidset"/>
    <n v="1"/>
    <s v="FFG 1228 NT RAPIDSET miroir"/>
    <x v="0"/>
    <x v="6"/>
    <x v="2"/>
    <n v="41127541"/>
    <d v="2017-06-01T00:00:00"/>
    <d v="2017-06-10T00:00:00"/>
    <m/>
    <m/>
    <m/>
    <m/>
    <m/>
    <m/>
    <m/>
    <m/>
    <m/>
    <m/>
    <m/>
    <m/>
    <m/>
    <m/>
    <m/>
    <m/>
    <m/>
    <m/>
    <m/>
    <m/>
    <m/>
    <m/>
    <m/>
    <m/>
    <m/>
    <m/>
    <d v="2017-06-12T00:00:00"/>
    <n v="41127555"/>
    <s v="attention PAL = modif d'un PAL existant … compliqué !"/>
  </r>
  <r>
    <m/>
    <m/>
    <n v="1"/>
    <s v="944 RS"/>
    <s v="A-2071"/>
    <s v="BIO PAPPEL-CHIHUAHUA"/>
    <s v="MEX"/>
    <s v="FFG 924 NT Rapidset"/>
    <m/>
    <s v="FFG 924 NT RS"/>
    <x v="3"/>
    <x v="6"/>
    <x v="2"/>
    <n v="41130756"/>
    <d v="2017-05-15T00:00:00"/>
    <d v="2017-06-12T00:00:00"/>
    <m/>
    <m/>
    <m/>
    <m/>
    <m/>
    <m/>
    <m/>
    <m/>
    <m/>
    <m/>
    <m/>
    <m/>
    <m/>
    <m/>
    <s v="?"/>
    <m/>
    <m/>
    <m/>
    <m/>
    <m/>
    <m/>
    <m/>
    <m/>
    <m/>
    <m/>
    <m/>
    <m/>
    <m/>
    <m/>
  </r>
  <r>
    <m/>
    <m/>
    <m/>
    <s v="444 DRO"/>
    <s v="A-2028"/>
    <s v="ARMAPAK-LOMZA"/>
    <s v="POL"/>
    <s v="DRO 16xx NT"/>
    <m/>
    <s v="DRO 1628 NT + DV-RPP"/>
    <x v="0"/>
    <x v="6"/>
    <x v="2"/>
    <n v="41131704"/>
    <d v="2017-05-30T00:00:00"/>
    <d v="2017-06-13T00:00:00"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n v="1"/>
    <s v="444 DRO"/>
    <s v="A-2055"/>
    <s v="RIGESA-PACAJUS"/>
    <s v="BRESIL"/>
    <s v="DRO 16xx NT Rapidset"/>
    <m/>
    <s v="DRO 1632 NT RS "/>
    <x v="3"/>
    <x v="7"/>
    <x v="2"/>
    <n v="41128945"/>
    <d v="2017-06-05T00:00:00"/>
    <d v="2017-07-03T00:00:00"/>
    <m/>
    <m/>
    <m/>
    <m/>
    <m/>
    <m/>
    <m/>
    <m/>
    <m/>
    <m/>
    <m/>
    <m/>
    <m/>
    <m/>
    <m/>
    <m/>
    <m/>
    <m/>
    <m/>
    <m/>
    <m/>
    <m/>
    <m/>
    <m/>
    <m/>
    <m/>
    <m/>
    <m/>
    <s v="voir si Steeve peut participer ? "/>
  </r>
  <r>
    <m/>
    <m/>
    <m/>
    <s v="444 DRO"/>
    <s v="A-2074"/>
    <s v="ENVASES GRAU-TAVERNES"/>
    <s v="ESP"/>
    <s v="DRO 16xx NT"/>
    <m/>
    <s v="DRO1624NT"/>
    <x v="3"/>
    <x v="7"/>
    <x v="2"/>
    <n v="41132404"/>
    <d v="2017-06-05T00:00:00"/>
    <d v="2017-07-06T00:00:00"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s v="444 DRO"/>
    <s v="A-2068"/>
    <s v="OJI FIBRE SOLUTIONS"/>
    <s v="AUS"/>
    <s v="DRO 16xx NT"/>
    <m/>
    <s v="DRO1628NT"/>
    <x v="0"/>
    <x v="7"/>
    <x v="2"/>
    <n v="41131698"/>
    <d v="2017-07-01T00:00:00"/>
    <d v="2017-07-06T00:00:00"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n v="1"/>
    <n v="618"/>
    <s v="A-2069"/>
    <s v="CHARTA-AUCKLAND"/>
    <s v="NZ"/>
    <s v="FFG 618"/>
    <m/>
    <s v="618 + plieuse colleuse de Mex"/>
    <x v="0"/>
    <x v="7"/>
    <x v="2"/>
    <n v="41131720"/>
    <d v="2017-07-01T00:00:00"/>
    <d v="2017-07-10T00:00:00"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n v="1"/>
    <s v="444 FFG"/>
    <s v="A-1997"/>
    <s v="CARTONAJES BANYERES"/>
    <s v="ESP"/>
    <s v="FFG 16xx NT"/>
    <n v="1"/>
    <s v="FFG 1636 NT + amont + PAL avec double slotter"/>
    <x v="3"/>
    <x v="7"/>
    <x v="2"/>
    <n v="41129458"/>
    <d v="2017-07-04T00:00:00"/>
    <d v="2017-07-19T00:00:00"/>
    <m/>
    <m/>
    <m/>
    <m/>
    <m/>
    <m/>
    <m/>
    <m/>
    <m/>
    <m/>
    <m/>
    <m/>
    <m/>
    <m/>
    <m/>
    <m/>
    <m/>
    <m/>
    <m/>
    <m/>
    <m/>
    <m/>
    <m/>
    <m/>
    <m/>
    <m/>
    <d v="2017-08-03T00:00:00"/>
    <n v="41129459"/>
    <m/>
  </r>
  <r>
    <m/>
    <m/>
    <m/>
    <s v="444 FFG"/>
    <s v="A-2050"/>
    <s v="LIBERTY-BROOKLYN PARK,MN"/>
    <s v="USA"/>
    <s v="FFG16xx NT Rapidset "/>
    <m/>
    <s v="Upstream + Converting FFG1636NTRS + External equipment (bundle ejection table)"/>
    <x v="4"/>
    <x v="7"/>
    <x v="2"/>
    <n v="41130535"/>
    <m/>
    <d v="2017-07-24T00:00:00"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n v="820"/>
    <s v="A-2095"/>
    <s v="ARKHBUM-PAVLOVO"/>
    <s v="RUSS"/>
    <s v="FFG 8.20 Expertline"/>
    <m/>
    <s v="FFG 8.20 Expertline miroir"/>
    <x v="0"/>
    <x v="5"/>
    <x v="2"/>
    <n v="41132426"/>
    <d v="2017-08-13T00:00:00"/>
    <d v="2017-08-18T00:00:00"/>
    <m/>
    <m/>
    <m/>
    <m/>
    <m/>
    <m/>
    <m/>
    <m/>
    <m/>
    <m/>
    <m/>
    <m/>
    <m/>
    <m/>
    <m/>
    <m/>
    <m/>
    <m/>
    <m/>
    <m/>
    <s v="?"/>
    <m/>
    <m/>
    <m/>
    <m/>
    <m/>
    <m/>
    <m/>
    <m/>
  </r>
  <r>
    <m/>
    <m/>
    <m/>
    <s v="444 FFG"/>
    <s v="A-2098"/>
    <s v="IP-IXTACZOQUITLAN"/>
    <s v="MEX"/>
    <s v="FFG 12xx NT"/>
    <m/>
    <s v="FFG 1228 NT"/>
    <x v="3"/>
    <x v="5"/>
    <x v="2"/>
    <n v="41132642"/>
    <d v="2017-08-07T00:00:00"/>
    <d v="2017-08-28T00:00:00"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s v="944 RS"/>
    <s v="A-2073"/>
    <s v="BIOPAPPEL MP-CHIHUAHUA"/>
    <s v="MEX"/>
    <s v="FFG 924 NT Rapidset"/>
    <m/>
    <m/>
    <x v="5"/>
    <x v="12"/>
    <x v="3"/>
    <m/>
    <m/>
    <d v="2017-09-05T00:00:00"/>
    <m/>
    <m/>
    <m/>
    <m/>
    <m/>
    <m/>
    <m/>
    <m/>
    <m/>
    <m/>
    <m/>
    <m/>
    <m/>
    <m/>
    <s v="?"/>
    <m/>
    <m/>
    <m/>
    <m/>
    <m/>
    <m/>
    <m/>
    <m/>
    <m/>
    <m/>
    <m/>
    <m/>
    <m/>
    <m/>
  </r>
  <r>
    <m/>
    <m/>
    <n v="1"/>
    <s v="444 DRO"/>
    <s v="A-1965"/>
    <s v="ARCHBOLD CONTAINER"/>
    <s v="USA"/>
    <s v="DRO 16xx NT"/>
    <m/>
    <s v="DRO 1628 NT 7 couleurs"/>
    <x v="4"/>
    <x v="9"/>
    <x v="2"/>
    <m/>
    <m/>
    <d v="2017-10-23T00:00:00"/>
    <m/>
    <m/>
    <m/>
    <m/>
    <m/>
    <m/>
    <m/>
    <m/>
    <m/>
    <m/>
    <m/>
    <m/>
    <m/>
    <m/>
    <m/>
    <m/>
    <m/>
    <m/>
    <m/>
    <m/>
    <m/>
    <m/>
    <m/>
    <s v="?"/>
    <m/>
    <m/>
    <m/>
    <m/>
    <m/>
  </r>
  <r>
    <m/>
    <m/>
    <m/>
    <s v="444 FFG"/>
    <s v="A-2020"/>
    <s v="ROMCARTON-POPESTI LEORDENI"/>
    <s v="ROU"/>
    <s v="FFG12xx NT Rapidset "/>
    <m/>
    <s v="FFG 1228 NT RS MIR"/>
    <x v="0"/>
    <x v="2"/>
    <x v="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n v="1"/>
    <s v="444 DRO"/>
    <s v="A-2028"/>
    <s v="ARMAPAK-LOMZA"/>
    <s v="POL"/>
    <s v="DRO 16xx NT"/>
    <m/>
    <s v="DRO 1628 NT + DV RPP"/>
    <x v="0"/>
    <x v="2"/>
    <x v="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n v="1"/>
    <s v="444 DRO"/>
    <s v="A-2039"/>
    <s v="GREEN BAY-LEBANON"/>
    <s v="USA"/>
    <s v="DRO 16xx NT Rapidset"/>
    <m/>
    <s v="DRO 1628 NT RS"/>
    <x v="4"/>
    <x v="2"/>
    <x v="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s v="444 FFG"/>
    <s v="A-2050"/>
    <s v="LIBERTY-BROOKLYN PARK"/>
    <s v="USA"/>
    <s v="FFG1636NMS "/>
    <m/>
    <s v="FFG 1636 NT RS "/>
    <x v="4"/>
    <x v="2"/>
    <x v="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n v="1"/>
    <s v="444 DRO"/>
    <s v="A-2068"/>
    <s v="OJI FIBRE SOLUTIONS"/>
    <s v="AUS"/>
    <s v="DRO 16xx NT"/>
    <m/>
    <s v="DRO 1628 NT"/>
    <x v="0"/>
    <x v="2"/>
    <x v="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n v="1"/>
    <s v="944 RS"/>
    <s v="A-2070"/>
    <s v="MEDICINESE"/>
    <s v="ITAL"/>
    <s v="FFG 924 NT Rapidset"/>
    <n v="1"/>
    <s v="FFG 924 NT RS HG+chariot+PAL"/>
    <x v="2"/>
    <x v="2"/>
    <x v="4"/>
    <m/>
    <m/>
    <m/>
    <m/>
    <m/>
    <m/>
    <m/>
    <m/>
    <m/>
    <m/>
    <m/>
    <m/>
    <m/>
    <m/>
    <m/>
    <m/>
    <m/>
    <m/>
    <m/>
    <m/>
    <m/>
    <m/>
    <m/>
    <m/>
    <s v="? "/>
    <m/>
    <m/>
    <m/>
    <m/>
    <m/>
    <m/>
    <m/>
  </r>
  <r>
    <m/>
    <m/>
    <m/>
    <n v="820"/>
    <s v="A-2084"/>
    <s v="KRUGER-Lasalle"/>
    <s v="CAN"/>
    <s v="FFG 8.20 Expertline"/>
    <n v="1"/>
    <s v="Expertline + PAL"/>
    <x v="4"/>
    <x v="2"/>
    <x v="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n v="1"/>
    <s v="444 FFG"/>
    <s v="A-2086"/>
    <s v="JELLCO-ANAHEIM-CA"/>
    <s v="USA"/>
    <s v="FFG 16xx NT"/>
    <m/>
    <s v="FFG1636NT"/>
    <x v="4"/>
    <x v="2"/>
    <x v="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s v="944 RS"/>
    <s v="A-2089"/>
    <s v="INTERSTATE-LOWELL"/>
    <s v="USA"/>
    <s v="FFG 924 NT Rapidset"/>
    <n v="1"/>
    <s v="FFG924NT-RS"/>
    <x v="4"/>
    <x v="2"/>
    <x v="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n v="820"/>
    <s v="A-2090"/>
    <s v="WELCH-BRIDGEVIEW-IL"/>
    <s v="USA"/>
    <s v="FFG 8.20 Discovery"/>
    <m/>
    <s v="820 Discovery"/>
    <x v="4"/>
    <x v="2"/>
    <x v="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5"/>
    <x v="12"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5"/>
    <x v="12"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5"/>
    <x v="12"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5"/>
    <x v="12"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5"/>
    <x v="12"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5"/>
    <x v="12"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n v="1"/>
    <s v="944 RS"/>
    <m/>
    <s v="IMA"/>
    <s v="ISR"/>
    <m/>
    <m/>
    <m/>
    <x v="5"/>
    <x v="12"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n v="1"/>
    <n v="820"/>
    <m/>
    <s v="UNIVERSAL"/>
    <s v="USA"/>
    <s v="FFG 8.20 Expert"/>
    <m/>
    <s v="Expert seule"/>
    <x v="5"/>
    <x v="12"/>
    <x v="3"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</r>
  <r>
    <m/>
    <m/>
    <n v="1"/>
    <n v="820"/>
    <m/>
    <s v="JP CARTON"/>
    <s v="CAN"/>
    <s v="FFG 8.20 Discovery"/>
    <m/>
    <s v="820 Discovery"/>
    <x v="5"/>
    <x v="12"/>
    <x v="3"/>
    <m/>
    <m/>
    <m/>
    <m/>
    <m/>
    <m/>
    <m/>
    <m/>
    <m/>
    <m/>
    <m/>
    <m/>
    <m/>
    <m/>
    <m/>
    <m/>
    <m/>
    <m/>
    <n v="1"/>
    <m/>
    <m/>
    <m/>
    <m/>
    <s v="?"/>
    <m/>
    <m/>
    <m/>
    <m/>
    <m/>
    <m/>
    <m/>
    <m/>
  </r>
  <r>
    <m/>
    <m/>
    <m/>
    <s v="444 DRO"/>
    <s v="A-2091"/>
    <s v="CARDBOARD BOX-ACCRINGTON"/>
    <s v="GB"/>
    <s v="DRO 16xx NT"/>
    <m/>
    <s v="DRO 1624 NT Offline"/>
    <x v="1"/>
    <x v="2"/>
    <x v="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s v="444 FFG"/>
    <s v="A-2092"/>
    <s v="SCHUMACHER-EBERSDORF"/>
    <s v="ALL"/>
    <s v="FFG 12xx NT"/>
    <m/>
    <s v="FFG1228NT"/>
    <x v="0"/>
    <x v="2"/>
    <x v="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s v="444 FFG"/>
    <s v="A-2102"/>
    <s v="SCHUMACHER-GREVEN"/>
    <s v="ALL"/>
    <s v="FFG 12xx NT"/>
    <m/>
    <s v="FFG1232NT-MIR"/>
    <x v="0"/>
    <x v="2"/>
    <x v="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s v="924 NT"/>
    <s v="A-2103"/>
    <s v="WEPOBA-WUSTERMARK"/>
    <s v="ALL"/>
    <s v="FFG 924 NT"/>
    <n v="1"/>
    <s v="FFG 924 NT HG + amont"/>
    <x v="0"/>
    <x v="2"/>
    <x v="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s v="444 FFG"/>
    <s v="A-2105"/>
    <s v="SAICA-DOULLENS"/>
    <s v="FRA"/>
    <s v="FFG12xx NT Rapidset "/>
    <m/>
    <s v="FFG1228NT-RS-MIR"/>
    <x v="2"/>
    <x v="2"/>
    <x v="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s v="444 DRO"/>
    <m/>
    <s v="SAICA MARINHA GRANDE"/>
    <s v="PT"/>
    <s v="DRO 16xx NT Rapidset"/>
    <m/>
    <s v="DRO 1628 NT RS"/>
    <x v="5"/>
    <x v="12"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s v="444 FFG"/>
    <m/>
    <s v="NEW ERA"/>
    <s v="NZ"/>
    <s v="FFG 12xx NT"/>
    <m/>
    <s v="1228 NT  Mobile "/>
    <x v="5"/>
    <x v="12"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s v="444 DRO"/>
    <m/>
    <s v="GRAU"/>
    <s v="ESP"/>
    <s v="DRO 16xx NT"/>
    <m/>
    <s v="DRO 1624 NT"/>
    <x v="5"/>
    <x v="12"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s v="444 DRO"/>
    <m/>
    <s v="OASIS"/>
    <s v="ARAB "/>
    <s v="DRO 16xx NT"/>
    <m/>
    <s v="DRO 1628 NT"/>
    <x v="5"/>
    <x v="12"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s v="444 FFG"/>
    <m/>
    <s v="ROYAL"/>
    <s v="CAN"/>
    <s v="FFG 12xx NT"/>
    <m/>
    <s v="1228 NT  Mobile "/>
    <x v="5"/>
    <x v="12"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s v="444 FFG"/>
    <m/>
    <s v="HOUERS"/>
    <s v="AFRSU"/>
    <s v="FFG 12xx NT"/>
    <m/>
    <s v="1228 NT  Mobile "/>
    <x v="5"/>
    <x v="12"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n v="1"/>
    <s v="444 FFG"/>
    <m/>
    <s v="JELLCO"/>
    <s v="USA"/>
    <s v="FFG 16xx NT"/>
    <m/>
    <s v="1636 NT"/>
    <x v="5"/>
    <x v="12"/>
    <x v="3"/>
    <m/>
    <m/>
    <m/>
    <m/>
    <m/>
    <m/>
    <m/>
    <m/>
    <m/>
    <m/>
    <m/>
    <m/>
    <m/>
    <m/>
    <m/>
    <m/>
    <m/>
    <m/>
    <m/>
    <m/>
    <m/>
    <m/>
    <m/>
    <m/>
    <m/>
    <s v="?"/>
    <m/>
    <m/>
    <m/>
    <m/>
    <m/>
    <m/>
  </r>
  <r>
    <m/>
    <m/>
    <n v="1"/>
    <s v="944 RS"/>
    <s v="A-2106"/>
    <s v="CARTIMBALLO AZZANO DECIMO"/>
    <s v="ITAL"/>
    <s v="FFG 924 NT Rapidset"/>
    <m/>
    <s v="FFG 924 NT RS HG "/>
    <x v="2"/>
    <x v="2"/>
    <x v="4"/>
    <m/>
    <m/>
    <m/>
    <m/>
    <m/>
    <m/>
    <m/>
    <m/>
    <m/>
    <m/>
    <m/>
    <m/>
    <m/>
    <m/>
    <m/>
    <m/>
    <m/>
    <m/>
    <m/>
    <m/>
    <m/>
    <m/>
    <m/>
    <m/>
    <s v="? "/>
    <m/>
    <m/>
    <m/>
    <m/>
    <m/>
    <m/>
    <m/>
  </r>
  <r>
    <m/>
    <m/>
    <n v="1"/>
    <s v="Masterflex"/>
    <m/>
    <s v="VPK"/>
    <s v="NL"/>
    <s v="Masterflex-XL Inline"/>
    <m/>
    <m/>
    <x v="5"/>
    <x v="12"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n v="1"/>
    <s v="Masterflex"/>
    <m/>
    <s v="VIALLON"/>
    <s v="FRA"/>
    <s v="Masterflex-XL Offline"/>
    <m/>
    <s v="Masterflex XL 6 Off-line"/>
    <x v="5"/>
    <x v="12"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n v="5"/>
    <n v="90"/>
    <n v="59"/>
    <m/>
    <m/>
    <m/>
    <m/>
    <m/>
    <n v="63"/>
    <m/>
    <x v="5"/>
    <x v="12"/>
    <x v="3"/>
    <m/>
    <m/>
    <m/>
    <n v="41"/>
    <n v="41"/>
    <m/>
    <n v="4"/>
    <n v="6"/>
    <n v="6"/>
    <n v="9"/>
    <n v="3"/>
    <n v="4"/>
    <n v="2"/>
    <n v="3"/>
    <n v="1"/>
    <n v="0"/>
    <n v="7"/>
    <n v="6"/>
    <n v="20"/>
    <m/>
    <n v="5"/>
    <n v="9"/>
    <n v="5"/>
    <n v="14"/>
    <n v="7"/>
    <n v="4"/>
    <n v="16"/>
    <n v="14"/>
    <m/>
    <m/>
    <m/>
    <m/>
  </r>
  <r>
    <m/>
    <m/>
    <m/>
    <m/>
    <m/>
    <m/>
    <m/>
    <m/>
    <m/>
    <m/>
    <x v="5"/>
    <x v="12"/>
    <x v="3"/>
    <m/>
    <m/>
    <m/>
    <m/>
    <m/>
    <n v="82"/>
    <m/>
    <m/>
    <m/>
    <m/>
    <m/>
    <m/>
    <m/>
    <m/>
    <m/>
    <m/>
    <m/>
    <m/>
    <m/>
    <n v="71"/>
    <m/>
    <m/>
    <m/>
    <m/>
    <m/>
    <m/>
    <m/>
    <m/>
    <n v="74"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B4:H32" firstHeaderRow="1" firstDataRow="2" firstDataCol="1"/>
  <pivotFields count="45">
    <pivotField showAll="0"/>
    <pivotField showAll="0"/>
    <pivotField showAll="0" defaultSubtotal="0"/>
    <pivotField showAll="0"/>
    <pivotField dataField="1" showAll="0"/>
    <pivotField showAll="0"/>
    <pivotField showAll="0"/>
    <pivotField showAll="0"/>
    <pivotField showAll="0"/>
    <pivotField showAll="0"/>
    <pivotField axis="axisCol" showAll="0">
      <items count="7">
        <item x="0"/>
        <item x="2"/>
        <item x="4"/>
        <item x="1"/>
        <item x="3"/>
        <item h="1" x="5"/>
        <item t="default"/>
      </items>
    </pivotField>
    <pivotField axis="axisRow" showAll="0">
      <items count="14">
        <item x="2"/>
        <item x="1"/>
        <item x="10"/>
        <item x="0"/>
        <item x="8"/>
        <item x="6"/>
        <item x="7"/>
        <item x="5"/>
        <item x="11"/>
        <item x="9"/>
        <item x="3"/>
        <item x="4"/>
        <item x="12"/>
        <item t="default"/>
      </items>
    </pivotField>
    <pivotField axis="axisRow" showAll="0">
      <items count="6">
        <item h="1" x="4"/>
        <item x="1"/>
        <item x="0"/>
        <item x="2"/>
        <item h="1" x="3"/>
        <item t="default"/>
      </items>
    </pivotField>
    <pivotField showAl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 defaultSubtotal="0"/>
    <pivotField showAll="0"/>
  </pivotFields>
  <rowFields count="2">
    <field x="12"/>
    <field x="11"/>
  </rowFields>
  <rowItems count="27">
    <i>
      <x v="1"/>
    </i>
    <i r="1">
      <x v="10"/>
    </i>
    <i r="1">
      <x v="11"/>
    </i>
    <i>
      <x v="2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>
      <x v="3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9"/>
    </i>
    <i t="grand">
      <x/>
    </i>
  </rowItems>
  <colFields count="1">
    <field x="10"/>
  </colFields>
  <colItems count="6">
    <i>
      <x/>
    </i>
    <i>
      <x v="1"/>
    </i>
    <i>
      <x v="2"/>
    </i>
    <i>
      <x v="3"/>
    </i>
    <i>
      <x v="4"/>
    </i>
    <i t="grand">
      <x/>
    </i>
  </colItems>
  <dataFields count="1">
    <dataField name="Nombre de N° _x000a_Affaire :" fld="4" subtotal="count" baseField="0" baseItem="0"/>
  </dataFields>
  <formats count="30">
    <format dxfId="29">
      <pivotArea type="all" dataOnly="0" outline="0" fieldPosition="0"/>
    </format>
    <format dxfId="28">
      <pivotArea outline="0" collapsedLevelsAreSubtotals="1" fieldPosition="0"/>
    </format>
    <format dxfId="27">
      <pivotArea dataOnly="0" labelOnly="1" fieldPosition="0">
        <references count="1">
          <reference field="12" count="0"/>
        </references>
      </pivotArea>
    </format>
    <format dxfId="26">
      <pivotArea dataOnly="0" labelOnly="1" grandRow="1" outline="0" fieldPosition="0"/>
    </format>
    <format dxfId="25">
      <pivotArea dataOnly="0" labelOnly="1" fieldPosition="0">
        <references count="2">
          <reference field="11" count="12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</reference>
          <reference field="12" count="1" selected="0">
            <x v="1"/>
          </reference>
        </references>
      </pivotArea>
    </format>
    <format dxfId="24">
      <pivotArea dataOnly="0" labelOnly="1" fieldPosition="0">
        <references count="1">
          <reference field="10" count="0"/>
        </references>
      </pivotArea>
    </format>
    <format dxfId="23">
      <pivotArea dataOnly="0" labelOnly="1" grandCol="1" outline="0" fieldPosition="0"/>
    </format>
    <format dxfId="22">
      <pivotArea type="all" dataOnly="0" outline="0" fieldPosition="0"/>
    </format>
    <format dxfId="21">
      <pivotArea outline="0" collapsedLevelsAreSubtotals="1" fieldPosition="0"/>
    </format>
    <format dxfId="20">
      <pivotArea dataOnly="0" labelOnly="1" fieldPosition="0">
        <references count="1">
          <reference field="12" count="0"/>
        </references>
      </pivotArea>
    </format>
    <format dxfId="19">
      <pivotArea dataOnly="0" labelOnly="1" grandRow="1" outline="0" fieldPosition="0"/>
    </format>
    <format dxfId="18">
      <pivotArea dataOnly="0" labelOnly="1" fieldPosition="0">
        <references count="2">
          <reference field="11" count="12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</reference>
          <reference field="12" count="1" selected="0">
            <x v="1"/>
          </reference>
        </references>
      </pivotArea>
    </format>
    <format dxfId="17">
      <pivotArea dataOnly="0" labelOnly="1" fieldPosition="0">
        <references count="1">
          <reference field="10" count="0"/>
        </references>
      </pivotArea>
    </format>
    <format dxfId="16">
      <pivotArea dataOnly="0" labelOnly="1" grandCol="1" outline="0" fieldPosition="0"/>
    </format>
    <format dxfId="15">
      <pivotArea outline="0" collapsedLevelsAreSubtotals="1" fieldPosition="0">
        <references count="1">
          <reference field="10" count="0" selected="0"/>
        </references>
      </pivotArea>
    </format>
    <format dxfId="14">
      <pivotArea dataOnly="0" labelOnly="1" fieldPosition="0">
        <references count="1">
          <reference field="10" count="0"/>
        </references>
      </pivotArea>
    </format>
    <format dxfId="13">
      <pivotArea type="origin" dataOnly="0" labelOnly="1" outline="0" fieldPosition="0"/>
    </format>
    <format dxfId="12">
      <pivotArea collapsedLevelsAreSubtotals="1" fieldPosition="0">
        <references count="1">
          <reference field="12" count="1">
            <x v="1"/>
          </reference>
        </references>
      </pivotArea>
    </format>
    <format dxfId="11">
      <pivotArea dataOnly="0" labelOnly="1" fieldPosition="0">
        <references count="1">
          <reference field="12" count="1">
            <x v="1"/>
          </reference>
        </references>
      </pivotArea>
    </format>
    <format dxfId="10">
      <pivotArea dataOnly="0" fieldPosition="0">
        <references count="1">
          <reference field="12" count="1">
            <x v="2"/>
          </reference>
        </references>
      </pivotArea>
    </format>
    <format dxfId="9">
      <pivotArea dataOnly="0" fieldPosition="0">
        <references count="1">
          <reference field="12" count="1">
            <x v="3"/>
          </reference>
        </references>
      </pivotArea>
    </format>
    <format dxfId="8">
      <pivotArea dataOnly="0" grandRow="1" fieldPosition="0"/>
    </format>
    <format dxfId="7">
      <pivotArea dataOnly="0" fieldPosition="0">
        <references count="1">
          <reference field="12" count="1">
            <x v="3"/>
          </reference>
        </references>
      </pivotArea>
    </format>
    <format dxfId="6">
      <pivotArea dataOnly="0" grandRow="1" fieldPosition="0"/>
    </format>
    <format dxfId="5">
      <pivotArea collapsedLevelsAreSubtotals="1" fieldPosition="0">
        <references count="1">
          <reference field="12" count="1">
            <x v="1"/>
          </reference>
        </references>
      </pivotArea>
    </format>
    <format dxfId="4">
      <pivotArea dataOnly="0" labelOnly="1" fieldPosition="0">
        <references count="1">
          <reference field="12" count="1">
            <x v="1"/>
          </reference>
        </references>
      </pivotArea>
    </format>
    <format dxfId="3">
      <pivotArea collapsedLevelsAreSubtotals="1" fieldPosition="0">
        <references count="1">
          <reference field="12" count="1">
            <x v="2"/>
          </reference>
        </references>
      </pivotArea>
    </format>
    <format dxfId="2">
      <pivotArea dataOnly="0" labelOnly="1" fieldPosition="0">
        <references count="1">
          <reference field="12" count="1">
            <x v="2"/>
          </reference>
        </references>
      </pivotArea>
    </format>
    <format dxfId="1">
      <pivotArea collapsedLevelsAreSubtotals="1" fieldPosition="0">
        <references count="1">
          <reference field="12" count="1">
            <x v="3"/>
          </reference>
        </references>
      </pivotArea>
    </format>
    <format dxfId="0">
      <pivotArea dataOnly="0" labelOnly="1" fieldPosition="0">
        <references count="1">
          <reference field="12" count="1">
            <x v="3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filterMode="1">
    <pageSetUpPr fitToPage="1"/>
  </sheetPr>
  <dimension ref="A1:IR251"/>
  <sheetViews>
    <sheetView tabSelected="1" zoomScale="80" zoomScaleNormal="80" workbookViewId="0">
      <pane xSplit="11" ySplit="4" topLeftCell="P5" activePane="bottomRight" state="frozenSplit"/>
      <selection pane="topRight" activeCell="J1" sqref="J1"/>
      <selection pane="bottomLeft" activeCell="A19" sqref="A19"/>
      <selection pane="bottomRight" activeCell="W256" sqref="W256"/>
    </sheetView>
  </sheetViews>
  <sheetFormatPr baseColWidth="10" defaultColWidth="11.44140625" defaultRowHeight="13.2" outlineLevelCol="2" x14ac:dyDescent="0.25"/>
  <cols>
    <col min="1" max="1" width="3" style="14" hidden="1" customWidth="1" outlineLevel="1"/>
    <col min="2" max="2" width="3.33203125" style="14" hidden="1" customWidth="1" outlineLevel="1"/>
    <col min="3" max="5" width="3.33203125" style="14" customWidth="1" outlineLevel="1"/>
    <col min="6" max="6" width="9.6640625" style="1" bestFit="1" customWidth="1"/>
    <col min="7" max="7" width="7.33203125" style="1" bestFit="1" customWidth="1"/>
    <col min="8" max="8" width="39.6640625" style="1" bestFit="1" customWidth="1"/>
    <col min="9" max="9" width="7.5546875" style="1" bestFit="1" customWidth="1"/>
    <col min="10" max="10" width="4.33203125" style="122" customWidth="1"/>
    <col min="11" max="11" width="20.44140625" style="1" hidden="1" customWidth="1"/>
    <col min="12" max="12" width="34.6640625" style="7" hidden="1" customWidth="1"/>
    <col min="13" max="13" width="8.33203125" style="1" hidden="1" customWidth="1"/>
    <col min="14" max="14" width="13.33203125" style="9" hidden="1" customWidth="1" collapsed="1"/>
    <col min="15" max="16" width="12.6640625" style="1" hidden="1" customWidth="1"/>
    <col min="17" max="18" width="12.6640625" style="1" customWidth="1"/>
    <col min="19" max="19" width="12.6640625" style="1" hidden="1" customWidth="1"/>
    <col min="20" max="20" width="7.5546875" style="1" hidden="1" customWidth="1" collapsed="1"/>
    <col min="21" max="21" width="8.5546875" style="1" hidden="1" customWidth="1"/>
    <col min="22" max="24" width="7.5546875" style="1" customWidth="1"/>
    <col min="25" max="26" width="4.44140625" style="1" hidden="1" customWidth="1" outlineLevel="2"/>
    <col min="27" max="27" width="4.6640625" style="1" hidden="1" customWidth="1" outlineLevel="2"/>
    <col min="28" max="28" width="4.6640625" style="1" hidden="1" customWidth="1" outlineLevel="2" collapsed="1"/>
    <col min="29" max="40" width="4.6640625" style="1" hidden="1" customWidth="1" outlineLevel="2"/>
    <col min="41" max="41" width="6.5546875" style="1" hidden="1" customWidth="1" outlineLevel="2"/>
    <col min="42" max="42" width="4.6640625" style="1" hidden="1" customWidth="1" outlineLevel="1"/>
    <col min="43" max="43" width="4.33203125" style="1" hidden="1" customWidth="1" outlineLevel="1"/>
    <col min="44" max="44" width="4.5546875" style="1" hidden="1" customWidth="1" outlineLevel="1"/>
    <col min="45" max="46" width="4.33203125" style="1" hidden="1" customWidth="1" outlineLevel="1"/>
    <col min="47" max="47" width="4.44140625" style="1" hidden="1" customWidth="1" outlineLevel="1"/>
    <col min="48" max="49" width="4.5546875" style="1" hidden="1" customWidth="1" outlineLevel="1"/>
    <col min="50" max="50" width="7.6640625" style="1" hidden="1" customWidth="1"/>
    <col min="51" max="51" width="62.6640625" style="7" hidden="1" customWidth="1"/>
    <col min="52" max="53" width="3.77734375" style="7" hidden="1" customWidth="1"/>
    <col min="54" max="56" width="3.5546875" style="7" hidden="1" customWidth="1"/>
    <col min="57" max="60" width="3.77734375" customWidth="1"/>
    <col min="61" max="295" width="3.44140625" customWidth="1"/>
  </cols>
  <sheetData>
    <row r="1" spans="1:160" x14ac:dyDescent="0.25">
      <c r="AZ1" s="7">
        <v>2017</v>
      </c>
      <c r="BA1" s="7">
        <v>2017</v>
      </c>
      <c r="BB1" s="7">
        <v>2017</v>
      </c>
      <c r="BC1" s="7">
        <v>2017</v>
      </c>
      <c r="BD1" s="7">
        <v>2017</v>
      </c>
      <c r="BE1">
        <v>2018</v>
      </c>
      <c r="BF1">
        <v>2018</v>
      </c>
      <c r="BG1">
        <v>2018</v>
      </c>
      <c r="BH1">
        <v>2018</v>
      </c>
      <c r="BI1">
        <v>2018</v>
      </c>
      <c r="BJ1">
        <v>2018</v>
      </c>
      <c r="BK1">
        <v>2018</v>
      </c>
      <c r="BL1">
        <v>2018</v>
      </c>
      <c r="BM1">
        <v>2018</v>
      </c>
      <c r="BN1">
        <v>2018</v>
      </c>
      <c r="BO1">
        <v>2018</v>
      </c>
      <c r="BP1">
        <v>2018</v>
      </c>
      <c r="BQ1">
        <v>2018</v>
      </c>
      <c r="BR1">
        <v>2018</v>
      </c>
      <c r="BS1">
        <v>2018</v>
      </c>
      <c r="BT1">
        <v>2018</v>
      </c>
      <c r="BU1">
        <v>2018</v>
      </c>
      <c r="BV1">
        <v>2018</v>
      </c>
      <c r="BW1">
        <v>2018</v>
      </c>
      <c r="BX1">
        <v>2018</v>
      </c>
      <c r="BY1">
        <v>2018</v>
      </c>
      <c r="BZ1">
        <v>2018</v>
      </c>
      <c r="CA1">
        <v>2018</v>
      </c>
      <c r="CB1">
        <v>2018</v>
      </c>
      <c r="CC1">
        <v>2018</v>
      </c>
      <c r="CD1">
        <v>2018</v>
      </c>
      <c r="CE1">
        <v>2018</v>
      </c>
      <c r="CF1">
        <v>2018</v>
      </c>
      <c r="CG1">
        <v>2018</v>
      </c>
      <c r="CH1">
        <v>2018</v>
      </c>
      <c r="CI1">
        <v>2018</v>
      </c>
      <c r="CJ1">
        <v>2018</v>
      </c>
      <c r="CK1">
        <v>2018</v>
      </c>
      <c r="CL1">
        <v>2018</v>
      </c>
      <c r="CM1">
        <v>2018</v>
      </c>
      <c r="CN1">
        <v>2018</v>
      </c>
      <c r="CO1">
        <v>2018</v>
      </c>
      <c r="CP1">
        <v>2018</v>
      </c>
      <c r="CQ1">
        <v>2018</v>
      </c>
      <c r="CR1">
        <v>2018</v>
      </c>
      <c r="CS1">
        <v>2018</v>
      </c>
      <c r="CT1">
        <v>2018</v>
      </c>
      <c r="CU1">
        <v>2018</v>
      </c>
      <c r="CV1">
        <v>2018</v>
      </c>
      <c r="CW1">
        <v>2018</v>
      </c>
      <c r="CX1">
        <v>2018</v>
      </c>
      <c r="CY1">
        <v>2018</v>
      </c>
      <c r="CZ1">
        <v>2018</v>
      </c>
      <c r="DA1">
        <v>2018</v>
      </c>
      <c r="DB1">
        <v>2018</v>
      </c>
      <c r="DC1">
        <v>2018</v>
      </c>
      <c r="DD1">
        <v>2018</v>
      </c>
      <c r="DE1">
        <v>2019</v>
      </c>
      <c r="DF1">
        <v>2019</v>
      </c>
      <c r="DG1">
        <v>2019</v>
      </c>
      <c r="DH1">
        <v>2019</v>
      </c>
      <c r="DI1">
        <v>2019</v>
      </c>
      <c r="DJ1">
        <v>2019</v>
      </c>
      <c r="DK1">
        <v>2019</v>
      </c>
      <c r="DL1">
        <v>2019</v>
      </c>
      <c r="DM1">
        <v>2019</v>
      </c>
      <c r="DN1">
        <v>2019</v>
      </c>
      <c r="DO1">
        <v>2019</v>
      </c>
      <c r="DP1">
        <v>2019</v>
      </c>
      <c r="DQ1">
        <v>2019</v>
      </c>
      <c r="DR1">
        <v>2019</v>
      </c>
      <c r="DS1">
        <v>2019</v>
      </c>
      <c r="DT1">
        <v>2019</v>
      </c>
      <c r="DU1">
        <v>2019</v>
      </c>
      <c r="DV1">
        <v>2019</v>
      </c>
      <c r="DW1">
        <v>2019</v>
      </c>
      <c r="DX1">
        <v>2019</v>
      </c>
      <c r="DY1">
        <v>2019</v>
      </c>
      <c r="DZ1">
        <v>2019</v>
      </c>
      <c r="EA1">
        <v>2019</v>
      </c>
      <c r="EB1">
        <v>2019</v>
      </c>
      <c r="EC1">
        <v>2019</v>
      </c>
      <c r="ED1">
        <v>2019</v>
      </c>
      <c r="EE1">
        <v>2019</v>
      </c>
      <c r="EF1">
        <v>2019</v>
      </c>
      <c r="EG1">
        <v>2019</v>
      </c>
      <c r="EH1">
        <v>2019</v>
      </c>
      <c r="EI1">
        <v>2019</v>
      </c>
      <c r="EJ1">
        <v>2019</v>
      </c>
      <c r="EK1">
        <v>2019</v>
      </c>
      <c r="EL1">
        <v>2019</v>
      </c>
      <c r="EM1">
        <v>2019</v>
      </c>
      <c r="EN1">
        <v>2019</v>
      </c>
      <c r="EO1">
        <v>2019</v>
      </c>
      <c r="EP1">
        <v>2019</v>
      </c>
      <c r="EQ1">
        <v>2019</v>
      </c>
      <c r="ER1">
        <v>2019</v>
      </c>
      <c r="ES1">
        <v>2019</v>
      </c>
      <c r="ET1">
        <v>2019</v>
      </c>
      <c r="EU1">
        <v>2019</v>
      </c>
      <c r="EV1">
        <v>2019</v>
      </c>
      <c r="EW1">
        <v>2019</v>
      </c>
      <c r="EX1">
        <v>2019</v>
      </c>
      <c r="EY1">
        <v>2019</v>
      </c>
      <c r="EZ1">
        <v>2019</v>
      </c>
      <c r="FA1">
        <v>2019</v>
      </c>
      <c r="FB1">
        <v>2019</v>
      </c>
      <c r="FC1">
        <v>2019</v>
      </c>
      <c r="FD1">
        <v>2019</v>
      </c>
    </row>
    <row r="2" spans="1:160" ht="15.6" x14ac:dyDescent="0.25">
      <c r="AZ2" s="224">
        <v>2017</v>
      </c>
      <c r="BA2" s="225"/>
      <c r="BB2" s="225"/>
      <c r="BC2" s="225"/>
      <c r="BD2" s="226"/>
      <c r="BE2" s="233">
        <v>2018</v>
      </c>
      <c r="BF2" s="233"/>
      <c r="BG2" s="233"/>
      <c r="BH2" s="233"/>
      <c r="BI2" s="233"/>
      <c r="BJ2" s="233"/>
      <c r="BK2" s="233"/>
      <c r="BL2" s="233"/>
      <c r="BM2" s="233"/>
      <c r="BN2" s="233"/>
      <c r="BO2" s="233"/>
      <c r="BP2" s="233"/>
      <c r="BQ2" s="233"/>
      <c r="BR2" s="233"/>
      <c r="BS2" s="233"/>
      <c r="BT2" s="233"/>
      <c r="BU2" s="233"/>
      <c r="BV2" s="233"/>
      <c r="BW2" s="233"/>
      <c r="BX2" s="233"/>
      <c r="BY2" s="233"/>
      <c r="BZ2" s="234"/>
      <c r="CA2" s="234"/>
      <c r="CB2" s="234"/>
      <c r="CC2" s="234"/>
      <c r="CD2" s="234"/>
      <c r="CE2" s="234"/>
      <c r="CF2" s="234"/>
      <c r="CG2" s="234"/>
      <c r="CH2" s="234"/>
      <c r="CI2" s="234"/>
      <c r="CJ2" s="234"/>
      <c r="CK2" s="234"/>
      <c r="CL2" s="234"/>
      <c r="CM2" s="234"/>
      <c r="CN2" s="234"/>
      <c r="CO2" s="234"/>
      <c r="CP2" s="234"/>
      <c r="CQ2" s="234"/>
      <c r="CR2" s="234"/>
      <c r="CS2" s="234"/>
      <c r="CT2" s="234"/>
      <c r="CU2" s="234"/>
      <c r="CV2" s="234"/>
      <c r="CW2" s="234"/>
      <c r="CX2" s="234"/>
      <c r="CY2" s="234"/>
      <c r="CZ2" s="234"/>
      <c r="DA2" s="234"/>
      <c r="DB2" s="234"/>
      <c r="DC2" s="234"/>
      <c r="DD2" s="234"/>
      <c r="DE2" s="235">
        <v>2019</v>
      </c>
      <c r="DF2" s="235"/>
      <c r="DG2" s="235"/>
      <c r="DH2" s="235"/>
      <c r="DI2" s="235"/>
      <c r="DJ2" s="235"/>
      <c r="DK2" s="235"/>
      <c r="DL2" s="235"/>
      <c r="DM2" s="235"/>
      <c r="DN2" s="235"/>
      <c r="DO2" s="235"/>
      <c r="DP2" s="235"/>
      <c r="DQ2" s="235"/>
      <c r="DR2" s="235"/>
      <c r="DS2" s="235"/>
      <c r="DT2" s="235"/>
      <c r="DU2" s="235"/>
      <c r="DV2" s="235"/>
      <c r="DW2" s="235"/>
      <c r="DX2" s="235"/>
      <c r="DY2" s="235"/>
      <c r="DZ2" s="235"/>
      <c r="EA2" s="235"/>
      <c r="EB2" s="235"/>
      <c r="EC2" s="235"/>
      <c r="ED2" s="235"/>
      <c r="EE2" s="235"/>
      <c r="EF2" s="235"/>
      <c r="EG2" s="235"/>
      <c r="EH2" s="235"/>
      <c r="EI2" s="235"/>
      <c r="EJ2" s="235"/>
      <c r="EK2" s="235"/>
      <c r="EL2" s="235"/>
      <c r="EM2" s="235"/>
      <c r="EN2" s="235"/>
      <c r="EO2" s="235"/>
      <c r="EP2" s="235"/>
      <c r="EQ2" s="235"/>
      <c r="ER2" s="235"/>
      <c r="ES2" s="235"/>
      <c r="ET2" s="235"/>
      <c r="EU2" s="235"/>
      <c r="EV2" s="235"/>
      <c r="EW2" s="235"/>
      <c r="EX2" s="235"/>
      <c r="EY2" s="235"/>
      <c r="EZ2" s="235"/>
      <c r="FA2" s="235"/>
      <c r="FB2" s="235"/>
      <c r="FC2" s="235"/>
      <c r="FD2" s="235"/>
    </row>
    <row r="3" spans="1:160" ht="16.2" thickBot="1" x14ac:dyDescent="0.3">
      <c r="AZ3" s="224" t="s">
        <v>930</v>
      </c>
      <c r="BA3" s="225"/>
      <c r="BB3" s="225"/>
      <c r="BC3" s="225"/>
      <c r="BD3" s="226"/>
      <c r="BE3" s="234" t="s">
        <v>897</v>
      </c>
      <c r="BF3" s="234"/>
      <c r="BG3" s="234"/>
      <c r="BH3" s="234"/>
      <c r="BI3" s="234" t="s">
        <v>898</v>
      </c>
      <c r="BJ3" s="234"/>
      <c r="BK3" s="234"/>
      <c r="BL3" s="234"/>
      <c r="BM3" s="234" t="s">
        <v>899</v>
      </c>
      <c r="BN3" s="234"/>
      <c r="BO3" s="234"/>
      <c r="BP3" s="234"/>
      <c r="BQ3" s="234"/>
      <c r="BR3" s="234" t="s">
        <v>900</v>
      </c>
      <c r="BS3" s="234"/>
      <c r="BT3" s="234"/>
      <c r="BU3" s="234"/>
      <c r="BV3" s="234" t="s">
        <v>901</v>
      </c>
      <c r="BW3" s="234"/>
      <c r="BX3" s="234"/>
      <c r="BY3" s="234"/>
      <c r="BZ3" s="230" t="s">
        <v>902</v>
      </c>
      <c r="CA3" s="231"/>
      <c r="CB3" s="231"/>
      <c r="CC3" s="231"/>
      <c r="CD3" s="232"/>
      <c r="CE3" s="230" t="s">
        <v>903</v>
      </c>
      <c r="CF3" s="231"/>
      <c r="CG3" s="231"/>
      <c r="CH3" s="232"/>
      <c r="CI3" s="230" t="s">
        <v>904</v>
      </c>
      <c r="CJ3" s="231"/>
      <c r="CK3" s="231"/>
      <c r="CL3" s="231"/>
      <c r="CM3" s="232"/>
      <c r="CN3" s="230" t="s">
        <v>905</v>
      </c>
      <c r="CO3" s="231"/>
      <c r="CP3" s="231"/>
      <c r="CQ3" s="232"/>
      <c r="CR3" s="230" t="s">
        <v>906</v>
      </c>
      <c r="CS3" s="231"/>
      <c r="CT3" s="231"/>
      <c r="CU3" s="231"/>
      <c r="CV3" s="231" t="s">
        <v>907</v>
      </c>
      <c r="CW3" s="231"/>
      <c r="CX3" s="231"/>
      <c r="CY3" s="231"/>
      <c r="CZ3" s="232"/>
      <c r="DA3" s="230" t="s">
        <v>908</v>
      </c>
      <c r="DB3" s="231"/>
      <c r="DC3" s="231"/>
      <c r="DD3" s="232"/>
      <c r="DE3" s="227" t="s">
        <v>897</v>
      </c>
      <c r="DF3" s="228"/>
      <c r="DG3" s="228"/>
      <c r="DH3" s="228"/>
      <c r="DI3" s="229"/>
      <c r="DJ3" s="227" t="s">
        <v>898</v>
      </c>
      <c r="DK3" s="228"/>
      <c r="DL3" s="228"/>
      <c r="DM3" s="229"/>
      <c r="DN3" s="227" t="s">
        <v>899</v>
      </c>
      <c r="DO3" s="228"/>
      <c r="DP3" s="228"/>
      <c r="DQ3" s="229"/>
      <c r="DR3" s="227" t="s">
        <v>900</v>
      </c>
      <c r="DS3" s="228"/>
      <c r="DT3" s="228"/>
      <c r="DU3" s="229"/>
      <c r="DV3" s="227" t="s">
        <v>901</v>
      </c>
      <c r="DW3" s="228"/>
      <c r="DX3" s="228"/>
      <c r="DY3" s="228"/>
      <c r="DZ3" s="229"/>
      <c r="EA3" s="227" t="s">
        <v>902</v>
      </c>
      <c r="EB3" s="228"/>
      <c r="EC3" s="228"/>
      <c r="ED3" s="229"/>
      <c r="EE3" s="227" t="s">
        <v>903</v>
      </c>
      <c r="EF3" s="228"/>
      <c r="EG3" s="228"/>
      <c r="EH3" s="228"/>
      <c r="EI3" s="229"/>
      <c r="EJ3" s="227" t="s">
        <v>904</v>
      </c>
      <c r="EK3" s="228"/>
      <c r="EL3" s="228"/>
      <c r="EM3" s="229"/>
      <c r="EN3" s="227" t="s">
        <v>905</v>
      </c>
      <c r="EO3" s="228"/>
      <c r="EP3" s="228"/>
      <c r="EQ3" s="229"/>
      <c r="ER3" s="227" t="s">
        <v>906</v>
      </c>
      <c r="ES3" s="228"/>
      <c r="ET3" s="228"/>
      <c r="EU3" s="228"/>
      <c r="EV3" s="229"/>
      <c r="EW3" s="227" t="s">
        <v>907</v>
      </c>
      <c r="EX3" s="228"/>
      <c r="EY3" s="228"/>
      <c r="EZ3" s="229"/>
      <c r="FA3" s="227" t="s">
        <v>908</v>
      </c>
      <c r="FB3" s="228"/>
      <c r="FC3" s="228"/>
      <c r="FD3" s="229"/>
    </row>
    <row r="4" spans="1:160" ht="45" customHeight="1" thickBot="1" x14ac:dyDescent="0.3">
      <c r="A4" s="23">
        <v>2015</v>
      </c>
      <c r="B4" s="23">
        <v>2016</v>
      </c>
      <c r="C4" s="23">
        <v>2017</v>
      </c>
      <c r="D4" s="23">
        <v>2018</v>
      </c>
      <c r="E4" s="23">
        <v>2019</v>
      </c>
      <c r="F4" s="2" t="s">
        <v>3</v>
      </c>
      <c r="G4" s="2" t="s">
        <v>4</v>
      </c>
      <c r="H4" s="3" t="s">
        <v>0</v>
      </c>
      <c r="I4" s="223" t="s">
        <v>1</v>
      </c>
      <c r="J4" s="274" t="s">
        <v>278</v>
      </c>
      <c r="K4" s="253" t="s">
        <v>5</v>
      </c>
      <c r="L4" s="8" t="s">
        <v>2</v>
      </c>
      <c r="M4" s="4" t="s">
        <v>425</v>
      </c>
      <c r="N4" s="10" t="s">
        <v>214</v>
      </c>
      <c r="O4" s="4" t="s">
        <v>461</v>
      </c>
      <c r="P4" s="4" t="s">
        <v>303</v>
      </c>
      <c r="Q4" s="275" t="s">
        <v>931</v>
      </c>
      <c r="R4" s="276" t="s">
        <v>932</v>
      </c>
      <c r="S4" s="254" t="s">
        <v>462</v>
      </c>
      <c r="T4" s="31" t="s">
        <v>909</v>
      </c>
      <c r="U4" s="200" t="s">
        <v>910</v>
      </c>
      <c r="V4" s="201" t="s">
        <v>911</v>
      </c>
      <c r="W4" s="283" t="s">
        <v>912</v>
      </c>
      <c r="X4" s="283" t="s">
        <v>933</v>
      </c>
      <c r="Y4" s="31" t="s">
        <v>204</v>
      </c>
      <c r="Z4" s="31" t="s">
        <v>205</v>
      </c>
      <c r="AA4" s="41" t="s">
        <v>305</v>
      </c>
      <c r="AB4" s="32" t="s">
        <v>263</v>
      </c>
      <c r="AC4" s="32" t="s">
        <v>206</v>
      </c>
      <c r="AD4" s="32" t="s">
        <v>267</v>
      </c>
      <c r="AE4" s="33" t="s">
        <v>299</v>
      </c>
      <c r="AF4" s="33" t="s">
        <v>300</v>
      </c>
      <c r="AG4" s="33" t="s">
        <v>207</v>
      </c>
      <c r="AH4" s="33" t="s">
        <v>402</v>
      </c>
      <c r="AI4" s="33" t="s">
        <v>268</v>
      </c>
      <c r="AJ4" s="33" t="s">
        <v>269</v>
      </c>
      <c r="AK4" s="32" t="s">
        <v>271</v>
      </c>
      <c r="AL4" s="32" t="s">
        <v>262</v>
      </c>
      <c r="AM4" s="32" t="s">
        <v>270</v>
      </c>
      <c r="AN4" s="32" t="s">
        <v>260</v>
      </c>
      <c r="AO4" s="42" t="s">
        <v>306</v>
      </c>
      <c r="AP4" s="34" t="s">
        <v>208</v>
      </c>
      <c r="AQ4" s="34" t="s">
        <v>209</v>
      </c>
      <c r="AR4" s="34" t="s">
        <v>210</v>
      </c>
      <c r="AS4" s="34" t="s">
        <v>212</v>
      </c>
      <c r="AT4" s="34" t="s">
        <v>211</v>
      </c>
      <c r="AU4" s="34" t="s">
        <v>501</v>
      </c>
      <c r="AV4" s="34" t="s">
        <v>261</v>
      </c>
      <c r="AW4" s="43" t="s">
        <v>308</v>
      </c>
      <c r="AX4" s="40" t="s">
        <v>307</v>
      </c>
      <c r="AY4" s="162" t="s">
        <v>213</v>
      </c>
      <c r="AZ4" s="220">
        <v>48</v>
      </c>
      <c r="BA4" s="220">
        <v>49</v>
      </c>
      <c r="BB4" s="220">
        <v>50</v>
      </c>
      <c r="BC4" s="220">
        <v>51</v>
      </c>
      <c r="BD4" s="220">
        <v>52</v>
      </c>
      <c r="BE4" s="197">
        <v>1</v>
      </c>
      <c r="BF4" s="197">
        <v>2</v>
      </c>
      <c r="BG4" s="197">
        <v>3</v>
      </c>
      <c r="BH4" s="197">
        <v>4</v>
      </c>
      <c r="BI4" s="197">
        <v>5</v>
      </c>
      <c r="BJ4" s="197">
        <v>6</v>
      </c>
      <c r="BK4" s="197">
        <v>7</v>
      </c>
      <c r="BL4" s="197">
        <v>8</v>
      </c>
      <c r="BM4" s="197">
        <v>9</v>
      </c>
      <c r="BN4" s="197">
        <v>10</v>
      </c>
      <c r="BO4" s="197">
        <v>11</v>
      </c>
      <c r="BP4" s="197">
        <v>12</v>
      </c>
      <c r="BQ4" s="197">
        <v>13</v>
      </c>
      <c r="BR4" s="197">
        <v>14</v>
      </c>
      <c r="BS4" s="197">
        <v>15</v>
      </c>
      <c r="BT4" s="197">
        <v>16</v>
      </c>
      <c r="BU4" s="197">
        <v>17</v>
      </c>
      <c r="BV4" s="197">
        <v>18</v>
      </c>
      <c r="BW4" s="197">
        <v>19</v>
      </c>
      <c r="BX4" s="197">
        <v>20</v>
      </c>
      <c r="BY4" s="197">
        <v>21</v>
      </c>
      <c r="BZ4" s="198">
        <v>22</v>
      </c>
      <c r="CA4" s="198">
        <v>23</v>
      </c>
      <c r="CB4" s="198">
        <v>24</v>
      </c>
      <c r="CC4" s="198">
        <v>25</v>
      </c>
      <c r="CD4" s="198">
        <v>26</v>
      </c>
      <c r="CE4" s="198">
        <v>27</v>
      </c>
      <c r="CF4" s="198">
        <v>28</v>
      </c>
      <c r="CG4" s="198">
        <v>29</v>
      </c>
      <c r="CH4" s="198">
        <v>30</v>
      </c>
      <c r="CI4" s="198">
        <v>31</v>
      </c>
      <c r="CJ4" s="198">
        <v>32</v>
      </c>
      <c r="CK4" s="198">
        <v>33</v>
      </c>
      <c r="CL4" s="198">
        <v>34</v>
      </c>
      <c r="CM4" s="198">
        <v>35</v>
      </c>
      <c r="CN4" s="198">
        <v>36</v>
      </c>
      <c r="CO4" s="198">
        <v>37</v>
      </c>
      <c r="CP4" s="198">
        <v>38</v>
      </c>
      <c r="CQ4" s="198">
        <v>39</v>
      </c>
      <c r="CR4" s="198">
        <v>40</v>
      </c>
      <c r="CS4" s="198">
        <v>41</v>
      </c>
      <c r="CT4" s="198">
        <v>42</v>
      </c>
      <c r="CU4" s="198">
        <v>43</v>
      </c>
      <c r="CV4" s="198">
        <v>44</v>
      </c>
      <c r="CW4" s="198">
        <v>45</v>
      </c>
      <c r="CX4" s="198">
        <v>46</v>
      </c>
      <c r="CY4" s="198">
        <v>47</v>
      </c>
      <c r="CZ4" s="198">
        <v>48</v>
      </c>
      <c r="DA4" s="198">
        <v>49</v>
      </c>
      <c r="DB4" s="198">
        <v>50</v>
      </c>
      <c r="DC4" s="198">
        <v>51</v>
      </c>
      <c r="DD4" s="198">
        <v>52</v>
      </c>
      <c r="DE4" s="198">
        <v>1</v>
      </c>
      <c r="DF4" s="198">
        <v>2</v>
      </c>
      <c r="DG4" s="198">
        <v>3</v>
      </c>
      <c r="DH4" s="198">
        <v>4</v>
      </c>
      <c r="DI4" s="198">
        <v>5</v>
      </c>
      <c r="DJ4" s="198">
        <v>6</v>
      </c>
      <c r="DK4" s="198">
        <v>7</v>
      </c>
      <c r="DL4" s="198">
        <v>8</v>
      </c>
      <c r="DM4" s="198">
        <v>9</v>
      </c>
      <c r="DN4" s="198">
        <v>10</v>
      </c>
      <c r="DO4" s="198">
        <v>11</v>
      </c>
      <c r="DP4" s="198">
        <v>12</v>
      </c>
      <c r="DQ4" s="198">
        <v>13</v>
      </c>
      <c r="DR4" s="198">
        <v>14</v>
      </c>
      <c r="DS4" s="198">
        <v>15</v>
      </c>
      <c r="DT4" s="198">
        <v>16</v>
      </c>
      <c r="DU4" s="198">
        <v>17</v>
      </c>
      <c r="DV4" s="198">
        <v>18</v>
      </c>
      <c r="DW4" s="198">
        <v>19</v>
      </c>
      <c r="DX4" s="198">
        <v>20</v>
      </c>
      <c r="DY4" s="198">
        <v>21</v>
      </c>
      <c r="DZ4" s="198">
        <v>22</v>
      </c>
      <c r="EA4" s="198">
        <v>23</v>
      </c>
      <c r="EB4" s="198">
        <v>24</v>
      </c>
      <c r="EC4" s="198">
        <v>25</v>
      </c>
      <c r="ED4" s="198">
        <v>26</v>
      </c>
      <c r="EE4" s="198">
        <v>27</v>
      </c>
      <c r="EF4" s="198">
        <v>28</v>
      </c>
      <c r="EG4" s="198">
        <v>29</v>
      </c>
      <c r="EH4" s="198">
        <v>30</v>
      </c>
      <c r="EI4" s="198">
        <v>31</v>
      </c>
      <c r="EJ4" s="198">
        <v>32</v>
      </c>
      <c r="EK4" s="198">
        <v>33</v>
      </c>
      <c r="EL4" s="198">
        <v>34</v>
      </c>
      <c r="EM4" s="198">
        <v>35</v>
      </c>
      <c r="EN4" s="198">
        <v>36</v>
      </c>
      <c r="EO4" s="198">
        <v>37</v>
      </c>
      <c r="EP4" s="198">
        <v>38</v>
      </c>
      <c r="EQ4" s="198">
        <v>39</v>
      </c>
      <c r="ER4" s="198">
        <v>40</v>
      </c>
      <c r="ES4" s="198">
        <v>41</v>
      </c>
      <c r="ET4" s="198">
        <v>42</v>
      </c>
      <c r="EU4" s="198">
        <v>43</v>
      </c>
      <c r="EV4" s="198">
        <v>44</v>
      </c>
      <c r="EW4" s="198">
        <v>45</v>
      </c>
      <c r="EX4" s="198">
        <v>46</v>
      </c>
      <c r="EY4" s="198">
        <v>47</v>
      </c>
      <c r="EZ4" s="198">
        <v>48</v>
      </c>
      <c r="FA4" s="198">
        <v>49</v>
      </c>
      <c r="FB4" s="198">
        <v>50</v>
      </c>
      <c r="FC4" s="198">
        <v>51</v>
      </c>
      <c r="FD4" s="198">
        <v>52</v>
      </c>
    </row>
    <row r="5" spans="1:160" ht="12.75" hidden="1" customHeight="1" x14ac:dyDescent="0.25">
      <c r="A5" s="58">
        <v>1</v>
      </c>
      <c r="B5" s="58"/>
      <c r="C5" s="58"/>
      <c r="D5" s="58"/>
      <c r="E5" s="58"/>
      <c r="F5" s="59">
        <v>820</v>
      </c>
      <c r="G5" s="59" t="s">
        <v>227</v>
      </c>
      <c r="H5" s="59" t="s">
        <v>231</v>
      </c>
      <c r="I5" s="59" t="s">
        <v>12</v>
      </c>
      <c r="J5" s="267"/>
      <c r="K5" s="59" t="s">
        <v>103</v>
      </c>
      <c r="L5" s="8"/>
      <c r="M5" s="75" t="s">
        <v>426</v>
      </c>
      <c r="N5" s="11">
        <v>41111827</v>
      </c>
      <c r="O5" s="5">
        <v>42324</v>
      </c>
      <c r="P5" s="35"/>
      <c r="Q5" s="267"/>
      <c r="R5" s="267"/>
      <c r="S5" s="5">
        <v>42324</v>
      </c>
      <c r="T5" s="62"/>
      <c r="U5" s="62"/>
      <c r="V5" s="62"/>
      <c r="W5" s="62"/>
      <c r="X5" s="62"/>
      <c r="Y5" s="19"/>
      <c r="Z5" s="19"/>
      <c r="AB5" s="19"/>
      <c r="AC5" s="19"/>
      <c r="AD5" s="19"/>
      <c r="AE5" s="19"/>
      <c r="AF5" s="19"/>
      <c r="AG5" s="20">
        <v>1</v>
      </c>
      <c r="AH5" s="25"/>
      <c r="AI5" s="19"/>
      <c r="AJ5" s="19"/>
      <c r="AK5" s="19"/>
      <c r="AL5" s="19"/>
      <c r="AM5" s="19"/>
      <c r="AN5" s="19"/>
      <c r="AP5" s="19"/>
      <c r="AQ5" s="19"/>
      <c r="AR5" s="19"/>
      <c r="AS5" s="20" t="s">
        <v>259</v>
      </c>
      <c r="AT5" s="19"/>
      <c r="AU5" s="19"/>
      <c r="AV5" s="19"/>
      <c r="AW5" s="49"/>
      <c r="AY5" s="8" t="s">
        <v>272</v>
      </c>
      <c r="AZ5" s="149"/>
      <c r="BA5" s="149"/>
      <c r="BB5" s="149"/>
      <c r="BC5" s="149"/>
      <c r="BD5" s="149"/>
    </row>
    <row r="6" spans="1:160" ht="12.75" hidden="1" customHeight="1" x14ac:dyDescent="0.25">
      <c r="A6" s="58">
        <v>1</v>
      </c>
      <c r="B6" s="58"/>
      <c r="C6" s="58"/>
      <c r="D6" s="58"/>
      <c r="E6" s="58"/>
      <c r="F6" s="59" t="s">
        <v>177</v>
      </c>
      <c r="G6" s="60" t="s">
        <v>249</v>
      </c>
      <c r="H6" s="59" t="s">
        <v>252</v>
      </c>
      <c r="I6" s="59" t="s">
        <v>48</v>
      </c>
      <c r="J6" s="35"/>
      <c r="K6" s="60" t="s">
        <v>256</v>
      </c>
      <c r="L6" s="8"/>
      <c r="M6" s="75" t="s">
        <v>426</v>
      </c>
      <c r="N6" s="11">
        <v>41106727</v>
      </c>
      <c r="O6" s="5">
        <v>42331</v>
      </c>
      <c r="P6" s="35"/>
      <c r="Q6" s="35"/>
      <c r="R6" s="35"/>
      <c r="S6" s="5">
        <v>42331</v>
      </c>
      <c r="T6" s="62"/>
      <c r="U6" s="62"/>
      <c r="V6" s="62"/>
      <c r="W6" s="62"/>
      <c r="X6" s="62"/>
      <c r="Y6" s="19"/>
      <c r="Z6" s="19"/>
      <c r="AB6" s="15"/>
      <c r="AC6" s="19"/>
      <c r="AD6" s="19"/>
      <c r="AE6" s="19"/>
      <c r="AF6" s="19"/>
      <c r="AG6" s="19"/>
      <c r="AH6" s="19"/>
      <c r="AI6" s="15"/>
      <c r="AJ6" s="19"/>
      <c r="AK6" s="6"/>
      <c r="AL6" s="6"/>
      <c r="AM6" s="6"/>
      <c r="AN6" s="6"/>
      <c r="AP6" s="19"/>
      <c r="AQ6" s="19"/>
      <c r="AR6" s="19"/>
      <c r="AS6" s="19"/>
      <c r="AT6" s="3"/>
      <c r="AU6" s="6"/>
      <c r="AV6" s="6"/>
      <c r="AW6" s="50"/>
      <c r="AY6" s="8"/>
      <c r="AZ6" s="149"/>
      <c r="BA6" s="149"/>
      <c r="BB6" s="149"/>
      <c r="BC6" s="149"/>
      <c r="BD6" s="149"/>
    </row>
    <row r="7" spans="1:160" ht="12.75" hidden="1" customHeight="1" x14ac:dyDescent="0.25">
      <c r="A7" s="58">
        <v>1</v>
      </c>
      <c r="B7" s="58"/>
      <c r="C7" s="58"/>
      <c r="D7" s="58"/>
      <c r="E7" s="58"/>
      <c r="F7" s="59" t="s">
        <v>202</v>
      </c>
      <c r="G7" s="59" t="s">
        <v>235</v>
      </c>
      <c r="H7" s="59" t="s">
        <v>234</v>
      </c>
      <c r="I7" s="59" t="s">
        <v>13</v>
      </c>
      <c r="J7" s="35"/>
      <c r="K7" s="59" t="s">
        <v>96</v>
      </c>
      <c r="L7" s="8"/>
      <c r="M7" s="75" t="s">
        <v>427</v>
      </c>
      <c r="N7" s="11">
        <v>41110191</v>
      </c>
      <c r="O7" s="5">
        <v>42331</v>
      </c>
      <c r="P7" s="35"/>
      <c r="Q7" s="35"/>
      <c r="R7" s="35"/>
      <c r="S7" s="5">
        <v>42331</v>
      </c>
      <c r="T7" s="62"/>
      <c r="U7" s="62"/>
      <c r="V7" s="62"/>
      <c r="W7" s="62"/>
      <c r="X7" s="62"/>
      <c r="Y7" s="19"/>
      <c r="Z7" s="19"/>
      <c r="AB7" s="15"/>
      <c r="AC7" s="19"/>
      <c r="AD7" s="19"/>
      <c r="AE7" s="19"/>
      <c r="AF7" s="19"/>
      <c r="AG7" s="19"/>
      <c r="AH7" s="19"/>
      <c r="AI7" s="15"/>
      <c r="AJ7" s="19"/>
      <c r="AK7" s="6"/>
      <c r="AL7" s="6"/>
      <c r="AM7" s="6"/>
      <c r="AN7" s="6"/>
      <c r="AP7" s="19"/>
      <c r="AQ7" s="20">
        <v>1</v>
      </c>
      <c r="AR7" s="3"/>
      <c r="AS7" s="19"/>
      <c r="AT7" s="3"/>
      <c r="AU7" s="6"/>
      <c r="AV7" s="6"/>
      <c r="AW7" s="50"/>
      <c r="AY7" s="8" t="s">
        <v>257</v>
      </c>
      <c r="AZ7" s="149"/>
      <c r="BA7" s="149"/>
      <c r="BB7" s="149"/>
      <c r="BC7" s="149"/>
      <c r="BD7" s="149"/>
    </row>
    <row r="8" spans="1:160" ht="12.75" hidden="1" customHeight="1" x14ac:dyDescent="0.25">
      <c r="A8" s="58">
        <v>1</v>
      </c>
      <c r="B8" s="58"/>
      <c r="C8" s="58"/>
      <c r="D8" s="58"/>
      <c r="E8" s="58"/>
      <c r="F8" s="59" t="s">
        <v>176</v>
      </c>
      <c r="G8" s="59" t="s">
        <v>221</v>
      </c>
      <c r="H8" s="59" t="s">
        <v>222</v>
      </c>
      <c r="I8" s="59" t="s">
        <v>17</v>
      </c>
      <c r="J8" s="35"/>
      <c r="K8" s="59" t="s">
        <v>106</v>
      </c>
      <c r="L8" s="8"/>
      <c r="M8" s="75" t="s">
        <v>428</v>
      </c>
      <c r="N8" s="11">
        <v>41109933</v>
      </c>
      <c r="O8" s="5">
        <v>42338</v>
      </c>
      <c r="P8" s="35"/>
      <c r="Q8" s="35"/>
      <c r="R8" s="35"/>
      <c r="S8" s="5">
        <v>42338</v>
      </c>
      <c r="T8" s="62"/>
      <c r="U8" s="62"/>
      <c r="V8" s="62"/>
      <c r="W8" s="62"/>
      <c r="X8" s="62"/>
      <c r="Y8" s="19"/>
      <c r="Z8" s="19"/>
      <c r="AB8" s="15"/>
      <c r="AC8" s="19"/>
      <c r="AD8" s="19"/>
      <c r="AE8" s="19"/>
      <c r="AF8" s="19"/>
      <c r="AG8" s="15"/>
      <c r="AH8" s="19"/>
      <c r="AI8" s="15"/>
      <c r="AJ8" s="19"/>
      <c r="AK8" s="6"/>
      <c r="AL8" s="6"/>
      <c r="AM8" s="6"/>
      <c r="AN8" s="6"/>
      <c r="AP8" s="15"/>
      <c r="AQ8" s="19"/>
      <c r="AR8" s="19"/>
      <c r="AS8" s="19"/>
      <c r="AT8" s="19"/>
      <c r="AU8" s="6"/>
      <c r="AV8" s="6"/>
      <c r="AW8" s="50"/>
      <c r="AY8" s="8" t="s">
        <v>258</v>
      </c>
      <c r="AZ8" s="149"/>
      <c r="BA8" s="149"/>
      <c r="BB8" s="149"/>
      <c r="BC8" s="149"/>
      <c r="BD8" s="149"/>
    </row>
    <row r="9" spans="1:160" ht="12.75" hidden="1" customHeight="1" x14ac:dyDescent="0.25">
      <c r="A9" s="58">
        <v>1</v>
      </c>
      <c r="B9" s="58"/>
      <c r="C9" s="58"/>
      <c r="D9" s="58"/>
      <c r="E9" s="58"/>
      <c r="F9" s="59">
        <v>820</v>
      </c>
      <c r="G9" s="59" t="s">
        <v>224</v>
      </c>
      <c r="H9" s="59" t="s">
        <v>228</v>
      </c>
      <c r="I9" s="59" t="s">
        <v>54</v>
      </c>
      <c r="J9" s="35"/>
      <c r="K9" s="59" t="s">
        <v>103</v>
      </c>
      <c r="L9" s="8"/>
      <c r="M9" s="75" t="s">
        <v>428</v>
      </c>
      <c r="N9" s="11">
        <v>41108563</v>
      </c>
      <c r="O9" s="5">
        <v>42358</v>
      </c>
      <c r="P9" s="35"/>
      <c r="Q9" s="35"/>
      <c r="R9" s="35"/>
      <c r="S9" s="5">
        <v>42358</v>
      </c>
      <c r="T9" s="62"/>
      <c r="U9" s="62"/>
      <c r="V9" s="62"/>
      <c r="W9" s="62"/>
      <c r="X9" s="62"/>
      <c r="Y9" s="20">
        <v>1</v>
      </c>
      <c r="Z9" s="19"/>
      <c r="AB9" s="19"/>
      <c r="AC9" s="19"/>
      <c r="AD9" s="19"/>
      <c r="AE9" s="19"/>
      <c r="AF9" s="19"/>
      <c r="AG9" s="3"/>
      <c r="AH9" s="19"/>
      <c r="AI9" s="15"/>
      <c r="AJ9" s="19"/>
      <c r="AK9" s="19"/>
      <c r="AL9" s="19"/>
      <c r="AM9" s="19"/>
      <c r="AN9" s="20">
        <v>1</v>
      </c>
      <c r="AP9" s="3"/>
      <c r="AQ9" s="19"/>
      <c r="AR9" s="19"/>
      <c r="AS9" s="3"/>
      <c r="AT9" s="3"/>
      <c r="AU9" s="19"/>
      <c r="AV9" s="19"/>
      <c r="AW9" s="49"/>
      <c r="AY9" s="8"/>
      <c r="AZ9" s="149"/>
      <c r="BA9" s="149"/>
      <c r="BB9" s="149"/>
      <c r="BC9" s="149"/>
      <c r="BD9" s="149"/>
    </row>
    <row r="10" spans="1:160" ht="12.75" hidden="1" customHeight="1" x14ac:dyDescent="0.25">
      <c r="A10" s="61"/>
      <c r="B10" s="61">
        <v>1</v>
      </c>
      <c r="C10" s="61"/>
      <c r="D10" s="61"/>
      <c r="E10" s="61"/>
      <c r="F10" s="62" t="s">
        <v>177</v>
      </c>
      <c r="G10" s="63" t="s">
        <v>251</v>
      </c>
      <c r="H10" s="62" t="s">
        <v>255</v>
      </c>
      <c r="I10" s="62" t="s">
        <v>15</v>
      </c>
      <c r="J10" s="35"/>
      <c r="K10" s="62" t="s">
        <v>95</v>
      </c>
      <c r="L10" s="8"/>
      <c r="M10" s="75" t="s">
        <v>429</v>
      </c>
      <c r="N10" s="11">
        <v>41113879</v>
      </c>
      <c r="O10" s="5">
        <v>42373</v>
      </c>
      <c r="P10" s="35"/>
      <c r="Q10" s="35"/>
      <c r="R10" s="35"/>
      <c r="S10" s="5">
        <v>42373</v>
      </c>
      <c r="T10" s="62"/>
      <c r="U10" s="62"/>
      <c r="V10" s="62"/>
      <c r="W10" s="62"/>
      <c r="X10" s="62"/>
      <c r="Y10" s="19"/>
      <c r="Z10" s="19"/>
      <c r="AB10" s="15"/>
      <c r="AC10" s="19"/>
      <c r="AD10" s="19"/>
      <c r="AE10" s="20">
        <v>1</v>
      </c>
      <c r="AF10" s="19"/>
      <c r="AG10" s="19"/>
      <c r="AH10" s="19"/>
      <c r="AI10" s="15"/>
      <c r="AJ10" s="19"/>
      <c r="AK10" s="6"/>
      <c r="AL10" s="6"/>
      <c r="AM10" s="6"/>
      <c r="AN10" s="6"/>
      <c r="AP10" s="19"/>
      <c r="AQ10" s="19"/>
      <c r="AR10" s="19"/>
      <c r="AS10" s="19"/>
      <c r="AT10" s="19"/>
      <c r="AU10" s="6"/>
      <c r="AV10" s="6"/>
      <c r="AW10" s="50"/>
      <c r="AY10" s="8" t="s">
        <v>292</v>
      </c>
      <c r="AZ10" s="149"/>
      <c r="BA10" s="149"/>
      <c r="BB10" s="149"/>
      <c r="BC10" s="149"/>
      <c r="BD10" s="149"/>
    </row>
    <row r="11" spans="1:160" ht="12.75" hidden="1" customHeight="1" x14ac:dyDescent="0.25">
      <c r="A11" s="61"/>
      <c r="B11" s="61">
        <v>1</v>
      </c>
      <c r="C11" s="61"/>
      <c r="D11" s="61"/>
      <c r="E11" s="61"/>
      <c r="F11" s="62" t="s">
        <v>203</v>
      </c>
      <c r="G11" s="62" t="s">
        <v>236</v>
      </c>
      <c r="H11" s="62" t="s">
        <v>237</v>
      </c>
      <c r="I11" s="62" t="s">
        <v>48</v>
      </c>
      <c r="J11" s="35"/>
      <c r="K11" s="62" t="s">
        <v>104</v>
      </c>
      <c r="L11" s="8"/>
      <c r="M11" s="75" t="s">
        <v>426</v>
      </c>
      <c r="N11" s="11">
        <v>41107735</v>
      </c>
      <c r="O11" s="5">
        <v>42373</v>
      </c>
      <c r="P11" s="35"/>
      <c r="Q11" s="35"/>
      <c r="R11" s="35"/>
      <c r="S11" s="5">
        <v>42373</v>
      </c>
      <c r="T11" s="62"/>
      <c r="U11" s="62"/>
      <c r="V11" s="62"/>
      <c r="W11" s="62"/>
      <c r="X11" s="62"/>
      <c r="Y11" s="19"/>
      <c r="Z11" s="19"/>
      <c r="AB11" s="15"/>
      <c r="AC11" s="19"/>
      <c r="AD11" s="19"/>
      <c r="AE11" s="19"/>
      <c r="AF11" s="19"/>
      <c r="AG11" s="19"/>
      <c r="AH11" s="19"/>
      <c r="AI11" s="19"/>
      <c r="AJ11" s="19"/>
      <c r="AK11" s="6"/>
      <c r="AL11" s="6"/>
      <c r="AM11" s="6"/>
      <c r="AN11" s="6"/>
      <c r="AP11" s="15"/>
      <c r="AQ11" s="19"/>
      <c r="AR11" s="19"/>
      <c r="AS11" s="15"/>
      <c r="AT11" s="20" t="s">
        <v>259</v>
      </c>
      <c r="AU11" s="6"/>
      <c r="AV11" s="6"/>
      <c r="AW11" s="50"/>
      <c r="AY11" s="8" t="s">
        <v>273</v>
      </c>
      <c r="AZ11" s="149"/>
      <c r="BA11" s="149"/>
      <c r="BB11" s="149"/>
      <c r="BC11" s="149"/>
      <c r="BD11" s="149"/>
    </row>
    <row r="12" spans="1:160" ht="12.75" hidden="1" customHeight="1" x14ac:dyDescent="0.25">
      <c r="A12" s="61"/>
      <c r="B12" s="61">
        <v>1</v>
      </c>
      <c r="C12" s="61"/>
      <c r="D12" s="61"/>
      <c r="E12" s="61"/>
      <c r="F12" s="62">
        <v>820</v>
      </c>
      <c r="G12" s="62" t="s">
        <v>225</v>
      </c>
      <c r="H12" s="62" t="s">
        <v>229</v>
      </c>
      <c r="I12" s="62" t="s">
        <v>48</v>
      </c>
      <c r="J12" s="35"/>
      <c r="K12" s="62" t="s">
        <v>103</v>
      </c>
      <c r="L12" s="8"/>
      <c r="M12" s="75" t="s">
        <v>426</v>
      </c>
      <c r="N12" s="11">
        <v>41111006</v>
      </c>
      <c r="O12" s="21">
        <v>42373</v>
      </c>
      <c r="P12" s="35"/>
      <c r="Q12" s="35"/>
      <c r="R12" s="35"/>
      <c r="S12" s="21">
        <v>42373</v>
      </c>
      <c r="T12" s="62"/>
      <c r="U12" s="62"/>
      <c r="V12" s="62"/>
      <c r="W12" s="62"/>
      <c r="X12" s="62"/>
      <c r="Y12" s="19"/>
      <c r="Z12" s="20">
        <v>1</v>
      </c>
      <c r="AB12" s="19"/>
      <c r="AC12" s="19"/>
      <c r="AD12" s="19"/>
      <c r="AE12" s="19"/>
      <c r="AF12" s="19"/>
      <c r="AG12" s="13"/>
      <c r="AH12" s="19"/>
      <c r="AI12" s="20" t="s">
        <v>259</v>
      </c>
      <c r="AJ12" s="19"/>
      <c r="AK12" s="19"/>
      <c r="AL12" s="19"/>
      <c r="AM12" s="19"/>
      <c r="AN12" s="19"/>
      <c r="AP12" s="13"/>
      <c r="AQ12" s="19"/>
      <c r="AR12" s="13"/>
      <c r="AS12" s="13"/>
      <c r="AT12" s="19"/>
      <c r="AU12" s="19"/>
      <c r="AV12" s="19"/>
      <c r="AW12" s="49"/>
      <c r="AY12" s="8" t="s">
        <v>326</v>
      </c>
      <c r="AZ12" s="149"/>
      <c r="BA12" s="149"/>
      <c r="BB12" s="149"/>
      <c r="BC12" s="149"/>
      <c r="BD12" s="149"/>
    </row>
    <row r="13" spans="1:160" ht="12.75" hidden="1" customHeight="1" x14ac:dyDescent="0.25">
      <c r="A13" s="61"/>
      <c r="B13" s="61">
        <v>1</v>
      </c>
      <c r="C13" s="61"/>
      <c r="D13" s="61"/>
      <c r="E13" s="61"/>
      <c r="F13" s="62" t="s">
        <v>176</v>
      </c>
      <c r="G13" s="62" t="s">
        <v>220</v>
      </c>
      <c r="H13" s="62" t="s">
        <v>63</v>
      </c>
      <c r="I13" s="62" t="s">
        <v>64</v>
      </c>
      <c r="J13" s="35"/>
      <c r="K13" s="62" t="s">
        <v>106</v>
      </c>
      <c r="L13" s="8"/>
      <c r="M13" s="75" t="s">
        <v>429</v>
      </c>
      <c r="N13" s="11">
        <v>41110180</v>
      </c>
      <c r="O13" s="5">
        <v>42373</v>
      </c>
      <c r="P13" s="35"/>
      <c r="Q13" s="35"/>
      <c r="R13" s="35"/>
      <c r="S13" s="5">
        <v>42373</v>
      </c>
      <c r="T13" s="62"/>
      <c r="U13" s="62"/>
      <c r="V13" s="62"/>
      <c r="W13" s="62"/>
      <c r="X13" s="62"/>
      <c r="Y13" s="20">
        <v>1</v>
      </c>
      <c r="Z13" s="19"/>
      <c r="AB13" s="15"/>
      <c r="AC13" s="19"/>
      <c r="AD13" s="19"/>
      <c r="AE13" s="19"/>
      <c r="AF13" s="19"/>
      <c r="AG13" s="13"/>
      <c r="AH13" s="19"/>
      <c r="AI13" s="19"/>
      <c r="AJ13" s="19"/>
      <c r="AK13" s="6"/>
      <c r="AL13" s="6"/>
      <c r="AM13" s="6"/>
      <c r="AN13" s="6"/>
      <c r="AP13" s="19"/>
      <c r="AQ13" s="19"/>
      <c r="AR13" s="13"/>
      <c r="AS13" s="13"/>
      <c r="AT13" s="19"/>
      <c r="AU13" s="6"/>
      <c r="AV13" s="6"/>
      <c r="AW13" s="50"/>
      <c r="AY13" s="8"/>
      <c r="AZ13" s="149"/>
      <c r="BA13" s="149"/>
      <c r="BB13" s="149"/>
      <c r="BC13" s="149"/>
      <c r="BD13" s="149"/>
    </row>
    <row r="14" spans="1:160" ht="12.75" hidden="1" customHeight="1" x14ac:dyDescent="0.25">
      <c r="A14" s="61"/>
      <c r="B14" s="61">
        <v>1</v>
      </c>
      <c r="C14" s="61"/>
      <c r="D14" s="61"/>
      <c r="E14" s="61"/>
      <c r="F14" s="62">
        <v>618</v>
      </c>
      <c r="G14" s="62" t="s">
        <v>218</v>
      </c>
      <c r="H14" s="62" t="s">
        <v>219</v>
      </c>
      <c r="I14" s="62" t="s">
        <v>7</v>
      </c>
      <c r="J14" s="28">
        <v>1</v>
      </c>
      <c r="K14" s="62" t="s">
        <v>102</v>
      </c>
      <c r="L14" s="8" t="s">
        <v>201</v>
      </c>
      <c r="M14" s="75" t="s">
        <v>427</v>
      </c>
      <c r="N14" s="11">
        <v>41111373</v>
      </c>
      <c r="O14" s="5">
        <v>42373</v>
      </c>
      <c r="P14" s="21">
        <v>42383</v>
      </c>
      <c r="Q14" s="21"/>
      <c r="R14" s="21"/>
      <c r="S14" s="5">
        <v>42373</v>
      </c>
      <c r="T14" s="62"/>
      <c r="U14" s="62"/>
      <c r="V14" s="62"/>
      <c r="W14" s="62"/>
      <c r="X14" s="62"/>
      <c r="Y14" s="20">
        <v>1</v>
      </c>
      <c r="Z14" s="20">
        <v>1</v>
      </c>
      <c r="AB14" s="15"/>
      <c r="AC14" s="22"/>
      <c r="AD14" s="19"/>
      <c r="AE14" s="19"/>
      <c r="AF14" s="19"/>
      <c r="AG14" s="15"/>
      <c r="AH14" s="19"/>
      <c r="AI14" s="19"/>
      <c r="AJ14" s="19"/>
      <c r="AK14" s="6"/>
      <c r="AL14" s="6"/>
      <c r="AM14" s="6"/>
      <c r="AN14" s="6"/>
      <c r="AP14" s="15"/>
      <c r="AQ14" s="19"/>
      <c r="AR14" s="15"/>
      <c r="AS14" s="19"/>
      <c r="AT14" s="19"/>
      <c r="AU14" s="6"/>
      <c r="AV14" s="6"/>
      <c r="AW14" s="50"/>
      <c r="AY14" s="8"/>
      <c r="AZ14" s="149"/>
      <c r="BA14" s="149"/>
      <c r="BB14" s="149"/>
      <c r="BC14" s="149"/>
      <c r="BD14" s="149"/>
    </row>
    <row r="15" spans="1:160" ht="12.75" hidden="1" customHeight="1" x14ac:dyDescent="0.25">
      <c r="A15" s="61"/>
      <c r="B15" s="61">
        <v>1</v>
      </c>
      <c r="C15" s="61"/>
      <c r="D15" s="61"/>
      <c r="E15" s="61"/>
      <c r="F15" s="62" t="s">
        <v>178</v>
      </c>
      <c r="G15" s="62" t="s">
        <v>245</v>
      </c>
      <c r="H15" s="62" t="s">
        <v>243</v>
      </c>
      <c r="I15" s="62" t="s">
        <v>53</v>
      </c>
      <c r="J15" s="28">
        <v>1</v>
      </c>
      <c r="K15" s="62" t="s">
        <v>100</v>
      </c>
      <c r="L15" s="8"/>
      <c r="M15" s="75" t="s">
        <v>426</v>
      </c>
      <c r="N15" s="11">
        <v>41110125</v>
      </c>
      <c r="O15" s="5">
        <v>42374</v>
      </c>
      <c r="P15" s="21">
        <v>42412</v>
      </c>
      <c r="Q15" s="21"/>
      <c r="R15" s="21"/>
      <c r="S15" s="5">
        <v>42374</v>
      </c>
      <c r="T15" s="62"/>
      <c r="U15" s="62"/>
      <c r="V15" s="62"/>
      <c r="W15" s="62"/>
      <c r="X15" s="62"/>
      <c r="Y15" s="19"/>
      <c r="Z15" s="20">
        <v>1</v>
      </c>
      <c r="AB15" s="15"/>
      <c r="AC15" s="19"/>
      <c r="AD15" s="19"/>
      <c r="AE15" s="19"/>
      <c r="AF15" s="19"/>
      <c r="AG15" s="15"/>
      <c r="AH15" s="19"/>
      <c r="AI15" s="19"/>
      <c r="AJ15" s="19"/>
      <c r="AK15" s="6"/>
      <c r="AL15" s="20" t="s">
        <v>259</v>
      </c>
      <c r="AM15" s="6"/>
      <c r="AN15" s="6"/>
      <c r="AP15" s="15"/>
      <c r="AQ15" s="19"/>
      <c r="AR15" s="19"/>
      <c r="AS15" s="15"/>
      <c r="AT15" s="19"/>
      <c r="AU15" s="6"/>
      <c r="AV15" s="6"/>
      <c r="AW15" s="50"/>
      <c r="AY15" s="8" t="s">
        <v>276</v>
      </c>
      <c r="AZ15" s="149"/>
      <c r="BA15" s="149"/>
      <c r="BB15" s="149"/>
      <c r="BC15" s="149"/>
      <c r="BD15" s="149"/>
    </row>
    <row r="16" spans="1:160" ht="12.75" hidden="1" customHeight="1" x14ac:dyDescent="0.25">
      <c r="A16" s="61"/>
      <c r="B16" s="61">
        <v>1</v>
      </c>
      <c r="C16" s="61"/>
      <c r="D16" s="61"/>
      <c r="E16" s="61"/>
      <c r="F16" s="62" t="s">
        <v>177</v>
      </c>
      <c r="G16" s="63" t="s">
        <v>250</v>
      </c>
      <c r="H16" s="62" t="s">
        <v>254</v>
      </c>
      <c r="I16" s="62" t="s">
        <v>48</v>
      </c>
      <c r="J16" s="35"/>
      <c r="K16" s="63" t="s">
        <v>256</v>
      </c>
      <c r="L16" s="8"/>
      <c r="M16" s="75" t="s">
        <v>426</v>
      </c>
      <c r="N16" s="11">
        <v>41108051</v>
      </c>
      <c r="O16" s="21">
        <v>42374</v>
      </c>
      <c r="P16" s="35"/>
      <c r="Q16" s="35"/>
      <c r="R16" s="35"/>
      <c r="S16" s="21">
        <v>42374</v>
      </c>
      <c r="T16" s="62"/>
      <c r="U16" s="62"/>
      <c r="V16" s="62"/>
      <c r="W16" s="62"/>
      <c r="X16" s="62"/>
      <c r="Y16" s="19"/>
      <c r="Z16" s="19"/>
      <c r="AB16" s="15"/>
      <c r="AC16" s="19"/>
      <c r="AD16" s="19"/>
      <c r="AE16" s="19"/>
      <c r="AF16" s="19"/>
      <c r="AG16" s="19"/>
      <c r="AH16" s="19"/>
      <c r="AI16" s="19"/>
      <c r="AJ16" s="19"/>
      <c r="AK16" s="6"/>
      <c r="AL16" s="6"/>
      <c r="AM16" s="6"/>
      <c r="AN16" s="6"/>
      <c r="AP16" s="19"/>
      <c r="AQ16" s="13"/>
      <c r="AR16" s="20" t="s">
        <v>259</v>
      </c>
      <c r="AS16" s="19"/>
      <c r="AT16" s="19"/>
      <c r="AU16" s="6"/>
      <c r="AV16" s="6"/>
      <c r="AW16" s="50"/>
      <c r="AY16" s="8" t="s">
        <v>395</v>
      </c>
      <c r="AZ16" s="149"/>
      <c r="BA16" s="149"/>
      <c r="BB16" s="149"/>
      <c r="BC16" s="149"/>
      <c r="BD16" s="149"/>
    </row>
    <row r="17" spans="1:56" ht="12.75" hidden="1" customHeight="1" x14ac:dyDescent="0.25">
      <c r="A17" s="61"/>
      <c r="B17" s="61">
        <v>1</v>
      </c>
      <c r="C17" s="61"/>
      <c r="D17" s="61"/>
      <c r="E17" s="61"/>
      <c r="F17" s="62" t="s">
        <v>178</v>
      </c>
      <c r="G17" s="62" t="s">
        <v>246</v>
      </c>
      <c r="H17" s="62" t="s">
        <v>247</v>
      </c>
      <c r="I17" s="62" t="s">
        <v>59</v>
      </c>
      <c r="J17" s="35"/>
      <c r="K17" s="62" t="s">
        <v>101</v>
      </c>
      <c r="L17" s="8"/>
      <c r="M17" s="75" t="s">
        <v>429</v>
      </c>
      <c r="N17" s="11">
        <v>41103754</v>
      </c>
      <c r="O17" s="5">
        <v>42375</v>
      </c>
      <c r="P17" s="35"/>
      <c r="Q17" s="35"/>
      <c r="R17" s="35"/>
      <c r="S17" s="5">
        <v>42375</v>
      </c>
      <c r="T17" s="62"/>
      <c r="U17" s="62"/>
      <c r="V17" s="62"/>
      <c r="W17" s="62"/>
      <c r="X17" s="62"/>
      <c r="Y17" s="20">
        <v>1</v>
      </c>
      <c r="Z17" s="19"/>
      <c r="AB17" s="15"/>
      <c r="AC17" s="20">
        <v>1</v>
      </c>
      <c r="AD17" s="19"/>
      <c r="AE17" s="19"/>
      <c r="AF17" s="19"/>
      <c r="AG17" s="19"/>
      <c r="AH17" s="19"/>
      <c r="AI17" s="19"/>
      <c r="AJ17" s="19"/>
      <c r="AK17" s="6"/>
      <c r="AL17" s="6"/>
      <c r="AM17" s="6"/>
      <c r="AN17" s="6"/>
      <c r="AP17" s="19"/>
      <c r="AQ17" s="19"/>
      <c r="AR17" s="19"/>
      <c r="AS17" s="19"/>
      <c r="AT17" s="13"/>
      <c r="AU17" s="6"/>
      <c r="AV17" s="6"/>
      <c r="AW17" s="50"/>
      <c r="AY17" s="8" t="s">
        <v>291</v>
      </c>
      <c r="AZ17" s="149"/>
      <c r="BA17" s="149"/>
      <c r="BB17" s="149"/>
      <c r="BC17" s="149"/>
      <c r="BD17" s="149"/>
    </row>
    <row r="18" spans="1:56" ht="12.75" hidden="1" customHeight="1" x14ac:dyDescent="0.25">
      <c r="A18" s="61"/>
      <c r="B18" s="61">
        <v>1</v>
      </c>
      <c r="C18" s="61"/>
      <c r="D18" s="61"/>
      <c r="E18" s="61"/>
      <c r="F18" s="62" t="s">
        <v>203</v>
      </c>
      <c r="G18" s="62" t="s">
        <v>77</v>
      </c>
      <c r="H18" s="62" t="s">
        <v>78</v>
      </c>
      <c r="I18" s="62" t="s">
        <v>33</v>
      </c>
      <c r="J18" s="35"/>
      <c r="K18" s="62" t="s">
        <v>104</v>
      </c>
      <c r="L18" s="8" t="s">
        <v>129</v>
      </c>
      <c r="M18" s="75" t="s">
        <v>429</v>
      </c>
      <c r="N18" s="11">
        <v>41113255</v>
      </c>
      <c r="O18" s="5">
        <v>42376</v>
      </c>
      <c r="P18" s="35"/>
      <c r="Q18" s="35"/>
      <c r="R18" s="35"/>
      <c r="S18" s="5">
        <v>42376</v>
      </c>
      <c r="T18" s="62"/>
      <c r="U18" s="62"/>
      <c r="V18" s="62"/>
      <c r="W18" s="62"/>
      <c r="X18" s="62"/>
      <c r="Y18" s="19"/>
      <c r="Z18" s="19"/>
      <c r="AB18" s="15"/>
      <c r="AC18" s="19"/>
      <c r="AD18" s="20" t="s">
        <v>259</v>
      </c>
      <c r="AE18" s="19"/>
      <c r="AF18" s="19"/>
      <c r="AG18" s="19"/>
      <c r="AH18" s="19"/>
      <c r="AI18" s="19"/>
      <c r="AJ18" s="19"/>
      <c r="AK18" s="6"/>
      <c r="AL18" s="6"/>
      <c r="AM18" s="6"/>
      <c r="AN18" s="6"/>
      <c r="AP18" s="20">
        <v>1</v>
      </c>
      <c r="AQ18" s="3"/>
      <c r="AR18" s="3"/>
      <c r="AS18" s="19"/>
      <c r="AT18" s="19"/>
      <c r="AU18" s="6"/>
      <c r="AV18" s="6"/>
      <c r="AW18" s="50"/>
      <c r="AY18" s="47" t="s">
        <v>651</v>
      </c>
      <c r="AZ18" s="217"/>
      <c r="BA18" s="217"/>
      <c r="BB18" s="217"/>
      <c r="BC18" s="217"/>
      <c r="BD18" s="217"/>
    </row>
    <row r="19" spans="1:56" ht="12.75" hidden="1" customHeight="1" x14ac:dyDescent="0.25">
      <c r="A19" s="61"/>
      <c r="B19" s="61">
        <v>1</v>
      </c>
      <c r="C19" s="61"/>
      <c r="D19" s="61"/>
      <c r="E19" s="61"/>
      <c r="F19" s="62">
        <v>618</v>
      </c>
      <c r="G19" s="62" t="s">
        <v>151</v>
      </c>
      <c r="H19" s="62" t="s">
        <v>47</v>
      </c>
      <c r="I19" s="62" t="s">
        <v>48</v>
      </c>
      <c r="J19" s="28">
        <v>1</v>
      </c>
      <c r="K19" s="62" t="s">
        <v>102</v>
      </c>
      <c r="L19" s="8" t="s">
        <v>201</v>
      </c>
      <c r="M19" s="75" t="s">
        <v>426</v>
      </c>
      <c r="N19" s="11">
        <v>41112701</v>
      </c>
      <c r="O19" s="5">
        <v>42380</v>
      </c>
      <c r="P19" s="21">
        <v>42396</v>
      </c>
      <c r="Q19" s="21"/>
      <c r="R19" s="21"/>
      <c r="S19" s="5">
        <v>42380</v>
      </c>
      <c r="T19" s="62"/>
      <c r="U19" s="62"/>
      <c r="V19" s="62"/>
      <c r="W19" s="62"/>
      <c r="X19" s="62"/>
      <c r="Y19" s="20">
        <v>1</v>
      </c>
      <c r="Z19" s="20">
        <v>1</v>
      </c>
      <c r="AB19" s="15"/>
      <c r="AC19" s="3"/>
      <c r="AD19" s="19"/>
      <c r="AE19" s="19"/>
      <c r="AF19" s="19"/>
      <c r="AG19" s="3"/>
      <c r="AH19" s="19"/>
      <c r="AI19" s="15"/>
      <c r="AJ19" s="19"/>
      <c r="AK19" s="6"/>
      <c r="AL19" s="6"/>
      <c r="AM19" s="6"/>
      <c r="AN19" s="6"/>
      <c r="AP19" s="19"/>
      <c r="AQ19" s="19"/>
      <c r="AR19" s="19"/>
      <c r="AS19" s="19"/>
      <c r="AT19" s="19"/>
      <c r="AU19" s="6"/>
      <c r="AV19" s="6"/>
      <c r="AW19" s="50"/>
      <c r="AY19" s="8" t="s">
        <v>297</v>
      </c>
      <c r="AZ19" s="149"/>
      <c r="BA19" s="149"/>
      <c r="BB19" s="149"/>
      <c r="BC19" s="149"/>
      <c r="BD19" s="149"/>
    </row>
    <row r="20" spans="1:56" ht="12.75" hidden="1" customHeight="1" x14ac:dyDescent="0.25">
      <c r="A20" s="61"/>
      <c r="B20" s="61">
        <v>1</v>
      </c>
      <c r="C20" s="61"/>
      <c r="D20" s="61"/>
      <c r="E20" s="61"/>
      <c r="F20" s="62" t="s">
        <v>178</v>
      </c>
      <c r="G20" s="62" t="s">
        <v>244</v>
      </c>
      <c r="H20" s="62" t="s">
        <v>242</v>
      </c>
      <c r="I20" s="62" t="s">
        <v>15</v>
      </c>
      <c r="J20" s="35"/>
      <c r="K20" s="62" t="s">
        <v>100</v>
      </c>
      <c r="L20" s="8"/>
      <c r="M20" s="75" t="s">
        <v>430</v>
      </c>
      <c r="N20" s="11">
        <v>41113871</v>
      </c>
      <c r="O20" s="5">
        <v>42382</v>
      </c>
      <c r="P20" s="35"/>
      <c r="Q20" s="35"/>
      <c r="R20" s="35"/>
      <c r="S20" s="5">
        <v>42382</v>
      </c>
      <c r="T20" s="62"/>
      <c r="U20" s="62"/>
      <c r="V20" s="62"/>
      <c r="W20" s="62"/>
      <c r="X20" s="62"/>
      <c r="Y20" s="19"/>
      <c r="Z20" s="19"/>
      <c r="AB20" s="19"/>
      <c r="AC20" s="3"/>
      <c r="AD20" s="19"/>
      <c r="AE20" s="20">
        <v>1</v>
      </c>
      <c r="AF20" s="19"/>
      <c r="AG20" s="3"/>
      <c r="AH20" s="19"/>
      <c r="AI20" s="19"/>
      <c r="AJ20" s="19"/>
      <c r="AK20" s="6"/>
      <c r="AL20" s="6"/>
      <c r="AM20" s="6"/>
      <c r="AN20" s="6"/>
      <c r="AP20" s="19"/>
      <c r="AQ20" s="19"/>
      <c r="AR20" s="3"/>
      <c r="AS20" s="3"/>
      <c r="AT20" s="3"/>
      <c r="AU20" s="6"/>
      <c r="AV20" s="6"/>
      <c r="AW20" s="50"/>
      <c r="AY20" s="8" t="s">
        <v>293</v>
      </c>
      <c r="AZ20" s="149"/>
      <c r="BA20" s="149"/>
      <c r="BB20" s="149"/>
      <c r="BC20" s="149"/>
      <c r="BD20" s="149"/>
    </row>
    <row r="21" spans="1:56" ht="12.75" hidden="1" customHeight="1" x14ac:dyDescent="0.25">
      <c r="A21" s="61"/>
      <c r="B21" s="61">
        <v>1</v>
      </c>
      <c r="C21" s="61"/>
      <c r="D21" s="61"/>
      <c r="E21" s="61"/>
      <c r="F21" s="62" t="s">
        <v>203</v>
      </c>
      <c r="G21" s="62" t="s">
        <v>167</v>
      </c>
      <c r="H21" s="62" t="s">
        <v>76</v>
      </c>
      <c r="I21" s="62" t="s">
        <v>12</v>
      </c>
      <c r="J21" s="28">
        <v>1</v>
      </c>
      <c r="K21" s="62" t="s">
        <v>104</v>
      </c>
      <c r="L21" s="8" t="s">
        <v>184</v>
      </c>
      <c r="M21" s="75" t="s">
        <v>426</v>
      </c>
      <c r="N21" s="11">
        <v>41112059</v>
      </c>
      <c r="O21" s="5">
        <v>42382</v>
      </c>
      <c r="P21" s="5">
        <v>42417</v>
      </c>
      <c r="Q21" s="5"/>
      <c r="R21" s="5"/>
      <c r="S21" s="5">
        <v>42382</v>
      </c>
      <c r="T21" s="62"/>
      <c r="U21" s="62"/>
      <c r="V21" s="62"/>
      <c r="W21" s="62"/>
      <c r="X21" s="62"/>
      <c r="Y21" s="20">
        <v>1</v>
      </c>
      <c r="Z21" s="20">
        <v>1</v>
      </c>
      <c r="AB21" s="15"/>
      <c r="AC21" s="19"/>
      <c r="AD21" s="19"/>
      <c r="AE21" s="19"/>
      <c r="AF21" s="19"/>
      <c r="AG21" s="3"/>
      <c r="AH21" s="19"/>
      <c r="AI21" s="19"/>
      <c r="AJ21" s="19"/>
      <c r="AK21" s="6"/>
      <c r="AL21" s="6"/>
      <c r="AM21" s="6"/>
      <c r="AN21" s="6"/>
      <c r="AP21" s="19"/>
      <c r="AQ21" s="19"/>
      <c r="AR21" s="3"/>
      <c r="AS21" s="19"/>
      <c r="AT21" s="19"/>
      <c r="AU21" s="6"/>
      <c r="AV21" s="6"/>
      <c r="AW21" s="50"/>
      <c r="AY21" s="8" t="s">
        <v>290</v>
      </c>
      <c r="AZ21" s="149"/>
      <c r="BA21" s="149"/>
      <c r="BB21" s="149"/>
      <c r="BC21" s="149"/>
      <c r="BD21" s="149"/>
    </row>
    <row r="22" spans="1:56" ht="12.75" hidden="1" customHeight="1" x14ac:dyDescent="0.25">
      <c r="A22" s="61"/>
      <c r="B22" s="61">
        <v>1</v>
      </c>
      <c r="C22" s="61"/>
      <c r="D22" s="61"/>
      <c r="E22" s="61"/>
      <c r="F22" s="62">
        <v>618</v>
      </c>
      <c r="G22" s="62" t="s">
        <v>150</v>
      </c>
      <c r="H22" s="62" t="s">
        <v>46</v>
      </c>
      <c r="I22" s="62" t="s">
        <v>7</v>
      </c>
      <c r="J22" s="46">
        <v>1</v>
      </c>
      <c r="K22" s="62" t="s">
        <v>102</v>
      </c>
      <c r="L22" s="8" t="s">
        <v>186</v>
      </c>
      <c r="M22" s="75" t="s">
        <v>427</v>
      </c>
      <c r="N22" s="11">
        <v>41111653</v>
      </c>
      <c r="O22" s="5">
        <v>42387</v>
      </c>
      <c r="P22" s="21">
        <v>42398</v>
      </c>
      <c r="Q22" s="21"/>
      <c r="R22" s="21"/>
      <c r="S22" s="5">
        <v>42387</v>
      </c>
      <c r="T22" s="56"/>
      <c r="U22" s="56"/>
      <c r="V22" s="56"/>
      <c r="W22" s="56"/>
      <c r="X22" s="56"/>
      <c r="Y22" s="20">
        <v>1</v>
      </c>
      <c r="Z22" s="19"/>
      <c r="AB22" s="15"/>
      <c r="AC22" s="19"/>
      <c r="AD22" s="19"/>
      <c r="AE22" s="19"/>
      <c r="AF22" s="20">
        <v>1</v>
      </c>
      <c r="AG22" s="3"/>
      <c r="AH22" s="19"/>
      <c r="AI22" s="15"/>
      <c r="AJ22" s="19"/>
      <c r="AK22" s="6"/>
      <c r="AL22" s="6"/>
      <c r="AM22" s="6"/>
      <c r="AN22" s="6"/>
      <c r="AP22" s="3"/>
      <c r="AQ22" s="19"/>
      <c r="AR22" s="3"/>
      <c r="AS22" s="19"/>
      <c r="AT22" s="19"/>
      <c r="AU22" s="6"/>
      <c r="AV22" s="6"/>
      <c r="AW22" s="50"/>
      <c r="AY22" s="8" t="s">
        <v>313</v>
      </c>
      <c r="AZ22" s="149"/>
      <c r="BA22" s="149"/>
      <c r="BB22" s="149"/>
      <c r="BC22" s="149"/>
      <c r="BD22" s="149"/>
    </row>
    <row r="23" spans="1:56" ht="12.75" hidden="1" customHeight="1" x14ac:dyDescent="0.25">
      <c r="A23" s="61"/>
      <c r="B23" s="61">
        <v>1</v>
      </c>
      <c r="C23" s="61"/>
      <c r="D23" s="61"/>
      <c r="E23" s="61"/>
      <c r="F23" s="62" t="s">
        <v>177</v>
      </c>
      <c r="G23" s="62" t="s">
        <v>139</v>
      </c>
      <c r="H23" s="62" t="s">
        <v>9</v>
      </c>
      <c r="I23" s="62" t="s">
        <v>10</v>
      </c>
      <c r="J23" s="45"/>
      <c r="K23" s="62" t="s">
        <v>95</v>
      </c>
      <c r="L23" s="8" t="s">
        <v>187</v>
      </c>
      <c r="M23" s="75" t="s">
        <v>427</v>
      </c>
      <c r="N23" s="11">
        <v>41111642</v>
      </c>
      <c r="O23" s="5">
        <v>42387</v>
      </c>
      <c r="P23" s="35"/>
      <c r="Q23" s="35"/>
      <c r="R23" s="35"/>
      <c r="S23" s="5">
        <v>42387</v>
      </c>
      <c r="T23" s="56"/>
      <c r="U23" s="56"/>
      <c r="V23" s="56"/>
      <c r="W23" s="56"/>
      <c r="X23" s="56"/>
      <c r="Y23" s="19"/>
      <c r="Z23" s="20">
        <v>1</v>
      </c>
      <c r="AB23" s="15"/>
      <c r="AC23" s="19"/>
      <c r="AD23" s="19"/>
      <c r="AE23" s="19"/>
      <c r="AF23" s="20">
        <v>1</v>
      </c>
      <c r="AG23" s="15"/>
      <c r="AH23" s="19"/>
      <c r="AI23" s="15"/>
      <c r="AJ23" s="19"/>
      <c r="AK23" s="6"/>
      <c r="AL23" s="6"/>
      <c r="AM23" s="6"/>
      <c r="AN23" s="6"/>
      <c r="AP23" s="15"/>
      <c r="AQ23" s="15"/>
      <c r="AR23" s="19"/>
      <c r="AS23" s="19"/>
      <c r="AT23" s="15"/>
      <c r="AU23" s="6"/>
      <c r="AV23" s="6"/>
      <c r="AW23" s="50"/>
      <c r="AY23" s="8" t="s">
        <v>289</v>
      </c>
      <c r="AZ23" s="149"/>
      <c r="BA23" s="149"/>
      <c r="BB23" s="149"/>
      <c r="BC23" s="149"/>
      <c r="BD23" s="149"/>
    </row>
    <row r="24" spans="1:56" ht="12.75" hidden="1" customHeight="1" x14ac:dyDescent="0.25">
      <c r="A24" s="61"/>
      <c r="B24" s="61">
        <v>1</v>
      </c>
      <c r="C24" s="61"/>
      <c r="D24" s="61"/>
      <c r="E24" s="61"/>
      <c r="F24" s="62">
        <v>820</v>
      </c>
      <c r="G24" s="62" t="s">
        <v>163</v>
      </c>
      <c r="H24" s="62" t="s">
        <v>71</v>
      </c>
      <c r="I24" s="62" t="s">
        <v>72</v>
      </c>
      <c r="J24" s="28">
        <v>1</v>
      </c>
      <c r="K24" s="62" t="s">
        <v>98</v>
      </c>
      <c r="L24" s="8" t="s">
        <v>183</v>
      </c>
      <c r="M24" s="75" t="s">
        <v>427</v>
      </c>
      <c r="N24" s="11">
        <v>41111359</v>
      </c>
      <c r="O24" s="5">
        <v>42391</v>
      </c>
      <c r="P24" s="21">
        <v>42402</v>
      </c>
      <c r="Q24" s="21"/>
      <c r="R24" s="21"/>
      <c r="S24" s="5">
        <v>42391</v>
      </c>
      <c r="T24" s="56"/>
      <c r="U24" s="56"/>
      <c r="V24" s="56"/>
      <c r="W24" s="56"/>
      <c r="X24" s="56"/>
      <c r="Y24" s="20">
        <v>1</v>
      </c>
      <c r="Z24" s="20">
        <v>1</v>
      </c>
      <c r="AB24" s="15"/>
      <c r="AC24" s="19"/>
      <c r="AD24" s="19"/>
      <c r="AE24" s="19"/>
      <c r="AF24" s="19"/>
      <c r="AG24" s="19"/>
      <c r="AH24" s="19"/>
      <c r="AI24" s="15"/>
      <c r="AJ24" s="19"/>
      <c r="AK24" s="19"/>
      <c r="AL24" s="19"/>
      <c r="AM24" s="19"/>
      <c r="AN24" s="19"/>
      <c r="AP24" s="3"/>
      <c r="AQ24" s="19"/>
      <c r="AR24" s="19"/>
      <c r="AS24" s="20" t="s">
        <v>259</v>
      </c>
      <c r="AT24" s="19"/>
      <c r="AU24" s="19"/>
      <c r="AV24" s="19"/>
      <c r="AW24" s="49"/>
      <c r="AY24" s="8"/>
      <c r="AZ24" s="149"/>
      <c r="BA24" s="149"/>
      <c r="BB24" s="149"/>
      <c r="BC24" s="149"/>
      <c r="BD24" s="149"/>
    </row>
    <row r="25" spans="1:56" ht="12.75" hidden="1" customHeight="1" x14ac:dyDescent="0.25">
      <c r="A25" s="61"/>
      <c r="B25" s="61">
        <v>1</v>
      </c>
      <c r="C25" s="61"/>
      <c r="D25" s="61"/>
      <c r="E25" s="61"/>
      <c r="F25" s="62">
        <v>820</v>
      </c>
      <c r="G25" s="62" t="s">
        <v>226</v>
      </c>
      <c r="H25" s="62" t="s">
        <v>230</v>
      </c>
      <c r="I25" s="62" t="s">
        <v>17</v>
      </c>
      <c r="J25" s="28">
        <v>1</v>
      </c>
      <c r="K25" s="62" t="s">
        <v>103</v>
      </c>
      <c r="L25" s="8"/>
      <c r="M25" s="75" t="s">
        <v>428</v>
      </c>
      <c r="N25" s="11">
        <v>41108546</v>
      </c>
      <c r="O25" s="21">
        <v>42394</v>
      </c>
      <c r="P25" s="5">
        <v>42406</v>
      </c>
      <c r="Q25" s="5"/>
      <c r="R25" s="5"/>
      <c r="S25" s="21">
        <v>42394</v>
      </c>
      <c r="T25" s="56"/>
      <c r="U25" s="56"/>
      <c r="V25" s="56"/>
      <c r="W25" s="56"/>
      <c r="X25" s="56"/>
      <c r="Y25" s="19"/>
      <c r="Z25" s="19"/>
      <c r="AB25" s="19"/>
      <c r="AC25" s="19"/>
      <c r="AD25" s="19"/>
      <c r="AE25" s="3"/>
      <c r="AF25" s="19"/>
      <c r="AG25" s="19"/>
      <c r="AH25" s="19"/>
      <c r="AI25" s="19"/>
      <c r="AJ25" s="19"/>
      <c r="AK25" s="19"/>
      <c r="AL25" s="19"/>
      <c r="AM25" s="19"/>
      <c r="AN25" s="20">
        <v>1</v>
      </c>
      <c r="AP25" s="3"/>
      <c r="AQ25" s="19"/>
      <c r="AR25" s="3"/>
      <c r="AS25" s="19"/>
      <c r="AT25" s="3"/>
      <c r="AU25" s="19"/>
      <c r="AV25" s="17" t="s">
        <v>259</v>
      </c>
      <c r="AW25" s="49"/>
      <c r="AY25" s="8" t="s">
        <v>304</v>
      </c>
      <c r="AZ25" s="149"/>
      <c r="BA25" s="149"/>
      <c r="BB25" s="149"/>
      <c r="BC25" s="149"/>
      <c r="BD25" s="149"/>
    </row>
    <row r="26" spans="1:56" ht="12.75" hidden="1" customHeight="1" x14ac:dyDescent="0.25">
      <c r="A26" s="61"/>
      <c r="B26" s="61">
        <v>1</v>
      </c>
      <c r="C26" s="61"/>
      <c r="D26" s="61"/>
      <c r="E26" s="61"/>
      <c r="F26" s="62" t="s">
        <v>202</v>
      </c>
      <c r="G26" s="62" t="s">
        <v>140</v>
      </c>
      <c r="H26" s="62" t="s">
        <v>14</v>
      </c>
      <c r="I26" s="62" t="s">
        <v>15</v>
      </c>
      <c r="J26" s="35"/>
      <c r="K26" s="62" t="s">
        <v>96</v>
      </c>
      <c r="L26" s="8" t="s">
        <v>190</v>
      </c>
      <c r="M26" s="75" t="s">
        <v>430</v>
      </c>
      <c r="N26" s="11">
        <v>41113306</v>
      </c>
      <c r="O26" s="5">
        <v>42400</v>
      </c>
      <c r="P26" s="35"/>
      <c r="Q26" s="35"/>
      <c r="R26" s="35"/>
      <c r="S26" s="5">
        <v>42400</v>
      </c>
      <c r="T26" s="56"/>
      <c r="U26" s="56"/>
      <c r="V26" s="56"/>
      <c r="W26" s="56"/>
      <c r="X26" s="56"/>
      <c r="Y26" s="19"/>
      <c r="Z26" s="19"/>
      <c r="AB26" s="15"/>
      <c r="AC26" s="19"/>
      <c r="AD26" s="19"/>
      <c r="AE26" s="20">
        <v>1</v>
      </c>
      <c r="AF26" s="19"/>
      <c r="AG26" s="3"/>
      <c r="AH26" s="19"/>
      <c r="AI26" s="15"/>
      <c r="AJ26" s="19"/>
      <c r="AK26" s="6"/>
      <c r="AL26" s="6"/>
      <c r="AM26" s="6"/>
      <c r="AN26" s="6"/>
      <c r="AP26" s="19"/>
      <c r="AQ26" s="19"/>
      <c r="AR26" s="19"/>
      <c r="AS26" s="19"/>
      <c r="AT26" s="3"/>
      <c r="AU26" s="6"/>
      <c r="AV26" s="6"/>
      <c r="AW26" s="50"/>
      <c r="AY26" s="8" t="s">
        <v>294</v>
      </c>
      <c r="AZ26" s="149"/>
      <c r="BA26" s="149"/>
      <c r="BB26" s="149"/>
      <c r="BC26" s="149"/>
      <c r="BD26" s="149"/>
    </row>
    <row r="27" spans="1:56" ht="12.75" hidden="1" customHeight="1" x14ac:dyDescent="0.25">
      <c r="A27" s="55"/>
      <c r="B27" s="55">
        <v>1</v>
      </c>
      <c r="C27" s="55"/>
      <c r="D27" s="55"/>
      <c r="E27" s="55"/>
      <c r="F27" s="56" t="s">
        <v>203</v>
      </c>
      <c r="G27" s="56" t="s">
        <v>239</v>
      </c>
      <c r="H27" s="56" t="s">
        <v>238</v>
      </c>
      <c r="I27" s="56" t="s">
        <v>25</v>
      </c>
      <c r="J27" s="35"/>
      <c r="K27" s="56" t="s">
        <v>104</v>
      </c>
      <c r="L27" s="8"/>
      <c r="M27" s="75" t="s">
        <v>430</v>
      </c>
      <c r="N27" s="11">
        <v>41111973</v>
      </c>
      <c r="O27" s="68">
        <v>42409</v>
      </c>
      <c r="P27" s="35"/>
      <c r="Q27" s="35"/>
      <c r="R27" s="35"/>
      <c r="S27" s="68">
        <v>42409</v>
      </c>
      <c r="T27" s="56"/>
      <c r="U27" s="56"/>
      <c r="V27" s="56"/>
      <c r="W27" s="56"/>
      <c r="X27" s="56"/>
      <c r="Y27" s="19"/>
      <c r="Z27" s="20">
        <v>1</v>
      </c>
      <c r="AB27" s="15"/>
      <c r="AC27" s="19"/>
      <c r="AD27" s="19"/>
      <c r="AE27" s="19"/>
      <c r="AF27" s="19"/>
      <c r="AG27" s="3"/>
      <c r="AH27" s="19"/>
      <c r="AI27" s="15"/>
      <c r="AJ27" s="19"/>
      <c r="AK27" s="6"/>
      <c r="AL27" s="6"/>
      <c r="AM27" s="6"/>
      <c r="AN27" s="6"/>
      <c r="AP27" s="19"/>
      <c r="AQ27" s="19"/>
      <c r="AR27" s="20">
        <v>1</v>
      </c>
      <c r="AS27" s="19"/>
      <c r="AT27" s="3"/>
      <c r="AU27" s="6"/>
      <c r="AV27" s="6"/>
      <c r="AW27" s="50"/>
      <c r="AY27" s="8" t="s">
        <v>315</v>
      </c>
      <c r="AZ27" s="149"/>
      <c r="BA27" s="149"/>
      <c r="BB27" s="149"/>
      <c r="BC27" s="149"/>
      <c r="BD27" s="149"/>
    </row>
    <row r="28" spans="1:56" ht="12.75" hidden="1" customHeight="1" x14ac:dyDescent="0.25">
      <c r="A28" s="55"/>
      <c r="B28" s="55">
        <v>1</v>
      </c>
      <c r="C28" s="55"/>
      <c r="D28" s="55"/>
      <c r="E28" s="55"/>
      <c r="F28" s="56">
        <v>820</v>
      </c>
      <c r="G28" s="56" t="s">
        <v>161</v>
      </c>
      <c r="H28" s="56" t="s">
        <v>67</v>
      </c>
      <c r="I28" s="56" t="s">
        <v>17</v>
      </c>
      <c r="J28" s="35"/>
      <c r="K28" s="56" t="s">
        <v>98</v>
      </c>
      <c r="L28" s="8" t="s">
        <v>125</v>
      </c>
      <c r="M28" s="75" t="s">
        <v>428</v>
      </c>
      <c r="N28" s="11">
        <v>41110199</v>
      </c>
      <c r="O28" s="5">
        <v>42415</v>
      </c>
      <c r="P28" s="35"/>
      <c r="Q28" s="35"/>
      <c r="R28" s="35"/>
      <c r="S28" s="5">
        <v>42415</v>
      </c>
      <c r="T28" s="65"/>
      <c r="U28" s="65"/>
      <c r="V28" s="65"/>
      <c r="W28" s="65"/>
      <c r="X28" s="65"/>
      <c r="Y28" s="19"/>
      <c r="Z28" s="19"/>
      <c r="AB28" s="19"/>
      <c r="AC28" s="15"/>
      <c r="AD28" s="19"/>
      <c r="AE28" s="19"/>
      <c r="AF28" s="19"/>
      <c r="AG28" s="15"/>
      <c r="AH28" s="19"/>
      <c r="AI28" s="19"/>
      <c r="AJ28" s="19"/>
      <c r="AK28" s="19"/>
      <c r="AL28" s="19"/>
      <c r="AM28" s="19"/>
      <c r="AN28" s="20">
        <v>1</v>
      </c>
      <c r="AP28" s="15"/>
      <c r="AQ28" s="19"/>
      <c r="AR28" s="19"/>
      <c r="AS28" s="19"/>
      <c r="AT28" s="15"/>
      <c r="AU28" s="17" t="s">
        <v>259</v>
      </c>
      <c r="AV28" s="19"/>
      <c r="AW28" s="49"/>
      <c r="AY28" s="8" t="s">
        <v>322</v>
      </c>
      <c r="AZ28" s="149"/>
      <c r="BA28" s="149"/>
      <c r="BB28" s="149"/>
      <c r="BC28" s="149"/>
      <c r="BD28" s="149"/>
    </row>
    <row r="29" spans="1:56" ht="12.75" hidden="1" customHeight="1" x14ac:dyDescent="0.25">
      <c r="A29" s="55"/>
      <c r="B29" s="55">
        <v>1</v>
      </c>
      <c r="C29" s="55"/>
      <c r="D29" s="55"/>
      <c r="E29" s="55"/>
      <c r="F29" s="56" t="s">
        <v>177</v>
      </c>
      <c r="G29" s="57" t="s">
        <v>91</v>
      </c>
      <c r="H29" s="56" t="s">
        <v>253</v>
      </c>
      <c r="I29" s="56" t="s">
        <v>92</v>
      </c>
      <c r="J29" s="35"/>
      <c r="K29" s="56" t="s">
        <v>95</v>
      </c>
      <c r="L29" s="8"/>
      <c r="M29" s="75" t="s">
        <v>427</v>
      </c>
      <c r="N29" s="11">
        <v>41111632</v>
      </c>
      <c r="O29" s="5">
        <v>42416</v>
      </c>
      <c r="P29" s="35"/>
      <c r="Q29" s="35"/>
      <c r="R29" s="35"/>
      <c r="S29" s="5">
        <v>42416</v>
      </c>
      <c r="T29" s="65"/>
      <c r="U29" s="65"/>
      <c r="V29" s="65"/>
      <c r="W29" s="65"/>
      <c r="X29" s="65"/>
      <c r="Y29" s="19"/>
      <c r="Z29" s="19"/>
      <c r="AB29" s="19"/>
      <c r="AC29" s="19"/>
      <c r="AD29" s="19"/>
      <c r="AE29" s="3"/>
      <c r="AF29" s="19"/>
      <c r="AG29" s="3"/>
      <c r="AH29" s="19"/>
      <c r="AI29" s="15"/>
      <c r="AJ29" s="19"/>
      <c r="AK29" s="6"/>
      <c r="AL29" s="6"/>
      <c r="AM29" s="6"/>
      <c r="AN29" s="6"/>
      <c r="AP29" s="19"/>
      <c r="AQ29" s="19"/>
      <c r="AR29" s="19"/>
      <c r="AS29" s="19"/>
      <c r="AT29" s="19"/>
      <c r="AU29" s="6"/>
      <c r="AV29" s="6"/>
      <c r="AW29" s="50"/>
      <c r="AY29" s="8"/>
      <c r="AZ29" s="149"/>
      <c r="BA29" s="149"/>
      <c r="BB29" s="149"/>
      <c r="BC29" s="149"/>
      <c r="BD29" s="149"/>
    </row>
    <row r="30" spans="1:56" hidden="1" x14ac:dyDescent="0.25">
      <c r="A30" s="55"/>
      <c r="B30" s="55">
        <v>1</v>
      </c>
      <c r="C30" s="55"/>
      <c r="D30" s="55"/>
      <c r="E30" s="55"/>
      <c r="F30" s="56">
        <v>820</v>
      </c>
      <c r="G30" s="56" t="s">
        <v>175</v>
      </c>
      <c r="H30" s="57" t="s">
        <v>277</v>
      </c>
      <c r="I30" s="56" t="s">
        <v>59</v>
      </c>
      <c r="J30" s="35"/>
      <c r="K30" s="56" t="s">
        <v>98</v>
      </c>
      <c r="L30" s="8" t="s">
        <v>136</v>
      </c>
      <c r="M30" s="75" t="s">
        <v>429</v>
      </c>
      <c r="N30" s="11">
        <v>41101850</v>
      </c>
      <c r="O30" s="5">
        <v>42418</v>
      </c>
      <c r="P30" s="35"/>
      <c r="Q30" s="35"/>
      <c r="R30" s="35"/>
      <c r="S30" s="5">
        <v>42418</v>
      </c>
      <c r="T30" s="65"/>
      <c r="U30" s="65"/>
      <c r="V30" s="65"/>
      <c r="W30" s="65"/>
      <c r="X30" s="65"/>
      <c r="Y30" s="20">
        <v>1</v>
      </c>
      <c r="Z30" s="19"/>
      <c r="AB30" s="15"/>
      <c r="AC30" s="20" t="s">
        <v>259</v>
      </c>
      <c r="AD30" s="19"/>
      <c r="AE30" s="19"/>
      <c r="AF30" s="19"/>
      <c r="AG30" s="19"/>
      <c r="AH30" s="19"/>
      <c r="AI30" s="15"/>
      <c r="AJ30" s="19"/>
      <c r="AK30" s="16"/>
      <c r="AL30" s="6"/>
      <c r="AM30" s="6"/>
      <c r="AN30" s="6"/>
      <c r="AP30" s="19"/>
      <c r="AQ30" s="19"/>
      <c r="AR30" s="15"/>
      <c r="AS30" s="19"/>
      <c r="AT30" s="15"/>
      <c r="AU30" s="6"/>
      <c r="AV30" s="6"/>
      <c r="AW30" s="50"/>
      <c r="AY30" s="8" t="s">
        <v>309</v>
      </c>
      <c r="AZ30" s="149"/>
      <c r="BA30" s="149"/>
      <c r="BB30" s="149"/>
      <c r="BC30" s="149"/>
      <c r="BD30" s="149"/>
    </row>
    <row r="31" spans="1:56" hidden="1" x14ac:dyDescent="0.25">
      <c r="A31" s="55"/>
      <c r="B31" s="55">
        <v>1</v>
      </c>
      <c r="C31" s="55"/>
      <c r="D31" s="55"/>
      <c r="E31" s="55"/>
      <c r="F31" s="56">
        <v>618</v>
      </c>
      <c r="G31" s="56" t="s">
        <v>152</v>
      </c>
      <c r="H31" s="56" t="s">
        <v>49</v>
      </c>
      <c r="I31" s="56" t="s">
        <v>48</v>
      </c>
      <c r="J31" s="46">
        <v>1</v>
      </c>
      <c r="K31" s="56" t="s">
        <v>102</v>
      </c>
      <c r="L31" s="8" t="s">
        <v>180</v>
      </c>
      <c r="M31" s="75" t="s">
        <v>426</v>
      </c>
      <c r="N31" s="11">
        <v>41107724</v>
      </c>
      <c r="O31" s="21">
        <v>42415</v>
      </c>
      <c r="P31" s="5">
        <v>42432</v>
      </c>
      <c r="Q31" s="5"/>
      <c r="R31" s="5"/>
      <c r="S31" s="21">
        <v>42426</v>
      </c>
      <c r="T31" s="65"/>
      <c r="U31" s="65"/>
      <c r="V31" s="65"/>
      <c r="W31" s="65"/>
      <c r="X31" s="65"/>
      <c r="Y31" s="19"/>
      <c r="Z31" s="20">
        <v>1</v>
      </c>
      <c r="AB31" s="19"/>
      <c r="AC31" s="19"/>
      <c r="AD31" s="19"/>
      <c r="AE31" s="3"/>
      <c r="AF31" s="19"/>
      <c r="AG31" s="3"/>
      <c r="AH31" s="19"/>
      <c r="AI31" s="15"/>
      <c r="AJ31" s="19"/>
      <c r="AK31" s="6"/>
      <c r="AL31" s="6"/>
      <c r="AM31" s="6"/>
      <c r="AN31" s="6"/>
      <c r="AP31" s="19"/>
      <c r="AQ31" s="20">
        <v>1</v>
      </c>
      <c r="AR31" s="3"/>
      <c r="AS31" s="19"/>
      <c r="AT31" s="19"/>
      <c r="AU31" s="6"/>
      <c r="AV31" s="6"/>
      <c r="AW31" s="50"/>
      <c r="AY31" s="8" t="s">
        <v>325</v>
      </c>
      <c r="AZ31" s="149"/>
      <c r="BA31" s="149"/>
      <c r="BB31" s="149"/>
      <c r="BC31" s="149"/>
      <c r="BD31" s="149"/>
    </row>
    <row r="32" spans="1:56" ht="12.75" hidden="1" customHeight="1" x14ac:dyDescent="0.25">
      <c r="A32" s="55"/>
      <c r="B32" s="55">
        <v>1</v>
      </c>
      <c r="C32" s="55"/>
      <c r="D32" s="55"/>
      <c r="E32" s="55"/>
      <c r="F32" s="56" t="s">
        <v>177</v>
      </c>
      <c r="G32" s="56" t="s">
        <v>28</v>
      </c>
      <c r="H32" s="56" t="s">
        <v>29</v>
      </c>
      <c r="I32" s="56" t="s">
        <v>25</v>
      </c>
      <c r="J32" s="45"/>
      <c r="K32" s="56" t="s">
        <v>97</v>
      </c>
      <c r="L32" s="8" t="s">
        <v>109</v>
      </c>
      <c r="M32" s="75" t="s">
        <v>430</v>
      </c>
      <c r="N32" s="11">
        <v>41113264</v>
      </c>
      <c r="O32" s="5">
        <v>42428</v>
      </c>
      <c r="P32" s="35"/>
      <c r="Q32" s="35"/>
      <c r="R32" s="35"/>
      <c r="S32" s="5">
        <v>42428</v>
      </c>
      <c r="T32" s="65"/>
      <c r="U32" s="65"/>
      <c r="V32" s="65"/>
      <c r="W32" s="65"/>
      <c r="X32" s="65"/>
      <c r="Y32" s="20">
        <v>1</v>
      </c>
      <c r="Z32" s="20">
        <v>1</v>
      </c>
      <c r="AB32" s="19"/>
      <c r="AC32" s="19"/>
      <c r="AD32" s="19"/>
      <c r="AE32" s="13"/>
      <c r="AF32" s="19"/>
      <c r="AG32" s="13"/>
      <c r="AH32" s="19"/>
      <c r="AI32" s="19"/>
      <c r="AJ32" s="19"/>
      <c r="AK32" s="6"/>
      <c r="AL32" s="6"/>
      <c r="AM32" s="6"/>
      <c r="AN32" s="6"/>
      <c r="AP32" s="19"/>
      <c r="AQ32" s="19"/>
      <c r="AR32" s="19"/>
      <c r="AS32" s="19"/>
      <c r="AT32" s="13"/>
      <c r="AU32" s="6"/>
      <c r="AV32" s="6"/>
      <c r="AW32" s="50"/>
      <c r="AY32" s="8" t="s">
        <v>323</v>
      </c>
      <c r="AZ32" s="149"/>
      <c r="BA32" s="149"/>
      <c r="BB32" s="149"/>
      <c r="BC32" s="149"/>
      <c r="BD32" s="149"/>
    </row>
    <row r="33" spans="1:56" ht="12.75" hidden="1" customHeight="1" x14ac:dyDescent="0.25">
      <c r="A33" s="64"/>
      <c r="B33" s="64">
        <v>1</v>
      </c>
      <c r="C33" s="64"/>
      <c r="D33" s="64"/>
      <c r="E33" s="64"/>
      <c r="F33" s="65" t="s">
        <v>177</v>
      </c>
      <c r="G33" s="65" t="s">
        <v>145</v>
      </c>
      <c r="H33" s="65" t="s">
        <v>27</v>
      </c>
      <c r="I33" s="65" t="s">
        <v>25</v>
      </c>
      <c r="J33" s="28">
        <v>1</v>
      </c>
      <c r="K33" s="65" t="s">
        <v>97</v>
      </c>
      <c r="L33" s="8" t="s">
        <v>199</v>
      </c>
      <c r="M33" s="75" t="s">
        <v>430</v>
      </c>
      <c r="N33" s="11">
        <v>41113270</v>
      </c>
      <c r="O33" s="5">
        <v>42435</v>
      </c>
      <c r="P33" s="5">
        <v>42425</v>
      </c>
      <c r="Q33" s="5"/>
      <c r="R33" s="5"/>
      <c r="S33" s="5">
        <v>42435</v>
      </c>
      <c r="T33" s="66"/>
      <c r="U33" s="66"/>
      <c r="V33" s="66"/>
      <c r="W33" s="66"/>
      <c r="X33" s="66"/>
      <c r="Y33" s="20">
        <v>1</v>
      </c>
      <c r="Z33" s="20">
        <v>1</v>
      </c>
      <c r="AB33" s="20" t="s">
        <v>259</v>
      </c>
      <c r="AC33" s="19"/>
      <c r="AD33" s="19"/>
      <c r="AE33" s="19"/>
      <c r="AF33" s="19"/>
      <c r="AG33" s="3"/>
      <c r="AH33" s="19"/>
      <c r="AI33" s="15"/>
      <c r="AJ33" s="19"/>
      <c r="AK33" s="6"/>
      <c r="AL33" s="6"/>
      <c r="AM33" s="6"/>
      <c r="AN33" s="6"/>
      <c r="AP33" s="19"/>
      <c r="AQ33" s="19"/>
      <c r="AR33" s="19"/>
      <c r="AS33" s="19"/>
      <c r="AT33" s="3"/>
      <c r="AU33" s="6"/>
      <c r="AV33" s="6"/>
      <c r="AW33" s="50"/>
      <c r="AY33" s="8" t="s">
        <v>347</v>
      </c>
      <c r="AZ33" s="149"/>
      <c r="BA33" s="149"/>
      <c r="BB33" s="149"/>
      <c r="BC33" s="149"/>
      <c r="BD33" s="149"/>
    </row>
    <row r="34" spans="1:56" ht="12.75" hidden="1" customHeight="1" x14ac:dyDescent="0.25">
      <c r="A34" s="64"/>
      <c r="B34" s="64">
        <v>1</v>
      </c>
      <c r="C34" s="64"/>
      <c r="D34" s="64"/>
      <c r="E34" s="64"/>
      <c r="F34" s="65">
        <v>820</v>
      </c>
      <c r="G34" s="65" t="s">
        <v>160</v>
      </c>
      <c r="H34" s="65" t="s">
        <v>66</v>
      </c>
      <c r="I34" s="65" t="s">
        <v>48</v>
      </c>
      <c r="J34" s="28">
        <v>1</v>
      </c>
      <c r="K34" s="65" t="s">
        <v>105</v>
      </c>
      <c r="L34" s="8" t="s">
        <v>189</v>
      </c>
      <c r="M34" s="75" t="s">
        <v>426</v>
      </c>
      <c r="N34" s="11">
        <v>41113746</v>
      </c>
      <c r="O34" s="5">
        <v>42436</v>
      </c>
      <c r="P34" s="5">
        <v>42450</v>
      </c>
      <c r="Q34" s="5"/>
      <c r="R34" s="5"/>
      <c r="S34" s="5">
        <v>42436</v>
      </c>
      <c r="T34" s="66"/>
      <c r="U34" s="66"/>
      <c r="V34" s="66"/>
      <c r="W34" s="66"/>
      <c r="X34" s="66"/>
      <c r="Y34" s="19"/>
      <c r="Z34" s="20">
        <v>1</v>
      </c>
      <c r="AB34" s="19"/>
      <c r="AC34" s="19"/>
      <c r="AD34" s="19"/>
      <c r="AE34" s="19"/>
      <c r="AF34" s="19"/>
      <c r="AG34" s="19"/>
      <c r="AH34" s="19"/>
      <c r="AI34" s="15"/>
      <c r="AJ34" s="19"/>
      <c r="AK34" s="19"/>
      <c r="AL34" s="19"/>
      <c r="AM34" s="19"/>
      <c r="AN34" s="19"/>
      <c r="AP34" s="15"/>
      <c r="AQ34" s="15"/>
      <c r="AR34" s="19"/>
      <c r="AS34" s="20">
        <v>1</v>
      </c>
      <c r="AT34" s="15"/>
      <c r="AU34" s="19"/>
      <c r="AV34" s="19"/>
      <c r="AW34" s="20" t="s">
        <v>259</v>
      </c>
      <c r="AY34" s="8" t="s">
        <v>321</v>
      </c>
      <c r="AZ34" s="149"/>
      <c r="BA34" s="149"/>
      <c r="BB34" s="149"/>
      <c r="BC34" s="149"/>
      <c r="BD34" s="149"/>
    </row>
    <row r="35" spans="1:56" ht="12.75" hidden="1" customHeight="1" x14ac:dyDescent="0.25">
      <c r="A35" s="64"/>
      <c r="B35" s="64">
        <v>1</v>
      </c>
      <c r="C35" s="64"/>
      <c r="D35" s="64"/>
      <c r="E35" s="64"/>
      <c r="F35" s="65">
        <v>820</v>
      </c>
      <c r="G35" s="65" t="s">
        <v>162</v>
      </c>
      <c r="H35" s="65" t="s">
        <v>68</v>
      </c>
      <c r="I35" s="65" t="s">
        <v>17</v>
      </c>
      <c r="J35" s="45"/>
      <c r="K35" s="65" t="s">
        <v>98</v>
      </c>
      <c r="L35" s="8" t="s">
        <v>126</v>
      </c>
      <c r="M35" s="75" t="s">
        <v>428</v>
      </c>
      <c r="N35" s="11">
        <v>41112797</v>
      </c>
      <c r="O35" s="21">
        <v>42452</v>
      </c>
      <c r="P35" s="35"/>
      <c r="Q35" s="35"/>
      <c r="R35" s="35"/>
      <c r="S35" s="21">
        <v>42452</v>
      </c>
      <c r="T35" s="66"/>
      <c r="U35" s="66"/>
      <c r="V35" s="66"/>
      <c r="W35" s="66"/>
      <c r="X35" s="66"/>
      <c r="Y35" s="19"/>
      <c r="Z35" s="19"/>
      <c r="AB35" s="19"/>
      <c r="AC35" s="19"/>
      <c r="AD35" s="19"/>
      <c r="AE35" s="19"/>
      <c r="AF35" s="19"/>
      <c r="AG35" s="19"/>
      <c r="AH35" s="19"/>
      <c r="AI35" s="15"/>
      <c r="AJ35" s="19"/>
      <c r="AK35" s="19"/>
      <c r="AL35" s="19"/>
      <c r="AM35" s="19"/>
      <c r="AN35" s="19"/>
      <c r="AP35" s="19"/>
      <c r="AQ35" s="19"/>
      <c r="AR35" s="19"/>
      <c r="AS35" s="19"/>
      <c r="AT35" s="3"/>
      <c r="AU35" s="19"/>
      <c r="AV35" s="17">
        <v>1</v>
      </c>
      <c r="AW35" s="25"/>
      <c r="AY35" s="8" t="s">
        <v>281</v>
      </c>
      <c r="AZ35" s="149"/>
      <c r="BA35" s="149"/>
      <c r="BB35" s="149"/>
      <c r="BC35" s="149"/>
      <c r="BD35" s="149"/>
    </row>
    <row r="36" spans="1:56" ht="12.75" hidden="1" customHeight="1" x14ac:dyDescent="0.25">
      <c r="A36" s="64"/>
      <c r="B36" s="64">
        <v>1</v>
      </c>
      <c r="C36" s="64"/>
      <c r="D36" s="64"/>
      <c r="E36" s="64"/>
      <c r="F36" s="65">
        <v>820</v>
      </c>
      <c r="G36" s="65" t="s">
        <v>69</v>
      </c>
      <c r="H36" s="65" t="s">
        <v>70</v>
      </c>
      <c r="I36" s="65" t="s">
        <v>33</v>
      </c>
      <c r="J36" s="28">
        <v>1</v>
      </c>
      <c r="K36" s="65" t="s">
        <v>103</v>
      </c>
      <c r="L36" s="8" t="s">
        <v>127</v>
      </c>
      <c r="M36" s="75" t="s">
        <v>429</v>
      </c>
      <c r="N36" s="11">
        <v>41113246</v>
      </c>
      <c r="O36" s="21">
        <v>42453</v>
      </c>
      <c r="P36" s="5">
        <v>42464</v>
      </c>
      <c r="Q36" s="5"/>
      <c r="R36" s="5"/>
      <c r="S36" s="21">
        <v>42453</v>
      </c>
      <c r="T36" s="66"/>
      <c r="U36" s="66"/>
      <c r="V36" s="66"/>
      <c r="W36" s="66"/>
      <c r="X36" s="66"/>
      <c r="Y36" s="20">
        <v>1</v>
      </c>
      <c r="Z36" s="20">
        <v>1</v>
      </c>
      <c r="AB36" s="19"/>
      <c r="AC36" s="19"/>
      <c r="AD36" s="20" t="s">
        <v>259</v>
      </c>
      <c r="AE36" s="19"/>
      <c r="AF36" s="19"/>
      <c r="AG36" s="3"/>
      <c r="AH36" s="19"/>
      <c r="AI36" s="15"/>
      <c r="AJ36" s="19"/>
      <c r="AK36" s="19"/>
      <c r="AL36" s="19"/>
      <c r="AM36" s="19"/>
      <c r="AN36" s="19"/>
      <c r="AP36" s="3"/>
      <c r="AQ36" s="19"/>
      <c r="AR36" s="19"/>
      <c r="AS36" s="19"/>
      <c r="AT36" s="3"/>
      <c r="AU36" s="19"/>
      <c r="AV36" s="19"/>
      <c r="AW36" s="25"/>
      <c r="AY36" s="8" t="s">
        <v>334</v>
      </c>
      <c r="AZ36" s="149"/>
      <c r="BA36" s="149"/>
      <c r="BB36" s="149"/>
      <c r="BC36" s="149"/>
      <c r="BD36" s="149"/>
    </row>
    <row r="37" spans="1:56" ht="12.75" hidden="1" customHeight="1" x14ac:dyDescent="0.25">
      <c r="A37" s="64"/>
      <c r="B37" s="64">
        <v>1</v>
      </c>
      <c r="C37" s="64"/>
      <c r="D37" s="64"/>
      <c r="E37" s="64"/>
      <c r="F37" s="65" t="s">
        <v>177</v>
      </c>
      <c r="G37" s="65" t="s">
        <v>30</v>
      </c>
      <c r="H37" s="65" t="s">
        <v>324</v>
      </c>
      <c r="I37" s="65" t="s">
        <v>33</v>
      </c>
      <c r="J37" s="35"/>
      <c r="K37" s="65" t="s">
        <v>97</v>
      </c>
      <c r="L37" s="8" t="s">
        <v>110</v>
      </c>
      <c r="M37" s="75" t="s">
        <v>429</v>
      </c>
      <c r="N37" s="11">
        <v>41111983</v>
      </c>
      <c r="O37" s="5">
        <v>42455</v>
      </c>
      <c r="P37" s="35"/>
      <c r="Q37" s="35"/>
      <c r="R37" s="35"/>
      <c r="S37" s="5">
        <v>42455</v>
      </c>
      <c r="T37" s="66"/>
      <c r="U37" s="66"/>
      <c r="V37" s="66"/>
      <c r="W37" s="66"/>
      <c r="X37" s="66"/>
      <c r="Y37" s="19"/>
      <c r="Z37" s="20">
        <v>1</v>
      </c>
      <c r="AB37" s="15"/>
      <c r="AC37" s="19"/>
      <c r="AD37" s="19"/>
      <c r="AE37" s="19"/>
      <c r="AF37" s="19"/>
      <c r="AG37" s="15"/>
      <c r="AH37" s="19"/>
      <c r="AI37" s="15"/>
      <c r="AJ37" s="19"/>
      <c r="AK37" s="6"/>
      <c r="AL37" s="6"/>
      <c r="AM37" s="6"/>
      <c r="AN37" s="6"/>
      <c r="AP37" s="19"/>
      <c r="AQ37" s="19"/>
      <c r="AR37" s="15"/>
      <c r="AS37" s="19"/>
      <c r="AT37" s="15"/>
      <c r="AU37" s="6"/>
      <c r="AV37" s="6"/>
      <c r="AW37" s="26"/>
      <c r="AY37" s="8" t="s">
        <v>398</v>
      </c>
      <c r="AZ37" s="149"/>
      <c r="BA37" s="149"/>
      <c r="BB37" s="149"/>
      <c r="BC37" s="149"/>
      <c r="BD37" s="149"/>
    </row>
    <row r="38" spans="1:56" ht="12.75" hidden="1" customHeight="1" x14ac:dyDescent="0.25">
      <c r="A38" s="48"/>
      <c r="B38" s="48">
        <v>1</v>
      </c>
      <c r="C38" s="48"/>
      <c r="D38" s="48"/>
      <c r="E38" s="48"/>
      <c r="F38" s="66">
        <v>820</v>
      </c>
      <c r="G38" s="66" t="s">
        <v>159</v>
      </c>
      <c r="H38" s="66" t="s">
        <v>65</v>
      </c>
      <c r="I38" s="66" t="s">
        <v>12</v>
      </c>
      <c r="J38" s="35"/>
      <c r="K38" s="66" t="s">
        <v>103</v>
      </c>
      <c r="L38" s="8" t="s">
        <v>191</v>
      </c>
      <c r="M38" s="75" t="s">
        <v>426</v>
      </c>
      <c r="N38" s="11">
        <v>41117812</v>
      </c>
      <c r="O38" s="5">
        <v>42466</v>
      </c>
      <c r="P38" s="35"/>
      <c r="Q38" s="35"/>
      <c r="R38" s="35"/>
      <c r="S38" s="5">
        <v>42466</v>
      </c>
      <c r="T38" s="66"/>
      <c r="U38" s="66"/>
      <c r="V38" s="66"/>
      <c r="W38" s="66"/>
      <c r="X38" s="66"/>
      <c r="Y38" s="19">
        <v>1</v>
      </c>
      <c r="Z38" s="19">
        <v>1</v>
      </c>
      <c r="AA38" s="22"/>
      <c r="AB38" s="19"/>
      <c r="AC38" s="19"/>
      <c r="AD38" s="19"/>
      <c r="AE38" s="20" t="s">
        <v>259</v>
      </c>
      <c r="AF38" s="19"/>
      <c r="AG38" s="3"/>
      <c r="AH38" s="19"/>
      <c r="AI38" s="19"/>
      <c r="AJ38" s="19"/>
      <c r="AK38" s="19"/>
      <c r="AL38" s="19"/>
      <c r="AM38" s="19"/>
      <c r="AN38" s="19"/>
      <c r="AP38" s="3"/>
      <c r="AQ38" s="19"/>
      <c r="AR38" s="19"/>
      <c r="AS38" s="20">
        <v>1</v>
      </c>
      <c r="AT38" s="3"/>
      <c r="AU38" s="19"/>
      <c r="AV38" s="19"/>
      <c r="AW38" s="25"/>
      <c r="AY38" s="8" t="s">
        <v>332</v>
      </c>
      <c r="AZ38" s="149"/>
      <c r="BA38" s="149"/>
      <c r="BB38" s="149"/>
      <c r="BC38" s="149"/>
      <c r="BD38" s="149"/>
    </row>
    <row r="39" spans="1:56" ht="12.75" hidden="1" customHeight="1" x14ac:dyDescent="0.25">
      <c r="A39" s="48"/>
      <c r="B39" s="48">
        <v>1</v>
      </c>
      <c r="C39" s="48"/>
      <c r="D39" s="48"/>
      <c r="E39" s="48"/>
      <c r="F39" s="66" t="s">
        <v>177</v>
      </c>
      <c r="G39" s="66" t="s">
        <v>141</v>
      </c>
      <c r="H39" s="66" t="s">
        <v>16</v>
      </c>
      <c r="I39" s="66" t="s">
        <v>17</v>
      </c>
      <c r="J39" s="35"/>
      <c r="K39" s="66" t="s">
        <v>95</v>
      </c>
      <c r="L39" s="8" t="s">
        <v>192</v>
      </c>
      <c r="M39" s="75" t="s">
        <v>428</v>
      </c>
      <c r="N39" s="11">
        <v>41113236</v>
      </c>
      <c r="O39" s="21">
        <v>42466</v>
      </c>
      <c r="P39" s="35"/>
      <c r="Q39" s="35"/>
      <c r="R39" s="35"/>
      <c r="S39" s="21">
        <v>42466</v>
      </c>
      <c r="T39" s="114"/>
      <c r="U39" s="114"/>
      <c r="V39" s="114"/>
      <c r="W39" s="114"/>
      <c r="X39" s="114"/>
      <c r="Y39" s="19"/>
      <c r="Z39" s="19">
        <v>1</v>
      </c>
      <c r="AA39" s="22"/>
      <c r="AB39" s="19"/>
      <c r="AC39" s="15"/>
      <c r="AD39" s="19"/>
      <c r="AE39" s="19"/>
      <c r="AF39" s="19"/>
      <c r="AG39" s="15"/>
      <c r="AH39" s="19"/>
      <c r="AI39" s="15"/>
      <c r="AJ39" s="19"/>
      <c r="AK39" s="6"/>
      <c r="AL39" s="6"/>
      <c r="AM39" s="6"/>
      <c r="AN39" s="20">
        <v>1</v>
      </c>
      <c r="AP39" s="19"/>
      <c r="AQ39" s="19"/>
      <c r="AR39" s="19"/>
      <c r="AS39" s="19"/>
      <c r="AT39" s="19"/>
      <c r="AU39" s="19"/>
      <c r="AV39" s="18" t="s">
        <v>259</v>
      </c>
      <c r="AW39" s="27"/>
      <c r="AY39" s="8" t="s">
        <v>264</v>
      </c>
      <c r="AZ39" s="149"/>
      <c r="BA39" s="149"/>
      <c r="BB39" s="149"/>
      <c r="BC39" s="149"/>
      <c r="BD39" s="149"/>
    </row>
    <row r="40" spans="1:56" ht="12.75" hidden="1" customHeight="1" x14ac:dyDescent="0.25">
      <c r="A40" s="48"/>
      <c r="B40" s="48">
        <v>1</v>
      </c>
      <c r="C40" s="48"/>
      <c r="D40" s="48"/>
      <c r="E40" s="48"/>
      <c r="F40" s="66" t="s">
        <v>202</v>
      </c>
      <c r="G40" s="66" t="s">
        <v>164</v>
      </c>
      <c r="H40" s="66" t="s">
        <v>73</v>
      </c>
      <c r="I40" s="66" t="s">
        <v>23</v>
      </c>
      <c r="J40" s="28">
        <v>1</v>
      </c>
      <c r="K40" s="66" t="s">
        <v>96</v>
      </c>
      <c r="L40" s="8" t="s">
        <v>194</v>
      </c>
      <c r="M40" s="75" t="s">
        <v>429</v>
      </c>
      <c r="N40" s="11">
        <v>41114526</v>
      </c>
      <c r="O40" s="5">
        <v>42450</v>
      </c>
      <c r="P40" s="5">
        <v>42478</v>
      </c>
      <c r="Q40" s="5"/>
      <c r="R40" s="5"/>
      <c r="S40" s="5">
        <v>42466</v>
      </c>
      <c r="T40" s="66"/>
      <c r="U40" s="66"/>
      <c r="V40" s="66"/>
      <c r="W40" s="66"/>
      <c r="X40" s="66"/>
      <c r="Y40" s="20">
        <v>1</v>
      </c>
      <c r="Z40" s="19"/>
      <c r="AB40" s="19"/>
      <c r="AC40" s="19"/>
      <c r="AD40" s="19"/>
      <c r="AE40" s="19"/>
      <c r="AF40" s="19"/>
      <c r="AG40" s="3"/>
      <c r="AH40" s="19"/>
      <c r="AI40" s="19"/>
      <c r="AJ40" s="19"/>
      <c r="AK40" s="6"/>
      <c r="AL40" s="6"/>
      <c r="AM40" s="6"/>
      <c r="AN40" s="6"/>
      <c r="AP40" s="3"/>
      <c r="AQ40" s="20">
        <v>1</v>
      </c>
      <c r="AR40" s="19"/>
      <c r="AS40" s="19"/>
      <c r="AT40" s="3"/>
      <c r="AU40" s="6"/>
      <c r="AV40" s="6"/>
      <c r="AW40" s="25"/>
      <c r="AY40" s="8" t="s">
        <v>337</v>
      </c>
      <c r="AZ40" s="149"/>
      <c r="BA40" s="149"/>
      <c r="BB40" s="149"/>
      <c r="BC40" s="149"/>
      <c r="BD40" s="149"/>
    </row>
    <row r="41" spans="1:56" ht="12.75" hidden="1" customHeight="1" x14ac:dyDescent="0.25">
      <c r="A41" s="48"/>
      <c r="B41" s="48">
        <v>1</v>
      </c>
      <c r="C41" s="48"/>
      <c r="D41" s="48"/>
      <c r="E41" s="48"/>
      <c r="F41" s="66" t="s">
        <v>202</v>
      </c>
      <c r="G41" s="66" t="s">
        <v>165</v>
      </c>
      <c r="H41" s="66" t="s">
        <v>74</v>
      </c>
      <c r="I41" s="66" t="s">
        <v>33</v>
      </c>
      <c r="J41" s="45"/>
      <c r="K41" s="66" t="s">
        <v>96</v>
      </c>
      <c r="L41" s="8" t="s">
        <v>196</v>
      </c>
      <c r="M41" s="75" t="s">
        <v>429</v>
      </c>
      <c r="N41" s="11">
        <v>41114562</v>
      </c>
      <c r="O41" s="5">
        <v>42466</v>
      </c>
      <c r="P41" s="35"/>
      <c r="Q41" s="35"/>
      <c r="R41" s="35"/>
      <c r="S41" s="5">
        <v>42466</v>
      </c>
      <c r="T41" s="66"/>
      <c r="U41" s="66"/>
      <c r="V41" s="66"/>
      <c r="W41" s="66"/>
      <c r="X41" s="66"/>
      <c r="Y41" s="19"/>
      <c r="Z41" s="19">
        <v>1</v>
      </c>
      <c r="AB41" s="15"/>
      <c r="AC41" s="19"/>
      <c r="AD41" s="20" t="s">
        <v>259</v>
      </c>
      <c r="AE41" s="19"/>
      <c r="AF41" s="19"/>
      <c r="AG41" s="3"/>
      <c r="AH41" s="19"/>
      <c r="AI41" s="15"/>
      <c r="AJ41" s="19"/>
      <c r="AK41" s="6"/>
      <c r="AL41" s="6"/>
      <c r="AM41" s="6"/>
      <c r="AN41" s="6"/>
      <c r="AP41" s="19"/>
      <c r="AQ41" s="20">
        <v>1</v>
      </c>
      <c r="AR41" s="19"/>
      <c r="AS41" s="19"/>
      <c r="AT41" s="3"/>
      <c r="AU41" s="6"/>
      <c r="AV41" s="6"/>
      <c r="AW41" s="26"/>
      <c r="AY41" s="8" t="s">
        <v>328</v>
      </c>
      <c r="AZ41" s="149"/>
      <c r="BA41" s="149"/>
      <c r="BB41" s="149"/>
      <c r="BC41" s="149"/>
      <c r="BD41" s="149"/>
    </row>
    <row r="42" spans="1:56" ht="12.75" hidden="1" customHeight="1" x14ac:dyDescent="0.25">
      <c r="A42" s="48"/>
      <c r="B42" s="48">
        <v>1</v>
      </c>
      <c r="C42" s="48"/>
      <c r="D42" s="48"/>
      <c r="E42" s="48"/>
      <c r="F42" s="66" t="s">
        <v>177</v>
      </c>
      <c r="G42" s="66" t="s">
        <v>138</v>
      </c>
      <c r="H42" s="66" t="s">
        <v>6</v>
      </c>
      <c r="I42" s="66" t="s">
        <v>7</v>
      </c>
      <c r="J42" s="46">
        <v>1</v>
      </c>
      <c r="K42" s="66" t="s">
        <v>95</v>
      </c>
      <c r="L42" s="8" t="s">
        <v>179</v>
      </c>
      <c r="M42" s="75" t="s">
        <v>427</v>
      </c>
      <c r="N42" s="11">
        <v>41106621</v>
      </c>
      <c r="O42" s="5">
        <v>42471</v>
      </c>
      <c r="P42" s="5">
        <v>42487</v>
      </c>
      <c r="Q42" s="5"/>
      <c r="R42" s="5"/>
      <c r="S42" s="5">
        <v>42471</v>
      </c>
      <c r="T42" s="74"/>
      <c r="U42" s="74"/>
      <c r="V42" s="74"/>
      <c r="W42" s="74"/>
      <c r="X42" s="74"/>
      <c r="Y42" s="20">
        <v>1</v>
      </c>
      <c r="Z42" s="20">
        <v>1</v>
      </c>
      <c r="AA42" s="22"/>
      <c r="AB42" s="19"/>
      <c r="AC42" s="19"/>
      <c r="AD42" s="19"/>
      <c r="AE42" s="19"/>
      <c r="AF42" s="20">
        <v>1</v>
      </c>
      <c r="AG42" s="3"/>
      <c r="AH42" s="19"/>
      <c r="AI42" s="15"/>
      <c r="AJ42" s="19"/>
      <c r="AK42" s="6"/>
      <c r="AL42" s="6"/>
      <c r="AM42" s="6"/>
      <c r="AN42" s="6"/>
      <c r="AP42" s="20" t="s">
        <v>319</v>
      </c>
      <c r="AQ42" s="19"/>
      <c r="AR42" s="19"/>
      <c r="AS42" s="19"/>
      <c r="AT42" s="3"/>
      <c r="AU42" s="6"/>
      <c r="AV42" s="6"/>
      <c r="AW42" s="26"/>
      <c r="AY42" s="8" t="s">
        <v>320</v>
      </c>
      <c r="AZ42" s="149"/>
      <c r="BA42" s="149"/>
      <c r="BB42" s="149"/>
      <c r="BC42" s="149"/>
      <c r="BD42" s="149"/>
    </row>
    <row r="43" spans="1:56" ht="12.75" hidden="1" customHeight="1" x14ac:dyDescent="0.25">
      <c r="A43" s="48"/>
      <c r="B43" s="48">
        <v>1</v>
      </c>
      <c r="C43" s="48"/>
      <c r="D43" s="48"/>
      <c r="E43" s="48"/>
      <c r="F43" s="66">
        <v>820</v>
      </c>
      <c r="G43" s="66" t="s">
        <v>157</v>
      </c>
      <c r="H43" s="66" t="s">
        <v>62</v>
      </c>
      <c r="I43" s="66" t="s">
        <v>48</v>
      </c>
      <c r="J43" s="28">
        <v>1</v>
      </c>
      <c r="K43" s="66" t="s">
        <v>103</v>
      </c>
      <c r="L43" s="8" t="s">
        <v>124</v>
      </c>
      <c r="M43" s="75" t="s">
        <v>426</v>
      </c>
      <c r="N43" s="11">
        <v>41111352</v>
      </c>
      <c r="O43" s="44">
        <v>42478</v>
      </c>
      <c r="P43" s="5">
        <v>42499</v>
      </c>
      <c r="Q43" s="5"/>
      <c r="R43" s="5"/>
      <c r="S43" s="44">
        <v>42478</v>
      </c>
      <c r="T43" s="74"/>
      <c r="U43" s="74"/>
      <c r="V43" s="74"/>
      <c r="W43" s="74"/>
      <c r="X43" s="74"/>
      <c r="Y43" s="20">
        <v>1</v>
      </c>
      <c r="Z43" s="20">
        <v>1</v>
      </c>
      <c r="AB43" s="19"/>
      <c r="AC43" s="19"/>
      <c r="AD43" s="19"/>
      <c r="AE43" s="19"/>
      <c r="AF43" s="19"/>
      <c r="AG43" s="19"/>
      <c r="AH43" s="19"/>
      <c r="AI43" s="19"/>
      <c r="AJ43" s="19"/>
      <c r="AK43" s="19"/>
      <c r="AL43" s="19"/>
      <c r="AM43" s="19"/>
      <c r="AN43" s="19"/>
      <c r="AP43" s="19"/>
      <c r="AQ43" s="19"/>
      <c r="AR43" s="19"/>
      <c r="AS43" s="36"/>
      <c r="AT43" s="3"/>
      <c r="AU43" s="19"/>
      <c r="AV43" s="19"/>
      <c r="AW43" s="36"/>
      <c r="AY43" s="8" t="s">
        <v>298</v>
      </c>
      <c r="AZ43" s="149"/>
      <c r="BA43" s="149"/>
      <c r="BB43" s="149"/>
      <c r="BC43" s="149"/>
      <c r="BD43" s="149"/>
    </row>
    <row r="44" spans="1:56" ht="12.75" hidden="1" customHeight="1" x14ac:dyDescent="0.25">
      <c r="A44" s="48"/>
      <c r="B44" s="48">
        <v>1</v>
      </c>
      <c r="C44" s="48"/>
      <c r="D44" s="48"/>
      <c r="E44" s="48"/>
      <c r="F44" s="66" t="s">
        <v>178</v>
      </c>
      <c r="G44" s="66" t="s">
        <v>41</v>
      </c>
      <c r="H44" s="66" t="s">
        <v>42</v>
      </c>
      <c r="I44" s="66" t="s">
        <v>25</v>
      </c>
      <c r="J44" s="35"/>
      <c r="K44" s="114" t="s">
        <v>100</v>
      </c>
      <c r="L44" s="8" t="s">
        <v>115</v>
      </c>
      <c r="M44" s="75" t="s">
        <v>430</v>
      </c>
      <c r="N44" s="11">
        <v>41115803</v>
      </c>
      <c r="O44" s="5">
        <v>42478</v>
      </c>
      <c r="P44" s="35"/>
      <c r="Q44" s="35"/>
      <c r="R44" s="35"/>
      <c r="S44" s="5">
        <v>42478</v>
      </c>
      <c r="T44" s="74"/>
      <c r="U44" s="74"/>
      <c r="V44" s="74"/>
      <c r="W44" s="74"/>
      <c r="X44" s="74"/>
      <c r="Y44" s="20">
        <v>1</v>
      </c>
      <c r="Z44" s="20">
        <v>1</v>
      </c>
      <c r="AB44" s="19"/>
      <c r="AC44" s="19"/>
      <c r="AD44" s="19"/>
      <c r="AE44" s="19"/>
      <c r="AF44" s="19"/>
      <c r="AG44" s="19"/>
      <c r="AH44" s="19"/>
      <c r="AI44" s="19"/>
      <c r="AJ44" s="19"/>
      <c r="AK44" s="6"/>
      <c r="AL44" s="6"/>
      <c r="AM44" s="6"/>
      <c r="AN44" s="6"/>
      <c r="AP44" s="19"/>
      <c r="AQ44" s="19"/>
      <c r="AR44" s="19"/>
      <c r="AS44" s="19"/>
      <c r="AT44" s="19"/>
      <c r="AU44" s="6"/>
      <c r="AV44" s="6"/>
      <c r="AW44" s="26"/>
      <c r="AY44" s="8"/>
      <c r="AZ44" s="149"/>
      <c r="BA44" s="149"/>
      <c r="BB44" s="149"/>
      <c r="BC44" s="149"/>
      <c r="BD44" s="149"/>
    </row>
    <row r="45" spans="1:56" ht="12.75" hidden="1" customHeight="1" x14ac:dyDescent="0.25">
      <c r="A45" s="48"/>
      <c r="B45" s="48">
        <v>1</v>
      </c>
      <c r="C45" s="48"/>
      <c r="D45" s="48"/>
      <c r="E45" s="48"/>
      <c r="F45" s="66" t="s">
        <v>329</v>
      </c>
      <c r="G45" s="66" t="s">
        <v>330</v>
      </c>
      <c r="H45" s="66" t="s">
        <v>335</v>
      </c>
      <c r="I45" s="66" t="s">
        <v>33</v>
      </c>
      <c r="J45" s="46">
        <v>1</v>
      </c>
      <c r="K45" s="66" t="s">
        <v>329</v>
      </c>
      <c r="L45" s="8"/>
      <c r="M45" s="75" t="s">
        <v>429</v>
      </c>
      <c r="N45" s="11">
        <v>41119397</v>
      </c>
      <c r="O45" s="5">
        <v>42478</v>
      </c>
      <c r="P45" s="5">
        <v>42478</v>
      </c>
      <c r="Q45" s="5"/>
      <c r="R45" s="5"/>
      <c r="S45" s="5">
        <v>42478</v>
      </c>
      <c r="T45" s="74"/>
      <c r="U45" s="74"/>
      <c r="V45" s="74"/>
      <c r="W45" s="74"/>
      <c r="X45" s="74"/>
      <c r="Y45" s="19"/>
      <c r="Z45" s="19"/>
      <c r="AB45" s="19"/>
      <c r="AC45" s="19"/>
      <c r="AD45" s="19"/>
      <c r="AE45" s="19"/>
      <c r="AF45" s="19"/>
      <c r="AG45" s="3"/>
      <c r="AH45" s="19"/>
      <c r="AI45" s="15"/>
      <c r="AJ45" s="19"/>
      <c r="AK45" s="6"/>
      <c r="AL45" s="6"/>
      <c r="AM45" s="6"/>
      <c r="AN45" s="6"/>
      <c r="AP45" s="19"/>
      <c r="AQ45" s="19"/>
      <c r="AR45" s="19"/>
      <c r="AS45" s="19"/>
      <c r="AT45" s="19"/>
      <c r="AU45" s="6"/>
      <c r="AV45" s="16"/>
      <c r="AW45" s="20" t="s">
        <v>259</v>
      </c>
      <c r="AY45" s="8"/>
      <c r="AZ45" s="149"/>
      <c r="BA45" s="149"/>
      <c r="BB45" s="149"/>
      <c r="BC45" s="149"/>
      <c r="BD45" s="149"/>
    </row>
    <row r="46" spans="1:56" ht="12.75" hidden="1" customHeight="1" x14ac:dyDescent="0.25">
      <c r="A46" s="48"/>
      <c r="B46" s="48">
        <v>1</v>
      </c>
      <c r="C46" s="48"/>
      <c r="D46" s="48"/>
      <c r="E46" s="48"/>
      <c r="F46" s="66">
        <v>820</v>
      </c>
      <c r="G46" s="67" t="s">
        <v>223</v>
      </c>
      <c r="H46" s="66" t="s">
        <v>50</v>
      </c>
      <c r="I46" s="66" t="s">
        <v>51</v>
      </c>
      <c r="J46" s="28">
        <v>1</v>
      </c>
      <c r="K46" s="66" t="s">
        <v>103</v>
      </c>
      <c r="L46" s="8" t="s">
        <v>103</v>
      </c>
      <c r="M46" s="75" t="s">
        <v>427</v>
      </c>
      <c r="N46" s="11">
        <v>41114417</v>
      </c>
      <c r="O46" s="5">
        <v>42488</v>
      </c>
      <c r="P46" s="5">
        <v>42496</v>
      </c>
      <c r="Q46" s="5"/>
      <c r="R46" s="5"/>
      <c r="S46" s="5">
        <v>42488</v>
      </c>
      <c r="T46" s="74"/>
      <c r="U46" s="74"/>
      <c r="V46" s="74"/>
      <c r="W46" s="74"/>
      <c r="X46" s="74"/>
      <c r="Y46" s="19"/>
      <c r="Z46" s="19"/>
      <c r="AB46" s="19"/>
      <c r="AC46" s="19"/>
      <c r="AD46" s="19"/>
      <c r="AE46" s="19"/>
      <c r="AF46" s="19"/>
      <c r="AG46" s="3"/>
      <c r="AH46" s="19"/>
      <c r="AI46" s="20">
        <v>1</v>
      </c>
      <c r="AJ46" s="19"/>
      <c r="AK46" s="19"/>
      <c r="AL46" s="19"/>
      <c r="AM46" s="19"/>
      <c r="AN46" s="19"/>
      <c r="AP46" s="19"/>
      <c r="AQ46" s="19"/>
      <c r="AR46" s="19"/>
      <c r="AS46" s="19"/>
      <c r="AT46" s="3"/>
      <c r="AU46" s="19"/>
      <c r="AV46" s="19"/>
      <c r="AW46" s="25"/>
      <c r="AY46" s="8" t="s">
        <v>327</v>
      </c>
      <c r="AZ46" s="149"/>
      <c r="BA46" s="149"/>
      <c r="BB46" s="149"/>
      <c r="BC46" s="149"/>
      <c r="BD46" s="149"/>
    </row>
    <row r="47" spans="1:56" ht="12.75" hidden="1" customHeight="1" x14ac:dyDescent="0.25">
      <c r="A47" s="73"/>
      <c r="B47" s="73">
        <v>1</v>
      </c>
      <c r="C47" s="73"/>
      <c r="D47" s="73"/>
      <c r="E47" s="73"/>
      <c r="F47" s="74" t="s">
        <v>203</v>
      </c>
      <c r="G47" s="74" t="s">
        <v>154</v>
      </c>
      <c r="H47" s="74" t="s">
        <v>60</v>
      </c>
      <c r="I47" s="74" t="s">
        <v>21</v>
      </c>
      <c r="J47" s="46">
        <v>1</v>
      </c>
      <c r="K47" s="74" t="s">
        <v>104</v>
      </c>
      <c r="L47" s="8" t="s">
        <v>193</v>
      </c>
      <c r="M47" s="75" t="s">
        <v>429</v>
      </c>
      <c r="N47" s="11">
        <v>41113280</v>
      </c>
      <c r="O47" s="21">
        <v>42471</v>
      </c>
      <c r="P47" s="5">
        <v>42501</v>
      </c>
      <c r="Q47" s="5"/>
      <c r="R47" s="5"/>
      <c r="S47" s="21">
        <v>42492</v>
      </c>
      <c r="T47" s="74"/>
      <c r="U47" s="74"/>
      <c r="V47" s="74"/>
      <c r="W47" s="74"/>
      <c r="X47" s="74"/>
      <c r="Y47" s="20">
        <v>1</v>
      </c>
      <c r="Z47" s="20">
        <v>1</v>
      </c>
      <c r="AB47" s="19"/>
      <c r="AC47" s="19"/>
      <c r="AD47" s="19"/>
      <c r="AE47" s="19"/>
      <c r="AF47" s="19"/>
      <c r="AG47" s="19"/>
      <c r="AH47" s="19"/>
      <c r="AI47" s="19"/>
      <c r="AJ47" s="19"/>
      <c r="AK47" s="6"/>
      <c r="AL47" s="6"/>
      <c r="AM47" s="6"/>
      <c r="AN47" s="6"/>
      <c r="AP47" s="19"/>
      <c r="AQ47" s="19"/>
      <c r="AR47" s="19"/>
      <c r="AS47" s="19"/>
      <c r="AT47" s="3"/>
      <c r="AU47" s="6"/>
      <c r="AV47" s="6"/>
      <c r="AW47" s="20" t="s">
        <v>259</v>
      </c>
      <c r="AY47" s="52" t="s">
        <v>336</v>
      </c>
      <c r="AZ47" s="218"/>
      <c r="BA47" s="218"/>
      <c r="BB47" s="218"/>
      <c r="BC47" s="218"/>
      <c r="BD47" s="218"/>
    </row>
    <row r="48" spans="1:56" ht="12.75" hidden="1" customHeight="1" x14ac:dyDescent="0.25">
      <c r="A48" s="73"/>
      <c r="B48" s="73">
        <v>1</v>
      </c>
      <c r="C48" s="73"/>
      <c r="D48" s="73"/>
      <c r="E48" s="73"/>
      <c r="F48" s="74" t="s">
        <v>177</v>
      </c>
      <c r="G48" s="74" t="s">
        <v>143</v>
      </c>
      <c r="H48" s="74" t="s">
        <v>24</v>
      </c>
      <c r="I48" s="74" t="s">
        <v>25</v>
      </c>
      <c r="J48" s="28">
        <v>1</v>
      </c>
      <c r="K48" s="74" t="s">
        <v>97</v>
      </c>
      <c r="L48" s="8" t="s">
        <v>198</v>
      </c>
      <c r="M48" s="75" t="s">
        <v>430</v>
      </c>
      <c r="N48" s="11">
        <v>41112809</v>
      </c>
      <c r="O48" s="5">
        <v>42464</v>
      </c>
      <c r="P48" s="5">
        <v>42492</v>
      </c>
      <c r="Q48" s="5"/>
      <c r="R48" s="5"/>
      <c r="S48" s="5">
        <v>42492</v>
      </c>
      <c r="T48" s="74"/>
      <c r="U48" s="74"/>
      <c r="V48" s="74"/>
      <c r="W48" s="74"/>
      <c r="X48" s="74"/>
      <c r="Y48" s="20">
        <v>1</v>
      </c>
      <c r="Z48" s="20">
        <v>1</v>
      </c>
      <c r="AB48" s="20" t="s">
        <v>259</v>
      </c>
      <c r="AC48" s="19"/>
      <c r="AD48" s="19"/>
      <c r="AE48" s="19"/>
      <c r="AF48" s="19"/>
      <c r="AG48" s="15"/>
      <c r="AH48" s="19"/>
      <c r="AI48" s="19"/>
      <c r="AJ48" s="19"/>
      <c r="AK48" s="6"/>
      <c r="AL48" s="6"/>
      <c r="AM48" s="6"/>
      <c r="AN48" s="6"/>
      <c r="AP48" s="19"/>
      <c r="AQ48" s="19"/>
      <c r="AR48" s="19"/>
      <c r="AS48" s="19"/>
      <c r="AT48" s="15"/>
      <c r="AU48" s="6"/>
      <c r="AV48" s="6"/>
      <c r="AW48" s="26"/>
      <c r="AY48" s="8" t="s">
        <v>399</v>
      </c>
      <c r="AZ48" s="149"/>
      <c r="BA48" s="149"/>
      <c r="BB48" s="149"/>
      <c r="BC48" s="149"/>
      <c r="BD48" s="149"/>
    </row>
    <row r="49" spans="1:56" ht="12.75" hidden="1" customHeight="1" x14ac:dyDescent="0.25">
      <c r="A49" s="73"/>
      <c r="B49" s="73">
        <v>1</v>
      </c>
      <c r="C49" s="73"/>
      <c r="D49" s="73"/>
      <c r="E49" s="73"/>
      <c r="F49" s="74">
        <v>820</v>
      </c>
      <c r="G49" s="74" t="s">
        <v>155</v>
      </c>
      <c r="H49" s="74" t="s">
        <v>61</v>
      </c>
      <c r="I49" s="74" t="s">
        <v>17</v>
      </c>
      <c r="J49" s="45"/>
      <c r="K49" s="74" t="s">
        <v>98</v>
      </c>
      <c r="L49" s="8" t="s">
        <v>123</v>
      </c>
      <c r="M49" s="75" t="s">
        <v>428</v>
      </c>
      <c r="N49" s="11">
        <v>41114521</v>
      </c>
      <c r="O49" s="21">
        <v>42492</v>
      </c>
      <c r="P49" s="35"/>
      <c r="Q49" s="35"/>
      <c r="R49" s="35"/>
      <c r="S49" s="21">
        <v>42492</v>
      </c>
      <c r="T49" s="93"/>
      <c r="U49" s="93"/>
      <c r="V49" s="93"/>
      <c r="W49" s="93"/>
      <c r="X49" s="93"/>
      <c r="Y49" s="19"/>
      <c r="Z49" s="19"/>
      <c r="AB49" s="19"/>
      <c r="AC49" s="15"/>
      <c r="AD49" s="19"/>
      <c r="AE49" s="19"/>
      <c r="AF49" s="19"/>
      <c r="AG49" s="15"/>
      <c r="AH49" s="19"/>
      <c r="AI49" s="19"/>
      <c r="AJ49" s="19"/>
      <c r="AK49" s="19"/>
      <c r="AL49" s="19"/>
      <c r="AM49" s="19"/>
      <c r="AN49" s="19"/>
      <c r="AP49" s="19"/>
      <c r="AQ49" s="19"/>
      <c r="AR49" s="19"/>
      <c r="AS49" s="19"/>
      <c r="AT49" s="19"/>
      <c r="AU49" s="19"/>
      <c r="AV49" s="17">
        <v>1</v>
      </c>
      <c r="AW49" s="25"/>
      <c r="AY49" s="8"/>
      <c r="AZ49" s="149"/>
      <c r="BA49" s="149"/>
      <c r="BB49" s="149"/>
      <c r="BC49" s="149"/>
      <c r="BD49" s="149"/>
    </row>
    <row r="50" spans="1:56" ht="12.75" hidden="1" customHeight="1" x14ac:dyDescent="0.25">
      <c r="A50" s="73"/>
      <c r="B50" s="73">
        <v>1</v>
      </c>
      <c r="C50" s="73"/>
      <c r="D50" s="73"/>
      <c r="E50" s="73"/>
      <c r="F50" s="74">
        <v>618</v>
      </c>
      <c r="G50" s="74" t="s">
        <v>317</v>
      </c>
      <c r="H50" s="74" t="s">
        <v>316</v>
      </c>
      <c r="I50" s="74" t="s">
        <v>318</v>
      </c>
      <c r="J50" s="35"/>
      <c r="K50" s="74" t="s">
        <v>102</v>
      </c>
      <c r="L50" s="8"/>
      <c r="M50" s="75" t="s">
        <v>430</v>
      </c>
      <c r="N50" s="11">
        <v>41118860</v>
      </c>
      <c r="O50" s="30">
        <v>42478</v>
      </c>
      <c r="P50" s="35"/>
      <c r="Q50" s="35"/>
      <c r="R50" s="35"/>
      <c r="S50" s="30">
        <v>42506</v>
      </c>
      <c r="T50" s="93"/>
      <c r="U50" s="93"/>
      <c r="V50" s="93"/>
      <c r="W50" s="93"/>
      <c r="X50" s="93"/>
      <c r="Y50" s="20">
        <v>1</v>
      </c>
      <c r="Z50" s="20">
        <v>1</v>
      </c>
      <c r="AB50" s="20" t="s">
        <v>259</v>
      </c>
      <c r="AC50" s="3"/>
      <c r="AD50" s="19"/>
      <c r="AE50" s="19"/>
      <c r="AF50" s="19"/>
      <c r="AG50" s="3"/>
      <c r="AH50" s="20" t="s">
        <v>259</v>
      </c>
      <c r="AI50" s="19"/>
      <c r="AJ50" s="19"/>
      <c r="AK50" s="6"/>
      <c r="AL50" s="6"/>
      <c r="AM50" s="6"/>
      <c r="AN50" s="6"/>
      <c r="AP50" s="19"/>
      <c r="AQ50" s="19"/>
      <c r="AR50" s="19"/>
      <c r="AS50" s="19"/>
      <c r="AT50" s="19"/>
      <c r="AU50" s="6"/>
      <c r="AV50" s="6"/>
      <c r="AW50" s="26"/>
      <c r="AY50" s="52" t="s">
        <v>407</v>
      </c>
      <c r="AZ50" s="218"/>
      <c r="BA50" s="218"/>
      <c r="BB50" s="218"/>
      <c r="BC50" s="218"/>
      <c r="BD50" s="218"/>
    </row>
    <row r="51" spans="1:56" ht="12.75" hidden="1" customHeight="1" x14ac:dyDescent="0.25">
      <c r="A51" s="73"/>
      <c r="B51" s="73">
        <v>1</v>
      </c>
      <c r="C51" s="73"/>
      <c r="D51" s="73"/>
      <c r="E51" s="73"/>
      <c r="F51" s="74">
        <v>820</v>
      </c>
      <c r="G51" s="74" t="s">
        <v>146</v>
      </c>
      <c r="H51" s="74" t="s">
        <v>34</v>
      </c>
      <c r="I51" s="74" t="s">
        <v>35</v>
      </c>
      <c r="J51" s="45"/>
      <c r="K51" s="74" t="s">
        <v>98</v>
      </c>
      <c r="L51" s="8" t="s">
        <v>111</v>
      </c>
      <c r="M51" s="75" t="s">
        <v>429</v>
      </c>
      <c r="N51" s="11">
        <v>41113314</v>
      </c>
      <c r="O51" s="5">
        <v>42511</v>
      </c>
      <c r="P51" s="35"/>
      <c r="Q51" s="35"/>
      <c r="R51" s="35"/>
      <c r="S51" s="5">
        <v>42511</v>
      </c>
      <c r="T51" s="93"/>
      <c r="U51" s="93"/>
      <c r="V51" s="93"/>
      <c r="W51" s="93"/>
      <c r="X51" s="93"/>
      <c r="Y51" s="20">
        <v>1</v>
      </c>
      <c r="Z51" s="20">
        <v>1</v>
      </c>
      <c r="AB51" s="19"/>
      <c r="AC51" s="20" t="s">
        <v>259</v>
      </c>
      <c r="AD51" s="19"/>
      <c r="AE51" s="19"/>
      <c r="AF51" s="19"/>
      <c r="AG51" s="3"/>
      <c r="AH51" s="19"/>
      <c r="AI51" s="19"/>
      <c r="AJ51" s="19"/>
      <c r="AK51" s="19"/>
      <c r="AL51" s="19"/>
      <c r="AM51" s="19"/>
      <c r="AN51" s="19"/>
      <c r="AP51" s="19"/>
      <c r="AQ51" s="19"/>
      <c r="AR51" s="19"/>
      <c r="AS51" s="19"/>
      <c r="AT51" s="19"/>
      <c r="AU51" s="19"/>
      <c r="AV51" s="19"/>
      <c r="AW51" s="25"/>
      <c r="AY51" s="8" t="s">
        <v>357</v>
      </c>
      <c r="AZ51" s="149"/>
      <c r="BA51" s="149"/>
      <c r="BB51" s="149"/>
      <c r="BC51" s="149"/>
      <c r="BD51" s="149"/>
    </row>
    <row r="52" spans="1:56" ht="12.75" hidden="1" customHeight="1" x14ac:dyDescent="0.25">
      <c r="A52" s="73"/>
      <c r="B52" s="73">
        <v>1</v>
      </c>
      <c r="C52" s="73"/>
      <c r="D52" s="73"/>
      <c r="E52" s="73"/>
      <c r="F52" s="74" t="s">
        <v>177</v>
      </c>
      <c r="G52" s="74" t="s">
        <v>144</v>
      </c>
      <c r="H52" s="74" t="s">
        <v>26</v>
      </c>
      <c r="I52" s="74" t="s">
        <v>25</v>
      </c>
      <c r="J52" s="46">
        <v>1</v>
      </c>
      <c r="K52" s="74" t="s">
        <v>97</v>
      </c>
      <c r="L52" s="8" t="s">
        <v>198</v>
      </c>
      <c r="M52" s="75" t="s">
        <v>430</v>
      </c>
      <c r="N52" s="11">
        <v>41115811</v>
      </c>
      <c r="O52" s="30">
        <v>42485</v>
      </c>
      <c r="P52" s="21">
        <v>42506</v>
      </c>
      <c r="Q52" s="21"/>
      <c r="R52" s="21"/>
      <c r="S52" s="30">
        <v>42513</v>
      </c>
      <c r="T52" s="93"/>
      <c r="U52" s="93"/>
      <c r="V52" s="93"/>
      <c r="W52" s="93"/>
      <c r="X52" s="93"/>
      <c r="Y52" s="19"/>
      <c r="Z52" s="19"/>
      <c r="AB52" s="19"/>
      <c r="AC52" s="19"/>
      <c r="AD52" s="19"/>
      <c r="AE52" s="3"/>
      <c r="AF52" s="19"/>
      <c r="AG52" s="19"/>
      <c r="AH52" s="19"/>
      <c r="AI52" s="19"/>
      <c r="AJ52" s="19"/>
      <c r="AK52" s="6"/>
      <c r="AL52" s="6"/>
      <c r="AM52" s="6"/>
      <c r="AN52" s="6"/>
      <c r="AP52" s="19"/>
      <c r="AQ52" s="19"/>
      <c r="AR52" s="20">
        <v>1</v>
      </c>
      <c r="AS52" s="19"/>
      <c r="AT52" s="19"/>
      <c r="AU52" s="6"/>
      <c r="AV52" s="6"/>
      <c r="AW52" s="19"/>
      <c r="AY52" s="8" t="s">
        <v>396</v>
      </c>
      <c r="AZ52" s="149"/>
      <c r="BA52" s="149"/>
      <c r="BB52" s="149"/>
      <c r="BC52" s="149"/>
      <c r="BD52" s="149"/>
    </row>
    <row r="53" spans="1:56" ht="12.75" hidden="1" customHeight="1" x14ac:dyDescent="0.25">
      <c r="A53" s="73"/>
      <c r="B53" s="73">
        <v>1</v>
      </c>
      <c r="C53" s="73"/>
      <c r="D53" s="73"/>
      <c r="E53" s="73"/>
      <c r="F53" s="74" t="s">
        <v>202</v>
      </c>
      <c r="G53" s="74" t="s">
        <v>174</v>
      </c>
      <c r="H53" s="74" t="s">
        <v>83</v>
      </c>
      <c r="I53" s="74" t="s">
        <v>84</v>
      </c>
      <c r="J53" s="45"/>
      <c r="K53" s="74" t="s">
        <v>96</v>
      </c>
      <c r="L53" s="8" t="s">
        <v>133</v>
      </c>
      <c r="M53" s="75" t="s">
        <v>429</v>
      </c>
      <c r="N53" s="11">
        <v>41115661</v>
      </c>
      <c r="O53" s="5">
        <v>42508</v>
      </c>
      <c r="P53" s="35"/>
      <c r="Q53" s="35"/>
      <c r="R53" s="35"/>
      <c r="S53" s="5">
        <v>42520</v>
      </c>
      <c r="T53" s="59"/>
      <c r="U53" s="59"/>
      <c r="V53" s="59"/>
      <c r="W53" s="59"/>
      <c r="X53" s="59"/>
      <c r="Y53" s="19"/>
      <c r="Z53" s="19"/>
      <c r="AB53" s="15"/>
      <c r="AC53" s="19"/>
      <c r="AD53" s="19"/>
      <c r="AE53" s="19"/>
      <c r="AF53" s="19"/>
      <c r="AG53" s="3"/>
      <c r="AH53" s="19"/>
      <c r="AI53" s="19"/>
      <c r="AJ53" s="19"/>
      <c r="AK53" s="6"/>
      <c r="AL53" s="6"/>
      <c r="AM53" s="6"/>
      <c r="AN53" s="6"/>
      <c r="AP53" s="3"/>
      <c r="AQ53" s="20">
        <v>1</v>
      </c>
      <c r="AR53" s="19"/>
      <c r="AS53" s="19"/>
      <c r="AT53" s="19"/>
      <c r="AU53" s="6"/>
      <c r="AV53" s="6"/>
      <c r="AW53" s="26"/>
      <c r="AY53" s="8" t="s">
        <v>346</v>
      </c>
      <c r="AZ53" s="149"/>
      <c r="BA53" s="149"/>
      <c r="BB53" s="149"/>
      <c r="BC53" s="149"/>
      <c r="BD53" s="149"/>
    </row>
    <row r="54" spans="1:56" ht="12.75" hidden="1" customHeight="1" x14ac:dyDescent="0.25">
      <c r="A54" s="92"/>
      <c r="B54" s="92">
        <v>1</v>
      </c>
      <c r="C54" s="92"/>
      <c r="D54" s="92"/>
      <c r="E54" s="92"/>
      <c r="F54" s="93" t="s">
        <v>177</v>
      </c>
      <c r="G54" s="93" t="s">
        <v>153</v>
      </c>
      <c r="H54" s="93" t="s">
        <v>58</v>
      </c>
      <c r="I54" s="93" t="s">
        <v>59</v>
      </c>
      <c r="J54" s="95">
        <v>1</v>
      </c>
      <c r="K54" s="93" t="s">
        <v>97</v>
      </c>
      <c r="L54" s="8" t="s">
        <v>181</v>
      </c>
      <c r="M54" s="75" t="s">
        <v>429</v>
      </c>
      <c r="N54" s="11">
        <v>41113946</v>
      </c>
      <c r="O54" s="21">
        <v>42499</v>
      </c>
      <c r="P54" s="68">
        <v>42536</v>
      </c>
      <c r="Q54" s="68"/>
      <c r="R54" s="68"/>
      <c r="S54" s="21">
        <v>42525</v>
      </c>
      <c r="T54" s="59"/>
      <c r="U54" s="59"/>
      <c r="V54" s="59"/>
      <c r="W54" s="59"/>
      <c r="X54" s="59"/>
      <c r="Y54" s="20">
        <v>1</v>
      </c>
      <c r="Z54" s="20">
        <v>1</v>
      </c>
      <c r="AB54" s="19"/>
      <c r="AC54" s="19"/>
      <c r="AD54" s="19"/>
      <c r="AE54" s="19"/>
      <c r="AF54" s="19"/>
      <c r="AG54" s="19"/>
      <c r="AH54" s="19"/>
      <c r="AI54" s="15"/>
      <c r="AJ54" s="19"/>
      <c r="AK54" s="6"/>
      <c r="AL54" s="6"/>
      <c r="AM54" s="6"/>
      <c r="AN54" s="6"/>
      <c r="AP54" s="19"/>
      <c r="AQ54" s="19"/>
      <c r="AR54" s="19"/>
      <c r="AS54" s="19"/>
      <c r="AT54" s="3"/>
      <c r="AU54" s="6"/>
      <c r="AV54" s="6"/>
      <c r="AW54" s="26"/>
      <c r="AY54" s="8" t="s">
        <v>394</v>
      </c>
      <c r="AZ54" s="149"/>
      <c r="BA54" s="149"/>
      <c r="BB54" s="149"/>
      <c r="BC54" s="149"/>
      <c r="BD54" s="149"/>
    </row>
    <row r="55" spans="1:56" ht="12.75" hidden="1" customHeight="1" x14ac:dyDescent="0.25">
      <c r="A55" s="92"/>
      <c r="B55" s="92">
        <v>1</v>
      </c>
      <c r="C55" s="92"/>
      <c r="D55" s="92"/>
      <c r="E55" s="92"/>
      <c r="F55" s="93">
        <v>820</v>
      </c>
      <c r="G55" s="93" t="s">
        <v>156</v>
      </c>
      <c r="H55" s="93" t="s">
        <v>24</v>
      </c>
      <c r="I55" s="93" t="s">
        <v>25</v>
      </c>
      <c r="J55" s="28">
        <v>1</v>
      </c>
      <c r="K55" s="93" t="s">
        <v>103</v>
      </c>
      <c r="L55" s="8" t="s">
        <v>200</v>
      </c>
      <c r="M55" s="75" t="s">
        <v>430</v>
      </c>
      <c r="N55" s="11">
        <v>41117786</v>
      </c>
      <c r="O55" s="5">
        <v>42527</v>
      </c>
      <c r="P55" s="5">
        <v>42527</v>
      </c>
      <c r="Q55" s="5"/>
      <c r="R55" s="5"/>
      <c r="S55" s="5">
        <v>42527</v>
      </c>
      <c r="T55" s="59"/>
      <c r="U55" s="59"/>
      <c r="V55" s="59"/>
      <c r="W55" s="59"/>
      <c r="X55" s="59"/>
      <c r="Y55" s="19"/>
      <c r="Z55" s="19">
        <v>1</v>
      </c>
      <c r="AB55" s="19"/>
      <c r="AC55" s="19"/>
      <c r="AD55" s="19"/>
      <c r="AE55" s="19"/>
      <c r="AF55" s="19"/>
      <c r="AG55" s="19"/>
      <c r="AH55" s="19"/>
      <c r="AI55" s="15"/>
      <c r="AJ55" s="19"/>
      <c r="AK55" s="16"/>
      <c r="AL55" s="6"/>
      <c r="AM55" s="36" t="s">
        <v>404</v>
      </c>
      <c r="AN55" s="6"/>
      <c r="AP55" s="19"/>
      <c r="AQ55" s="19"/>
      <c r="AR55" s="19"/>
      <c r="AS55" s="20">
        <v>1</v>
      </c>
      <c r="AT55" s="19"/>
      <c r="AU55" s="6"/>
      <c r="AV55" s="6"/>
      <c r="AW55" s="19"/>
      <c r="AY55" s="8" t="s">
        <v>356</v>
      </c>
      <c r="AZ55" s="149"/>
      <c r="BA55" s="149"/>
      <c r="BB55" s="149"/>
      <c r="BC55" s="149"/>
      <c r="BD55" s="149"/>
    </row>
    <row r="56" spans="1:56" ht="12.75" hidden="1" customHeight="1" x14ac:dyDescent="0.25">
      <c r="A56" s="92"/>
      <c r="B56" s="92">
        <v>1</v>
      </c>
      <c r="C56" s="92"/>
      <c r="D56" s="92"/>
      <c r="E56" s="92"/>
      <c r="F56" s="93" t="s">
        <v>177</v>
      </c>
      <c r="G56" s="93" t="s">
        <v>295</v>
      </c>
      <c r="H56" s="93" t="s">
        <v>296</v>
      </c>
      <c r="I56" s="93" t="s">
        <v>17</v>
      </c>
      <c r="J56" s="35"/>
      <c r="K56" s="93" t="s">
        <v>95</v>
      </c>
      <c r="L56" s="8"/>
      <c r="M56" s="75" t="s">
        <v>428</v>
      </c>
      <c r="N56" s="11">
        <v>41117759</v>
      </c>
      <c r="O56" s="21">
        <v>42534</v>
      </c>
      <c r="P56" s="35"/>
      <c r="Q56" s="35"/>
      <c r="R56" s="35"/>
      <c r="S56" s="21">
        <v>42541</v>
      </c>
      <c r="T56" s="59"/>
      <c r="U56" s="59"/>
      <c r="V56" s="59"/>
      <c r="W56" s="59"/>
      <c r="X56" s="59"/>
      <c r="Y56" s="19"/>
      <c r="Z56" s="19">
        <v>1</v>
      </c>
      <c r="AB56" s="19"/>
      <c r="AC56" s="19"/>
      <c r="AD56" s="19"/>
      <c r="AE56" s="19"/>
      <c r="AF56" s="19"/>
      <c r="AG56" s="19"/>
      <c r="AH56" s="19"/>
      <c r="AI56" s="15"/>
      <c r="AJ56" s="19"/>
      <c r="AK56" s="16"/>
      <c r="AL56" s="6"/>
      <c r="AM56" s="6"/>
      <c r="AN56" s="19">
        <v>1</v>
      </c>
      <c r="AP56" s="13"/>
      <c r="AQ56" s="19"/>
      <c r="AR56" s="19"/>
      <c r="AS56" s="19"/>
      <c r="AT56" s="19"/>
      <c r="AU56" s="16"/>
      <c r="AV56" s="17">
        <v>1</v>
      </c>
      <c r="AW56" s="27"/>
      <c r="AY56" s="8"/>
      <c r="AZ56" s="149"/>
      <c r="BA56" s="149"/>
      <c r="BB56" s="149"/>
      <c r="BC56" s="149"/>
      <c r="BD56" s="149"/>
    </row>
    <row r="57" spans="1:56" ht="12.75" hidden="1" customHeight="1" x14ac:dyDescent="0.25">
      <c r="A57" s="92"/>
      <c r="B57" s="92">
        <v>1</v>
      </c>
      <c r="C57" s="92"/>
      <c r="D57" s="92"/>
      <c r="E57" s="92"/>
      <c r="F57" s="93" t="s">
        <v>177</v>
      </c>
      <c r="G57" s="93" t="s">
        <v>282</v>
      </c>
      <c r="H57" s="93" t="s">
        <v>283</v>
      </c>
      <c r="I57" s="93" t="s">
        <v>17</v>
      </c>
      <c r="J57" s="35"/>
      <c r="K57" s="93" t="s">
        <v>284</v>
      </c>
      <c r="L57" s="8"/>
      <c r="M57" s="75" t="s">
        <v>428</v>
      </c>
      <c r="N57" s="11">
        <v>41117766</v>
      </c>
      <c r="O57" s="21">
        <v>42541</v>
      </c>
      <c r="P57" s="35"/>
      <c r="Q57" s="35"/>
      <c r="R57" s="35"/>
      <c r="S57" s="21">
        <v>42545</v>
      </c>
      <c r="T57" s="59"/>
      <c r="U57" s="59"/>
      <c r="V57" s="59"/>
      <c r="W57" s="59"/>
      <c r="X57" s="59"/>
      <c r="Y57" s="19"/>
      <c r="Z57" s="19"/>
      <c r="AB57" s="19"/>
      <c r="AC57" s="13"/>
      <c r="AD57" s="19"/>
      <c r="AE57" s="19"/>
      <c r="AF57" s="19"/>
      <c r="AG57" s="13"/>
      <c r="AH57" s="19"/>
      <c r="AI57" s="15"/>
      <c r="AJ57" s="19"/>
      <c r="AK57" s="6"/>
      <c r="AL57" s="6"/>
      <c r="AM57" s="6"/>
      <c r="AN57" s="20">
        <v>1</v>
      </c>
      <c r="AP57" s="19"/>
      <c r="AQ57" s="19"/>
      <c r="AR57" s="19"/>
      <c r="AS57" s="19"/>
      <c r="AT57" s="19"/>
      <c r="AU57" s="6"/>
      <c r="AV57" s="16" t="s">
        <v>266</v>
      </c>
      <c r="AW57" s="26"/>
      <c r="AY57" s="8" t="s">
        <v>497</v>
      </c>
      <c r="AZ57" s="149"/>
      <c r="BA57" s="149"/>
      <c r="BB57" s="149"/>
      <c r="BC57" s="149"/>
      <c r="BD57" s="149"/>
    </row>
    <row r="58" spans="1:56" ht="12.75" hidden="1" customHeight="1" x14ac:dyDescent="0.25">
      <c r="A58" s="58"/>
      <c r="B58" s="58">
        <v>1</v>
      </c>
      <c r="C58" s="58"/>
      <c r="D58" s="58"/>
      <c r="E58" s="58"/>
      <c r="F58" s="59" t="s">
        <v>202</v>
      </c>
      <c r="G58" s="59" t="s">
        <v>166</v>
      </c>
      <c r="H58" s="59" t="s">
        <v>75</v>
      </c>
      <c r="I58" s="59" t="s">
        <v>36</v>
      </c>
      <c r="J58" s="35"/>
      <c r="K58" s="59" t="s">
        <v>96</v>
      </c>
      <c r="L58" s="8" t="s">
        <v>128</v>
      </c>
      <c r="M58" s="75" t="s">
        <v>430</v>
      </c>
      <c r="N58" s="11">
        <v>41118976</v>
      </c>
      <c r="O58" s="21">
        <v>42555</v>
      </c>
      <c r="P58" s="35"/>
      <c r="Q58" s="35"/>
      <c r="R58" s="35"/>
      <c r="S58" s="21">
        <v>42565</v>
      </c>
      <c r="T58" s="59"/>
      <c r="U58" s="59"/>
      <c r="V58" s="59"/>
      <c r="W58" s="59"/>
      <c r="X58" s="59"/>
      <c r="Y58" s="19"/>
      <c r="Z58" s="19"/>
      <c r="AB58" s="15"/>
      <c r="AC58" s="19"/>
      <c r="AD58" s="19"/>
      <c r="AE58" s="19"/>
      <c r="AF58" s="19"/>
      <c r="AG58" s="19"/>
      <c r="AH58" s="19"/>
      <c r="AI58" s="15"/>
      <c r="AJ58" s="19"/>
      <c r="AK58" s="6"/>
      <c r="AL58" s="6"/>
      <c r="AM58" s="51">
        <v>1</v>
      </c>
      <c r="AN58" s="6"/>
      <c r="AP58" s="19"/>
      <c r="AQ58" s="19"/>
      <c r="AR58" s="19"/>
      <c r="AS58" s="19"/>
      <c r="AT58" s="19"/>
      <c r="AU58" s="6"/>
      <c r="AV58" s="6"/>
      <c r="AW58" s="26"/>
      <c r="AY58" s="8"/>
      <c r="AZ58" s="149"/>
      <c r="BA58" s="149"/>
      <c r="BB58" s="149"/>
      <c r="BC58" s="149"/>
      <c r="BD58" s="149"/>
    </row>
    <row r="59" spans="1:56" ht="13.5" hidden="1" customHeight="1" x14ac:dyDescent="0.25">
      <c r="A59" s="58"/>
      <c r="B59" s="58">
        <v>1</v>
      </c>
      <c r="C59" s="58"/>
      <c r="D59" s="58"/>
      <c r="E59" s="58"/>
      <c r="F59" s="59" t="s">
        <v>178</v>
      </c>
      <c r="G59" s="59" t="s">
        <v>148</v>
      </c>
      <c r="H59" s="59" t="s">
        <v>39</v>
      </c>
      <c r="I59" s="59" t="s">
        <v>40</v>
      </c>
      <c r="J59" s="35"/>
      <c r="K59" s="59" t="s">
        <v>99</v>
      </c>
      <c r="L59" s="8" t="s">
        <v>114</v>
      </c>
      <c r="M59" s="75" t="s">
        <v>430</v>
      </c>
      <c r="N59" s="11">
        <v>41118986</v>
      </c>
      <c r="O59" s="5">
        <v>42553</v>
      </c>
      <c r="P59" s="35"/>
      <c r="Q59" s="35"/>
      <c r="R59" s="35"/>
      <c r="S59" s="5">
        <v>42567</v>
      </c>
      <c r="T59" s="59"/>
      <c r="U59" s="59"/>
      <c r="V59" s="59"/>
      <c r="W59" s="59"/>
      <c r="X59" s="59"/>
      <c r="Y59" s="19"/>
      <c r="Z59" s="20">
        <v>1</v>
      </c>
      <c r="AB59" s="19"/>
      <c r="AC59" s="13"/>
      <c r="AD59" s="19"/>
      <c r="AE59" s="13"/>
      <c r="AF59" s="19"/>
      <c r="AG59" s="20">
        <v>1</v>
      </c>
      <c r="AH59" s="25"/>
      <c r="AI59" s="19"/>
      <c r="AJ59" s="19"/>
      <c r="AK59" s="6"/>
      <c r="AL59" s="6"/>
      <c r="AM59" s="6"/>
      <c r="AN59" s="6"/>
      <c r="AP59" s="19"/>
      <c r="AQ59" s="19"/>
      <c r="AR59" s="19"/>
      <c r="AS59" s="19"/>
      <c r="AT59" s="19"/>
      <c r="AU59" s="6"/>
      <c r="AV59" s="6"/>
      <c r="AW59" s="26"/>
      <c r="AY59" s="8" t="s">
        <v>413</v>
      </c>
      <c r="AZ59" s="149"/>
      <c r="BA59" s="149"/>
      <c r="BB59" s="149"/>
      <c r="BC59" s="149"/>
      <c r="BD59" s="149"/>
    </row>
    <row r="60" spans="1:56" ht="12.75" hidden="1" customHeight="1" x14ac:dyDescent="0.25">
      <c r="A60" s="58"/>
      <c r="B60" s="58">
        <v>1</v>
      </c>
      <c r="C60" s="58"/>
      <c r="D60" s="58"/>
      <c r="E60" s="58"/>
      <c r="F60" s="59">
        <v>820</v>
      </c>
      <c r="G60" s="59" t="s">
        <v>232</v>
      </c>
      <c r="H60" s="59" t="s">
        <v>233</v>
      </c>
      <c r="I60" s="59" t="s">
        <v>17</v>
      </c>
      <c r="J60" s="35"/>
      <c r="K60" s="59" t="s">
        <v>98</v>
      </c>
      <c r="L60" s="8"/>
      <c r="M60" s="75" t="s">
        <v>428</v>
      </c>
      <c r="N60" s="11">
        <v>41117752</v>
      </c>
      <c r="O60" s="5">
        <v>42563</v>
      </c>
      <c r="P60" s="35"/>
      <c r="Q60" s="35"/>
      <c r="R60" s="35"/>
      <c r="S60" s="5">
        <v>42568</v>
      </c>
      <c r="T60" s="62"/>
      <c r="U60" s="62"/>
      <c r="V60" s="62"/>
      <c r="W60" s="62"/>
      <c r="X60" s="62"/>
      <c r="Y60" s="19"/>
      <c r="Z60" s="19"/>
      <c r="AB60" s="19"/>
      <c r="AC60" s="3"/>
      <c r="AD60" s="19"/>
      <c r="AE60" s="19"/>
      <c r="AF60" s="19"/>
      <c r="AG60" s="19"/>
      <c r="AH60" s="19"/>
      <c r="AI60" s="19"/>
      <c r="AJ60" s="19"/>
      <c r="AK60" s="16"/>
      <c r="AL60" s="6"/>
      <c r="AM60" s="6"/>
      <c r="AN60" s="20">
        <v>1</v>
      </c>
      <c r="AP60" s="3"/>
      <c r="AQ60" s="19"/>
      <c r="AR60" s="19"/>
      <c r="AS60" s="19"/>
      <c r="AT60" s="3"/>
      <c r="AU60" s="17" t="s">
        <v>259</v>
      </c>
      <c r="AV60" s="16"/>
      <c r="AW60" s="27"/>
      <c r="AY60" s="8" t="s">
        <v>414</v>
      </c>
      <c r="AZ60" s="149"/>
      <c r="BA60" s="149"/>
      <c r="BB60" s="149"/>
      <c r="BC60" s="149"/>
      <c r="BD60" s="149"/>
    </row>
    <row r="61" spans="1:56" ht="12.75" hidden="1" customHeight="1" x14ac:dyDescent="0.25">
      <c r="A61" s="58"/>
      <c r="B61" s="58">
        <v>1</v>
      </c>
      <c r="C61" s="58"/>
      <c r="D61" s="58"/>
      <c r="E61" s="58"/>
      <c r="F61" s="59" t="s">
        <v>344</v>
      </c>
      <c r="G61" s="59" t="s">
        <v>341</v>
      </c>
      <c r="H61" s="59" t="s">
        <v>342</v>
      </c>
      <c r="I61" s="59" t="s">
        <v>15</v>
      </c>
      <c r="J61" s="35"/>
      <c r="K61" s="59"/>
      <c r="L61" s="19" t="s">
        <v>343</v>
      </c>
      <c r="M61" s="75" t="s">
        <v>430</v>
      </c>
      <c r="N61" s="11">
        <v>41113288</v>
      </c>
      <c r="O61" s="54">
        <v>42569</v>
      </c>
      <c r="P61" s="35"/>
      <c r="Q61" s="35"/>
      <c r="R61" s="35"/>
      <c r="S61" s="54">
        <v>42569</v>
      </c>
      <c r="T61" s="62"/>
      <c r="U61" s="62"/>
      <c r="V61" s="62"/>
      <c r="W61" s="62"/>
      <c r="X61" s="62"/>
      <c r="Y61" s="19"/>
      <c r="Z61" s="19"/>
      <c r="AB61" s="19"/>
      <c r="AC61" s="19"/>
      <c r="AD61" s="19"/>
      <c r="AE61" s="20">
        <v>1</v>
      </c>
      <c r="AF61" s="19"/>
      <c r="AG61" s="19"/>
      <c r="AH61" s="19"/>
      <c r="AI61" s="19"/>
      <c r="AJ61" s="19"/>
      <c r="AK61" s="6"/>
      <c r="AL61" s="6"/>
      <c r="AM61" s="6"/>
      <c r="AN61" s="6"/>
      <c r="AP61" s="19"/>
      <c r="AQ61" s="19"/>
      <c r="AR61" s="19"/>
      <c r="AS61" s="19"/>
      <c r="AT61" s="19"/>
      <c r="AU61" s="6"/>
      <c r="AV61" s="6"/>
      <c r="AW61" s="50"/>
      <c r="AY61" s="8"/>
      <c r="AZ61" s="149"/>
      <c r="BA61" s="149"/>
      <c r="BB61" s="149"/>
      <c r="BC61" s="149"/>
      <c r="BD61" s="149"/>
    </row>
    <row r="62" spans="1:56" ht="12.75" hidden="1" customHeight="1" x14ac:dyDescent="0.25">
      <c r="A62" s="58"/>
      <c r="B62" s="58">
        <v>1</v>
      </c>
      <c r="C62" s="58"/>
      <c r="D62" s="58"/>
      <c r="E62" s="58"/>
      <c r="F62" s="59">
        <v>820</v>
      </c>
      <c r="G62" s="59" t="s">
        <v>158</v>
      </c>
      <c r="H62" s="59" t="s">
        <v>63</v>
      </c>
      <c r="I62" s="59" t="s">
        <v>64</v>
      </c>
      <c r="J62" s="46">
        <v>1</v>
      </c>
      <c r="K62" s="59" t="s">
        <v>103</v>
      </c>
      <c r="L62" s="8" t="s">
        <v>185</v>
      </c>
      <c r="M62" s="75" t="s">
        <v>429</v>
      </c>
      <c r="N62" s="11">
        <v>41115886</v>
      </c>
      <c r="O62" s="5">
        <v>42565</v>
      </c>
      <c r="P62" s="5">
        <v>42574</v>
      </c>
      <c r="Q62" s="5"/>
      <c r="R62" s="5"/>
      <c r="S62" s="5">
        <v>42570</v>
      </c>
      <c r="T62" s="62"/>
      <c r="U62" s="62"/>
      <c r="V62" s="62"/>
      <c r="W62" s="62"/>
      <c r="X62" s="62"/>
      <c r="Y62" s="19"/>
      <c r="Z62" s="20">
        <v>1</v>
      </c>
      <c r="AB62" s="19"/>
      <c r="AC62" s="19"/>
      <c r="AD62" s="19"/>
      <c r="AE62" s="19"/>
      <c r="AF62" s="19"/>
      <c r="AG62" s="19"/>
      <c r="AH62" s="19"/>
      <c r="AI62" s="19"/>
      <c r="AJ62" s="20" t="s">
        <v>259</v>
      </c>
      <c r="AK62" s="16"/>
      <c r="AL62" s="6"/>
      <c r="AM62" s="6"/>
      <c r="AN62" s="6"/>
      <c r="AP62" s="19"/>
      <c r="AQ62" s="19"/>
      <c r="AR62" s="19"/>
      <c r="AS62" s="20">
        <v>1</v>
      </c>
      <c r="AT62" s="19"/>
      <c r="AU62" s="6"/>
      <c r="AV62" s="29"/>
      <c r="AW62" s="20">
        <v>1</v>
      </c>
      <c r="AY62" s="8" t="s">
        <v>438</v>
      </c>
      <c r="AZ62" s="149"/>
      <c r="BA62" s="149"/>
      <c r="BB62" s="149"/>
      <c r="BC62" s="149"/>
      <c r="BD62" s="149"/>
    </row>
    <row r="63" spans="1:56" ht="12.75" hidden="1" customHeight="1" x14ac:dyDescent="0.25">
      <c r="A63" s="58"/>
      <c r="B63" s="58">
        <v>1</v>
      </c>
      <c r="C63" s="58"/>
      <c r="D63" s="58"/>
      <c r="E63" s="58"/>
      <c r="F63" s="59" t="s">
        <v>178</v>
      </c>
      <c r="G63" s="59" t="s">
        <v>216</v>
      </c>
      <c r="H63" s="59" t="s">
        <v>310</v>
      </c>
      <c r="I63" s="59" t="s">
        <v>25</v>
      </c>
      <c r="J63" s="35"/>
      <c r="K63" s="59" t="s">
        <v>311</v>
      </c>
      <c r="L63" s="8" t="s">
        <v>117</v>
      </c>
      <c r="M63" s="75" t="s">
        <v>430</v>
      </c>
      <c r="N63" s="11">
        <v>41118347</v>
      </c>
      <c r="O63" s="54">
        <v>42552</v>
      </c>
      <c r="P63" s="35"/>
      <c r="Q63" s="35"/>
      <c r="R63" s="35"/>
      <c r="S63" s="54">
        <v>42576</v>
      </c>
      <c r="T63" s="62"/>
      <c r="U63" s="62"/>
      <c r="V63" s="62"/>
      <c r="W63" s="62"/>
      <c r="X63" s="62"/>
      <c r="Y63" s="20">
        <v>1</v>
      </c>
      <c r="Z63" s="19"/>
      <c r="AB63" s="19"/>
      <c r="AC63" s="19"/>
      <c r="AD63" s="19"/>
      <c r="AE63" s="19"/>
      <c r="AF63" s="19"/>
      <c r="AG63" s="19"/>
      <c r="AH63" s="19"/>
      <c r="AI63" s="19"/>
      <c r="AJ63" s="19"/>
      <c r="AK63" s="6"/>
      <c r="AL63" s="6"/>
      <c r="AM63" s="6"/>
      <c r="AN63" s="6"/>
      <c r="AP63" s="3"/>
      <c r="AQ63" s="19"/>
      <c r="AR63" s="19"/>
      <c r="AS63" s="19"/>
      <c r="AT63" s="19"/>
      <c r="AU63" s="6"/>
      <c r="AV63" s="6"/>
      <c r="AW63" s="26"/>
      <c r="AY63" s="8" t="s">
        <v>442</v>
      </c>
      <c r="AZ63" s="149"/>
      <c r="BA63" s="149"/>
      <c r="BB63" s="149"/>
      <c r="BC63" s="149"/>
      <c r="BD63" s="149"/>
    </row>
    <row r="64" spans="1:56" ht="12.75" hidden="1" customHeight="1" x14ac:dyDescent="0.25">
      <c r="A64" s="58"/>
      <c r="B64" s="58">
        <v>1</v>
      </c>
      <c r="C64" s="58"/>
      <c r="D64" s="58"/>
      <c r="E64" s="58"/>
      <c r="F64" s="59">
        <v>820</v>
      </c>
      <c r="G64" s="59" t="s">
        <v>55</v>
      </c>
      <c r="H64" s="59" t="s">
        <v>56</v>
      </c>
      <c r="I64" s="59" t="s">
        <v>57</v>
      </c>
      <c r="J64" s="35"/>
      <c r="K64" s="59" t="s">
        <v>98</v>
      </c>
      <c r="L64" s="8" t="s">
        <v>120</v>
      </c>
      <c r="M64" s="75" t="s">
        <v>427</v>
      </c>
      <c r="N64" s="11">
        <v>41119215</v>
      </c>
      <c r="O64" s="30">
        <v>42572</v>
      </c>
      <c r="P64" s="35"/>
      <c r="Q64" s="35"/>
      <c r="R64" s="35"/>
      <c r="S64" s="30">
        <v>42578</v>
      </c>
      <c r="T64" s="62"/>
      <c r="U64" s="62"/>
      <c r="V64" s="62"/>
      <c r="W64" s="62"/>
      <c r="X64" s="62"/>
      <c r="Y64" s="20">
        <v>1</v>
      </c>
      <c r="Z64" s="19"/>
      <c r="AB64" s="19"/>
      <c r="AC64" s="19"/>
      <c r="AD64" s="19"/>
      <c r="AE64" s="19"/>
      <c r="AF64" s="19"/>
      <c r="AG64" s="19"/>
      <c r="AH64" s="19"/>
      <c r="AI64" s="19"/>
      <c r="AJ64" s="19"/>
      <c r="AK64" s="16"/>
      <c r="AL64" s="20" t="s">
        <v>259</v>
      </c>
      <c r="AM64" s="6"/>
      <c r="AN64" s="6"/>
      <c r="AP64" s="3"/>
      <c r="AQ64" s="19"/>
      <c r="AR64" s="19"/>
      <c r="AS64" s="36"/>
      <c r="AT64" s="3"/>
      <c r="AU64" s="6"/>
      <c r="AV64" s="6"/>
      <c r="AW64" s="26"/>
      <c r="AY64" s="8" t="s">
        <v>443</v>
      </c>
      <c r="AZ64" s="149"/>
      <c r="BA64" s="149"/>
      <c r="BB64" s="149"/>
      <c r="BC64" s="149"/>
      <c r="BD64" s="149"/>
    </row>
    <row r="65" spans="1:56" ht="12.75" hidden="1" customHeight="1" x14ac:dyDescent="0.25">
      <c r="A65" s="61"/>
      <c r="B65" s="61">
        <v>1</v>
      </c>
      <c r="C65" s="61"/>
      <c r="D65" s="61"/>
      <c r="E65" s="61"/>
      <c r="F65" s="62">
        <v>618</v>
      </c>
      <c r="G65" s="63" t="s">
        <v>288</v>
      </c>
      <c r="H65" s="62" t="s">
        <v>32</v>
      </c>
      <c r="I65" s="62" t="s">
        <v>33</v>
      </c>
      <c r="J65" s="45"/>
      <c r="K65" s="62" t="s">
        <v>102</v>
      </c>
      <c r="L65" s="28"/>
      <c r="M65" s="75" t="s">
        <v>429</v>
      </c>
      <c r="N65" s="11">
        <v>41118920</v>
      </c>
      <c r="O65" s="5">
        <v>42574</v>
      </c>
      <c r="P65" s="35"/>
      <c r="Q65" s="35"/>
      <c r="R65" s="35"/>
      <c r="S65" s="5">
        <v>42587</v>
      </c>
      <c r="T65" s="62"/>
      <c r="U65" s="62"/>
      <c r="V65" s="62"/>
      <c r="W65" s="62"/>
      <c r="X65" s="62"/>
      <c r="Y65" s="20">
        <v>1</v>
      </c>
      <c r="Z65" s="19"/>
      <c r="AB65" s="19"/>
      <c r="AC65" s="19"/>
      <c r="AD65" s="20" t="s">
        <v>259</v>
      </c>
      <c r="AE65" s="19"/>
      <c r="AF65" s="19"/>
      <c r="AG65" s="19"/>
      <c r="AH65" s="19"/>
      <c r="AI65" s="19"/>
      <c r="AJ65" s="19"/>
      <c r="AK65" s="6"/>
      <c r="AL65" s="6"/>
      <c r="AM65" s="6"/>
      <c r="AN65" s="6"/>
      <c r="AP65" s="3"/>
      <c r="AQ65" s="19"/>
      <c r="AR65" s="19"/>
      <c r="AS65" s="19"/>
      <c r="AT65" s="3"/>
      <c r="AU65" s="6"/>
      <c r="AV65" s="6"/>
      <c r="AW65" s="26"/>
      <c r="AY65" s="8" t="s">
        <v>405</v>
      </c>
      <c r="AZ65" s="149"/>
      <c r="BA65" s="149"/>
      <c r="BB65" s="149"/>
      <c r="BC65" s="149"/>
      <c r="BD65" s="149"/>
    </row>
    <row r="66" spans="1:56" ht="12.75" hidden="1" customHeight="1" x14ac:dyDescent="0.25">
      <c r="A66" s="61"/>
      <c r="B66" s="61">
        <v>1</v>
      </c>
      <c r="C66" s="61"/>
      <c r="D66" s="61"/>
      <c r="E66" s="61"/>
      <c r="F66" s="62" t="s">
        <v>177</v>
      </c>
      <c r="G66" s="63" t="s">
        <v>338</v>
      </c>
      <c r="H66" s="62" t="s">
        <v>339</v>
      </c>
      <c r="I66" s="62" t="s">
        <v>25</v>
      </c>
      <c r="J66" s="35"/>
      <c r="K66" s="62" t="s">
        <v>363</v>
      </c>
      <c r="L66" s="8" t="s">
        <v>354</v>
      </c>
      <c r="M66" s="75" t="s">
        <v>430</v>
      </c>
      <c r="N66" s="11">
        <v>41119498</v>
      </c>
      <c r="O66" s="21">
        <v>42562</v>
      </c>
      <c r="P66" s="35"/>
      <c r="Q66" s="35"/>
      <c r="R66" s="35"/>
      <c r="S66" s="21">
        <v>42591</v>
      </c>
      <c r="T66" s="62"/>
      <c r="U66" s="62"/>
      <c r="V66" s="62"/>
      <c r="W66" s="62"/>
      <c r="X66" s="62"/>
      <c r="Y66" s="20">
        <v>1</v>
      </c>
      <c r="Z66" s="19"/>
      <c r="AB66" s="36"/>
      <c r="AC66" s="19"/>
      <c r="AD66" s="19"/>
      <c r="AE66" s="19"/>
      <c r="AF66" s="19"/>
      <c r="AG66" s="25"/>
      <c r="AH66" s="25"/>
      <c r="AI66" s="24" t="s">
        <v>302</v>
      </c>
      <c r="AJ66" s="19"/>
      <c r="AK66" s="6"/>
      <c r="AL66" s="6"/>
      <c r="AM66" s="6"/>
      <c r="AN66" s="6"/>
      <c r="AP66" s="19"/>
      <c r="AQ66" s="19"/>
      <c r="AR66" s="25"/>
      <c r="AS66" s="19"/>
      <c r="AT66" s="19"/>
      <c r="AU66" s="6"/>
      <c r="AV66" s="6"/>
      <c r="AW66" s="26"/>
      <c r="AY66" s="8" t="s">
        <v>466</v>
      </c>
      <c r="AZ66" s="149"/>
      <c r="BA66" s="149"/>
      <c r="BB66" s="149"/>
      <c r="BC66" s="149"/>
      <c r="BD66" s="149"/>
    </row>
    <row r="67" spans="1:56" ht="12.75" hidden="1" customHeight="1" x14ac:dyDescent="0.25">
      <c r="A67" s="61"/>
      <c r="B67" s="61">
        <v>1</v>
      </c>
      <c r="C67" s="61"/>
      <c r="D67" s="61"/>
      <c r="E67" s="61"/>
      <c r="F67" s="62" t="s">
        <v>203</v>
      </c>
      <c r="G67" s="63" t="s">
        <v>285</v>
      </c>
      <c r="H67" s="62" t="s">
        <v>286</v>
      </c>
      <c r="I67" s="62" t="s">
        <v>301</v>
      </c>
      <c r="J67" s="46">
        <v>1</v>
      </c>
      <c r="K67" s="62" t="s">
        <v>104</v>
      </c>
      <c r="L67" s="8" t="s">
        <v>312</v>
      </c>
      <c r="M67" s="75" t="s">
        <v>427</v>
      </c>
      <c r="N67" s="11">
        <v>41119223</v>
      </c>
      <c r="O67" s="54">
        <v>42576</v>
      </c>
      <c r="P67" s="21">
        <v>42605</v>
      </c>
      <c r="Q67" s="21"/>
      <c r="R67" s="21"/>
      <c r="S67" s="54">
        <v>42598</v>
      </c>
      <c r="T67" s="62"/>
      <c r="U67" s="62"/>
      <c r="V67" s="62"/>
      <c r="W67" s="62"/>
      <c r="X67" s="62"/>
      <c r="Y67" s="19"/>
      <c r="Z67" s="19"/>
      <c r="AB67" s="24" t="s">
        <v>409</v>
      </c>
      <c r="AC67" s="19"/>
      <c r="AD67" s="19"/>
      <c r="AE67" s="19"/>
      <c r="AF67" s="19"/>
      <c r="AG67" s="19"/>
      <c r="AH67" s="19"/>
      <c r="AI67" s="19"/>
      <c r="AJ67" s="19"/>
      <c r="AK67" s="6"/>
      <c r="AL67" s="6"/>
      <c r="AM67" s="6"/>
      <c r="AN67" s="6"/>
      <c r="AP67" s="3"/>
      <c r="AQ67" s="20">
        <v>1</v>
      </c>
      <c r="AR67" s="19"/>
      <c r="AS67" s="19"/>
      <c r="AT67" s="3"/>
      <c r="AU67" s="6"/>
      <c r="AV67" s="6"/>
      <c r="AW67" s="20">
        <v>1</v>
      </c>
      <c r="AY67" s="8" t="s">
        <v>445</v>
      </c>
      <c r="AZ67" s="149"/>
      <c r="BA67" s="149"/>
      <c r="BB67" s="149"/>
      <c r="BC67" s="149"/>
      <c r="BD67" s="149"/>
    </row>
    <row r="68" spans="1:56" ht="12.75" hidden="1" customHeight="1" x14ac:dyDescent="0.25">
      <c r="A68" s="61"/>
      <c r="B68" s="61">
        <v>1</v>
      </c>
      <c r="C68" s="61"/>
      <c r="D68" s="61"/>
      <c r="E68" s="61"/>
      <c r="F68" s="62">
        <v>820</v>
      </c>
      <c r="G68" s="63" t="s">
        <v>314</v>
      </c>
      <c r="H68" s="62" t="s">
        <v>397</v>
      </c>
      <c r="I68" s="62" t="s">
        <v>17</v>
      </c>
      <c r="J68" s="46">
        <v>1</v>
      </c>
      <c r="K68" s="62" t="s">
        <v>103</v>
      </c>
      <c r="L68" s="8" t="s">
        <v>122</v>
      </c>
      <c r="M68" s="75" t="s">
        <v>428</v>
      </c>
      <c r="N68" s="11">
        <v>41118848</v>
      </c>
      <c r="O68" s="5">
        <v>42597</v>
      </c>
      <c r="P68" s="5">
        <v>42607</v>
      </c>
      <c r="Q68" s="5"/>
      <c r="R68" s="5"/>
      <c r="S68" s="5">
        <v>42601</v>
      </c>
      <c r="T68" s="56"/>
      <c r="U68" s="56"/>
      <c r="V68" s="56"/>
      <c r="W68" s="56"/>
      <c r="X68" s="56"/>
      <c r="Y68" s="19"/>
      <c r="Z68" s="19"/>
      <c r="AB68" s="19"/>
      <c r="AC68" s="19"/>
      <c r="AD68" s="19"/>
      <c r="AE68" s="19"/>
      <c r="AF68" s="19"/>
      <c r="AG68" s="19"/>
      <c r="AH68" s="19"/>
      <c r="AI68" s="19"/>
      <c r="AJ68" s="19"/>
      <c r="AK68" s="6"/>
      <c r="AL68" s="6"/>
      <c r="AM68" s="6"/>
      <c r="AN68" s="20">
        <v>1</v>
      </c>
      <c r="AP68" s="3"/>
      <c r="AQ68" s="19"/>
      <c r="AR68" s="19"/>
      <c r="AS68" s="19"/>
      <c r="AT68" s="19"/>
      <c r="AU68" s="6"/>
      <c r="AV68" s="17">
        <v>1</v>
      </c>
      <c r="AW68" s="27"/>
      <c r="AY68" s="8" t="s">
        <v>431</v>
      </c>
      <c r="AZ68" s="149"/>
      <c r="BA68" s="149"/>
      <c r="BB68" s="149"/>
      <c r="BC68" s="149"/>
      <c r="BD68" s="149"/>
    </row>
    <row r="69" spans="1:56" ht="12.75" hidden="1" customHeight="1" x14ac:dyDescent="0.25">
      <c r="A69" s="61"/>
      <c r="B69" s="61">
        <v>1</v>
      </c>
      <c r="C69" s="61"/>
      <c r="D69" s="61"/>
      <c r="E69" s="61"/>
      <c r="F69" s="62" t="s">
        <v>203</v>
      </c>
      <c r="G69" s="63" t="s">
        <v>168</v>
      </c>
      <c r="H69" s="62" t="s">
        <v>79</v>
      </c>
      <c r="I69" s="62" t="s">
        <v>48</v>
      </c>
      <c r="J69" s="35"/>
      <c r="K69" s="62" t="s">
        <v>104</v>
      </c>
      <c r="L69" s="8" t="s">
        <v>130</v>
      </c>
      <c r="M69" s="75" t="s">
        <v>426</v>
      </c>
      <c r="N69" s="11">
        <v>41118065</v>
      </c>
      <c r="O69" s="71">
        <v>42583</v>
      </c>
      <c r="P69" s="35"/>
      <c r="Q69" s="35"/>
      <c r="R69" s="35"/>
      <c r="S69" s="71">
        <v>42604</v>
      </c>
      <c r="T69" s="56"/>
      <c r="U69" s="56"/>
      <c r="V69" s="56"/>
      <c r="W69" s="56"/>
      <c r="X69" s="56"/>
      <c r="Y69" s="19"/>
      <c r="Z69" s="19"/>
      <c r="AB69" s="19"/>
      <c r="AC69" s="19"/>
      <c r="AD69" s="19"/>
      <c r="AE69" s="19"/>
      <c r="AF69" s="19"/>
      <c r="AG69" s="3"/>
      <c r="AH69" s="19"/>
      <c r="AI69" s="15"/>
      <c r="AJ69" s="19"/>
      <c r="AK69" s="6"/>
      <c r="AL69" s="6"/>
      <c r="AM69" s="6"/>
      <c r="AN69" s="6"/>
      <c r="AP69" s="3"/>
      <c r="AQ69" s="19"/>
      <c r="AR69" s="19"/>
      <c r="AS69" s="3"/>
      <c r="AT69" s="20">
        <v>1</v>
      </c>
      <c r="AU69" s="6"/>
      <c r="AV69" s="6"/>
      <c r="AW69" s="26"/>
      <c r="AY69" s="8" t="s">
        <v>331</v>
      </c>
      <c r="AZ69" s="149"/>
      <c r="BA69" s="149"/>
      <c r="BB69" s="149"/>
      <c r="BC69" s="149"/>
      <c r="BD69" s="149"/>
    </row>
    <row r="70" spans="1:56" ht="12.75" hidden="1" customHeight="1" x14ac:dyDescent="0.25">
      <c r="A70" s="61"/>
      <c r="B70" s="61">
        <v>1</v>
      </c>
      <c r="C70" s="61"/>
      <c r="D70" s="61"/>
      <c r="E70" s="61"/>
      <c r="F70" s="62" t="s">
        <v>203</v>
      </c>
      <c r="G70" s="63" t="s">
        <v>171</v>
      </c>
      <c r="H70" s="62" t="s">
        <v>81</v>
      </c>
      <c r="I70" s="62" t="s">
        <v>23</v>
      </c>
      <c r="J70" s="35"/>
      <c r="K70" s="62" t="s">
        <v>104</v>
      </c>
      <c r="L70" s="8" t="s">
        <v>197</v>
      </c>
      <c r="M70" s="75" t="s">
        <v>429</v>
      </c>
      <c r="N70" s="11">
        <v>41119306</v>
      </c>
      <c r="O70" s="5">
        <v>42583</v>
      </c>
      <c r="P70" s="35"/>
      <c r="Q70" s="35"/>
      <c r="R70" s="35"/>
      <c r="S70" s="5">
        <v>42605</v>
      </c>
      <c r="T70" s="56"/>
      <c r="U70" s="56"/>
      <c r="V70" s="56"/>
      <c r="W70" s="56"/>
      <c r="X70" s="56"/>
      <c r="Y70" s="19"/>
      <c r="Z70" s="20">
        <v>1</v>
      </c>
      <c r="AB70" s="19"/>
      <c r="AC70" s="19"/>
      <c r="AD70" s="20" t="s">
        <v>406</v>
      </c>
      <c r="AE70" s="19"/>
      <c r="AF70" s="19"/>
      <c r="AG70" s="19"/>
      <c r="AH70" s="19"/>
      <c r="AI70" s="19"/>
      <c r="AJ70" s="19"/>
      <c r="AK70" s="6"/>
      <c r="AL70" s="6"/>
      <c r="AM70" s="6"/>
      <c r="AN70" s="6"/>
      <c r="AP70" s="3"/>
      <c r="AQ70" s="19"/>
      <c r="AR70" s="19"/>
      <c r="AS70" s="19"/>
      <c r="AT70" s="19"/>
      <c r="AU70" s="6"/>
      <c r="AV70" s="6"/>
      <c r="AW70" s="26"/>
      <c r="AY70" s="8" t="s">
        <v>473</v>
      </c>
      <c r="AZ70" s="149"/>
      <c r="BA70" s="149"/>
      <c r="BB70" s="149"/>
      <c r="BC70" s="149"/>
      <c r="BD70" s="149"/>
    </row>
    <row r="71" spans="1:56" ht="12.75" hidden="1" customHeight="1" x14ac:dyDescent="0.25">
      <c r="A71" s="61"/>
      <c r="B71" s="61">
        <v>1</v>
      </c>
      <c r="C71" s="61"/>
      <c r="D71" s="61"/>
      <c r="E71" s="61"/>
      <c r="F71" s="62" t="s">
        <v>178</v>
      </c>
      <c r="G71" s="63" t="s">
        <v>86</v>
      </c>
      <c r="H71" s="62" t="s">
        <v>87</v>
      </c>
      <c r="I71" s="62" t="s">
        <v>88</v>
      </c>
      <c r="J71" s="35"/>
      <c r="K71" s="62" t="s">
        <v>100</v>
      </c>
      <c r="L71" s="8" t="s">
        <v>135</v>
      </c>
      <c r="M71" s="75" t="s">
        <v>429</v>
      </c>
      <c r="N71" s="11">
        <v>41117996</v>
      </c>
      <c r="O71" s="21">
        <v>42590</v>
      </c>
      <c r="P71" s="35"/>
      <c r="Q71" s="35"/>
      <c r="R71" s="35"/>
      <c r="S71" s="21">
        <v>42611</v>
      </c>
      <c r="T71" s="66"/>
      <c r="U71" s="66"/>
      <c r="V71" s="66"/>
      <c r="W71" s="66"/>
      <c r="X71" s="66"/>
      <c r="Y71" s="19"/>
      <c r="Z71" s="19"/>
      <c r="AB71" s="19"/>
      <c r="AC71" s="20">
        <v>1</v>
      </c>
      <c r="AD71" s="19"/>
      <c r="AE71" s="19"/>
      <c r="AF71" s="19"/>
      <c r="AG71" s="19"/>
      <c r="AH71" s="19"/>
      <c r="AI71" s="19"/>
      <c r="AJ71" s="19"/>
      <c r="AK71" s="6"/>
      <c r="AL71" s="6"/>
      <c r="AM71" s="6"/>
      <c r="AN71" s="6"/>
      <c r="AP71" s="3"/>
      <c r="AQ71" s="19"/>
      <c r="AR71" s="19"/>
      <c r="AS71" s="19"/>
      <c r="AT71" s="19"/>
      <c r="AU71" s="6"/>
      <c r="AV71" s="6"/>
      <c r="AW71" s="26"/>
      <c r="AY71" s="8"/>
      <c r="AZ71" s="149"/>
      <c r="BA71" s="149"/>
      <c r="BB71" s="149"/>
      <c r="BC71" s="149"/>
      <c r="BD71" s="149"/>
    </row>
    <row r="72" spans="1:56" ht="12.75" hidden="1" customHeight="1" x14ac:dyDescent="0.25">
      <c r="A72" s="61"/>
      <c r="B72" s="61">
        <v>1</v>
      </c>
      <c r="C72" s="61"/>
      <c r="D72" s="61"/>
      <c r="E72" s="61"/>
      <c r="F72" s="62">
        <v>820</v>
      </c>
      <c r="G72" s="63" t="s">
        <v>345</v>
      </c>
      <c r="H72" s="62" t="s">
        <v>372</v>
      </c>
      <c r="I72" s="62" t="s">
        <v>36</v>
      </c>
      <c r="J72" s="35"/>
      <c r="K72" s="62" t="s">
        <v>103</v>
      </c>
      <c r="L72" s="52"/>
      <c r="M72" s="76" t="s">
        <v>430</v>
      </c>
      <c r="N72" s="11">
        <v>41120053</v>
      </c>
      <c r="O72" s="54">
        <v>42604</v>
      </c>
      <c r="P72" s="35"/>
      <c r="Q72" s="35"/>
      <c r="R72" s="35"/>
      <c r="S72" s="54">
        <v>42613</v>
      </c>
      <c r="T72" s="66"/>
      <c r="U72" s="66"/>
      <c r="V72" s="66"/>
      <c r="W72" s="66"/>
      <c r="X72" s="66"/>
      <c r="Y72" s="19"/>
      <c r="Z72" s="19"/>
      <c r="AB72" s="19"/>
      <c r="AC72" s="19"/>
      <c r="AD72" s="19"/>
      <c r="AE72" s="19"/>
      <c r="AF72" s="19"/>
      <c r="AG72" s="19"/>
      <c r="AH72" s="19"/>
      <c r="AI72" s="19"/>
      <c r="AJ72" s="19"/>
      <c r="AK72" s="16"/>
      <c r="AL72" s="6"/>
      <c r="AM72" s="24" t="s">
        <v>404</v>
      </c>
      <c r="AN72" s="6"/>
      <c r="AP72" s="3"/>
      <c r="AQ72" s="19"/>
      <c r="AR72" s="19"/>
      <c r="AS72" s="20">
        <v>1</v>
      </c>
      <c r="AT72" s="19"/>
      <c r="AU72" s="6"/>
      <c r="AV72" s="6"/>
      <c r="AW72" s="26"/>
      <c r="AY72" s="8"/>
      <c r="AZ72" s="149"/>
      <c r="BA72" s="149"/>
      <c r="BB72" s="149"/>
      <c r="BC72" s="149"/>
      <c r="BD72" s="149"/>
    </row>
    <row r="73" spans="1:56" ht="12.75" hidden="1" customHeight="1" x14ac:dyDescent="0.25">
      <c r="A73" s="55"/>
      <c r="B73" s="55">
        <v>1</v>
      </c>
      <c r="C73" s="55"/>
      <c r="D73" s="55"/>
      <c r="E73" s="55"/>
      <c r="F73" s="56">
        <v>618</v>
      </c>
      <c r="G73" s="56" t="s">
        <v>351</v>
      </c>
      <c r="H73" s="56" t="s">
        <v>373</v>
      </c>
      <c r="I73" s="56" t="s">
        <v>352</v>
      </c>
      <c r="J73" s="100">
        <v>1</v>
      </c>
      <c r="K73" s="56" t="s">
        <v>353</v>
      </c>
      <c r="L73" s="52"/>
      <c r="M73" s="76" t="s">
        <v>430</v>
      </c>
      <c r="N73" s="53">
        <v>41120060</v>
      </c>
      <c r="O73" s="54">
        <v>42590</v>
      </c>
      <c r="P73" s="54">
        <v>42625</v>
      </c>
      <c r="Q73" s="54"/>
      <c r="R73" s="54"/>
      <c r="S73" s="54">
        <v>42616</v>
      </c>
      <c r="T73" s="66"/>
      <c r="U73" s="66"/>
      <c r="V73" s="66"/>
      <c r="W73" s="66"/>
      <c r="X73" s="66"/>
      <c r="Y73" s="19"/>
      <c r="Z73" s="20">
        <v>1</v>
      </c>
      <c r="AB73" s="19"/>
      <c r="AC73" s="19"/>
      <c r="AD73" s="19"/>
      <c r="AE73" s="19"/>
      <c r="AF73" s="19"/>
      <c r="AG73" s="20">
        <v>1</v>
      </c>
      <c r="AH73" s="19"/>
      <c r="AI73" s="19"/>
      <c r="AJ73" s="19"/>
      <c r="AK73" s="16"/>
      <c r="AL73" s="6"/>
      <c r="AM73" s="6"/>
      <c r="AN73" s="6"/>
      <c r="AP73" s="19"/>
      <c r="AQ73" s="25"/>
      <c r="AR73" s="19"/>
      <c r="AS73" s="19"/>
      <c r="AT73" s="3"/>
      <c r="AU73" s="6"/>
      <c r="AV73" s="6"/>
      <c r="AW73" s="26"/>
      <c r="AY73" s="8" t="s">
        <v>463</v>
      </c>
      <c r="AZ73" s="149"/>
      <c r="BA73" s="149"/>
      <c r="BB73" s="149"/>
      <c r="BC73" s="149"/>
      <c r="BD73" s="149"/>
    </row>
    <row r="74" spans="1:56" ht="12.75" hidden="1" customHeight="1" x14ac:dyDescent="0.25">
      <c r="A74" s="55"/>
      <c r="B74" s="55">
        <v>1</v>
      </c>
      <c r="C74" s="55"/>
      <c r="D74" s="55"/>
      <c r="E74" s="55"/>
      <c r="F74" s="56">
        <v>618</v>
      </c>
      <c r="G74" s="56" t="s">
        <v>274</v>
      </c>
      <c r="H74" s="56" t="s">
        <v>275</v>
      </c>
      <c r="I74" s="56" t="s">
        <v>48</v>
      </c>
      <c r="J74" s="46">
        <v>1</v>
      </c>
      <c r="K74" s="56" t="s">
        <v>102</v>
      </c>
      <c r="L74" s="8" t="s">
        <v>118</v>
      </c>
      <c r="M74" s="75" t="s">
        <v>426</v>
      </c>
      <c r="N74" s="11">
        <v>41122196</v>
      </c>
      <c r="O74" s="21">
        <v>42605</v>
      </c>
      <c r="P74" s="21">
        <v>42626</v>
      </c>
      <c r="Q74" s="21"/>
      <c r="R74" s="21"/>
      <c r="S74" s="21">
        <v>42634</v>
      </c>
      <c r="T74" s="66"/>
      <c r="U74" s="66"/>
      <c r="V74" s="66"/>
      <c r="W74" s="66"/>
      <c r="X74" s="66"/>
      <c r="Y74" s="19"/>
      <c r="Z74" s="20">
        <v>1</v>
      </c>
      <c r="AB74" s="19"/>
      <c r="AC74" s="19"/>
      <c r="AD74" s="19"/>
      <c r="AE74" s="19"/>
      <c r="AF74" s="19"/>
      <c r="AG74" s="19"/>
      <c r="AH74" s="19"/>
      <c r="AI74" s="15"/>
      <c r="AJ74" s="19"/>
      <c r="AK74" s="6"/>
      <c r="AL74" s="6"/>
      <c r="AM74" s="6"/>
      <c r="AN74" s="6"/>
      <c r="AP74" s="19"/>
      <c r="AQ74" s="25"/>
      <c r="AR74" s="13"/>
      <c r="AS74" s="19"/>
      <c r="AT74" s="13"/>
      <c r="AU74" s="6"/>
      <c r="AV74" s="6"/>
      <c r="AW74" s="26"/>
      <c r="AY74" s="8" t="s">
        <v>465</v>
      </c>
      <c r="AZ74" s="149"/>
      <c r="BA74" s="149"/>
      <c r="BB74" s="149"/>
      <c r="BC74" s="149"/>
      <c r="BD74" s="149"/>
    </row>
    <row r="75" spans="1:56" ht="12.75" hidden="1" customHeight="1" x14ac:dyDescent="0.25">
      <c r="A75" s="55"/>
      <c r="B75" s="55">
        <v>1</v>
      </c>
      <c r="C75" s="55"/>
      <c r="D75" s="55"/>
      <c r="E75" s="55"/>
      <c r="F75" s="56" t="s">
        <v>177</v>
      </c>
      <c r="G75" s="56" t="s">
        <v>350</v>
      </c>
      <c r="H75" s="56" t="s">
        <v>31</v>
      </c>
      <c r="I75" s="56" t="s">
        <v>25</v>
      </c>
      <c r="J75" s="35"/>
      <c r="K75" s="56" t="s">
        <v>374</v>
      </c>
      <c r="L75" s="8" t="s">
        <v>109</v>
      </c>
      <c r="M75" s="75" t="s">
        <v>430</v>
      </c>
      <c r="N75" s="11">
        <v>41122260</v>
      </c>
      <c r="O75" s="54">
        <v>42618</v>
      </c>
      <c r="P75" s="35"/>
      <c r="Q75" s="35"/>
      <c r="R75" s="35"/>
      <c r="S75" s="54">
        <v>42639</v>
      </c>
      <c r="T75" s="66"/>
      <c r="U75" s="66"/>
      <c r="V75" s="66"/>
      <c r="W75" s="66"/>
      <c r="X75" s="66"/>
      <c r="Y75" s="20">
        <v>1</v>
      </c>
      <c r="Z75" s="19"/>
      <c r="AB75" s="19"/>
      <c r="AC75" s="19"/>
      <c r="AD75" s="19"/>
      <c r="AE75" s="19"/>
      <c r="AF75" s="19"/>
      <c r="AG75" s="19"/>
      <c r="AH75" s="19"/>
      <c r="AI75" s="15"/>
      <c r="AJ75" s="19"/>
      <c r="AK75" s="6"/>
      <c r="AL75" s="6"/>
      <c r="AM75" s="6"/>
      <c r="AN75" s="51" t="s">
        <v>259</v>
      </c>
      <c r="AP75" s="19"/>
      <c r="AQ75" s="19"/>
      <c r="AR75" s="19"/>
      <c r="AS75" s="19"/>
      <c r="AT75" s="19"/>
      <c r="AU75" s="6"/>
      <c r="AV75" s="6"/>
      <c r="AW75" s="26"/>
      <c r="AY75" s="8" t="s">
        <v>502</v>
      </c>
      <c r="AZ75" s="149"/>
      <c r="BA75" s="149"/>
      <c r="BB75" s="149"/>
      <c r="BC75" s="149"/>
      <c r="BD75" s="149"/>
    </row>
    <row r="76" spans="1:56" ht="12.75" hidden="1" customHeight="1" x14ac:dyDescent="0.25">
      <c r="A76" s="48"/>
      <c r="B76" s="48">
        <v>1</v>
      </c>
      <c r="C76" s="48"/>
      <c r="D76" s="48"/>
      <c r="E76" s="48"/>
      <c r="F76" s="66" t="s">
        <v>202</v>
      </c>
      <c r="G76" s="66" t="s">
        <v>287</v>
      </c>
      <c r="H76" s="66" t="s">
        <v>85</v>
      </c>
      <c r="I76" s="66" t="s">
        <v>15</v>
      </c>
      <c r="J76" s="45"/>
      <c r="K76" s="66" t="s">
        <v>96</v>
      </c>
      <c r="L76" s="8" t="s">
        <v>134</v>
      </c>
      <c r="M76" s="75" t="s">
        <v>429</v>
      </c>
      <c r="N76" s="11">
        <v>41121565</v>
      </c>
      <c r="O76" s="21">
        <v>42604</v>
      </c>
      <c r="P76" s="35"/>
      <c r="Q76" s="35"/>
      <c r="R76" s="35"/>
      <c r="S76" s="21">
        <v>42646</v>
      </c>
      <c r="T76" s="66"/>
      <c r="U76" s="66"/>
      <c r="V76" s="66"/>
      <c r="W76" s="66"/>
      <c r="X76" s="66"/>
      <c r="Y76" s="19"/>
      <c r="Z76" s="19"/>
      <c r="AB76" s="19"/>
      <c r="AC76" s="3"/>
      <c r="AD76" s="19"/>
      <c r="AE76" s="20">
        <v>1</v>
      </c>
      <c r="AF76" s="19"/>
      <c r="AG76" s="3"/>
      <c r="AH76" s="19"/>
      <c r="AI76" s="15"/>
      <c r="AJ76" s="19"/>
      <c r="AK76" s="6"/>
      <c r="AL76" s="6"/>
      <c r="AM76" s="6"/>
      <c r="AN76" s="6"/>
      <c r="AP76" s="3"/>
      <c r="AQ76" s="19"/>
      <c r="AR76" s="3"/>
      <c r="AS76" s="19"/>
      <c r="AT76" s="19"/>
      <c r="AU76" s="6"/>
      <c r="AV76" s="6"/>
      <c r="AW76" s="26"/>
      <c r="AY76" s="8"/>
      <c r="AZ76" s="149"/>
      <c r="BA76" s="149"/>
      <c r="BB76" s="149"/>
      <c r="BC76" s="149"/>
      <c r="BD76" s="149"/>
    </row>
    <row r="77" spans="1:56" ht="12.75" hidden="1" customHeight="1" x14ac:dyDescent="0.25">
      <c r="A77" s="48"/>
      <c r="B77" s="48">
        <v>1</v>
      </c>
      <c r="C77" s="48"/>
      <c r="D77" s="48"/>
      <c r="E77" s="48"/>
      <c r="F77" s="66" t="s">
        <v>177</v>
      </c>
      <c r="G77" s="66" t="s">
        <v>370</v>
      </c>
      <c r="H77" s="66" t="s">
        <v>371</v>
      </c>
      <c r="I77" s="66" t="s">
        <v>12</v>
      </c>
      <c r="J77" s="46">
        <v>1</v>
      </c>
      <c r="K77" s="66" t="s">
        <v>362</v>
      </c>
      <c r="L77" s="8" t="s">
        <v>478</v>
      </c>
      <c r="M77" s="75" t="s">
        <v>426</v>
      </c>
      <c r="N77" s="11">
        <v>41122182</v>
      </c>
      <c r="O77" s="54">
        <v>42645</v>
      </c>
      <c r="P77" s="21">
        <v>42646</v>
      </c>
      <c r="Q77" s="21"/>
      <c r="R77" s="21"/>
      <c r="S77" s="54">
        <v>42646</v>
      </c>
      <c r="T77" s="66"/>
      <c r="U77" s="66"/>
      <c r="V77" s="66"/>
      <c r="W77" s="66"/>
      <c r="X77" s="66"/>
      <c r="Y77" s="16" t="s">
        <v>266</v>
      </c>
      <c r="Z77" s="19"/>
      <c r="AB77" s="19"/>
      <c r="AC77" s="19"/>
      <c r="AD77" s="19"/>
      <c r="AE77" s="19"/>
      <c r="AF77" s="19"/>
      <c r="AG77" s="19"/>
      <c r="AH77" s="19"/>
      <c r="AI77" s="19"/>
      <c r="AJ77" s="19"/>
      <c r="AK77" s="6"/>
      <c r="AL77" s="6"/>
      <c r="AM77" s="6"/>
      <c r="AN77" s="6"/>
      <c r="AP77" s="19"/>
      <c r="AQ77" s="19"/>
      <c r="AR77" s="19"/>
      <c r="AS77" s="19"/>
      <c r="AT77" s="19"/>
      <c r="AU77" s="6"/>
      <c r="AV77" s="6"/>
      <c r="AW77" s="26"/>
      <c r="AY77" s="8" t="s">
        <v>482</v>
      </c>
      <c r="AZ77" s="149"/>
      <c r="BA77" s="149"/>
      <c r="BB77" s="149"/>
      <c r="BC77" s="149"/>
      <c r="BD77" s="149"/>
    </row>
    <row r="78" spans="1:56" ht="12.75" hidden="1" customHeight="1" x14ac:dyDescent="0.25">
      <c r="A78" s="48"/>
      <c r="B78" s="48">
        <v>1</v>
      </c>
      <c r="C78" s="48"/>
      <c r="D78" s="48"/>
      <c r="E78" s="48"/>
      <c r="F78" s="66" t="s">
        <v>177</v>
      </c>
      <c r="G78" s="66" t="s">
        <v>11</v>
      </c>
      <c r="H78" s="66" t="s">
        <v>279</v>
      </c>
      <c r="I78" s="66" t="s">
        <v>215</v>
      </c>
      <c r="J78" s="46">
        <v>1</v>
      </c>
      <c r="K78" s="66" t="s">
        <v>95</v>
      </c>
      <c r="L78" s="8" t="s">
        <v>280</v>
      </c>
      <c r="M78" s="75" t="s">
        <v>430</v>
      </c>
      <c r="N78" s="11">
        <v>41119482</v>
      </c>
      <c r="O78" s="21">
        <v>42632</v>
      </c>
      <c r="P78" s="54">
        <v>42668</v>
      </c>
      <c r="Q78" s="54"/>
      <c r="R78" s="54"/>
      <c r="S78" s="21">
        <v>42648</v>
      </c>
      <c r="T78" s="66"/>
      <c r="U78" s="66"/>
      <c r="V78" s="66"/>
      <c r="W78" s="66"/>
      <c r="X78" s="66"/>
      <c r="Y78" s="20">
        <v>1</v>
      </c>
      <c r="Z78" s="19"/>
      <c r="AB78" s="19"/>
      <c r="AC78" s="3"/>
      <c r="AD78" s="19"/>
      <c r="AE78" s="3"/>
      <c r="AF78" s="19"/>
      <c r="AG78" s="19"/>
      <c r="AH78" s="19"/>
      <c r="AI78" s="19"/>
      <c r="AJ78" s="19"/>
      <c r="AK78" s="6"/>
      <c r="AL78" s="6"/>
      <c r="AM78" s="6"/>
      <c r="AN78" s="6"/>
      <c r="AP78" s="3"/>
      <c r="AQ78" s="25"/>
      <c r="AR78" s="20">
        <v>1</v>
      </c>
      <c r="AS78" s="3"/>
      <c r="AT78" s="3"/>
      <c r="AU78" s="6"/>
      <c r="AV78" s="6"/>
      <c r="AW78" s="19"/>
      <c r="AY78" s="8" t="s">
        <v>515</v>
      </c>
      <c r="AZ78" s="149"/>
      <c r="BA78" s="149"/>
      <c r="BB78" s="149"/>
      <c r="BC78" s="149"/>
      <c r="BD78" s="149"/>
    </row>
    <row r="79" spans="1:56" ht="12.75" hidden="1" customHeight="1" x14ac:dyDescent="0.25">
      <c r="A79" s="48"/>
      <c r="B79" s="48">
        <v>1</v>
      </c>
      <c r="C79" s="48"/>
      <c r="D79" s="48"/>
      <c r="E79" s="48"/>
      <c r="F79" s="66" t="s">
        <v>177</v>
      </c>
      <c r="G79" s="66" t="s">
        <v>340</v>
      </c>
      <c r="H79" s="66" t="s">
        <v>360</v>
      </c>
      <c r="I79" s="66" t="s">
        <v>361</v>
      </c>
      <c r="J79" s="46">
        <v>1</v>
      </c>
      <c r="K79" s="66" t="s">
        <v>362</v>
      </c>
      <c r="L79" s="8"/>
      <c r="M79" s="75" t="s">
        <v>427</v>
      </c>
      <c r="N79" s="11">
        <v>41120170</v>
      </c>
      <c r="O79" s="21">
        <v>42631</v>
      </c>
      <c r="P79" s="54">
        <v>42663</v>
      </c>
      <c r="Q79" s="54"/>
      <c r="R79" s="54"/>
      <c r="S79" s="21">
        <v>42648</v>
      </c>
      <c r="T79" s="66"/>
      <c r="U79" s="66"/>
      <c r="V79" s="66"/>
      <c r="W79" s="66"/>
      <c r="X79" s="66"/>
      <c r="Y79" s="19"/>
      <c r="Z79" s="19"/>
      <c r="AB79" s="19"/>
      <c r="AC79" s="13"/>
      <c r="AD79" s="19"/>
      <c r="AE79" s="19"/>
      <c r="AF79" s="19"/>
      <c r="AG79" s="19"/>
      <c r="AH79" s="19"/>
      <c r="AI79" s="15"/>
      <c r="AJ79" s="19"/>
      <c r="AK79" s="16"/>
      <c r="AL79" s="6"/>
      <c r="AM79" s="6"/>
      <c r="AN79" s="6"/>
      <c r="AP79" s="19"/>
      <c r="AQ79" s="22"/>
      <c r="AR79" s="19"/>
      <c r="AS79" s="19"/>
      <c r="AT79" s="19"/>
      <c r="AU79" s="6"/>
      <c r="AV79" s="6"/>
      <c r="AW79" s="20">
        <v>1</v>
      </c>
      <c r="AY79" s="47" t="s">
        <v>506</v>
      </c>
      <c r="AZ79" s="217"/>
      <c r="BA79" s="217"/>
      <c r="BB79" s="217"/>
      <c r="BC79" s="217"/>
      <c r="BD79" s="217"/>
    </row>
    <row r="80" spans="1:56" ht="12.75" hidden="1" customHeight="1" x14ac:dyDescent="0.25">
      <c r="A80" s="48"/>
      <c r="B80" s="48">
        <v>1</v>
      </c>
      <c r="C80" s="48"/>
      <c r="D80" s="48"/>
      <c r="E80" s="48"/>
      <c r="F80" s="66" t="s">
        <v>178</v>
      </c>
      <c r="G80" s="66" t="s">
        <v>149</v>
      </c>
      <c r="H80" s="66" t="s">
        <v>43</v>
      </c>
      <c r="I80" s="66" t="s">
        <v>17</v>
      </c>
      <c r="J80" s="28">
        <v>1</v>
      </c>
      <c r="K80" s="66" t="s">
        <v>100</v>
      </c>
      <c r="L80" s="8" t="s">
        <v>188</v>
      </c>
      <c r="M80" s="75" t="s">
        <v>428</v>
      </c>
      <c r="N80" s="11">
        <v>41121529</v>
      </c>
      <c r="O80" s="5">
        <v>42646</v>
      </c>
      <c r="P80" s="21">
        <v>42654</v>
      </c>
      <c r="Q80" s="21"/>
      <c r="R80" s="21"/>
      <c r="S80" s="5">
        <v>42653</v>
      </c>
      <c r="T80" s="66"/>
      <c r="U80" s="66"/>
      <c r="V80" s="66"/>
      <c r="W80" s="66"/>
      <c r="X80" s="66"/>
      <c r="Y80" s="19"/>
      <c r="Z80" s="51">
        <v>1</v>
      </c>
      <c r="AB80" s="19"/>
      <c r="AC80" s="19"/>
      <c r="AD80" s="19"/>
      <c r="AE80" s="19"/>
      <c r="AF80" s="19"/>
      <c r="AG80" s="19"/>
      <c r="AH80" s="19"/>
      <c r="AI80" s="15"/>
      <c r="AJ80" s="19"/>
      <c r="AK80" s="6"/>
      <c r="AL80" s="6"/>
      <c r="AM80" s="51">
        <v>1</v>
      </c>
      <c r="AN80" s="6"/>
      <c r="AP80" s="19"/>
      <c r="AQ80" s="19"/>
      <c r="AR80" s="19"/>
      <c r="AS80" s="19"/>
      <c r="AT80" s="19"/>
      <c r="AU80" s="6"/>
      <c r="AV80" s="17">
        <v>1</v>
      </c>
      <c r="AW80" s="27"/>
      <c r="AY80" s="8" t="s">
        <v>464</v>
      </c>
      <c r="AZ80" s="149"/>
      <c r="BA80" s="149"/>
      <c r="BB80" s="149"/>
      <c r="BC80" s="149"/>
      <c r="BD80" s="149"/>
    </row>
    <row r="81" spans="1:56" ht="12.75" hidden="1" customHeight="1" x14ac:dyDescent="0.25">
      <c r="A81" s="48"/>
      <c r="B81" s="48">
        <v>1</v>
      </c>
      <c r="C81" s="48"/>
      <c r="D81" s="48"/>
      <c r="E81" s="48"/>
      <c r="F81" s="66">
        <v>820</v>
      </c>
      <c r="G81" s="66" t="s">
        <v>348</v>
      </c>
      <c r="H81" s="66" t="s">
        <v>349</v>
      </c>
      <c r="I81" s="66" t="s">
        <v>403</v>
      </c>
      <c r="J81" s="35"/>
      <c r="K81" s="66" t="s">
        <v>98</v>
      </c>
      <c r="L81" s="8"/>
      <c r="M81" s="75" t="s">
        <v>427</v>
      </c>
      <c r="N81" s="11">
        <v>41122208</v>
      </c>
      <c r="O81" s="30">
        <v>42647</v>
      </c>
      <c r="P81" s="35"/>
      <c r="Q81" s="35"/>
      <c r="R81" s="35"/>
      <c r="S81" s="30">
        <v>42655</v>
      </c>
      <c r="T81" s="65"/>
      <c r="U81" s="65"/>
      <c r="V81" s="65"/>
      <c r="W81" s="65"/>
      <c r="X81" s="65"/>
      <c r="Y81" s="16"/>
      <c r="Z81" s="51">
        <v>1</v>
      </c>
      <c r="AB81" s="19"/>
      <c r="AC81" s="3"/>
      <c r="AD81" s="19"/>
      <c r="AE81" s="19"/>
      <c r="AF81" s="19"/>
      <c r="AG81" s="19"/>
      <c r="AH81" s="24" t="s">
        <v>259</v>
      </c>
      <c r="AI81" s="19"/>
      <c r="AJ81" s="19"/>
      <c r="AK81" s="6"/>
      <c r="AL81" s="6"/>
      <c r="AM81" s="6"/>
      <c r="AN81" s="6"/>
      <c r="AP81" s="3"/>
      <c r="AQ81" s="19"/>
      <c r="AR81" s="19"/>
      <c r="AS81" s="20">
        <v>1</v>
      </c>
      <c r="AT81" s="19"/>
      <c r="AU81" s="6"/>
      <c r="AV81" s="6"/>
      <c r="AW81" s="26"/>
      <c r="AY81" s="47" t="s">
        <v>499</v>
      </c>
      <c r="AZ81" s="217"/>
      <c r="BA81" s="217"/>
      <c r="BB81" s="217"/>
      <c r="BC81" s="217"/>
      <c r="BD81" s="217"/>
    </row>
    <row r="82" spans="1:56" ht="12.75" hidden="1" customHeight="1" x14ac:dyDescent="0.25">
      <c r="A82" s="48"/>
      <c r="B82" s="48">
        <v>1</v>
      </c>
      <c r="C82" s="48"/>
      <c r="D82" s="48"/>
      <c r="E82" s="48"/>
      <c r="F82" s="66" t="s">
        <v>177</v>
      </c>
      <c r="G82" s="66" t="s">
        <v>147</v>
      </c>
      <c r="H82" s="66" t="s">
        <v>37</v>
      </c>
      <c r="I82" s="66" t="s">
        <v>17</v>
      </c>
      <c r="J82" s="45"/>
      <c r="K82" s="66" t="s">
        <v>97</v>
      </c>
      <c r="L82" s="8" t="s">
        <v>112</v>
      </c>
      <c r="M82" s="75" t="s">
        <v>428</v>
      </c>
      <c r="N82" s="11">
        <v>41120340</v>
      </c>
      <c r="O82" s="54">
        <v>42655</v>
      </c>
      <c r="P82" s="35"/>
      <c r="Q82" s="35"/>
      <c r="R82" s="35"/>
      <c r="S82" s="54">
        <v>42657</v>
      </c>
      <c r="T82" s="65"/>
      <c r="U82" s="65"/>
      <c r="V82" s="65"/>
      <c r="W82" s="65"/>
      <c r="X82" s="65"/>
      <c r="Y82" s="19"/>
      <c r="Z82" s="20">
        <v>1</v>
      </c>
      <c r="AB82" s="19"/>
      <c r="AC82" s="19"/>
      <c r="AD82" s="19"/>
      <c r="AE82" s="19"/>
      <c r="AF82" s="19"/>
      <c r="AG82" s="19"/>
      <c r="AH82" s="19"/>
      <c r="AI82" s="19"/>
      <c r="AJ82" s="19"/>
      <c r="AK82" s="6"/>
      <c r="AL82" s="6"/>
      <c r="AM82" s="6"/>
      <c r="AN82" s="20">
        <v>1</v>
      </c>
      <c r="AP82" s="19"/>
      <c r="AQ82" s="19"/>
      <c r="AR82" s="19"/>
      <c r="AS82" s="19"/>
      <c r="AT82" s="19"/>
      <c r="AU82" s="6"/>
      <c r="AV82" s="16" t="s">
        <v>266</v>
      </c>
      <c r="AW82" s="27"/>
      <c r="AY82" s="8" t="s">
        <v>265</v>
      </c>
      <c r="AZ82" s="149"/>
      <c r="BA82" s="149"/>
      <c r="BB82" s="149"/>
      <c r="BC82" s="149"/>
      <c r="BD82" s="149"/>
    </row>
    <row r="83" spans="1:56" ht="12.75" hidden="1" customHeight="1" x14ac:dyDescent="0.25">
      <c r="A83" s="48"/>
      <c r="B83" s="48">
        <v>1</v>
      </c>
      <c r="C83" s="48"/>
      <c r="D83" s="48"/>
      <c r="E83" s="48"/>
      <c r="F83" s="66" t="s">
        <v>203</v>
      </c>
      <c r="G83" s="66" t="s">
        <v>172</v>
      </c>
      <c r="H83" s="66" t="s">
        <v>37</v>
      </c>
      <c r="I83" s="66" t="s">
        <v>17</v>
      </c>
      <c r="J83" s="45"/>
      <c r="K83" s="66" t="s">
        <v>104</v>
      </c>
      <c r="L83" s="8" t="s">
        <v>131</v>
      </c>
      <c r="M83" s="75" t="s">
        <v>428</v>
      </c>
      <c r="N83" s="11">
        <v>41119877</v>
      </c>
      <c r="O83" s="5">
        <v>42654</v>
      </c>
      <c r="P83" s="35"/>
      <c r="Q83" s="35"/>
      <c r="R83" s="35"/>
      <c r="S83" s="5">
        <v>42660</v>
      </c>
      <c r="T83" s="65"/>
      <c r="U83" s="65"/>
      <c r="V83" s="65"/>
      <c r="W83" s="65"/>
      <c r="X83" s="65"/>
      <c r="Y83" s="19"/>
      <c r="Z83" s="20">
        <v>1</v>
      </c>
      <c r="AB83" s="19"/>
      <c r="AC83" s="19"/>
      <c r="AD83" s="19"/>
      <c r="AE83" s="19"/>
      <c r="AF83" s="19"/>
      <c r="AG83" s="19"/>
      <c r="AH83" s="19"/>
      <c r="AI83" s="19"/>
      <c r="AJ83" s="19"/>
      <c r="AK83" s="6"/>
      <c r="AL83" s="6"/>
      <c r="AM83" s="6"/>
      <c r="AN83" s="20">
        <v>1</v>
      </c>
      <c r="AP83" s="19"/>
      <c r="AQ83" s="19"/>
      <c r="AR83" s="19"/>
      <c r="AS83" s="19"/>
      <c r="AT83" s="19"/>
      <c r="AU83" s="6"/>
      <c r="AV83" s="16" t="s">
        <v>266</v>
      </c>
      <c r="AW83" s="27"/>
      <c r="AY83" s="8" t="s">
        <v>477</v>
      </c>
      <c r="AZ83" s="149"/>
      <c r="BA83" s="149"/>
      <c r="BB83" s="149"/>
      <c r="BC83" s="149"/>
      <c r="BD83" s="149"/>
    </row>
    <row r="84" spans="1:56" ht="12.75" hidden="1" customHeight="1" x14ac:dyDescent="0.25">
      <c r="A84" s="48"/>
      <c r="B84" s="48">
        <v>1</v>
      </c>
      <c r="C84" s="48"/>
      <c r="D84" s="48"/>
      <c r="E84" s="48"/>
      <c r="F84" s="66">
        <v>820</v>
      </c>
      <c r="G84" s="66" t="s">
        <v>169</v>
      </c>
      <c r="H84" s="66" t="s">
        <v>34</v>
      </c>
      <c r="I84" s="66" t="s">
        <v>35</v>
      </c>
      <c r="J84" s="35"/>
      <c r="K84" s="66" t="s">
        <v>98</v>
      </c>
      <c r="L84" s="112" t="s">
        <v>111</v>
      </c>
      <c r="M84" s="75" t="s">
        <v>429</v>
      </c>
      <c r="N84" s="11">
        <v>41115908</v>
      </c>
      <c r="O84" s="54">
        <v>42665</v>
      </c>
      <c r="P84" s="35"/>
      <c r="Q84" s="35"/>
      <c r="R84" s="35"/>
      <c r="S84" s="54">
        <v>42672</v>
      </c>
      <c r="T84" s="65"/>
      <c r="U84" s="65"/>
      <c r="V84" s="65"/>
      <c r="W84" s="65"/>
      <c r="X84" s="65"/>
      <c r="Y84" s="20">
        <v>1</v>
      </c>
      <c r="Z84" s="19"/>
      <c r="AB84" s="19"/>
      <c r="AC84" s="19"/>
      <c r="AD84" s="19"/>
      <c r="AE84" s="19"/>
      <c r="AF84" s="19"/>
      <c r="AG84" s="19"/>
      <c r="AH84" s="19"/>
      <c r="AI84" s="19"/>
      <c r="AJ84" s="19"/>
      <c r="AK84" s="19"/>
      <c r="AL84" s="19"/>
      <c r="AM84" s="19"/>
      <c r="AN84" s="19"/>
      <c r="AP84" s="19"/>
      <c r="AQ84" s="19"/>
      <c r="AR84" s="19"/>
      <c r="AS84" s="19"/>
      <c r="AT84" s="19"/>
      <c r="AU84" s="19"/>
      <c r="AV84" s="19"/>
      <c r="AW84" s="25"/>
      <c r="AY84" s="47" t="s">
        <v>505</v>
      </c>
      <c r="AZ84" s="217"/>
      <c r="BA84" s="217"/>
      <c r="BB84" s="217"/>
      <c r="BC84" s="217"/>
      <c r="BD84" s="217"/>
    </row>
    <row r="85" spans="1:56" ht="12.75" hidden="1" customHeight="1" x14ac:dyDescent="0.25">
      <c r="A85" s="48"/>
      <c r="B85" s="48">
        <v>1</v>
      </c>
      <c r="C85" s="48"/>
      <c r="D85" s="48"/>
      <c r="E85" s="48"/>
      <c r="F85" s="66" t="s">
        <v>177</v>
      </c>
      <c r="G85" s="66" t="s">
        <v>387</v>
      </c>
      <c r="H85" s="66" t="s">
        <v>388</v>
      </c>
      <c r="I85" s="66" t="s">
        <v>48</v>
      </c>
      <c r="J85" s="45"/>
      <c r="K85" s="66" t="s">
        <v>362</v>
      </c>
      <c r="L85" s="8"/>
      <c r="M85" s="75" t="s">
        <v>426</v>
      </c>
      <c r="N85" s="11">
        <v>41122230</v>
      </c>
      <c r="O85" s="54">
        <v>42653</v>
      </c>
      <c r="P85" s="35"/>
      <c r="Q85" s="35"/>
      <c r="R85" s="35"/>
      <c r="S85" s="54">
        <v>42674</v>
      </c>
      <c r="T85" s="65"/>
      <c r="U85" s="65"/>
      <c r="V85" s="65"/>
      <c r="W85" s="65"/>
      <c r="X85" s="65"/>
      <c r="Y85" s="20">
        <v>1</v>
      </c>
      <c r="Z85" s="19"/>
      <c r="AB85" s="15"/>
      <c r="AC85" s="19"/>
      <c r="AD85" s="19"/>
      <c r="AE85" s="19"/>
      <c r="AF85" s="19"/>
      <c r="AG85" s="19"/>
      <c r="AH85" s="19"/>
      <c r="AI85" s="15"/>
      <c r="AJ85" s="19"/>
      <c r="AK85" s="6"/>
      <c r="AL85" s="6"/>
      <c r="AM85" s="6"/>
      <c r="AN85" s="6"/>
      <c r="AP85" s="19"/>
      <c r="AQ85" s="19"/>
      <c r="AR85" s="19"/>
      <c r="AS85" s="19"/>
      <c r="AT85" s="19"/>
      <c r="AU85" s="6"/>
      <c r="AV85" s="6"/>
      <c r="AW85" s="16"/>
      <c r="AY85" s="8" t="s">
        <v>523</v>
      </c>
      <c r="AZ85" s="149"/>
      <c r="BA85" s="149"/>
      <c r="BB85" s="149"/>
      <c r="BC85" s="149"/>
      <c r="BD85" s="149"/>
    </row>
    <row r="86" spans="1:56" ht="12.75" hidden="1" customHeight="1" x14ac:dyDescent="0.25">
      <c r="A86" s="64"/>
      <c r="B86" s="64">
        <v>1</v>
      </c>
      <c r="C86" s="64"/>
      <c r="D86" s="64"/>
      <c r="E86" s="64"/>
      <c r="F86" s="65" t="s">
        <v>177</v>
      </c>
      <c r="G86" s="65" t="s">
        <v>410</v>
      </c>
      <c r="H86" s="65" t="s">
        <v>411</v>
      </c>
      <c r="I86" s="65" t="s">
        <v>412</v>
      </c>
      <c r="J86" s="45"/>
      <c r="K86" s="65" t="s">
        <v>97</v>
      </c>
      <c r="L86" s="8" t="s">
        <v>110</v>
      </c>
      <c r="M86" s="75" t="s">
        <v>429</v>
      </c>
      <c r="N86" s="11">
        <v>41123496</v>
      </c>
      <c r="O86" s="21">
        <v>42658</v>
      </c>
      <c r="P86" s="35"/>
      <c r="Q86" s="35"/>
      <c r="R86" s="35"/>
      <c r="S86" s="21">
        <v>42683</v>
      </c>
      <c r="T86" s="65"/>
      <c r="U86" s="65"/>
      <c r="V86" s="65"/>
      <c r="W86" s="65"/>
      <c r="X86" s="65"/>
      <c r="Y86" s="20">
        <v>1</v>
      </c>
      <c r="Z86" s="19"/>
      <c r="AB86" s="19"/>
      <c r="AC86" s="19"/>
      <c r="AD86" s="19"/>
      <c r="AE86" s="19"/>
      <c r="AF86" s="19"/>
      <c r="AG86" s="19"/>
      <c r="AH86" s="19"/>
      <c r="AI86" s="19"/>
      <c r="AJ86" s="19"/>
      <c r="AK86" s="6"/>
      <c r="AL86" s="6"/>
      <c r="AM86" s="6"/>
      <c r="AN86" s="6"/>
      <c r="AP86" s="19"/>
      <c r="AQ86" s="19"/>
      <c r="AR86" s="19"/>
      <c r="AS86" s="19"/>
      <c r="AT86" s="19"/>
      <c r="AU86" s="6"/>
      <c r="AV86" s="6"/>
      <c r="AW86" s="26"/>
      <c r="AY86" s="8" t="s">
        <v>565</v>
      </c>
      <c r="AZ86" s="149"/>
      <c r="BA86" s="149"/>
      <c r="BB86" s="149"/>
      <c r="BC86" s="149"/>
      <c r="BD86" s="149"/>
    </row>
    <row r="87" spans="1:56" ht="12.75" hidden="1" customHeight="1" x14ac:dyDescent="0.25">
      <c r="A87" s="64"/>
      <c r="B87" s="64">
        <v>1</v>
      </c>
      <c r="C87" s="64"/>
      <c r="D87" s="64"/>
      <c r="E87" s="64"/>
      <c r="F87" s="65">
        <v>820</v>
      </c>
      <c r="G87" s="65" t="s">
        <v>173</v>
      </c>
      <c r="H87" s="65" t="s">
        <v>82</v>
      </c>
      <c r="I87" s="65" t="s">
        <v>15</v>
      </c>
      <c r="J87" s="35"/>
      <c r="K87" s="65" t="s">
        <v>105</v>
      </c>
      <c r="L87" s="8" t="s">
        <v>132</v>
      </c>
      <c r="M87" s="75" t="s">
        <v>430</v>
      </c>
      <c r="N87" s="11">
        <v>41118002</v>
      </c>
      <c r="O87" s="21">
        <v>42681</v>
      </c>
      <c r="P87" s="35"/>
      <c r="Q87" s="35"/>
      <c r="R87" s="35"/>
      <c r="S87" s="21">
        <v>42688</v>
      </c>
      <c r="T87" s="74"/>
      <c r="U87" s="74"/>
      <c r="V87" s="74"/>
      <c r="W87" s="74"/>
      <c r="X87" s="74"/>
      <c r="Y87" s="19"/>
      <c r="Z87" s="20">
        <v>1</v>
      </c>
      <c r="AB87" s="15"/>
      <c r="AC87" s="19"/>
      <c r="AD87" s="19"/>
      <c r="AE87" s="20">
        <v>1</v>
      </c>
      <c r="AF87" s="19"/>
      <c r="AG87" s="19"/>
      <c r="AH87" s="19"/>
      <c r="AI87" s="15"/>
      <c r="AJ87" s="19"/>
      <c r="AK87" s="16"/>
      <c r="AL87" s="16"/>
      <c r="AM87" s="6"/>
      <c r="AN87" s="6"/>
      <c r="AP87" s="3"/>
      <c r="AQ87" s="19"/>
      <c r="AR87" s="19"/>
      <c r="AS87" s="3"/>
      <c r="AT87" s="19"/>
      <c r="AU87" s="6"/>
      <c r="AV87" s="6"/>
      <c r="AW87" s="26"/>
      <c r="AY87" s="8" t="s">
        <v>500</v>
      </c>
      <c r="AZ87" s="149"/>
      <c r="BA87" s="149"/>
      <c r="BB87" s="149"/>
      <c r="BC87" s="149"/>
      <c r="BD87" s="149"/>
    </row>
    <row r="88" spans="1:56" ht="12.75" hidden="1" customHeight="1" x14ac:dyDescent="0.25">
      <c r="A88" s="64"/>
      <c r="B88" s="64">
        <v>1</v>
      </c>
      <c r="C88" s="64"/>
      <c r="D88" s="64"/>
      <c r="E88" s="64"/>
      <c r="F88" s="65">
        <v>820</v>
      </c>
      <c r="G88" s="65" t="s">
        <v>400</v>
      </c>
      <c r="H88" s="65" t="s">
        <v>401</v>
      </c>
      <c r="I88" s="65" t="s">
        <v>17</v>
      </c>
      <c r="J88" s="45"/>
      <c r="K88" s="65" t="s">
        <v>98</v>
      </c>
      <c r="L88" s="8"/>
      <c r="M88" s="75" t="s">
        <v>428</v>
      </c>
      <c r="N88" s="53">
        <v>41123481</v>
      </c>
      <c r="O88" s="54">
        <v>42684</v>
      </c>
      <c r="P88" s="35"/>
      <c r="Q88" s="35"/>
      <c r="R88" s="35"/>
      <c r="S88" s="54">
        <v>42689</v>
      </c>
      <c r="T88" s="74"/>
      <c r="U88" s="74"/>
      <c r="V88" s="74"/>
      <c r="W88" s="74"/>
      <c r="X88" s="74"/>
      <c r="Y88" s="19"/>
      <c r="Z88" s="19"/>
      <c r="AB88" s="19"/>
      <c r="AC88" s="19"/>
      <c r="AD88" s="19"/>
      <c r="AE88" s="19"/>
      <c r="AF88" s="19"/>
      <c r="AG88" s="19"/>
      <c r="AH88" s="19"/>
      <c r="AI88" s="19"/>
      <c r="AJ88" s="19"/>
      <c r="AK88" s="16"/>
      <c r="AL88" s="6"/>
      <c r="AM88" s="6"/>
      <c r="AN88" s="20">
        <v>1</v>
      </c>
      <c r="AP88" s="19"/>
      <c r="AQ88" s="19"/>
      <c r="AR88" s="19"/>
      <c r="AS88" s="19"/>
      <c r="AT88" s="19"/>
      <c r="AU88" s="18">
        <v>1</v>
      </c>
      <c r="AV88" s="6"/>
      <c r="AW88" s="26"/>
      <c r="AY88" s="8" t="s">
        <v>493</v>
      </c>
      <c r="AZ88" s="149"/>
      <c r="BA88" s="149"/>
      <c r="BB88" s="149"/>
      <c r="BC88" s="149"/>
      <c r="BD88" s="149"/>
    </row>
    <row r="89" spans="1:56" ht="12.75" hidden="1" customHeight="1" x14ac:dyDescent="0.25">
      <c r="A89" s="64"/>
      <c r="B89" s="64">
        <v>1</v>
      </c>
      <c r="C89" s="64"/>
      <c r="D89" s="64"/>
      <c r="E89" s="64"/>
      <c r="F89" s="65" t="s">
        <v>177</v>
      </c>
      <c r="G89" s="65" t="s">
        <v>89</v>
      </c>
      <c r="H89" s="65" t="s">
        <v>467</v>
      </c>
      <c r="I89" s="65" t="s">
        <v>90</v>
      </c>
      <c r="J89" s="28">
        <v>1</v>
      </c>
      <c r="K89" s="65" t="s">
        <v>97</v>
      </c>
      <c r="L89" s="8" t="s">
        <v>137</v>
      </c>
      <c r="M89" s="75" t="s">
        <v>429</v>
      </c>
      <c r="N89" s="11">
        <v>41119108</v>
      </c>
      <c r="O89" s="54">
        <v>43032</v>
      </c>
      <c r="P89" s="21">
        <v>42691</v>
      </c>
      <c r="Q89" s="21"/>
      <c r="R89" s="21"/>
      <c r="S89" s="54">
        <v>42691</v>
      </c>
      <c r="T89" s="74"/>
      <c r="U89" s="74"/>
      <c r="V89" s="74"/>
      <c r="W89" s="74"/>
      <c r="X89" s="74"/>
      <c r="Y89" s="20">
        <v>1</v>
      </c>
      <c r="Z89" s="19"/>
      <c r="AB89" s="19"/>
      <c r="AC89" s="20" t="s">
        <v>259</v>
      </c>
      <c r="AD89" s="19"/>
      <c r="AE89" s="19"/>
      <c r="AF89" s="19"/>
      <c r="AG89" s="19"/>
      <c r="AH89" s="19"/>
      <c r="AI89" s="15"/>
      <c r="AJ89" s="19"/>
      <c r="AK89" s="6"/>
      <c r="AL89" s="6"/>
      <c r="AM89" s="6"/>
      <c r="AN89" s="6"/>
      <c r="AP89" s="19"/>
      <c r="AQ89" s="19"/>
      <c r="AR89" s="19"/>
      <c r="AS89" s="19"/>
      <c r="AT89" s="3"/>
      <c r="AU89" s="6"/>
      <c r="AV89" s="6"/>
      <c r="AW89" s="26"/>
      <c r="AY89" s="12" t="s">
        <v>521</v>
      </c>
      <c r="AZ89" s="219"/>
      <c r="BA89" s="219"/>
      <c r="BB89" s="219"/>
      <c r="BC89" s="219"/>
      <c r="BD89" s="219"/>
    </row>
    <row r="90" spans="1:56" ht="12.75" hidden="1" customHeight="1" x14ac:dyDescent="0.25">
      <c r="A90" s="64"/>
      <c r="B90" s="64">
        <v>1</v>
      </c>
      <c r="C90" s="64"/>
      <c r="D90" s="64"/>
      <c r="E90" s="64"/>
      <c r="F90" s="65" t="s">
        <v>178</v>
      </c>
      <c r="G90" s="65" t="s">
        <v>384</v>
      </c>
      <c r="H90" s="65" t="s">
        <v>385</v>
      </c>
      <c r="I90" s="65" t="s">
        <v>17</v>
      </c>
      <c r="J90" s="35"/>
      <c r="K90" s="65" t="s">
        <v>383</v>
      </c>
      <c r="L90" s="8"/>
      <c r="M90" s="75" t="s">
        <v>428</v>
      </c>
      <c r="N90" s="11">
        <v>41122785</v>
      </c>
      <c r="O90" s="54">
        <v>42692</v>
      </c>
      <c r="P90" s="35"/>
      <c r="Q90" s="35"/>
      <c r="R90" s="35"/>
      <c r="S90" s="54">
        <v>42702</v>
      </c>
      <c r="T90" s="74"/>
      <c r="U90" s="74"/>
      <c r="V90" s="74"/>
      <c r="W90" s="74"/>
      <c r="X90" s="74"/>
      <c r="Y90" s="19"/>
      <c r="Z90" s="19"/>
      <c r="AB90" s="19"/>
      <c r="AC90" s="19"/>
      <c r="AD90" s="19"/>
      <c r="AE90" s="19"/>
      <c r="AF90" s="19"/>
      <c r="AG90" s="19"/>
      <c r="AH90" s="19"/>
      <c r="AI90" s="19"/>
      <c r="AJ90" s="19"/>
      <c r="AK90" s="6"/>
      <c r="AL90" s="6"/>
      <c r="AM90" s="6"/>
      <c r="AN90" s="6"/>
      <c r="AP90" s="19"/>
      <c r="AQ90" s="19"/>
      <c r="AR90" s="19"/>
      <c r="AS90" s="19"/>
      <c r="AT90" s="19"/>
      <c r="AU90" s="6"/>
      <c r="AV90" s="18">
        <v>1</v>
      </c>
      <c r="AW90" s="27"/>
      <c r="AY90" s="8" t="s">
        <v>492</v>
      </c>
      <c r="AZ90" s="149"/>
      <c r="BA90" s="149"/>
      <c r="BB90" s="149"/>
      <c r="BC90" s="149"/>
      <c r="BD90" s="149"/>
    </row>
    <row r="91" spans="1:56" ht="12.75" hidden="1" customHeight="1" x14ac:dyDescent="0.25">
      <c r="A91" s="64"/>
      <c r="B91" s="64">
        <v>1</v>
      </c>
      <c r="C91" s="64"/>
      <c r="D91" s="64"/>
      <c r="E91" s="64"/>
      <c r="F91" s="65" t="s">
        <v>177</v>
      </c>
      <c r="G91" s="65" t="s">
        <v>391</v>
      </c>
      <c r="H91" s="65" t="s">
        <v>392</v>
      </c>
      <c r="I91" s="65" t="s">
        <v>25</v>
      </c>
      <c r="J91" s="46">
        <v>1</v>
      </c>
      <c r="K91" s="65" t="s">
        <v>95</v>
      </c>
      <c r="L91" s="8" t="s">
        <v>470</v>
      </c>
      <c r="M91" s="75" t="s">
        <v>430</v>
      </c>
      <c r="N91" s="53">
        <v>41123194</v>
      </c>
      <c r="O91" s="54">
        <v>42662</v>
      </c>
      <c r="P91" s="21">
        <v>42696</v>
      </c>
      <c r="Q91" s="21"/>
      <c r="R91" s="21"/>
      <c r="S91" s="54">
        <v>42704</v>
      </c>
      <c r="T91" s="74"/>
      <c r="U91" s="74"/>
      <c r="V91" s="74"/>
      <c r="W91" s="74"/>
      <c r="X91" s="74"/>
      <c r="Y91" s="20">
        <v>1</v>
      </c>
      <c r="Z91" s="19"/>
      <c r="AB91" s="19"/>
      <c r="AC91" s="19"/>
      <c r="AD91" s="19"/>
      <c r="AE91" s="19"/>
      <c r="AF91" s="19"/>
      <c r="AG91" s="19"/>
      <c r="AH91" s="19"/>
      <c r="AI91" s="19"/>
      <c r="AJ91" s="19"/>
      <c r="AK91" s="6"/>
      <c r="AL91" s="6"/>
      <c r="AM91" s="6"/>
      <c r="AN91" s="6"/>
      <c r="AP91" s="19"/>
      <c r="AQ91" s="19"/>
      <c r="AR91" s="19"/>
      <c r="AS91" s="19"/>
      <c r="AT91" s="19"/>
      <c r="AU91" s="6"/>
      <c r="AV91" s="16"/>
      <c r="AW91" s="16"/>
      <c r="AY91" s="8" t="s">
        <v>522</v>
      </c>
      <c r="AZ91" s="149"/>
      <c r="BA91" s="149"/>
      <c r="BB91" s="149"/>
      <c r="BC91" s="149"/>
      <c r="BD91" s="149"/>
    </row>
    <row r="92" spans="1:56" ht="12.75" hidden="1" customHeight="1" x14ac:dyDescent="0.25">
      <c r="A92" s="55"/>
      <c r="B92" s="73">
        <v>1</v>
      </c>
      <c r="C92" s="55"/>
      <c r="D92" s="55"/>
      <c r="E92" s="55"/>
      <c r="F92" s="74" t="s">
        <v>203</v>
      </c>
      <c r="G92" s="74" t="s">
        <v>170</v>
      </c>
      <c r="H92" s="74" t="s">
        <v>22</v>
      </c>
      <c r="I92" s="74" t="s">
        <v>23</v>
      </c>
      <c r="J92" s="46">
        <v>1</v>
      </c>
      <c r="K92" s="74" t="s">
        <v>104</v>
      </c>
      <c r="L92" s="8" t="s">
        <v>195</v>
      </c>
      <c r="M92" s="75" t="s">
        <v>429</v>
      </c>
      <c r="N92" s="11">
        <v>41119097</v>
      </c>
      <c r="O92" s="71">
        <v>42681</v>
      </c>
      <c r="P92" s="21">
        <v>42712</v>
      </c>
      <c r="Q92" s="21"/>
      <c r="R92" s="21"/>
      <c r="S92" s="71">
        <v>42705</v>
      </c>
      <c r="T92" s="74"/>
      <c r="U92" s="74"/>
      <c r="V92" s="74"/>
      <c r="W92" s="74"/>
      <c r="X92" s="74"/>
      <c r="Y92" s="19"/>
      <c r="Z92" s="19"/>
      <c r="AB92" s="19"/>
      <c r="AC92" s="19"/>
      <c r="AD92" s="19"/>
      <c r="AE92" s="19"/>
      <c r="AF92" s="19"/>
      <c r="AG92" s="19"/>
      <c r="AH92" s="19"/>
      <c r="AI92" s="19"/>
      <c r="AJ92" s="19"/>
      <c r="AK92" s="6"/>
      <c r="AL92" s="6"/>
      <c r="AM92" s="6"/>
      <c r="AN92" s="6"/>
      <c r="AP92" s="20" t="s">
        <v>333</v>
      </c>
      <c r="AQ92" s="19"/>
      <c r="AR92" s="19"/>
      <c r="AS92" s="19"/>
      <c r="AT92" s="20">
        <v>1</v>
      </c>
      <c r="AU92" s="6"/>
      <c r="AV92" s="6"/>
      <c r="AW92" s="20">
        <v>1</v>
      </c>
      <c r="AY92" s="8" t="s">
        <v>498</v>
      </c>
      <c r="AZ92" s="149"/>
      <c r="BA92" s="149"/>
      <c r="BB92" s="149"/>
      <c r="BC92" s="149"/>
      <c r="BD92" s="149"/>
    </row>
    <row r="93" spans="1:56" ht="12.75" hidden="1" customHeight="1" x14ac:dyDescent="0.25">
      <c r="A93" s="55"/>
      <c r="B93" s="73">
        <v>1</v>
      </c>
      <c r="C93" s="55"/>
      <c r="D93" s="55"/>
      <c r="E93" s="55"/>
      <c r="F93" s="74">
        <v>820</v>
      </c>
      <c r="G93" s="74" t="s">
        <v>359</v>
      </c>
      <c r="H93" s="74" t="s">
        <v>358</v>
      </c>
      <c r="I93" s="74" t="s">
        <v>17</v>
      </c>
      <c r="J93" s="35"/>
      <c r="K93" s="74" t="s">
        <v>98</v>
      </c>
      <c r="L93" s="8" t="s">
        <v>120</v>
      </c>
      <c r="M93" s="75" t="s">
        <v>428</v>
      </c>
      <c r="N93" s="11">
        <v>41121964</v>
      </c>
      <c r="O93" s="30">
        <v>42702</v>
      </c>
      <c r="P93" s="35"/>
      <c r="Q93" s="35"/>
      <c r="R93" s="35"/>
      <c r="S93" s="30">
        <v>42707</v>
      </c>
      <c r="T93" s="152"/>
      <c r="U93" s="152"/>
      <c r="V93" s="152"/>
      <c r="W93" s="152"/>
      <c r="X93" s="152"/>
      <c r="Y93" s="19"/>
      <c r="Z93" s="19"/>
      <c r="AB93" s="19"/>
      <c r="AC93" s="19"/>
      <c r="AD93" s="19"/>
      <c r="AE93" s="19"/>
      <c r="AF93" s="19"/>
      <c r="AG93" s="19"/>
      <c r="AH93" s="19"/>
      <c r="AI93" s="19"/>
      <c r="AJ93" s="19"/>
      <c r="AK93" s="16"/>
      <c r="AL93" s="6"/>
      <c r="AM93" s="6"/>
      <c r="AN93" s="20">
        <v>1</v>
      </c>
      <c r="AP93" s="19"/>
      <c r="AQ93" s="19"/>
      <c r="AR93" s="19"/>
      <c r="AS93" s="19"/>
      <c r="AT93" s="19"/>
      <c r="AU93" s="6"/>
      <c r="AV93" s="18">
        <v>1</v>
      </c>
      <c r="AW93" s="27"/>
      <c r="AY93" s="8" t="s">
        <v>494</v>
      </c>
      <c r="AZ93" s="149"/>
      <c r="BA93" s="149"/>
      <c r="BB93" s="149"/>
      <c r="BC93" s="149"/>
      <c r="BD93" s="149"/>
    </row>
    <row r="94" spans="1:56" ht="12.75" hidden="1" customHeight="1" x14ac:dyDescent="0.25">
      <c r="A94" s="55"/>
      <c r="B94" s="73">
        <v>1</v>
      </c>
      <c r="C94" s="55"/>
      <c r="D94" s="55"/>
      <c r="E94" s="55"/>
      <c r="F94" s="74" t="s">
        <v>178</v>
      </c>
      <c r="G94" s="74" t="s">
        <v>241</v>
      </c>
      <c r="H94" s="74" t="s">
        <v>240</v>
      </c>
      <c r="I94" s="74" t="s">
        <v>38</v>
      </c>
      <c r="J94" s="35"/>
      <c r="K94" s="74" t="s">
        <v>99</v>
      </c>
      <c r="L94" s="8" t="s">
        <v>113</v>
      </c>
      <c r="M94" s="75" t="s">
        <v>430</v>
      </c>
      <c r="N94" s="53">
        <v>41120773</v>
      </c>
      <c r="O94" s="54">
        <v>42709</v>
      </c>
      <c r="P94" s="35"/>
      <c r="Q94" s="35"/>
      <c r="R94" s="35"/>
      <c r="S94" s="54">
        <v>42715</v>
      </c>
      <c r="T94" s="152"/>
      <c r="U94" s="152"/>
      <c r="V94" s="152"/>
      <c r="W94" s="152"/>
      <c r="X94" s="152"/>
      <c r="Y94" s="19"/>
      <c r="Z94" s="19"/>
      <c r="AB94" s="19"/>
      <c r="AC94" s="19"/>
      <c r="AD94" s="19"/>
      <c r="AE94" s="3"/>
      <c r="AF94" s="19"/>
      <c r="AG94" s="51">
        <v>1</v>
      </c>
      <c r="AH94" s="25"/>
      <c r="AI94" s="19"/>
      <c r="AJ94" s="19"/>
      <c r="AK94" s="6"/>
      <c r="AL94" s="6"/>
      <c r="AM94" s="6"/>
      <c r="AN94" s="6"/>
      <c r="AP94" s="19"/>
      <c r="AQ94" s="19"/>
      <c r="AR94" s="19"/>
      <c r="AS94" s="19"/>
      <c r="AT94" s="19"/>
      <c r="AU94" s="6"/>
      <c r="AV94" s="6"/>
      <c r="AW94" s="26"/>
      <c r="AY94" s="8" t="s">
        <v>519</v>
      </c>
      <c r="AZ94" s="149"/>
      <c r="BA94" s="149"/>
      <c r="BB94" s="149"/>
      <c r="BC94" s="149"/>
      <c r="BD94" s="149"/>
    </row>
    <row r="95" spans="1:56" ht="12.75" hidden="1" customHeight="1" x14ac:dyDescent="0.25">
      <c r="A95" s="55"/>
      <c r="B95" s="73">
        <v>1</v>
      </c>
      <c r="C95" s="55"/>
      <c r="D95" s="55"/>
      <c r="E95" s="55"/>
      <c r="F95" s="74">
        <v>820</v>
      </c>
      <c r="G95" s="74" t="s">
        <v>217</v>
      </c>
      <c r="H95" s="74" t="s">
        <v>52</v>
      </c>
      <c r="I95" s="74" t="s">
        <v>53</v>
      </c>
      <c r="J95" s="35"/>
      <c r="K95" s="74" t="s">
        <v>98</v>
      </c>
      <c r="L95" s="8" t="s">
        <v>121</v>
      </c>
      <c r="M95" s="75" t="s">
        <v>426</v>
      </c>
      <c r="N95" s="11">
        <v>41120455</v>
      </c>
      <c r="O95" s="21">
        <v>42709</v>
      </c>
      <c r="P95" s="35"/>
      <c r="Q95" s="35"/>
      <c r="R95" s="35"/>
      <c r="S95" s="21">
        <v>42716</v>
      </c>
      <c r="T95" s="152"/>
      <c r="U95" s="152"/>
      <c r="V95" s="152"/>
      <c r="W95" s="152"/>
      <c r="X95" s="152"/>
      <c r="Y95" s="19"/>
      <c r="Z95" s="20">
        <v>1</v>
      </c>
      <c r="AB95" s="15"/>
      <c r="AC95" s="19"/>
      <c r="AD95" s="19"/>
      <c r="AE95" s="3"/>
      <c r="AF95" s="19"/>
      <c r="AG95" s="19"/>
      <c r="AH95" s="19"/>
      <c r="AI95" s="15"/>
      <c r="AJ95" s="19"/>
      <c r="AK95" s="16"/>
      <c r="AL95" s="51">
        <v>1</v>
      </c>
      <c r="AM95" s="6"/>
      <c r="AN95" s="6"/>
      <c r="AP95" s="19"/>
      <c r="AQ95" s="19"/>
      <c r="AR95" s="19"/>
      <c r="AS95" s="19"/>
      <c r="AT95" s="19"/>
      <c r="AU95" s="6"/>
      <c r="AV95" s="6"/>
      <c r="AW95" s="26"/>
      <c r="AX95" s="1" t="s">
        <v>574</v>
      </c>
      <c r="AY95" s="8" t="s">
        <v>444</v>
      </c>
      <c r="AZ95" s="149"/>
      <c r="BA95" s="149"/>
      <c r="BB95" s="149"/>
      <c r="BC95" s="149"/>
      <c r="BD95" s="149"/>
    </row>
    <row r="96" spans="1:56" ht="12.75" hidden="1" customHeight="1" x14ac:dyDescent="0.25">
      <c r="A96" s="55"/>
      <c r="B96" s="73">
        <v>1</v>
      </c>
      <c r="C96" s="55"/>
      <c r="D96" s="55"/>
      <c r="E96" s="55"/>
      <c r="F96" s="74" t="s">
        <v>177</v>
      </c>
      <c r="G96" s="74" t="s">
        <v>248</v>
      </c>
      <c r="H96" s="74" t="s">
        <v>22</v>
      </c>
      <c r="I96" s="74" t="s">
        <v>23</v>
      </c>
      <c r="J96" s="46">
        <v>1</v>
      </c>
      <c r="K96" s="74" t="s">
        <v>379</v>
      </c>
      <c r="L96" s="8" t="s">
        <v>108</v>
      </c>
      <c r="M96" s="75" t="s">
        <v>429</v>
      </c>
      <c r="N96" s="53">
        <v>41124621</v>
      </c>
      <c r="O96" s="30">
        <v>42681</v>
      </c>
      <c r="P96" s="21">
        <v>42744</v>
      </c>
      <c r="Q96" s="21"/>
      <c r="R96" s="21"/>
      <c r="S96" s="30">
        <v>42716</v>
      </c>
      <c r="T96" s="152"/>
      <c r="U96" s="152"/>
      <c r="V96" s="152"/>
      <c r="W96" s="152"/>
      <c r="X96" s="152"/>
      <c r="Y96" s="19" t="s">
        <v>302</v>
      </c>
      <c r="Z96" s="19"/>
      <c r="AB96" s="19"/>
      <c r="AC96" s="19"/>
      <c r="AD96" s="19"/>
      <c r="AE96" s="19"/>
      <c r="AF96" s="19"/>
      <c r="AG96" s="19"/>
      <c r="AH96" s="19"/>
      <c r="AI96" s="19"/>
      <c r="AJ96" s="19"/>
      <c r="AK96" s="6"/>
      <c r="AL96" s="6"/>
      <c r="AM96" s="6"/>
      <c r="AN96" s="6"/>
      <c r="AP96" s="20" t="s">
        <v>333</v>
      </c>
      <c r="AQ96" s="19"/>
      <c r="AR96" s="19"/>
      <c r="AS96" s="3"/>
      <c r="AT96" s="19"/>
      <c r="AU96" s="6"/>
      <c r="AV96" s="6"/>
      <c r="AW96" s="16"/>
      <c r="AY96" s="8"/>
      <c r="AZ96" s="149"/>
      <c r="BA96" s="149"/>
      <c r="BB96" s="149"/>
      <c r="BC96" s="149"/>
      <c r="BD96" s="149"/>
    </row>
    <row r="97" spans="1:56" ht="12.75" hidden="1" customHeight="1" x14ac:dyDescent="0.25">
      <c r="A97" s="55"/>
      <c r="B97" s="73">
        <v>1</v>
      </c>
      <c r="C97" s="55"/>
      <c r="D97" s="55"/>
      <c r="E97" s="55"/>
      <c r="F97" s="74" t="s">
        <v>177</v>
      </c>
      <c r="G97" s="74" t="s">
        <v>380</v>
      </c>
      <c r="H97" s="74" t="s">
        <v>18</v>
      </c>
      <c r="I97" s="74" t="s">
        <v>17</v>
      </c>
      <c r="J97" s="45"/>
      <c r="K97" s="74" t="s">
        <v>95</v>
      </c>
      <c r="L97" s="8" t="s">
        <v>107</v>
      </c>
      <c r="M97" s="75" t="s">
        <v>428</v>
      </c>
      <c r="N97" s="53">
        <v>41123373</v>
      </c>
      <c r="O97" s="54">
        <v>42710</v>
      </c>
      <c r="P97" s="35"/>
      <c r="Q97" s="35"/>
      <c r="R97" s="35"/>
      <c r="S97" s="54">
        <v>42718</v>
      </c>
      <c r="T97" s="152"/>
      <c r="U97" s="152"/>
      <c r="V97" s="152"/>
      <c r="W97" s="152"/>
      <c r="X97" s="152"/>
      <c r="Y97" s="19"/>
      <c r="Z97" s="19"/>
      <c r="AB97" s="15"/>
      <c r="AC97" s="3"/>
      <c r="AD97" s="19"/>
      <c r="AE97" s="3"/>
      <c r="AF97" s="19"/>
      <c r="AG97" s="19"/>
      <c r="AH97" s="19"/>
      <c r="AI97" s="15"/>
      <c r="AJ97" s="19"/>
      <c r="AK97" s="6"/>
      <c r="AL97" s="6"/>
      <c r="AM97" s="6"/>
      <c r="AN97" s="20">
        <v>1</v>
      </c>
      <c r="AP97" s="19"/>
      <c r="AQ97" s="19"/>
      <c r="AR97" s="19"/>
      <c r="AS97" s="19"/>
      <c r="AT97" s="3"/>
      <c r="AU97" s="6"/>
      <c r="AV97" s="16" t="s">
        <v>266</v>
      </c>
      <c r="AW97" s="27"/>
      <c r="AY97" s="8" t="s">
        <v>495</v>
      </c>
      <c r="AZ97" s="149"/>
      <c r="BA97" s="149"/>
      <c r="BB97" s="149"/>
      <c r="BC97" s="149"/>
      <c r="BD97" s="149"/>
    </row>
    <row r="98" spans="1:56" ht="12.75" hidden="1" customHeight="1" x14ac:dyDescent="0.25">
      <c r="C98" s="14">
        <v>1</v>
      </c>
      <c r="F98" s="152" t="s">
        <v>203</v>
      </c>
      <c r="G98" s="152" t="s">
        <v>439</v>
      </c>
      <c r="H98" s="152" t="s">
        <v>440</v>
      </c>
      <c r="I98" s="152" t="s">
        <v>215</v>
      </c>
      <c r="J98" s="35"/>
      <c r="K98" s="152" t="s">
        <v>104</v>
      </c>
      <c r="L98" s="8" t="s">
        <v>441</v>
      </c>
      <c r="M98" s="75" t="s">
        <v>430</v>
      </c>
      <c r="N98" s="53">
        <v>41125172</v>
      </c>
      <c r="O98" s="54">
        <v>42695</v>
      </c>
      <c r="P98" s="35"/>
      <c r="Q98" s="35"/>
      <c r="R98" s="35"/>
      <c r="S98" s="21">
        <v>42737</v>
      </c>
      <c r="T98" s="25"/>
      <c r="U98" s="25"/>
      <c r="V98" s="25"/>
      <c r="W98" s="25"/>
      <c r="X98" s="25"/>
      <c r="Y98" s="20">
        <v>1</v>
      </c>
      <c r="Z98" s="19"/>
      <c r="AB98" s="19"/>
      <c r="AC98" s="19"/>
      <c r="AD98" s="19"/>
      <c r="AE98" s="19"/>
      <c r="AF98" s="19"/>
      <c r="AG98" s="19"/>
      <c r="AH98" s="19"/>
      <c r="AI98" s="19"/>
      <c r="AJ98" s="19"/>
      <c r="AK98" s="6"/>
      <c r="AL98" s="6"/>
      <c r="AM98" s="6"/>
      <c r="AN98" s="6"/>
      <c r="AP98" s="19"/>
      <c r="AQ98" s="19"/>
      <c r="AR98" s="19"/>
      <c r="AS98" s="19"/>
      <c r="AT98" s="19"/>
      <c r="AU98" s="6"/>
      <c r="AV98" s="6"/>
      <c r="AW98" s="26"/>
      <c r="AY98" s="8" t="s">
        <v>481</v>
      </c>
      <c r="AZ98" s="149"/>
      <c r="BA98" s="149"/>
      <c r="BB98" s="149"/>
      <c r="BC98" s="149"/>
      <c r="BD98" s="149"/>
    </row>
    <row r="99" spans="1:56" ht="12.75" hidden="1" customHeight="1" x14ac:dyDescent="0.25">
      <c r="C99" s="14">
        <v>1</v>
      </c>
      <c r="F99" s="152" t="s">
        <v>177</v>
      </c>
      <c r="G99" s="152" t="s">
        <v>421</v>
      </c>
      <c r="H99" s="152" t="s">
        <v>491</v>
      </c>
      <c r="I99" s="152" t="s">
        <v>54</v>
      </c>
      <c r="J99" s="28">
        <v>1</v>
      </c>
      <c r="K99" s="152" t="s">
        <v>95</v>
      </c>
      <c r="L99" s="8" t="s">
        <v>422</v>
      </c>
      <c r="M99" s="75" t="s">
        <v>428</v>
      </c>
      <c r="N99" s="53">
        <v>41123382</v>
      </c>
      <c r="O99" s="54">
        <v>42740</v>
      </c>
      <c r="P99" s="21">
        <v>42740</v>
      </c>
      <c r="Q99" s="21"/>
      <c r="R99" s="21"/>
      <c r="S99" s="54">
        <v>42742</v>
      </c>
      <c r="T99" s="25"/>
      <c r="U99" s="25"/>
      <c r="V99" s="25"/>
      <c r="W99" s="25"/>
      <c r="X99" s="25"/>
      <c r="Y99" s="19"/>
      <c r="Z99" s="19"/>
      <c r="AB99" s="19"/>
      <c r="AC99" s="19"/>
      <c r="AD99" s="19"/>
      <c r="AE99" s="19"/>
      <c r="AF99" s="19"/>
      <c r="AG99" s="19"/>
      <c r="AH99" s="19"/>
      <c r="AI99" s="19"/>
      <c r="AJ99" s="19"/>
      <c r="AK99" s="6"/>
      <c r="AL99" s="6"/>
      <c r="AM99" s="6"/>
      <c r="AN99" s="6"/>
      <c r="AP99" s="19"/>
      <c r="AQ99" s="19"/>
      <c r="AR99" s="19"/>
      <c r="AS99" s="19"/>
      <c r="AT99" s="19"/>
      <c r="AU99" s="6"/>
      <c r="AV99" s="16"/>
      <c r="AW99" s="27"/>
      <c r="AY99" s="8"/>
      <c r="AZ99" s="149"/>
      <c r="BA99" s="149"/>
      <c r="BB99" s="149"/>
      <c r="BC99" s="149"/>
      <c r="BD99" s="149"/>
    </row>
    <row r="100" spans="1:56" ht="12.75" hidden="1" customHeight="1" x14ac:dyDescent="0.25">
      <c r="C100" s="14">
        <v>1</v>
      </c>
      <c r="F100" s="152" t="s">
        <v>177</v>
      </c>
      <c r="G100" s="152" t="s">
        <v>142</v>
      </c>
      <c r="H100" s="152" t="s">
        <v>20</v>
      </c>
      <c r="I100" s="152" t="s">
        <v>21</v>
      </c>
      <c r="J100" s="46">
        <v>1</v>
      </c>
      <c r="K100" s="152" t="s">
        <v>97</v>
      </c>
      <c r="L100" s="8" t="s">
        <v>182</v>
      </c>
      <c r="M100" s="75" t="s">
        <v>429</v>
      </c>
      <c r="N100" s="11">
        <v>41118085</v>
      </c>
      <c r="O100" s="21">
        <v>42632</v>
      </c>
      <c r="P100" s="21">
        <v>42754</v>
      </c>
      <c r="Q100" s="21"/>
      <c r="R100" s="21"/>
      <c r="S100" s="21">
        <v>42744</v>
      </c>
      <c r="T100" s="25"/>
      <c r="U100" s="25"/>
      <c r="V100" s="25"/>
      <c r="W100" s="25"/>
      <c r="X100" s="25"/>
      <c r="Y100" s="20">
        <v>1</v>
      </c>
      <c r="Z100" s="20">
        <v>1</v>
      </c>
      <c r="AB100" s="19"/>
      <c r="AC100" s="19"/>
      <c r="AD100" s="19"/>
      <c r="AE100" s="19"/>
      <c r="AF100" s="19"/>
      <c r="AG100" s="19"/>
      <c r="AH100" s="19"/>
      <c r="AI100" s="19"/>
      <c r="AJ100" s="19"/>
      <c r="AK100" s="6"/>
      <c r="AL100" s="6"/>
      <c r="AM100" s="6"/>
      <c r="AN100" s="6"/>
      <c r="AO100" s="22"/>
      <c r="AP100" s="19"/>
      <c r="AQ100" s="20">
        <v>1</v>
      </c>
      <c r="AR100" s="25"/>
      <c r="AS100" s="19"/>
      <c r="AT100" s="19"/>
      <c r="AU100" s="6"/>
      <c r="AV100" s="6"/>
      <c r="AW100" s="26"/>
      <c r="AY100" s="52" t="s">
        <v>580</v>
      </c>
      <c r="AZ100" s="218"/>
      <c r="BA100" s="218"/>
      <c r="BB100" s="218"/>
      <c r="BC100" s="218"/>
      <c r="BD100" s="218"/>
    </row>
    <row r="101" spans="1:56" ht="12.75" hidden="1" customHeight="1" x14ac:dyDescent="0.25">
      <c r="C101" s="14">
        <v>1</v>
      </c>
      <c r="F101" s="152" t="s">
        <v>177</v>
      </c>
      <c r="G101" s="152" t="s">
        <v>446</v>
      </c>
      <c r="H101" s="152" t="s">
        <v>32</v>
      </c>
      <c r="I101" s="152" t="s">
        <v>33</v>
      </c>
      <c r="J101" s="35"/>
      <c r="K101" s="152" t="s">
        <v>97</v>
      </c>
      <c r="L101" s="8" t="s">
        <v>109</v>
      </c>
      <c r="M101" s="75" t="s">
        <v>429</v>
      </c>
      <c r="N101" s="53">
        <v>41124636</v>
      </c>
      <c r="O101" s="54">
        <v>42709</v>
      </c>
      <c r="P101" s="35"/>
      <c r="Q101" s="35"/>
      <c r="R101" s="35"/>
      <c r="S101" s="54">
        <v>42746</v>
      </c>
      <c r="T101" s="25"/>
      <c r="U101" s="25"/>
      <c r="V101" s="25"/>
      <c r="W101" s="25"/>
      <c r="X101" s="25"/>
      <c r="Y101" s="19"/>
      <c r="Z101" s="19"/>
      <c r="AB101" s="19"/>
      <c r="AC101" s="19"/>
      <c r="AD101" s="19"/>
      <c r="AE101" s="19"/>
      <c r="AF101" s="19"/>
      <c r="AG101" s="19"/>
      <c r="AH101" s="19"/>
      <c r="AI101" s="19"/>
      <c r="AJ101" s="19"/>
      <c r="AK101" s="6"/>
      <c r="AL101" s="6"/>
      <c r="AM101" s="6"/>
      <c r="AN101" s="6"/>
      <c r="AP101" s="19"/>
      <c r="AQ101" s="19"/>
      <c r="AR101" s="19"/>
      <c r="AS101" s="19"/>
      <c r="AT101" s="19"/>
      <c r="AU101" s="6"/>
      <c r="AV101" s="6"/>
      <c r="AW101" s="26"/>
      <c r="AY101" s="8" t="s">
        <v>524</v>
      </c>
      <c r="AZ101" s="149"/>
      <c r="BA101" s="149"/>
      <c r="BB101" s="149"/>
      <c r="BC101" s="149"/>
      <c r="BD101" s="149"/>
    </row>
    <row r="102" spans="1:56" ht="12.75" hidden="1" customHeight="1" x14ac:dyDescent="0.25">
      <c r="C102" s="14">
        <v>1</v>
      </c>
      <c r="F102" s="152">
        <v>820</v>
      </c>
      <c r="G102" s="152" t="s">
        <v>364</v>
      </c>
      <c r="H102" s="152" t="s">
        <v>365</v>
      </c>
      <c r="I102" s="152" t="s">
        <v>361</v>
      </c>
      <c r="J102" s="35"/>
      <c r="K102" s="152" t="s">
        <v>103</v>
      </c>
      <c r="L102" s="8" t="s">
        <v>511</v>
      </c>
      <c r="M102" s="75" t="s">
        <v>427</v>
      </c>
      <c r="N102" s="11">
        <v>41122191</v>
      </c>
      <c r="O102" s="54">
        <v>42738</v>
      </c>
      <c r="P102" s="35"/>
      <c r="Q102" s="35"/>
      <c r="R102" s="35"/>
      <c r="S102" s="54">
        <v>42748</v>
      </c>
      <c r="T102" s="25"/>
      <c r="U102" s="25"/>
      <c r="V102" s="25"/>
      <c r="W102" s="25"/>
      <c r="X102" s="25"/>
      <c r="Y102" s="20">
        <v>1</v>
      </c>
      <c r="Z102" s="19"/>
      <c r="AB102" s="19"/>
      <c r="AC102" s="19"/>
      <c r="AD102" s="19"/>
      <c r="AE102" s="19"/>
      <c r="AF102" s="19"/>
      <c r="AG102" s="19"/>
      <c r="AH102" s="19"/>
      <c r="AI102" s="19"/>
      <c r="AJ102" s="19"/>
      <c r="AK102" s="16"/>
      <c r="AL102" s="6"/>
      <c r="AM102" s="6"/>
      <c r="AN102" s="6"/>
      <c r="AP102" s="19"/>
      <c r="AQ102" s="19"/>
      <c r="AR102" s="19"/>
      <c r="AS102" s="19"/>
      <c r="AT102" s="19"/>
      <c r="AU102" s="6"/>
      <c r="AV102" s="6"/>
      <c r="AW102" s="26"/>
      <c r="AY102" s="8" t="s">
        <v>514</v>
      </c>
      <c r="AZ102" s="149"/>
      <c r="BA102" s="149"/>
      <c r="BB102" s="149"/>
      <c r="BC102" s="149"/>
      <c r="BD102" s="149"/>
    </row>
    <row r="103" spans="1:56" ht="12.75" hidden="1" customHeight="1" x14ac:dyDescent="0.25">
      <c r="C103" s="14">
        <v>1</v>
      </c>
      <c r="F103" s="152">
        <v>820</v>
      </c>
      <c r="G103" s="152" t="s">
        <v>424</v>
      </c>
      <c r="H103" s="152" t="s">
        <v>480</v>
      </c>
      <c r="I103" s="152" t="s">
        <v>53</v>
      </c>
      <c r="J103" s="45"/>
      <c r="K103" s="152" t="s">
        <v>98</v>
      </c>
      <c r="L103" s="8" t="s">
        <v>120</v>
      </c>
      <c r="M103" s="75" t="s">
        <v>426</v>
      </c>
      <c r="N103" s="53">
        <v>41126930</v>
      </c>
      <c r="O103" s="54">
        <v>42751</v>
      </c>
      <c r="P103" s="45"/>
      <c r="Q103" s="35"/>
      <c r="R103" s="35"/>
      <c r="S103" s="54">
        <v>42758</v>
      </c>
      <c r="T103" s="25"/>
      <c r="U103" s="25"/>
      <c r="V103" s="25"/>
      <c r="W103" s="25"/>
      <c r="X103" s="25"/>
      <c r="Y103" s="19"/>
      <c r="Z103" s="20">
        <v>1</v>
      </c>
      <c r="AB103" s="19"/>
      <c r="AC103" s="19"/>
      <c r="AD103" s="19"/>
      <c r="AE103" s="19"/>
      <c r="AF103" s="19"/>
      <c r="AG103" s="19"/>
      <c r="AH103" s="19"/>
      <c r="AI103" s="19"/>
      <c r="AJ103" s="19"/>
      <c r="AK103" s="6"/>
      <c r="AL103" s="70" t="s">
        <v>479</v>
      </c>
      <c r="AM103" s="6"/>
      <c r="AN103" s="6"/>
      <c r="AP103" s="19"/>
      <c r="AQ103" s="19"/>
      <c r="AR103" s="19"/>
      <c r="AS103" s="19"/>
      <c r="AT103" s="19"/>
      <c r="AU103" s="6"/>
      <c r="AV103" s="6"/>
      <c r="AW103" s="26"/>
      <c r="AY103" s="8" t="s">
        <v>503</v>
      </c>
      <c r="AZ103" s="149"/>
      <c r="BA103" s="149"/>
      <c r="BB103" s="149"/>
      <c r="BC103" s="149"/>
      <c r="BD103" s="149"/>
    </row>
    <row r="104" spans="1:56" ht="12.75" hidden="1" customHeight="1" x14ac:dyDescent="0.25">
      <c r="C104" s="14">
        <v>1</v>
      </c>
      <c r="F104" s="152">
        <v>820</v>
      </c>
      <c r="G104" s="152" t="s">
        <v>375</v>
      </c>
      <c r="H104" s="152" t="s">
        <v>376</v>
      </c>
      <c r="I104" s="152" t="s">
        <v>377</v>
      </c>
      <c r="J104" s="45"/>
      <c r="K104" s="152" t="s">
        <v>98</v>
      </c>
      <c r="L104" s="8"/>
      <c r="M104" s="75" t="s">
        <v>429</v>
      </c>
      <c r="N104" s="11">
        <v>41121968</v>
      </c>
      <c r="O104" s="54">
        <v>42758</v>
      </c>
      <c r="P104" s="35"/>
      <c r="Q104" s="35"/>
      <c r="R104" s="35"/>
      <c r="S104" s="54">
        <v>42763</v>
      </c>
      <c r="T104" s="25"/>
      <c r="U104" s="25"/>
      <c r="V104" s="25"/>
      <c r="W104" s="25"/>
      <c r="X104" s="25"/>
      <c r="Y104" s="19"/>
      <c r="Z104" s="19"/>
      <c r="AB104" s="19"/>
      <c r="AC104" s="19" t="s">
        <v>266</v>
      </c>
      <c r="AD104" s="19"/>
      <c r="AE104" s="70" t="s">
        <v>479</v>
      </c>
      <c r="AF104" s="19"/>
      <c r="AG104" s="19"/>
      <c r="AH104" s="19"/>
      <c r="AI104" s="19"/>
      <c r="AJ104" s="19"/>
      <c r="AK104" s="16"/>
      <c r="AL104" s="6"/>
      <c r="AM104" s="6"/>
      <c r="AN104" s="6"/>
      <c r="AP104" s="19"/>
      <c r="AQ104" s="19"/>
      <c r="AR104" s="19"/>
      <c r="AS104" s="20">
        <v>1</v>
      </c>
      <c r="AT104" s="19"/>
      <c r="AU104" s="6"/>
      <c r="AV104" s="6"/>
      <c r="AW104" s="26"/>
      <c r="AY104" s="8" t="s">
        <v>688</v>
      </c>
      <c r="AZ104" s="149"/>
      <c r="BA104" s="149"/>
      <c r="BB104" s="149"/>
      <c r="BC104" s="149"/>
      <c r="BD104" s="149"/>
    </row>
    <row r="105" spans="1:56" ht="12.75" hidden="1" customHeight="1" x14ac:dyDescent="0.25">
      <c r="C105" s="14">
        <v>1</v>
      </c>
      <c r="F105" s="152" t="s">
        <v>177</v>
      </c>
      <c r="G105" s="152" t="s">
        <v>447</v>
      </c>
      <c r="H105" s="152" t="s">
        <v>448</v>
      </c>
      <c r="I105" s="152" t="s">
        <v>25</v>
      </c>
      <c r="J105" s="46">
        <v>1</v>
      </c>
      <c r="K105" s="152" t="s">
        <v>97</v>
      </c>
      <c r="L105" s="94" t="s">
        <v>110</v>
      </c>
      <c r="M105" s="75" t="s">
        <v>430</v>
      </c>
      <c r="N105" s="53">
        <v>41125202</v>
      </c>
      <c r="O105" s="54">
        <v>42745</v>
      </c>
      <c r="P105" s="54">
        <v>42773</v>
      </c>
      <c r="Q105" s="54"/>
      <c r="R105" s="54"/>
      <c r="S105" s="54">
        <v>42766</v>
      </c>
      <c r="T105" s="25"/>
      <c r="U105" s="25"/>
      <c r="V105" s="25"/>
      <c r="W105" s="25"/>
      <c r="X105" s="25"/>
      <c r="Y105" s="19"/>
      <c r="Z105" s="19"/>
      <c r="AB105" s="19"/>
      <c r="AC105" s="19"/>
      <c r="AD105" s="19"/>
      <c r="AE105" s="19"/>
      <c r="AF105" s="19"/>
      <c r="AG105" s="19"/>
      <c r="AH105" s="19"/>
      <c r="AI105" s="19"/>
      <c r="AJ105" s="19"/>
      <c r="AK105" s="6"/>
      <c r="AL105" s="6"/>
      <c r="AM105" s="6"/>
      <c r="AN105" s="6"/>
      <c r="AP105" s="19"/>
      <c r="AQ105" s="19"/>
      <c r="AR105" s="19"/>
      <c r="AS105" s="19"/>
      <c r="AT105" s="19"/>
      <c r="AU105" s="6"/>
      <c r="AV105" s="6"/>
      <c r="AW105" s="26"/>
      <c r="AY105" s="8"/>
      <c r="AZ105" s="149"/>
      <c r="BA105" s="149"/>
      <c r="BB105" s="149"/>
      <c r="BC105" s="149"/>
      <c r="BD105" s="149"/>
    </row>
    <row r="106" spans="1:56" ht="12.75" hidden="1" customHeight="1" x14ac:dyDescent="0.25">
      <c r="C106" s="14">
        <v>1</v>
      </c>
      <c r="F106" s="103" t="s">
        <v>178</v>
      </c>
      <c r="G106" s="103" t="s">
        <v>386</v>
      </c>
      <c r="H106" s="103" t="s">
        <v>556</v>
      </c>
      <c r="I106" s="103" t="s">
        <v>17</v>
      </c>
      <c r="J106" s="46">
        <v>1</v>
      </c>
      <c r="K106" s="103" t="s">
        <v>368</v>
      </c>
      <c r="L106" s="8" t="s">
        <v>472</v>
      </c>
      <c r="M106" s="75" t="s">
        <v>428</v>
      </c>
      <c r="N106" s="53">
        <v>41124346</v>
      </c>
      <c r="O106" s="54">
        <v>42772</v>
      </c>
      <c r="P106" s="21">
        <v>42791</v>
      </c>
      <c r="Q106" s="21"/>
      <c r="R106" s="21"/>
      <c r="S106" s="54">
        <v>42781</v>
      </c>
      <c r="T106" s="25"/>
      <c r="U106" s="25"/>
      <c r="V106" s="25"/>
      <c r="W106" s="25"/>
      <c r="X106" s="25"/>
      <c r="Y106" s="19"/>
      <c r="Z106" s="19"/>
      <c r="AB106" s="19"/>
      <c r="AC106" s="19"/>
      <c r="AD106" s="19"/>
      <c r="AE106" s="19"/>
      <c r="AF106" s="19"/>
      <c r="AG106" s="19"/>
      <c r="AH106" s="19"/>
      <c r="AI106" s="19"/>
      <c r="AJ106" s="19"/>
      <c r="AK106" s="6"/>
      <c r="AL106" s="6"/>
      <c r="AM106" s="6"/>
      <c r="AN106" s="6"/>
      <c r="AP106" s="19"/>
      <c r="AQ106" s="19"/>
      <c r="AR106" s="19"/>
      <c r="AS106" s="19"/>
      <c r="AT106" s="19"/>
      <c r="AU106" s="6"/>
      <c r="AV106" s="16" t="s">
        <v>266</v>
      </c>
      <c r="AW106" s="27"/>
      <c r="AY106" s="8" t="s">
        <v>641</v>
      </c>
      <c r="AZ106" s="149"/>
      <c r="BA106" s="149"/>
      <c r="BB106" s="149"/>
      <c r="BC106" s="149"/>
      <c r="BD106" s="149"/>
    </row>
    <row r="107" spans="1:56" ht="12.75" hidden="1" customHeight="1" x14ac:dyDescent="0.25">
      <c r="C107" s="14">
        <v>1</v>
      </c>
      <c r="F107" s="103" t="s">
        <v>177</v>
      </c>
      <c r="G107" s="103" t="s">
        <v>378</v>
      </c>
      <c r="H107" s="103" t="s">
        <v>468</v>
      </c>
      <c r="I107" s="103" t="s">
        <v>90</v>
      </c>
      <c r="J107" s="46">
        <v>1</v>
      </c>
      <c r="K107" s="103" t="s">
        <v>362</v>
      </c>
      <c r="L107" s="8" t="s">
        <v>137</v>
      </c>
      <c r="M107" s="75" t="s">
        <v>429</v>
      </c>
      <c r="N107" s="53">
        <v>41123488</v>
      </c>
      <c r="O107" s="54">
        <v>42765</v>
      </c>
      <c r="P107" s="21">
        <v>42800</v>
      </c>
      <c r="Q107" s="21"/>
      <c r="R107" s="21"/>
      <c r="S107" s="54">
        <v>42784</v>
      </c>
      <c r="T107" s="25"/>
      <c r="U107" s="25"/>
      <c r="V107" s="25"/>
      <c r="W107" s="25"/>
      <c r="X107" s="25"/>
      <c r="Y107" s="19"/>
      <c r="Z107" s="19"/>
      <c r="AB107" s="19"/>
      <c r="AC107" s="19"/>
      <c r="AD107" s="19"/>
      <c r="AE107" s="19"/>
      <c r="AF107" s="19"/>
      <c r="AG107" s="19"/>
      <c r="AH107" s="19"/>
      <c r="AI107" s="19"/>
      <c r="AJ107" s="19"/>
      <c r="AK107" s="16"/>
      <c r="AL107" s="6"/>
      <c r="AM107" s="6"/>
      <c r="AN107" s="6"/>
      <c r="AP107" s="19"/>
      <c r="AQ107" s="19"/>
      <c r="AR107" s="19"/>
      <c r="AS107" s="19"/>
      <c r="AT107" s="19"/>
      <c r="AU107" s="6"/>
      <c r="AV107" s="6"/>
      <c r="AW107" s="26"/>
      <c r="AY107" s="8" t="s">
        <v>645</v>
      </c>
      <c r="AZ107" s="149"/>
      <c r="BA107" s="149"/>
      <c r="BB107" s="149"/>
      <c r="BC107" s="149"/>
      <c r="BD107" s="149"/>
    </row>
    <row r="108" spans="1:56" ht="12.75" hidden="1" customHeight="1" x14ac:dyDescent="0.25">
      <c r="C108" s="14">
        <v>1</v>
      </c>
      <c r="F108" s="103" t="s">
        <v>203</v>
      </c>
      <c r="G108" s="103" t="s">
        <v>485</v>
      </c>
      <c r="H108" s="103" t="s">
        <v>486</v>
      </c>
      <c r="I108" s="103" t="s">
        <v>48</v>
      </c>
      <c r="J108" s="46">
        <v>1</v>
      </c>
      <c r="K108" s="103" t="s">
        <v>104</v>
      </c>
      <c r="L108" s="8" t="s">
        <v>487</v>
      </c>
      <c r="M108" s="75" t="s">
        <v>426</v>
      </c>
      <c r="N108" s="53">
        <v>41126913</v>
      </c>
      <c r="O108" s="54">
        <v>42765</v>
      </c>
      <c r="P108" s="54">
        <v>42794</v>
      </c>
      <c r="Q108" s="54"/>
      <c r="R108" s="54"/>
      <c r="S108" s="54">
        <v>42786</v>
      </c>
      <c r="T108" s="25"/>
      <c r="U108" s="25"/>
      <c r="V108" s="25"/>
      <c r="W108" s="25"/>
      <c r="X108" s="25"/>
      <c r="Y108" s="20">
        <v>1</v>
      </c>
      <c r="Z108" s="20">
        <v>1</v>
      </c>
      <c r="AB108" s="19"/>
      <c r="AC108" s="19"/>
      <c r="AD108" s="19"/>
      <c r="AE108" s="19"/>
      <c r="AF108" s="19"/>
      <c r="AG108" s="19"/>
      <c r="AH108" s="19"/>
      <c r="AI108" s="19"/>
      <c r="AJ108" s="19"/>
      <c r="AK108" s="6"/>
      <c r="AL108" s="6"/>
      <c r="AM108" s="6"/>
      <c r="AN108" s="6"/>
      <c r="AP108" s="19"/>
      <c r="AQ108" s="20">
        <v>1</v>
      </c>
      <c r="AR108" s="19"/>
      <c r="AS108" s="19"/>
      <c r="AT108" s="19"/>
      <c r="AU108" s="6"/>
      <c r="AV108" s="6"/>
      <c r="AW108" s="6"/>
      <c r="AY108" s="8" t="s">
        <v>582</v>
      </c>
      <c r="AZ108" s="149"/>
      <c r="BA108" s="149"/>
      <c r="BB108" s="149"/>
      <c r="BC108" s="149"/>
      <c r="BD108" s="149"/>
    </row>
    <row r="109" spans="1:56" ht="12.75" hidden="1" customHeight="1" x14ac:dyDescent="0.25">
      <c r="C109" s="14">
        <v>1</v>
      </c>
      <c r="F109" s="103" t="s">
        <v>178</v>
      </c>
      <c r="G109" s="103" t="s">
        <v>474</v>
      </c>
      <c r="H109" s="103" t="s">
        <v>475</v>
      </c>
      <c r="I109" s="103" t="s">
        <v>12</v>
      </c>
      <c r="J109" s="35"/>
      <c r="K109" s="103" t="s">
        <v>393</v>
      </c>
      <c r="L109" s="8" t="s">
        <v>476</v>
      </c>
      <c r="M109" s="75" t="s">
        <v>426</v>
      </c>
      <c r="N109" s="53">
        <v>41126458</v>
      </c>
      <c r="O109" s="54">
        <v>42765</v>
      </c>
      <c r="P109" s="35"/>
      <c r="Q109" s="35"/>
      <c r="R109" s="35"/>
      <c r="S109" s="54">
        <v>42786</v>
      </c>
      <c r="T109" s="25"/>
      <c r="U109" s="25"/>
      <c r="V109" s="25"/>
      <c r="W109" s="25"/>
      <c r="X109" s="25"/>
      <c r="Y109" s="20">
        <v>1</v>
      </c>
      <c r="Z109" s="19"/>
      <c r="AB109" s="19"/>
      <c r="AC109" s="19"/>
      <c r="AD109" s="19"/>
      <c r="AE109" s="19"/>
      <c r="AF109" s="19"/>
      <c r="AG109" s="19"/>
      <c r="AH109" s="19"/>
      <c r="AI109" s="19"/>
      <c r="AJ109" s="19"/>
      <c r="AK109" s="6"/>
      <c r="AL109" s="6"/>
      <c r="AM109" s="6"/>
      <c r="AN109" s="6"/>
      <c r="AP109" s="19"/>
      <c r="AQ109" s="19"/>
      <c r="AR109" s="19"/>
      <c r="AS109" s="19"/>
      <c r="AT109" s="19"/>
      <c r="AU109" s="6"/>
      <c r="AV109" s="6"/>
      <c r="AW109" s="26"/>
      <c r="AY109" s="8" t="s">
        <v>662</v>
      </c>
      <c r="AZ109" s="149"/>
      <c r="BA109" s="149"/>
      <c r="BB109" s="149"/>
      <c r="BC109" s="149"/>
      <c r="BD109" s="149"/>
    </row>
    <row r="110" spans="1:56" ht="12.75" hidden="1" customHeight="1" x14ac:dyDescent="0.25">
      <c r="C110" s="14">
        <v>1</v>
      </c>
      <c r="F110" s="103">
        <v>820</v>
      </c>
      <c r="G110" s="103" t="s">
        <v>436</v>
      </c>
      <c r="H110" s="103" t="s">
        <v>437</v>
      </c>
      <c r="I110" s="103" t="s">
        <v>53</v>
      </c>
      <c r="J110" s="35"/>
      <c r="K110" s="103" t="s">
        <v>98</v>
      </c>
      <c r="L110" s="8" t="s">
        <v>120</v>
      </c>
      <c r="M110" s="75" t="s">
        <v>426</v>
      </c>
      <c r="N110" s="53">
        <v>41126945</v>
      </c>
      <c r="O110" s="54">
        <v>42779</v>
      </c>
      <c r="P110" s="35"/>
      <c r="Q110" s="35"/>
      <c r="R110" s="35"/>
      <c r="S110" s="54">
        <v>42786</v>
      </c>
      <c r="T110" s="25"/>
      <c r="U110" s="25"/>
      <c r="V110" s="25"/>
      <c r="W110" s="25"/>
      <c r="X110" s="25"/>
      <c r="Y110" s="19"/>
      <c r="Z110" s="20">
        <v>1</v>
      </c>
      <c r="AB110" s="19"/>
      <c r="AC110" s="19"/>
      <c r="AD110" s="19"/>
      <c r="AE110" s="19"/>
      <c r="AF110" s="19"/>
      <c r="AG110" s="19"/>
      <c r="AH110" s="19"/>
      <c r="AI110" s="19"/>
      <c r="AJ110" s="19"/>
      <c r="AK110" s="6"/>
      <c r="AL110" s="51">
        <v>1</v>
      </c>
      <c r="AM110" s="6"/>
      <c r="AN110" s="6"/>
      <c r="AP110" s="19"/>
      <c r="AQ110" s="19"/>
      <c r="AR110" s="19"/>
      <c r="AS110" s="19"/>
      <c r="AT110" s="19"/>
      <c r="AU110" s="6"/>
      <c r="AV110" s="6"/>
      <c r="AW110" s="26"/>
      <c r="AY110" s="8"/>
      <c r="AZ110" s="149"/>
      <c r="BA110" s="149"/>
      <c r="BB110" s="149"/>
      <c r="BC110" s="149"/>
      <c r="BD110" s="149"/>
    </row>
    <row r="111" spans="1:56" ht="12.75" hidden="1" customHeight="1" x14ac:dyDescent="0.25">
      <c r="C111" s="14">
        <v>1</v>
      </c>
      <c r="F111" s="103" t="s">
        <v>203</v>
      </c>
      <c r="G111" s="103" t="s">
        <v>483</v>
      </c>
      <c r="H111" s="103" t="s">
        <v>80</v>
      </c>
      <c r="I111" s="103" t="s">
        <v>33</v>
      </c>
      <c r="J111" s="45"/>
      <c r="K111" s="103" t="s">
        <v>104</v>
      </c>
      <c r="L111" s="8" t="s">
        <v>484</v>
      </c>
      <c r="M111" s="75" t="s">
        <v>429</v>
      </c>
      <c r="N111" s="53">
        <v>41126934</v>
      </c>
      <c r="O111" s="54">
        <v>42767</v>
      </c>
      <c r="P111" s="35"/>
      <c r="Q111" s="35"/>
      <c r="R111" s="35"/>
      <c r="S111" s="54">
        <v>42787</v>
      </c>
      <c r="T111" s="25"/>
      <c r="U111" s="25"/>
      <c r="V111" s="25"/>
      <c r="W111" s="25"/>
      <c r="X111" s="25"/>
      <c r="Y111" s="20">
        <v>1</v>
      </c>
      <c r="Z111" s="19"/>
      <c r="AB111" s="19"/>
      <c r="AC111" s="19"/>
      <c r="AD111" s="24" t="s">
        <v>355</v>
      </c>
      <c r="AE111" s="19"/>
      <c r="AF111" s="19"/>
      <c r="AG111" s="19"/>
      <c r="AH111" s="19"/>
      <c r="AI111" s="19"/>
      <c r="AJ111" s="19"/>
      <c r="AK111" s="6"/>
      <c r="AL111" s="6"/>
      <c r="AM111" s="6"/>
      <c r="AN111" s="6"/>
      <c r="AP111" s="13"/>
      <c r="AQ111" s="19"/>
      <c r="AR111" s="13"/>
      <c r="AS111" s="19"/>
      <c r="AT111" s="19"/>
      <c r="AU111" s="6"/>
      <c r="AV111" s="6"/>
      <c r="AW111" s="26"/>
      <c r="AY111" s="8"/>
      <c r="AZ111" s="149"/>
      <c r="BA111" s="149"/>
      <c r="BB111" s="149"/>
      <c r="BC111" s="149"/>
      <c r="BD111" s="149"/>
    </row>
    <row r="112" spans="1:56" ht="12.75" hidden="1" customHeight="1" x14ac:dyDescent="0.25">
      <c r="C112" s="14">
        <v>1</v>
      </c>
      <c r="F112" s="20">
        <v>820</v>
      </c>
      <c r="G112" s="20" t="s">
        <v>488</v>
      </c>
      <c r="H112" s="20" t="s">
        <v>83</v>
      </c>
      <c r="I112" s="20" t="s">
        <v>84</v>
      </c>
      <c r="J112" s="35"/>
      <c r="K112" s="20" t="s">
        <v>98</v>
      </c>
      <c r="L112" s="8" t="s">
        <v>120</v>
      </c>
      <c r="M112" s="75" t="s">
        <v>429</v>
      </c>
      <c r="N112" s="53">
        <v>41128422</v>
      </c>
      <c r="O112" s="54">
        <v>42793</v>
      </c>
      <c r="P112" s="35"/>
      <c r="Q112" s="35"/>
      <c r="R112" s="35"/>
      <c r="S112" s="54">
        <v>42797</v>
      </c>
      <c r="T112" s="25"/>
      <c r="U112" s="25"/>
      <c r="V112" s="25"/>
      <c r="W112" s="25"/>
      <c r="X112" s="25"/>
      <c r="Y112" s="19"/>
      <c r="Z112" s="19"/>
      <c r="AB112" s="19"/>
      <c r="AC112" s="19"/>
      <c r="AD112" s="19"/>
      <c r="AE112" s="19"/>
      <c r="AF112" s="19"/>
      <c r="AG112" s="19"/>
      <c r="AH112" s="19"/>
      <c r="AI112" s="19"/>
      <c r="AJ112" s="19"/>
      <c r="AK112" s="6"/>
      <c r="AL112" s="6"/>
      <c r="AM112" s="6"/>
      <c r="AN112" s="6"/>
      <c r="AP112" s="19"/>
      <c r="AQ112" s="19"/>
      <c r="AR112" s="19"/>
      <c r="AS112" s="20">
        <v>1</v>
      </c>
      <c r="AT112" s="19"/>
      <c r="AU112" s="6"/>
      <c r="AV112" s="6"/>
      <c r="AW112" s="26"/>
      <c r="AY112" s="8" t="s">
        <v>652</v>
      </c>
      <c r="AZ112" s="149"/>
      <c r="BA112" s="149"/>
      <c r="BB112" s="149"/>
      <c r="BC112" s="149"/>
      <c r="BD112" s="149"/>
    </row>
    <row r="113" spans="2:56" ht="12.75" hidden="1" customHeight="1" x14ac:dyDescent="0.25">
      <c r="C113" s="14">
        <v>1</v>
      </c>
      <c r="F113" s="20">
        <v>618</v>
      </c>
      <c r="G113" s="20" t="s">
        <v>489</v>
      </c>
      <c r="H113" s="20" t="s">
        <v>490</v>
      </c>
      <c r="I113" s="20" t="s">
        <v>17</v>
      </c>
      <c r="J113" s="35"/>
      <c r="K113" s="20" t="s">
        <v>102</v>
      </c>
      <c r="L113" s="8">
        <v>618</v>
      </c>
      <c r="M113" s="75" t="s">
        <v>428</v>
      </c>
      <c r="N113" s="53">
        <v>41128440</v>
      </c>
      <c r="O113" s="54">
        <v>42751</v>
      </c>
      <c r="P113" s="35"/>
      <c r="Q113" s="35"/>
      <c r="R113" s="35"/>
      <c r="S113" s="54">
        <v>42800</v>
      </c>
      <c r="T113" s="25"/>
      <c r="U113" s="25"/>
      <c r="V113" s="25"/>
      <c r="W113" s="25"/>
      <c r="X113" s="25"/>
      <c r="Y113" s="19"/>
      <c r="Z113" s="19"/>
      <c r="AB113" s="19"/>
      <c r="AC113" s="19"/>
      <c r="AD113" s="19"/>
      <c r="AE113" s="19"/>
      <c r="AF113" s="19"/>
      <c r="AG113" s="19"/>
      <c r="AH113" s="19"/>
      <c r="AI113" s="19"/>
      <c r="AJ113" s="19"/>
      <c r="AK113" s="6"/>
      <c r="AL113" s="6"/>
      <c r="AM113" s="6"/>
      <c r="AN113" s="6"/>
      <c r="AP113" s="19"/>
      <c r="AQ113" s="19"/>
      <c r="AR113" s="19"/>
      <c r="AS113" s="19"/>
      <c r="AT113" s="19"/>
      <c r="AU113" s="6"/>
      <c r="AV113" s="6"/>
      <c r="AW113" s="26"/>
      <c r="AY113" s="8"/>
      <c r="AZ113" s="149"/>
      <c r="BA113" s="149"/>
      <c r="BB113" s="149"/>
      <c r="BC113" s="149"/>
      <c r="BD113" s="149"/>
    </row>
    <row r="114" spans="2:56" ht="12.75" hidden="1" customHeight="1" x14ac:dyDescent="0.25">
      <c r="C114" s="14">
        <v>1</v>
      </c>
      <c r="F114" s="20" t="s">
        <v>177</v>
      </c>
      <c r="G114" s="20" t="s">
        <v>516</v>
      </c>
      <c r="H114" s="20" t="s">
        <v>517</v>
      </c>
      <c r="I114" s="20" t="s">
        <v>12</v>
      </c>
      <c r="J114" s="35"/>
      <c r="K114" s="20" t="s">
        <v>97</v>
      </c>
      <c r="L114" s="94" t="s">
        <v>110</v>
      </c>
      <c r="M114" s="75" t="s">
        <v>426</v>
      </c>
      <c r="N114" s="53">
        <v>41127835</v>
      </c>
      <c r="O114" s="54">
        <v>42786</v>
      </c>
      <c r="P114" s="35"/>
      <c r="Q114" s="35"/>
      <c r="R114" s="35"/>
      <c r="S114" s="54">
        <v>42807</v>
      </c>
      <c r="T114" s="25"/>
      <c r="U114" s="25"/>
      <c r="V114" s="25"/>
      <c r="W114" s="25"/>
      <c r="X114" s="25"/>
      <c r="Y114" s="19"/>
      <c r="Z114" s="19"/>
      <c r="AB114" s="19"/>
      <c r="AC114" s="19"/>
      <c r="AD114" s="19"/>
      <c r="AE114" s="19"/>
      <c r="AF114" s="19"/>
      <c r="AG114" s="19"/>
      <c r="AH114" s="19"/>
      <c r="AI114" s="19"/>
      <c r="AJ114" s="19"/>
      <c r="AK114" s="6"/>
      <c r="AL114" s="6"/>
      <c r="AM114" s="6"/>
      <c r="AN114" s="6"/>
      <c r="AP114" s="19"/>
      <c r="AQ114" s="19"/>
      <c r="AR114" s="19"/>
      <c r="AS114" s="19"/>
      <c r="AT114" s="19"/>
      <c r="AU114" s="6"/>
      <c r="AV114" s="6"/>
      <c r="AW114" s="26"/>
      <c r="AY114" s="8" t="s">
        <v>663</v>
      </c>
      <c r="AZ114" s="149"/>
      <c r="BA114" s="149"/>
      <c r="BB114" s="149"/>
      <c r="BC114" s="149"/>
      <c r="BD114" s="149"/>
    </row>
    <row r="115" spans="2:56" ht="12.75" hidden="1" customHeight="1" x14ac:dyDescent="0.25">
      <c r="C115" s="14">
        <v>1</v>
      </c>
      <c r="F115" s="20">
        <v>820</v>
      </c>
      <c r="G115" s="20" t="s">
        <v>451</v>
      </c>
      <c r="H115" s="20" t="s">
        <v>452</v>
      </c>
      <c r="I115" s="20" t="s">
        <v>90</v>
      </c>
      <c r="J115" s="46">
        <v>1</v>
      </c>
      <c r="K115" s="20" t="s">
        <v>103</v>
      </c>
      <c r="L115" s="8" t="s">
        <v>453</v>
      </c>
      <c r="M115" s="75" t="s">
        <v>429</v>
      </c>
      <c r="N115" s="53">
        <v>41127042</v>
      </c>
      <c r="O115" s="54">
        <v>42807</v>
      </c>
      <c r="P115" s="5">
        <v>42821</v>
      </c>
      <c r="Q115" s="5"/>
      <c r="R115" s="5"/>
      <c r="S115" s="54">
        <v>42807</v>
      </c>
      <c r="T115" s="25"/>
      <c r="U115" s="25"/>
      <c r="V115" s="25"/>
      <c r="W115" s="25"/>
      <c r="X115" s="25"/>
      <c r="Y115" s="20">
        <v>1</v>
      </c>
      <c r="Z115" s="19"/>
      <c r="AB115" s="19"/>
      <c r="AC115" s="19"/>
      <c r="AD115" s="19"/>
      <c r="AE115" s="19"/>
      <c r="AF115" s="19"/>
      <c r="AG115" s="19"/>
      <c r="AH115" s="19"/>
      <c r="AI115" s="19"/>
      <c r="AJ115" s="19"/>
      <c r="AK115" s="16"/>
      <c r="AL115" s="6"/>
      <c r="AM115" s="6"/>
      <c r="AN115" s="6"/>
      <c r="AP115" s="19"/>
      <c r="AQ115" s="19"/>
      <c r="AR115" s="19"/>
      <c r="AS115" s="19"/>
      <c r="AT115" s="19"/>
      <c r="AU115" s="6"/>
      <c r="AV115" s="6"/>
      <c r="AW115" s="16"/>
      <c r="AY115" s="8" t="s">
        <v>642</v>
      </c>
      <c r="AZ115" s="149"/>
      <c r="BA115" s="149"/>
      <c r="BB115" s="149"/>
      <c r="BC115" s="149"/>
      <c r="BD115" s="149"/>
    </row>
    <row r="116" spans="2:56" ht="12.75" hidden="1" customHeight="1" x14ac:dyDescent="0.25">
      <c r="C116" s="14">
        <v>1</v>
      </c>
      <c r="F116" s="20" t="s">
        <v>178</v>
      </c>
      <c r="G116" s="20" t="s">
        <v>389</v>
      </c>
      <c r="H116" s="20" t="s">
        <v>569</v>
      </c>
      <c r="I116" s="20" t="s">
        <v>390</v>
      </c>
      <c r="J116" s="46">
        <v>1</v>
      </c>
      <c r="K116" s="20" t="s">
        <v>393</v>
      </c>
      <c r="L116" s="8" t="s">
        <v>471</v>
      </c>
      <c r="M116" s="75" t="s">
        <v>430</v>
      </c>
      <c r="N116" s="53">
        <v>41125188</v>
      </c>
      <c r="O116" s="54">
        <v>42776</v>
      </c>
      <c r="P116" s="21">
        <v>42832</v>
      </c>
      <c r="Q116" s="21"/>
      <c r="R116" s="21"/>
      <c r="S116" s="54">
        <v>42816</v>
      </c>
      <c r="T116" s="25"/>
      <c r="U116" s="25"/>
      <c r="V116" s="25"/>
      <c r="W116" s="25"/>
      <c r="X116" s="25"/>
      <c r="Y116" s="19"/>
      <c r="Z116" s="19"/>
      <c r="AB116" s="19"/>
      <c r="AC116" s="19"/>
      <c r="AD116" s="19"/>
      <c r="AE116" s="19"/>
      <c r="AF116" s="19"/>
      <c r="AG116" s="19"/>
      <c r="AH116" s="19"/>
      <c r="AI116" s="19"/>
      <c r="AJ116" s="19"/>
      <c r="AK116" s="6"/>
      <c r="AL116" s="6"/>
      <c r="AM116" s="6"/>
      <c r="AN116" s="6"/>
      <c r="AP116" s="19"/>
      <c r="AQ116" s="19"/>
      <c r="AR116" s="19"/>
      <c r="AS116" s="19"/>
      <c r="AT116" s="19"/>
      <c r="AU116" s="6"/>
      <c r="AV116" s="6"/>
      <c r="AW116" s="25"/>
      <c r="AY116" s="8"/>
      <c r="AZ116" s="149"/>
      <c r="BA116" s="149"/>
      <c r="BB116" s="149"/>
      <c r="BC116" s="149"/>
      <c r="BD116" s="149"/>
    </row>
    <row r="117" spans="2:56" ht="12.75" hidden="1" customHeight="1" x14ac:dyDescent="0.25">
      <c r="C117" s="14">
        <v>1</v>
      </c>
      <c r="F117" s="20">
        <v>820</v>
      </c>
      <c r="G117" s="20" t="s">
        <v>419</v>
      </c>
      <c r="H117" s="20" t="s">
        <v>518</v>
      </c>
      <c r="I117" s="20" t="s">
        <v>17</v>
      </c>
      <c r="J117" s="46">
        <v>1</v>
      </c>
      <c r="K117" s="20" t="s">
        <v>103</v>
      </c>
      <c r="L117" s="8" t="s">
        <v>420</v>
      </c>
      <c r="M117" s="75" t="s">
        <v>428</v>
      </c>
      <c r="N117" s="53">
        <v>41128997</v>
      </c>
      <c r="O117" s="54">
        <v>42812</v>
      </c>
      <c r="P117" s="21">
        <v>42826</v>
      </c>
      <c r="Q117" s="21"/>
      <c r="R117" s="21"/>
      <c r="S117" s="54">
        <v>42817</v>
      </c>
      <c r="T117" s="25"/>
      <c r="U117" s="25"/>
      <c r="V117" s="25"/>
      <c r="W117" s="25"/>
      <c r="X117" s="25"/>
      <c r="Y117" s="19"/>
      <c r="Z117" s="19"/>
      <c r="AB117" s="19"/>
      <c r="AC117" s="19"/>
      <c r="AD117" s="19"/>
      <c r="AE117" s="19"/>
      <c r="AF117" s="19"/>
      <c r="AG117" s="19"/>
      <c r="AH117" s="19"/>
      <c r="AI117" s="19"/>
      <c r="AJ117" s="19"/>
      <c r="AK117" s="6"/>
      <c r="AL117" s="6"/>
      <c r="AM117" s="6"/>
      <c r="AN117" s="51">
        <v>1</v>
      </c>
      <c r="AP117" s="19"/>
      <c r="AQ117" s="19"/>
      <c r="AR117" s="19"/>
      <c r="AS117" s="19"/>
      <c r="AT117" s="19"/>
      <c r="AU117" s="6"/>
      <c r="AV117" s="6"/>
      <c r="AW117" s="25"/>
      <c r="AY117" s="47" t="s">
        <v>643</v>
      </c>
      <c r="AZ117" s="217"/>
      <c r="BA117" s="217"/>
      <c r="BB117" s="217"/>
      <c r="BC117" s="217"/>
      <c r="BD117" s="217"/>
    </row>
    <row r="118" spans="2:56" ht="12.75" hidden="1" customHeight="1" x14ac:dyDescent="0.25">
      <c r="C118" s="14">
        <v>1</v>
      </c>
      <c r="F118" s="98" t="s">
        <v>178</v>
      </c>
      <c r="G118" s="98" t="s">
        <v>382</v>
      </c>
      <c r="H118" s="98" t="s">
        <v>44</v>
      </c>
      <c r="I118" s="98" t="s">
        <v>17</v>
      </c>
      <c r="J118" s="35"/>
      <c r="K118" s="98" t="s">
        <v>383</v>
      </c>
      <c r="L118" s="8" t="s">
        <v>116</v>
      </c>
      <c r="M118" s="75" t="s">
        <v>428</v>
      </c>
      <c r="N118" s="53">
        <v>41128993</v>
      </c>
      <c r="O118" s="54">
        <v>42821</v>
      </c>
      <c r="P118" s="35"/>
      <c r="Q118" s="35"/>
      <c r="R118" s="35"/>
      <c r="S118" s="54">
        <v>42827</v>
      </c>
      <c r="T118" s="25"/>
      <c r="U118" s="25"/>
      <c r="V118" s="25"/>
      <c r="W118" s="25"/>
      <c r="X118" s="25"/>
      <c r="Y118" s="19"/>
      <c r="Z118" s="19"/>
      <c r="AB118" s="19"/>
      <c r="AC118" s="19"/>
      <c r="AD118" s="19"/>
      <c r="AE118" s="19"/>
      <c r="AF118" s="19"/>
      <c r="AG118" s="19"/>
      <c r="AH118" s="19"/>
      <c r="AI118" s="19"/>
      <c r="AJ118" s="19"/>
      <c r="AK118" s="6"/>
      <c r="AL118" s="6"/>
      <c r="AM118" s="6"/>
      <c r="AN118" s="6"/>
      <c r="AP118" s="19"/>
      <c r="AQ118" s="19"/>
      <c r="AR118" s="3"/>
      <c r="AS118" s="19"/>
      <c r="AT118" s="19"/>
      <c r="AU118" s="6"/>
      <c r="AV118" s="16" t="s">
        <v>266</v>
      </c>
      <c r="AW118" s="27"/>
      <c r="AY118" s="8"/>
      <c r="AZ118" s="149"/>
      <c r="BA118" s="149"/>
      <c r="BB118" s="149"/>
      <c r="BC118" s="149"/>
      <c r="BD118" s="149"/>
    </row>
    <row r="119" spans="2:56" ht="12.75" hidden="1" customHeight="1" x14ac:dyDescent="0.25">
      <c r="B119" s="69"/>
      <c r="C119" s="14">
        <v>1</v>
      </c>
      <c r="F119" s="98" t="s">
        <v>177</v>
      </c>
      <c r="G119" s="98" t="s">
        <v>454</v>
      </c>
      <c r="H119" s="98" t="s">
        <v>452</v>
      </c>
      <c r="I119" s="98" t="s">
        <v>90</v>
      </c>
      <c r="J119" s="46">
        <v>1</v>
      </c>
      <c r="K119" s="98" t="s">
        <v>97</v>
      </c>
      <c r="L119" s="94" t="s">
        <v>711</v>
      </c>
      <c r="M119" s="75" t="s">
        <v>429</v>
      </c>
      <c r="N119" s="53">
        <v>41127051</v>
      </c>
      <c r="O119" s="54">
        <v>42807</v>
      </c>
      <c r="P119" s="21">
        <v>42847</v>
      </c>
      <c r="Q119" s="21"/>
      <c r="R119" s="21"/>
      <c r="S119" s="54">
        <v>42828</v>
      </c>
      <c r="T119" s="25"/>
      <c r="U119" s="25"/>
      <c r="V119" s="25"/>
      <c r="W119" s="25"/>
      <c r="X119" s="25"/>
      <c r="Y119" s="19"/>
      <c r="Z119" s="19"/>
      <c r="AB119" s="19"/>
      <c r="AC119" s="19"/>
      <c r="AD119" s="19"/>
      <c r="AE119" s="19" t="s">
        <v>266</v>
      </c>
      <c r="AF119" s="19"/>
      <c r="AG119" s="19"/>
      <c r="AH119" s="19"/>
      <c r="AI119" s="19"/>
      <c r="AJ119" s="19"/>
      <c r="AK119" s="6"/>
      <c r="AL119" s="6"/>
      <c r="AM119" s="6"/>
      <c r="AN119" s="6"/>
      <c r="AP119" s="19"/>
      <c r="AQ119" s="19"/>
      <c r="AR119" s="19"/>
      <c r="AS119" s="19"/>
      <c r="AT119" s="19"/>
      <c r="AU119" s="6"/>
      <c r="AV119" s="6"/>
      <c r="AW119" s="25"/>
      <c r="AY119" s="8" t="s">
        <v>644</v>
      </c>
      <c r="AZ119" s="149"/>
      <c r="BA119" s="149"/>
      <c r="BB119" s="149"/>
      <c r="BC119" s="149"/>
      <c r="BD119" s="149"/>
    </row>
    <row r="120" spans="2:56" ht="12.75" hidden="1" customHeight="1" x14ac:dyDescent="0.25">
      <c r="B120" s="69"/>
      <c r="C120" s="14">
        <v>1</v>
      </c>
      <c r="F120" s="98" t="s">
        <v>177</v>
      </c>
      <c r="G120" s="98" t="s">
        <v>525</v>
      </c>
      <c r="H120" s="98" t="s">
        <v>526</v>
      </c>
      <c r="I120" s="98" t="s">
        <v>17</v>
      </c>
      <c r="J120" s="35"/>
      <c r="K120" s="98" t="s">
        <v>97</v>
      </c>
      <c r="L120" s="94" t="s">
        <v>110</v>
      </c>
      <c r="M120" s="75" t="s">
        <v>428</v>
      </c>
      <c r="N120" s="53">
        <v>41130545</v>
      </c>
      <c r="O120" s="54">
        <v>42835</v>
      </c>
      <c r="P120" s="35"/>
      <c r="Q120" s="35"/>
      <c r="R120" s="35"/>
      <c r="S120" s="54">
        <v>42840</v>
      </c>
      <c r="T120" s="25"/>
      <c r="U120" s="25"/>
      <c r="V120" s="25"/>
      <c r="W120" s="25"/>
      <c r="X120" s="25"/>
      <c r="Y120" s="19"/>
      <c r="Z120" s="19"/>
      <c r="AA120" s="22"/>
      <c r="AB120" s="19"/>
      <c r="AC120" s="19"/>
      <c r="AD120" s="19"/>
      <c r="AE120" s="19"/>
      <c r="AF120" s="19"/>
      <c r="AG120" s="19"/>
      <c r="AH120" s="19"/>
      <c r="AI120" s="19"/>
      <c r="AJ120" s="19"/>
      <c r="AK120" s="6"/>
      <c r="AL120" s="6"/>
      <c r="AM120" s="6"/>
      <c r="AN120" s="6"/>
      <c r="AP120" s="19"/>
      <c r="AQ120" s="19"/>
      <c r="AR120" s="19"/>
      <c r="AS120" s="19"/>
      <c r="AT120" s="19"/>
      <c r="AU120" s="6"/>
      <c r="AV120" s="6"/>
      <c r="AW120" s="26"/>
      <c r="AY120" s="8"/>
      <c r="AZ120" s="149"/>
      <c r="BA120" s="149"/>
      <c r="BB120" s="149"/>
      <c r="BC120" s="149"/>
      <c r="BD120" s="149"/>
    </row>
    <row r="121" spans="2:56" ht="12.75" hidden="1" customHeight="1" x14ac:dyDescent="0.25">
      <c r="B121" s="69"/>
      <c r="C121" s="14">
        <v>1</v>
      </c>
      <c r="F121" s="98">
        <v>618</v>
      </c>
      <c r="G121" s="98" t="s">
        <v>366</v>
      </c>
      <c r="H121" s="98" t="s">
        <v>367</v>
      </c>
      <c r="I121" s="98" t="s">
        <v>7</v>
      </c>
      <c r="J121" s="35"/>
      <c r="K121" s="98" t="s">
        <v>102</v>
      </c>
      <c r="L121" s="8" t="s">
        <v>408</v>
      </c>
      <c r="M121" s="75" t="s">
        <v>427</v>
      </c>
      <c r="N121" s="11">
        <v>41122217</v>
      </c>
      <c r="O121" s="21">
        <v>42835</v>
      </c>
      <c r="P121" s="35"/>
      <c r="Q121" s="35"/>
      <c r="R121" s="35"/>
      <c r="S121" s="21">
        <v>42844</v>
      </c>
      <c r="T121" s="25"/>
      <c r="U121" s="25"/>
      <c r="V121" s="25"/>
      <c r="W121" s="25"/>
      <c r="X121" s="25"/>
      <c r="Y121" s="20">
        <v>1</v>
      </c>
      <c r="Z121" s="19"/>
      <c r="AB121" s="19"/>
      <c r="AC121" s="19"/>
      <c r="AD121" s="19"/>
      <c r="AE121" s="19"/>
      <c r="AF121" s="19"/>
      <c r="AG121" s="19"/>
      <c r="AH121" s="19"/>
      <c r="AI121" s="19"/>
      <c r="AJ121" s="19"/>
      <c r="AK121" s="6"/>
      <c r="AL121" s="6"/>
      <c r="AM121" s="6"/>
      <c r="AN121" s="6"/>
      <c r="AP121" s="19"/>
      <c r="AQ121" s="25"/>
      <c r="AR121" s="19"/>
      <c r="AS121" s="19"/>
      <c r="AT121" s="19"/>
      <c r="AU121" s="6"/>
      <c r="AV121" s="6"/>
      <c r="AW121" s="26"/>
      <c r="AY121" s="8" t="s">
        <v>697</v>
      </c>
      <c r="AZ121" s="149"/>
      <c r="BA121" s="149"/>
      <c r="BB121" s="149"/>
      <c r="BC121" s="149"/>
      <c r="BD121" s="149"/>
    </row>
    <row r="122" spans="2:56" ht="12.75" hidden="1" customHeight="1" x14ac:dyDescent="0.25">
      <c r="B122" s="69"/>
      <c r="C122" s="14">
        <v>1</v>
      </c>
      <c r="F122" s="98">
        <v>618</v>
      </c>
      <c r="G122" s="98" t="s">
        <v>458</v>
      </c>
      <c r="H122" s="98" t="s">
        <v>459</v>
      </c>
      <c r="I122" s="98" t="s">
        <v>460</v>
      </c>
      <c r="J122" s="46">
        <v>1</v>
      </c>
      <c r="K122" s="98" t="s">
        <v>102</v>
      </c>
      <c r="L122" s="8" t="s">
        <v>119</v>
      </c>
      <c r="M122" s="75" t="s">
        <v>427</v>
      </c>
      <c r="N122" s="53">
        <v>41127545</v>
      </c>
      <c r="O122" s="54">
        <v>42836</v>
      </c>
      <c r="P122" s="21">
        <v>42846</v>
      </c>
      <c r="Q122" s="21"/>
      <c r="R122" s="21"/>
      <c r="S122" s="54">
        <v>42845</v>
      </c>
      <c r="T122" s="25"/>
      <c r="U122" s="25"/>
      <c r="V122" s="25"/>
      <c r="W122" s="25"/>
      <c r="X122" s="25"/>
      <c r="Y122" s="19"/>
      <c r="Z122" s="19"/>
      <c r="AB122" s="19"/>
      <c r="AC122" s="19"/>
      <c r="AD122" s="19"/>
      <c r="AE122" s="19"/>
      <c r="AF122" s="19"/>
      <c r="AG122" s="19"/>
      <c r="AH122" s="19"/>
      <c r="AI122" s="19"/>
      <c r="AJ122" s="19"/>
      <c r="AK122" s="6"/>
      <c r="AL122" s="6"/>
      <c r="AM122" s="6"/>
      <c r="AN122" s="6"/>
      <c r="AP122" s="19"/>
      <c r="AQ122" s="19"/>
      <c r="AR122" s="19"/>
      <c r="AS122" s="20" t="s">
        <v>259</v>
      </c>
      <c r="AT122" s="19"/>
      <c r="AU122" s="6"/>
      <c r="AV122" s="6"/>
      <c r="AW122" s="25"/>
      <c r="AY122" s="8" t="s">
        <v>719</v>
      </c>
      <c r="AZ122" s="149"/>
      <c r="BA122" s="149"/>
      <c r="BB122" s="149"/>
      <c r="BC122" s="149"/>
      <c r="BD122" s="149"/>
    </row>
    <row r="123" spans="2:56" ht="12.75" hidden="1" customHeight="1" x14ac:dyDescent="0.25">
      <c r="B123" s="69"/>
      <c r="C123" s="14">
        <v>1</v>
      </c>
      <c r="F123" s="98" t="s">
        <v>177</v>
      </c>
      <c r="G123" s="98" t="s">
        <v>455</v>
      </c>
      <c r="H123" s="98" t="s">
        <v>452</v>
      </c>
      <c r="I123" s="98" t="s">
        <v>90</v>
      </c>
      <c r="J123" s="46">
        <v>1</v>
      </c>
      <c r="K123" s="98" t="s">
        <v>97</v>
      </c>
      <c r="L123" s="8" t="s">
        <v>815</v>
      </c>
      <c r="M123" s="75" t="s">
        <v>429</v>
      </c>
      <c r="N123" s="53">
        <v>41127059</v>
      </c>
      <c r="O123" s="54">
        <v>42828</v>
      </c>
      <c r="P123" s="21">
        <v>42861</v>
      </c>
      <c r="Q123" s="21"/>
      <c r="R123" s="21"/>
      <c r="S123" s="54">
        <v>42849</v>
      </c>
      <c r="T123" s="25"/>
      <c r="U123" s="25"/>
      <c r="V123" s="25"/>
      <c r="W123" s="25"/>
      <c r="X123" s="25"/>
      <c r="Y123" s="19"/>
      <c r="Z123" s="19"/>
      <c r="AB123" s="19"/>
      <c r="AC123" s="19"/>
      <c r="AD123" s="19"/>
      <c r="AE123" s="19"/>
      <c r="AF123" s="19"/>
      <c r="AG123" s="19"/>
      <c r="AH123" s="19"/>
      <c r="AI123" s="19"/>
      <c r="AJ123" s="19"/>
      <c r="AK123" s="6"/>
      <c r="AL123" s="6"/>
      <c r="AM123" s="6"/>
      <c r="AN123" s="6"/>
      <c r="AP123" s="19"/>
      <c r="AQ123" s="19"/>
      <c r="AR123" s="19"/>
      <c r="AS123" s="19"/>
      <c r="AT123" s="19"/>
      <c r="AU123" s="6"/>
      <c r="AV123" s="6"/>
      <c r="AW123" s="26"/>
      <c r="AY123" s="8" t="s">
        <v>679</v>
      </c>
      <c r="AZ123" s="149"/>
      <c r="BA123" s="149"/>
      <c r="BB123" s="149"/>
      <c r="BC123" s="149"/>
      <c r="BD123" s="149"/>
    </row>
    <row r="124" spans="2:56" ht="12.75" hidden="1" customHeight="1" x14ac:dyDescent="0.25">
      <c r="B124" s="69"/>
      <c r="C124" s="14">
        <v>1</v>
      </c>
      <c r="F124" s="98">
        <v>820</v>
      </c>
      <c r="G124" s="98" t="s">
        <v>496</v>
      </c>
      <c r="H124" s="98" t="s">
        <v>566</v>
      </c>
      <c r="I124" s="98" t="s">
        <v>17</v>
      </c>
      <c r="J124" s="46">
        <v>1</v>
      </c>
      <c r="K124" s="98" t="s">
        <v>103</v>
      </c>
      <c r="L124" s="8" t="s">
        <v>453</v>
      </c>
      <c r="M124" s="75" t="s">
        <v>428</v>
      </c>
      <c r="N124" s="53">
        <v>41130361</v>
      </c>
      <c r="O124" s="54">
        <v>42842</v>
      </c>
      <c r="P124" s="5">
        <v>42849</v>
      </c>
      <c r="Q124" s="5"/>
      <c r="R124" s="5"/>
      <c r="S124" s="54">
        <v>42850</v>
      </c>
      <c r="T124" s="25"/>
      <c r="U124" s="25"/>
      <c r="V124" s="25"/>
      <c r="W124" s="25"/>
      <c r="X124" s="25"/>
      <c r="Y124" s="19"/>
      <c r="Z124" s="19"/>
      <c r="AB124" s="19"/>
      <c r="AC124" s="19"/>
      <c r="AD124" s="19"/>
      <c r="AE124" s="19"/>
      <c r="AF124" s="19"/>
      <c r="AG124" s="19"/>
      <c r="AH124" s="19"/>
      <c r="AI124" s="19"/>
      <c r="AJ124" s="19"/>
      <c r="AK124" s="16"/>
      <c r="AL124" s="6"/>
      <c r="AM124" s="6"/>
      <c r="AN124" s="51">
        <v>1</v>
      </c>
      <c r="AP124" s="19"/>
      <c r="AQ124" s="19"/>
      <c r="AR124" s="19"/>
      <c r="AS124" s="19"/>
      <c r="AT124" s="19"/>
      <c r="AU124" s="6"/>
      <c r="AV124" s="6"/>
      <c r="AW124" s="25"/>
      <c r="AY124" s="12" t="s">
        <v>681</v>
      </c>
      <c r="AZ124" s="219"/>
      <c r="BA124" s="219"/>
      <c r="BB124" s="219"/>
      <c r="BC124" s="219"/>
      <c r="BD124" s="219"/>
    </row>
    <row r="125" spans="2:56" ht="12.75" hidden="1" customHeight="1" x14ac:dyDescent="0.25">
      <c r="B125" s="69"/>
      <c r="C125" s="14">
        <v>1</v>
      </c>
      <c r="F125" s="98" t="s">
        <v>178</v>
      </c>
      <c r="G125" s="98" t="s">
        <v>369</v>
      </c>
      <c r="H125" s="98" t="s">
        <v>367</v>
      </c>
      <c r="I125" s="98" t="s">
        <v>7</v>
      </c>
      <c r="J125" s="35"/>
      <c r="K125" s="98" t="s">
        <v>368</v>
      </c>
      <c r="L125" s="8">
        <v>1636</v>
      </c>
      <c r="M125" s="75" t="s">
        <v>427</v>
      </c>
      <c r="N125" s="53">
        <v>41122224</v>
      </c>
      <c r="O125" s="54">
        <v>42842</v>
      </c>
      <c r="P125" s="35"/>
      <c r="Q125" s="35"/>
      <c r="R125" s="35"/>
      <c r="S125" s="54">
        <v>42851</v>
      </c>
      <c r="T125" s="25"/>
      <c r="U125" s="25"/>
      <c r="V125" s="25"/>
      <c r="W125" s="25"/>
      <c r="X125" s="25"/>
      <c r="Y125" s="20">
        <v>1</v>
      </c>
      <c r="Z125" s="19"/>
      <c r="AA125" s="101"/>
      <c r="AB125" s="19"/>
      <c r="AC125" s="19"/>
      <c r="AD125" s="19"/>
      <c r="AE125" s="19"/>
      <c r="AF125" s="19"/>
      <c r="AG125" s="19"/>
      <c r="AH125" s="19"/>
      <c r="AI125" s="19"/>
      <c r="AJ125" s="19"/>
      <c r="AK125" s="6"/>
      <c r="AL125" s="6"/>
      <c r="AM125" s="6"/>
      <c r="AN125" s="6"/>
      <c r="AP125" s="25"/>
      <c r="AQ125" s="19"/>
      <c r="AR125" s="19"/>
      <c r="AS125" s="19"/>
      <c r="AT125" s="19"/>
      <c r="AU125" s="6"/>
      <c r="AV125" s="6"/>
      <c r="AW125" s="26"/>
      <c r="AY125" s="8" t="s">
        <v>697</v>
      </c>
      <c r="AZ125" s="149"/>
      <c r="BA125" s="149"/>
      <c r="BB125" s="149"/>
      <c r="BC125" s="149"/>
      <c r="BD125" s="149"/>
    </row>
    <row r="126" spans="2:56" ht="12.75" hidden="1" customHeight="1" x14ac:dyDescent="0.25">
      <c r="B126" s="69"/>
      <c r="C126" s="14">
        <v>1</v>
      </c>
      <c r="F126" s="104">
        <v>820</v>
      </c>
      <c r="G126" s="104" t="s">
        <v>512</v>
      </c>
      <c r="H126" s="104" t="s">
        <v>513</v>
      </c>
      <c r="I126" s="104" t="s">
        <v>53</v>
      </c>
      <c r="J126" s="35"/>
      <c r="K126" s="104" t="s">
        <v>98</v>
      </c>
      <c r="L126" s="8" t="s">
        <v>120</v>
      </c>
      <c r="M126" s="75" t="s">
        <v>426</v>
      </c>
      <c r="N126" s="53">
        <v>41129734</v>
      </c>
      <c r="O126" s="54">
        <v>42850</v>
      </c>
      <c r="P126" s="35"/>
      <c r="Q126" s="35"/>
      <c r="R126" s="35"/>
      <c r="S126" s="54">
        <v>42855</v>
      </c>
      <c r="T126" s="25"/>
      <c r="U126" s="25"/>
      <c r="V126" s="25"/>
      <c r="W126" s="25"/>
      <c r="X126" s="25"/>
      <c r="Y126" s="19"/>
      <c r="Z126" s="19"/>
      <c r="AB126" s="19"/>
      <c r="AC126" s="19"/>
      <c r="AD126" s="19"/>
      <c r="AE126" s="19"/>
      <c r="AF126" s="19"/>
      <c r="AG126" s="19"/>
      <c r="AH126" s="19"/>
      <c r="AI126" s="19"/>
      <c r="AJ126" s="19"/>
      <c r="AK126" s="16"/>
      <c r="AL126" s="51">
        <v>1</v>
      </c>
      <c r="AM126" s="6"/>
      <c r="AN126" s="6"/>
      <c r="AP126" s="19"/>
      <c r="AQ126" s="19"/>
      <c r="AR126" s="19"/>
      <c r="AS126" s="19"/>
      <c r="AT126" s="19"/>
      <c r="AU126" s="6"/>
      <c r="AV126" s="6"/>
      <c r="AW126" s="26"/>
      <c r="AY126" s="8" t="s">
        <v>638</v>
      </c>
      <c r="AZ126" s="149"/>
      <c r="BA126" s="149"/>
      <c r="BB126" s="149"/>
      <c r="BC126" s="149"/>
      <c r="BD126" s="149"/>
    </row>
    <row r="127" spans="2:56" ht="12.75" hidden="1" customHeight="1" x14ac:dyDescent="0.25">
      <c r="C127" s="14">
        <v>1</v>
      </c>
      <c r="F127" s="104" t="s">
        <v>203</v>
      </c>
      <c r="G127" s="104" t="s">
        <v>456</v>
      </c>
      <c r="H127" s="104" t="s">
        <v>452</v>
      </c>
      <c r="I127" s="104" t="s">
        <v>90</v>
      </c>
      <c r="J127" s="46">
        <v>1</v>
      </c>
      <c r="K127" s="104" t="s">
        <v>104</v>
      </c>
      <c r="L127" s="8" t="s">
        <v>457</v>
      </c>
      <c r="M127" s="75" t="s">
        <v>429</v>
      </c>
      <c r="N127" s="53">
        <v>41130522</v>
      </c>
      <c r="O127" s="54">
        <v>42814</v>
      </c>
      <c r="P127" s="21">
        <v>42879</v>
      </c>
      <c r="Q127" s="21"/>
      <c r="R127" s="21"/>
      <c r="S127" s="54">
        <v>42863</v>
      </c>
      <c r="T127" s="25"/>
      <c r="U127" s="25"/>
      <c r="V127" s="25"/>
      <c r="W127" s="25"/>
      <c r="X127" s="25"/>
      <c r="Y127" s="19"/>
      <c r="Z127" s="19"/>
      <c r="AB127" s="19"/>
      <c r="AC127" s="19"/>
      <c r="AD127" s="19"/>
      <c r="AE127" s="19"/>
      <c r="AF127" s="19"/>
      <c r="AG127" s="19"/>
      <c r="AH127" s="19"/>
      <c r="AI127" s="19"/>
      <c r="AJ127" s="19"/>
      <c r="AK127" s="6"/>
      <c r="AL127" s="6"/>
      <c r="AM127" s="6"/>
      <c r="AN127" s="6"/>
      <c r="AP127" s="19"/>
      <c r="AQ127" s="20">
        <v>1</v>
      </c>
      <c r="AR127" s="19"/>
      <c r="AS127" s="19"/>
      <c r="AT127" s="6"/>
      <c r="AU127" s="6"/>
      <c r="AV127" s="6"/>
      <c r="AW127" s="26"/>
      <c r="AY127" s="8"/>
      <c r="AZ127" s="149"/>
      <c r="BA127" s="149"/>
      <c r="BB127" s="149"/>
      <c r="BC127" s="149"/>
      <c r="BD127" s="149"/>
    </row>
    <row r="128" spans="2:56" ht="12.75" hidden="1" customHeight="1" x14ac:dyDescent="0.25">
      <c r="C128" s="14">
        <v>1</v>
      </c>
      <c r="F128" s="104" t="s">
        <v>177</v>
      </c>
      <c r="G128" s="104" t="s">
        <v>575</v>
      </c>
      <c r="H128" s="104" t="s">
        <v>576</v>
      </c>
      <c r="I128" s="104" t="s">
        <v>33</v>
      </c>
      <c r="J128" s="46">
        <v>1</v>
      </c>
      <c r="K128" s="104" t="s">
        <v>97</v>
      </c>
      <c r="L128" s="94" t="s">
        <v>577</v>
      </c>
      <c r="M128" s="75" t="s">
        <v>429</v>
      </c>
      <c r="N128" s="53">
        <v>41130677</v>
      </c>
      <c r="O128" s="54">
        <v>42842</v>
      </c>
      <c r="P128" s="21">
        <v>42885</v>
      </c>
      <c r="Q128" s="21"/>
      <c r="R128" s="21"/>
      <c r="S128" s="54">
        <v>42872</v>
      </c>
      <c r="T128" s="25"/>
      <c r="U128" s="25"/>
      <c r="V128" s="25"/>
      <c r="W128" s="25"/>
      <c r="X128" s="25"/>
      <c r="Y128" s="19"/>
      <c r="Z128" s="19"/>
      <c r="AB128" s="19"/>
      <c r="AC128" s="19"/>
      <c r="AD128" s="19"/>
      <c r="AE128" s="19"/>
      <c r="AF128" s="19"/>
      <c r="AG128" s="19"/>
      <c r="AH128" s="19"/>
      <c r="AI128" s="19"/>
      <c r="AJ128" s="19"/>
      <c r="AK128" s="6"/>
      <c r="AL128" s="6"/>
      <c r="AM128" s="6"/>
      <c r="AN128" s="6"/>
      <c r="AP128" s="19"/>
      <c r="AQ128" s="19"/>
      <c r="AR128" s="19"/>
      <c r="AS128" s="19" t="s">
        <v>708</v>
      </c>
      <c r="AT128" s="19"/>
      <c r="AU128" s="6"/>
      <c r="AV128" s="6"/>
      <c r="AW128" s="26"/>
      <c r="AY128" s="8"/>
      <c r="AZ128" s="149"/>
      <c r="BA128" s="149"/>
      <c r="BB128" s="149"/>
      <c r="BC128" s="149"/>
      <c r="BD128" s="149"/>
    </row>
    <row r="129" spans="1:56" ht="12.75" hidden="1" customHeight="1" x14ac:dyDescent="0.25">
      <c r="C129" s="14">
        <v>1</v>
      </c>
      <c r="F129" s="104" t="s">
        <v>177</v>
      </c>
      <c r="G129" s="104" t="s">
        <v>540</v>
      </c>
      <c r="H129" s="104" t="s">
        <v>539</v>
      </c>
      <c r="I129" s="104" t="s">
        <v>215</v>
      </c>
      <c r="J129" s="35"/>
      <c r="K129" s="104" t="s">
        <v>95</v>
      </c>
      <c r="L129" s="8" t="s">
        <v>541</v>
      </c>
      <c r="M129" s="75" t="s">
        <v>430</v>
      </c>
      <c r="N129" s="53">
        <v>41129442</v>
      </c>
      <c r="O129" s="54">
        <v>42849</v>
      </c>
      <c r="P129" s="35"/>
      <c r="Q129" s="35"/>
      <c r="R129" s="35"/>
      <c r="S129" s="54">
        <v>42872</v>
      </c>
      <c r="T129" s="25"/>
      <c r="U129" s="25"/>
      <c r="V129" s="25"/>
      <c r="W129" s="25"/>
      <c r="X129" s="25"/>
      <c r="Y129" s="19"/>
      <c r="Z129" s="19"/>
      <c r="AB129" s="19"/>
      <c r="AC129" s="19"/>
      <c r="AD129" s="19"/>
      <c r="AE129" s="19"/>
      <c r="AF129" s="19"/>
      <c r="AG129" s="19"/>
      <c r="AH129" s="19"/>
      <c r="AI129" s="19"/>
      <c r="AJ129" s="19"/>
      <c r="AK129" s="6"/>
      <c r="AL129" s="6"/>
      <c r="AM129" s="6"/>
      <c r="AN129" s="6"/>
      <c r="AP129" s="19"/>
      <c r="AQ129" s="19"/>
      <c r="AR129" s="19"/>
      <c r="AS129" s="19" t="s">
        <v>708</v>
      </c>
      <c r="AT129" s="19"/>
      <c r="AU129" s="6"/>
      <c r="AV129" s="6"/>
      <c r="AW129" s="26"/>
      <c r="AY129" s="8" t="s">
        <v>707</v>
      </c>
      <c r="AZ129" s="149"/>
      <c r="BA129" s="149"/>
      <c r="BB129" s="149"/>
      <c r="BC129" s="149"/>
      <c r="BD129" s="149"/>
    </row>
    <row r="130" spans="1:56" ht="12.75" hidden="1" customHeight="1" x14ac:dyDescent="0.25">
      <c r="C130" s="14">
        <v>1</v>
      </c>
      <c r="F130" s="104">
        <v>820</v>
      </c>
      <c r="G130" s="104" t="s">
        <v>554</v>
      </c>
      <c r="H130" s="104" t="s">
        <v>555</v>
      </c>
      <c r="I130" s="104" t="s">
        <v>54</v>
      </c>
      <c r="J130" s="28">
        <v>1</v>
      </c>
      <c r="K130" s="104" t="s">
        <v>103</v>
      </c>
      <c r="L130" s="8" t="s">
        <v>453</v>
      </c>
      <c r="M130" s="75" t="s">
        <v>428</v>
      </c>
      <c r="N130" s="53">
        <v>41130862</v>
      </c>
      <c r="O130" s="54">
        <v>42870</v>
      </c>
      <c r="P130" s="54">
        <v>42881</v>
      </c>
      <c r="Q130" s="54"/>
      <c r="R130" s="54"/>
      <c r="S130" s="54">
        <v>42876</v>
      </c>
      <c r="T130" s="25"/>
      <c r="U130" s="25"/>
      <c r="V130" s="25"/>
      <c r="W130" s="25"/>
      <c r="X130" s="25"/>
      <c r="Y130" s="19"/>
      <c r="Z130" s="19"/>
      <c r="AB130" s="19"/>
      <c r="AC130" s="19"/>
      <c r="AD130" s="19"/>
      <c r="AE130" s="19"/>
      <c r="AF130" s="19"/>
      <c r="AG130" s="19"/>
      <c r="AH130" s="19"/>
      <c r="AI130" s="19"/>
      <c r="AJ130" s="19"/>
      <c r="AK130" s="16"/>
      <c r="AL130" s="6"/>
      <c r="AM130" s="6"/>
      <c r="AN130" s="51">
        <v>1</v>
      </c>
      <c r="AP130" s="19"/>
      <c r="AQ130" s="19"/>
      <c r="AR130" s="19"/>
      <c r="AS130" s="27"/>
      <c r="AT130" s="19"/>
      <c r="AU130" s="6"/>
      <c r="AV130" s="6"/>
      <c r="AW130" s="16"/>
      <c r="AY130" s="47" t="s">
        <v>678</v>
      </c>
      <c r="AZ130" s="217"/>
      <c r="BA130" s="217"/>
      <c r="BB130" s="217"/>
      <c r="BC130" s="217"/>
      <c r="BD130" s="217"/>
    </row>
    <row r="131" spans="1:56" ht="12.75" hidden="1" customHeight="1" x14ac:dyDescent="0.25">
      <c r="B131" s="69"/>
      <c r="C131" s="14">
        <v>1</v>
      </c>
      <c r="F131" s="104" t="s">
        <v>177</v>
      </c>
      <c r="G131" s="104" t="s">
        <v>546</v>
      </c>
      <c r="H131" s="104" t="s">
        <v>547</v>
      </c>
      <c r="I131" s="104" t="s">
        <v>21</v>
      </c>
      <c r="J131" s="28">
        <v>1</v>
      </c>
      <c r="K131" s="104" t="s">
        <v>97</v>
      </c>
      <c r="L131" s="94" t="s">
        <v>548</v>
      </c>
      <c r="M131" s="75" t="s">
        <v>429</v>
      </c>
      <c r="N131" s="53">
        <v>41129007</v>
      </c>
      <c r="O131" s="21">
        <v>42842</v>
      </c>
      <c r="P131" s="21">
        <v>42887</v>
      </c>
      <c r="Q131" s="21"/>
      <c r="R131" s="21"/>
      <c r="S131" s="21">
        <v>42877</v>
      </c>
      <c r="T131" s="25"/>
      <c r="U131" s="25"/>
      <c r="V131" s="25"/>
      <c r="W131" s="25"/>
      <c r="X131" s="25"/>
      <c r="Y131" s="19"/>
      <c r="Z131" s="19"/>
      <c r="AB131" s="19"/>
      <c r="AC131" s="19"/>
      <c r="AD131" s="19"/>
      <c r="AE131" s="19"/>
      <c r="AF131" s="19"/>
      <c r="AG131" s="19"/>
      <c r="AH131" s="19"/>
      <c r="AI131" s="19"/>
      <c r="AJ131" s="19"/>
      <c r="AK131" s="6"/>
      <c r="AL131" s="6"/>
      <c r="AM131" s="6"/>
      <c r="AN131" s="6"/>
      <c r="AP131" s="19"/>
      <c r="AQ131" s="19"/>
      <c r="AR131" s="19"/>
      <c r="AS131" s="20" t="s">
        <v>840</v>
      </c>
      <c r="AT131" s="19"/>
      <c r="AU131" s="6"/>
      <c r="AV131" s="6"/>
      <c r="AW131" s="16"/>
      <c r="AY131" s="8" t="s">
        <v>853</v>
      </c>
      <c r="AZ131" s="149"/>
      <c r="BA131" s="149"/>
      <c r="BB131" s="149"/>
      <c r="BC131" s="149"/>
      <c r="BD131" s="149"/>
    </row>
    <row r="132" spans="1:56" ht="12.75" hidden="1" customHeight="1" x14ac:dyDescent="0.25">
      <c r="B132" s="69"/>
      <c r="C132" s="14">
        <v>1</v>
      </c>
      <c r="F132" s="107" t="s">
        <v>890</v>
      </c>
      <c r="G132" s="107" t="s">
        <v>578</v>
      </c>
      <c r="H132" s="107" t="s">
        <v>562</v>
      </c>
      <c r="I132" s="107" t="s">
        <v>48</v>
      </c>
      <c r="J132" s="28">
        <v>1</v>
      </c>
      <c r="K132" s="107" t="s">
        <v>96</v>
      </c>
      <c r="L132" s="8" t="s">
        <v>579</v>
      </c>
      <c r="M132" s="75" t="s">
        <v>426</v>
      </c>
      <c r="N132" s="53">
        <v>41130291</v>
      </c>
      <c r="O132" s="54">
        <v>42840</v>
      </c>
      <c r="P132" s="21">
        <v>42892</v>
      </c>
      <c r="Q132" s="21"/>
      <c r="R132" s="21"/>
      <c r="S132" s="54">
        <v>42884</v>
      </c>
      <c r="T132" s="25"/>
      <c r="U132" s="25"/>
      <c r="V132" s="25"/>
      <c r="W132" s="25"/>
      <c r="X132" s="25"/>
      <c r="Y132" s="19"/>
      <c r="Z132" s="19"/>
      <c r="AB132" s="19"/>
      <c r="AC132" s="19"/>
      <c r="AD132" s="19"/>
      <c r="AE132" s="19"/>
      <c r="AF132" s="19"/>
      <c r="AG132" s="19"/>
      <c r="AH132" s="19"/>
      <c r="AI132" s="19"/>
      <c r="AJ132" s="19"/>
      <c r="AK132" s="6"/>
      <c r="AL132" s="6"/>
      <c r="AM132" s="6"/>
      <c r="AN132" s="6"/>
      <c r="AP132" s="19"/>
      <c r="AQ132" s="19"/>
      <c r="AR132" s="19"/>
      <c r="AS132" s="19" t="s">
        <v>404</v>
      </c>
      <c r="AT132" s="20">
        <v>1</v>
      </c>
      <c r="AU132" s="6"/>
      <c r="AV132" s="16"/>
      <c r="AW132" s="25"/>
      <c r="AY132" s="8" t="s">
        <v>694</v>
      </c>
      <c r="AZ132" s="149"/>
      <c r="BA132" s="149"/>
      <c r="BB132" s="149"/>
      <c r="BC132" s="149"/>
      <c r="BD132" s="149"/>
    </row>
    <row r="133" spans="1:56" ht="12.75" hidden="1" customHeight="1" x14ac:dyDescent="0.25">
      <c r="B133" s="69"/>
      <c r="C133" s="14">
        <v>1</v>
      </c>
      <c r="F133" s="107">
        <v>820</v>
      </c>
      <c r="G133" s="107" t="s">
        <v>508</v>
      </c>
      <c r="H133" s="107" t="s">
        <v>509</v>
      </c>
      <c r="I133" s="107" t="s">
        <v>510</v>
      </c>
      <c r="J133" s="28">
        <v>1</v>
      </c>
      <c r="K133" s="107" t="s">
        <v>103</v>
      </c>
      <c r="L133" s="8" t="s">
        <v>453</v>
      </c>
      <c r="M133" s="75" t="s">
        <v>427</v>
      </c>
      <c r="N133" s="53">
        <v>41127550</v>
      </c>
      <c r="O133" s="54">
        <v>42875</v>
      </c>
      <c r="P133" s="54">
        <v>42897</v>
      </c>
      <c r="Q133" s="54"/>
      <c r="R133" s="54"/>
      <c r="S133" s="54">
        <v>42886</v>
      </c>
      <c r="T133" s="25"/>
      <c r="U133" s="25"/>
      <c r="V133" s="25"/>
      <c r="W133" s="25"/>
      <c r="X133" s="25"/>
      <c r="Y133" s="19"/>
      <c r="Z133" s="19"/>
      <c r="AA133" s="22"/>
      <c r="AB133" s="19"/>
      <c r="AC133" s="19"/>
      <c r="AD133" s="19"/>
      <c r="AE133" s="19"/>
      <c r="AF133" s="19"/>
      <c r="AG133" s="19"/>
      <c r="AH133" s="19"/>
      <c r="AI133" s="19"/>
      <c r="AJ133" s="19"/>
      <c r="AK133" s="16"/>
      <c r="AL133" s="6"/>
      <c r="AM133" s="6"/>
      <c r="AN133" s="6"/>
      <c r="AO133" s="22"/>
      <c r="AP133" s="19"/>
      <c r="AQ133" s="19"/>
      <c r="AR133" s="19"/>
      <c r="AS133" s="27"/>
      <c r="AT133" s="19"/>
      <c r="AU133" s="6"/>
      <c r="AV133" s="6"/>
      <c r="AW133" s="16"/>
      <c r="AY133" s="8" t="s">
        <v>698</v>
      </c>
      <c r="AZ133" s="149"/>
      <c r="BA133" s="149"/>
      <c r="BB133" s="149"/>
      <c r="BC133" s="149"/>
      <c r="BD133" s="149"/>
    </row>
    <row r="134" spans="1:56" ht="12.75" hidden="1" customHeight="1" x14ac:dyDescent="0.25">
      <c r="B134" s="69"/>
      <c r="C134" s="14">
        <v>1</v>
      </c>
      <c r="F134" s="107" t="s">
        <v>203</v>
      </c>
      <c r="G134" s="107" t="s">
        <v>601</v>
      </c>
      <c r="H134" s="107" t="s">
        <v>602</v>
      </c>
      <c r="I134" s="107" t="s">
        <v>36</v>
      </c>
      <c r="J134" s="45"/>
      <c r="K134" s="107" t="s">
        <v>104</v>
      </c>
      <c r="L134" s="8" t="s">
        <v>603</v>
      </c>
      <c r="M134" s="75" t="s">
        <v>430</v>
      </c>
      <c r="N134" s="53">
        <v>41130756</v>
      </c>
      <c r="O134" s="54">
        <v>42870</v>
      </c>
      <c r="P134" s="35"/>
      <c r="Q134" s="35"/>
      <c r="R134" s="35"/>
      <c r="S134" s="54">
        <v>42891</v>
      </c>
      <c r="T134" s="25"/>
      <c r="U134" s="25"/>
      <c r="V134" s="25"/>
      <c r="W134" s="25"/>
      <c r="X134" s="25"/>
      <c r="Y134" s="19"/>
      <c r="Z134" s="19"/>
      <c r="AA134" s="22"/>
      <c r="AB134" s="19"/>
      <c r="AC134" s="19"/>
      <c r="AD134" s="19"/>
      <c r="AE134" s="19"/>
      <c r="AF134" s="19"/>
      <c r="AG134" s="19"/>
      <c r="AH134" s="19"/>
      <c r="AI134" s="19"/>
      <c r="AJ134" s="19"/>
      <c r="AK134" s="6"/>
      <c r="AL134" s="6"/>
      <c r="AM134" s="113" t="s">
        <v>266</v>
      </c>
      <c r="AN134" s="6"/>
      <c r="AP134" s="19"/>
      <c r="AQ134" s="19"/>
      <c r="AR134" s="19"/>
      <c r="AS134" s="19"/>
      <c r="AT134" s="19"/>
      <c r="AU134" s="6"/>
      <c r="AV134" s="16"/>
      <c r="AW134" s="27"/>
      <c r="AY134" s="8"/>
      <c r="AZ134" s="149"/>
      <c r="BA134" s="149"/>
      <c r="BB134" s="149"/>
      <c r="BC134" s="149"/>
      <c r="BD134" s="149"/>
    </row>
    <row r="135" spans="1:56" ht="12.75" hidden="1" customHeight="1" x14ac:dyDescent="0.25">
      <c r="B135" s="69"/>
      <c r="C135" s="14">
        <v>1</v>
      </c>
      <c r="F135" s="107" t="s">
        <v>203</v>
      </c>
      <c r="G135" s="107" t="s">
        <v>527</v>
      </c>
      <c r="H135" s="107" t="s">
        <v>528</v>
      </c>
      <c r="I135" s="107" t="s">
        <v>17</v>
      </c>
      <c r="J135" s="45"/>
      <c r="K135" s="107" t="s">
        <v>104</v>
      </c>
      <c r="L135" s="8" t="s">
        <v>529</v>
      </c>
      <c r="M135" s="75" t="s">
        <v>428</v>
      </c>
      <c r="N135" s="53">
        <v>41130368</v>
      </c>
      <c r="O135" s="54">
        <v>42870</v>
      </c>
      <c r="P135" s="35"/>
      <c r="Q135" s="35"/>
      <c r="R135" s="35"/>
      <c r="S135" s="54">
        <v>42894</v>
      </c>
      <c r="T135" s="25"/>
      <c r="U135" s="25"/>
      <c r="V135" s="25"/>
      <c r="W135" s="25"/>
      <c r="X135" s="25"/>
      <c r="Y135" s="19"/>
      <c r="Z135" s="19"/>
      <c r="AA135" s="22"/>
      <c r="AB135" s="19"/>
      <c r="AC135" s="19"/>
      <c r="AD135" s="19"/>
      <c r="AE135" s="19"/>
      <c r="AF135" s="19"/>
      <c r="AG135" s="19"/>
      <c r="AH135" s="19"/>
      <c r="AI135" s="19"/>
      <c r="AJ135" s="19"/>
      <c r="AK135" s="16"/>
      <c r="AL135" s="6"/>
      <c r="AM135" s="6"/>
      <c r="AN135" s="6"/>
      <c r="AP135" s="19"/>
      <c r="AQ135" s="19"/>
      <c r="AR135" s="19"/>
      <c r="AS135" s="19"/>
      <c r="AT135" s="19"/>
      <c r="AU135" s="6"/>
      <c r="AV135" s="6"/>
      <c r="AW135" s="16"/>
      <c r="AY135" s="8"/>
      <c r="AZ135" s="149"/>
      <c r="BA135" s="149"/>
      <c r="BB135" s="149"/>
      <c r="BC135" s="149"/>
      <c r="BD135" s="149"/>
    </row>
    <row r="136" spans="1:56" ht="12.75" hidden="1" customHeight="1" x14ac:dyDescent="0.25">
      <c r="B136" s="69"/>
      <c r="C136" s="14">
        <v>1</v>
      </c>
      <c r="F136" s="107">
        <v>820</v>
      </c>
      <c r="G136" s="107" t="s">
        <v>542</v>
      </c>
      <c r="H136" s="107" t="s">
        <v>543</v>
      </c>
      <c r="I136" s="107" t="s">
        <v>53</v>
      </c>
      <c r="J136" s="45"/>
      <c r="K136" s="107" t="s">
        <v>98</v>
      </c>
      <c r="L136" s="8" t="s">
        <v>120</v>
      </c>
      <c r="M136" s="75" t="s">
        <v>426</v>
      </c>
      <c r="N136" s="53">
        <v>41129727</v>
      </c>
      <c r="O136" s="54">
        <v>42892</v>
      </c>
      <c r="P136" s="35"/>
      <c r="Q136" s="35"/>
      <c r="R136" s="35"/>
      <c r="S136" s="54">
        <v>42897</v>
      </c>
      <c r="T136" s="25"/>
      <c r="U136" s="25"/>
      <c r="V136" s="25"/>
      <c r="W136" s="25"/>
      <c r="X136" s="25"/>
      <c r="Y136" s="22"/>
      <c r="Z136" s="22"/>
      <c r="AA136" s="19"/>
      <c r="AB136" s="19"/>
      <c r="AC136" s="19"/>
      <c r="AD136" s="19"/>
      <c r="AE136" s="19"/>
      <c r="AF136" s="19"/>
      <c r="AG136" s="19"/>
      <c r="AH136" s="19"/>
      <c r="AI136" s="22"/>
      <c r="AJ136" s="214"/>
      <c r="AK136" s="16"/>
      <c r="AL136" s="51">
        <v>1</v>
      </c>
      <c r="AM136" s="6"/>
      <c r="AN136" s="6"/>
      <c r="AP136" s="19"/>
      <c r="AQ136" s="19"/>
      <c r="AR136" s="19"/>
      <c r="AS136" s="19"/>
      <c r="AT136" s="19"/>
      <c r="AU136" s="6"/>
      <c r="AV136" s="6"/>
      <c r="AW136" s="26"/>
      <c r="AY136" s="8" t="s">
        <v>639</v>
      </c>
      <c r="AZ136" s="149"/>
      <c r="BA136" s="149"/>
      <c r="BB136" s="149"/>
      <c r="BC136" s="149"/>
      <c r="BD136" s="149"/>
    </row>
    <row r="137" spans="1:56" ht="12.75" hidden="1" customHeight="1" x14ac:dyDescent="0.25">
      <c r="B137" s="69"/>
      <c r="C137" s="14">
        <v>1</v>
      </c>
      <c r="F137" s="107">
        <v>820</v>
      </c>
      <c r="G137" s="107" t="s">
        <v>557</v>
      </c>
      <c r="H137" s="107" t="s">
        <v>558</v>
      </c>
      <c r="I137" s="107" t="s">
        <v>17</v>
      </c>
      <c r="J137" s="28">
        <v>1</v>
      </c>
      <c r="K137" s="107" t="s">
        <v>103</v>
      </c>
      <c r="L137" s="8" t="s">
        <v>453</v>
      </c>
      <c r="M137" s="75" t="s">
        <v>428</v>
      </c>
      <c r="N137" s="53">
        <v>41130853</v>
      </c>
      <c r="O137" s="54">
        <v>42889</v>
      </c>
      <c r="P137" s="54">
        <v>42899</v>
      </c>
      <c r="Q137" s="54"/>
      <c r="R137" s="54"/>
      <c r="S137" s="54">
        <v>42901</v>
      </c>
      <c r="T137" s="25"/>
      <c r="U137" s="25"/>
      <c r="V137" s="25"/>
      <c r="W137" s="25"/>
      <c r="X137" s="25"/>
      <c r="Y137" s="19"/>
      <c r="Z137" s="19"/>
      <c r="AB137" s="19"/>
      <c r="AC137" s="19"/>
      <c r="AD137" s="19"/>
      <c r="AE137" s="19"/>
      <c r="AF137" s="19"/>
      <c r="AG137" s="19"/>
      <c r="AH137" s="19"/>
      <c r="AI137" s="19"/>
      <c r="AJ137" s="19"/>
      <c r="AK137" s="6"/>
      <c r="AL137" s="6"/>
      <c r="AM137" s="6"/>
      <c r="AN137" s="51">
        <v>1</v>
      </c>
      <c r="AP137" s="19"/>
      <c r="AQ137" s="19"/>
      <c r="AR137" s="19"/>
      <c r="AS137" s="19"/>
      <c r="AT137" s="19"/>
      <c r="AU137" s="6"/>
      <c r="AV137" s="6"/>
      <c r="AW137" s="26"/>
      <c r="AY137" s="8" t="s">
        <v>677</v>
      </c>
      <c r="AZ137" s="149"/>
      <c r="BA137" s="149"/>
      <c r="BB137" s="149"/>
      <c r="BC137" s="149"/>
      <c r="BD137" s="149"/>
    </row>
    <row r="138" spans="1:56" ht="12.75" hidden="1" customHeight="1" x14ac:dyDescent="0.25">
      <c r="B138" s="69"/>
      <c r="C138" s="14">
        <v>1</v>
      </c>
      <c r="F138" s="132">
        <v>820</v>
      </c>
      <c r="G138" s="132" t="s">
        <v>596</v>
      </c>
      <c r="H138" s="132" t="s">
        <v>597</v>
      </c>
      <c r="I138" s="132" t="s">
        <v>17</v>
      </c>
      <c r="J138" s="35"/>
      <c r="K138" s="132" t="s">
        <v>98</v>
      </c>
      <c r="L138" s="8" t="s">
        <v>120</v>
      </c>
      <c r="M138" s="76" t="s">
        <v>428</v>
      </c>
      <c r="N138" s="53">
        <v>41136575</v>
      </c>
      <c r="O138" s="54">
        <v>42906</v>
      </c>
      <c r="P138" s="35"/>
      <c r="Q138" s="35"/>
      <c r="R138" s="35"/>
      <c r="S138" s="54">
        <v>42905</v>
      </c>
      <c r="T138" s="25"/>
      <c r="U138" s="25"/>
      <c r="V138" s="25"/>
      <c r="W138" s="25"/>
      <c r="X138" s="25"/>
      <c r="Y138" s="25"/>
      <c r="Z138" s="25"/>
      <c r="AA138" s="101"/>
      <c r="AB138" s="25"/>
      <c r="AC138" s="25"/>
      <c r="AD138" s="25"/>
      <c r="AE138" s="25"/>
      <c r="AF138" s="25"/>
      <c r="AG138" s="25"/>
      <c r="AH138" s="25"/>
      <c r="AI138" s="25"/>
      <c r="AJ138" s="25"/>
      <c r="AK138" s="26"/>
      <c r="AL138" s="26"/>
      <c r="AM138" s="26"/>
      <c r="AN138" s="51">
        <v>1</v>
      </c>
      <c r="AO138" s="101"/>
      <c r="AP138" s="25"/>
      <c r="AQ138" s="25"/>
      <c r="AR138" s="25"/>
      <c r="AS138" s="25"/>
      <c r="AT138" s="25"/>
      <c r="AU138" s="26"/>
      <c r="AV138" s="27"/>
      <c r="AW138" s="27"/>
      <c r="AX138" s="101"/>
      <c r="AY138" s="52"/>
      <c r="AZ138" s="218"/>
      <c r="BA138" s="218"/>
      <c r="BB138" s="218"/>
      <c r="BC138" s="218"/>
      <c r="BD138" s="218"/>
    </row>
    <row r="139" spans="1:56" ht="12.75" hidden="1" customHeight="1" x14ac:dyDescent="0.25">
      <c r="C139" s="14">
        <v>1</v>
      </c>
      <c r="F139" s="132" t="s">
        <v>685</v>
      </c>
      <c r="G139" s="132" t="s">
        <v>689</v>
      </c>
      <c r="H139" s="132" t="s">
        <v>690</v>
      </c>
      <c r="I139" s="132" t="s">
        <v>702</v>
      </c>
      <c r="J139" s="158">
        <v>1</v>
      </c>
      <c r="K139" s="132" t="s">
        <v>687</v>
      </c>
      <c r="L139" s="110" t="s">
        <v>691</v>
      </c>
      <c r="M139" s="11" t="s">
        <v>426</v>
      </c>
      <c r="N139" s="121"/>
      <c r="O139" s="35"/>
      <c r="P139" s="21">
        <v>42908</v>
      </c>
      <c r="Q139" s="21"/>
      <c r="R139" s="21"/>
      <c r="S139" s="54">
        <v>42908</v>
      </c>
      <c r="T139" s="25"/>
      <c r="U139" s="25"/>
      <c r="V139" s="25"/>
      <c r="W139" s="25"/>
      <c r="X139" s="25"/>
      <c r="Y139" s="19"/>
      <c r="Z139" s="19"/>
      <c r="AA139" s="22"/>
      <c r="AB139" s="19"/>
      <c r="AC139" s="19"/>
      <c r="AD139" s="19"/>
      <c r="AE139" s="19"/>
      <c r="AF139" s="6"/>
      <c r="AG139" s="6"/>
      <c r="AH139" s="129">
        <v>1</v>
      </c>
      <c r="AI139" s="19"/>
      <c r="AJ139" s="155">
        <v>42877</v>
      </c>
      <c r="AK139" s="6"/>
      <c r="AL139" s="6"/>
      <c r="AM139" s="6"/>
      <c r="AN139" s="6"/>
      <c r="AO139" s="22"/>
      <c r="AP139" s="19"/>
      <c r="AQ139" s="19"/>
      <c r="AR139" s="19"/>
      <c r="AS139" s="19"/>
      <c r="AT139" s="19"/>
      <c r="AU139" s="6"/>
      <c r="AV139" s="6"/>
      <c r="AW139" s="190">
        <v>1</v>
      </c>
      <c r="AY139" s="8" t="s">
        <v>710</v>
      </c>
      <c r="AZ139" s="149"/>
      <c r="BA139" s="149"/>
      <c r="BB139" s="149"/>
      <c r="BC139" s="149"/>
      <c r="BD139" s="149"/>
    </row>
    <row r="140" spans="1:56" ht="12.75" hidden="1" customHeight="1" x14ac:dyDescent="0.25">
      <c r="A140" s="69"/>
      <c r="B140" s="69"/>
      <c r="C140" s="14">
        <v>1</v>
      </c>
      <c r="F140" s="132" t="s">
        <v>177</v>
      </c>
      <c r="G140" s="132" t="s">
        <v>537</v>
      </c>
      <c r="H140" s="132" t="s">
        <v>536</v>
      </c>
      <c r="I140" s="132" t="s">
        <v>8</v>
      </c>
      <c r="J140" s="35"/>
      <c r="K140" s="132" t="s">
        <v>97</v>
      </c>
      <c r="L140" s="8" t="s">
        <v>538</v>
      </c>
      <c r="M140" s="75" t="s">
        <v>430</v>
      </c>
      <c r="N140" s="53">
        <v>41128945</v>
      </c>
      <c r="O140" s="54">
        <v>42891</v>
      </c>
      <c r="P140" s="35"/>
      <c r="Q140" s="35"/>
      <c r="R140" s="35"/>
      <c r="S140" s="54">
        <v>42912</v>
      </c>
      <c r="T140" s="25"/>
      <c r="U140" s="25"/>
      <c r="V140" s="25"/>
      <c r="W140" s="25"/>
      <c r="X140" s="25"/>
      <c r="Y140" s="19"/>
      <c r="Z140" s="19"/>
      <c r="AB140" s="19"/>
      <c r="AC140" s="19"/>
      <c r="AD140" s="19"/>
      <c r="AE140" s="19"/>
      <c r="AF140" s="19"/>
      <c r="AG140" s="19"/>
      <c r="AH140" s="19"/>
      <c r="AI140" s="19"/>
      <c r="AJ140" s="19"/>
      <c r="AK140" s="16"/>
      <c r="AL140" s="6"/>
      <c r="AM140" s="6"/>
      <c r="AN140" s="6"/>
      <c r="AP140" s="19"/>
      <c r="AQ140" s="19"/>
      <c r="AR140" s="19"/>
      <c r="AS140" s="19"/>
      <c r="AT140" s="19"/>
      <c r="AU140" s="6"/>
      <c r="AV140" s="6"/>
      <c r="AW140" s="16"/>
      <c r="AY140" s="8" t="s">
        <v>660</v>
      </c>
      <c r="AZ140" s="149"/>
      <c r="BA140" s="149"/>
      <c r="BB140" s="149"/>
      <c r="BC140" s="149"/>
      <c r="BD140" s="149"/>
    </row>
    <row r="141" spans="1:56" ht="12.75" hidden="1" customHeight="1" x14ac:dyDescent="0.25">
      <c r="B141" s="69"/>
      <c r="C141" s="14">
        <v>1</v>
      </c>
      <c r="F141" s="132" t="s">
        <v>177</v>
      </c>
      <c r="G141" s="132" t="s">
        <v>544</v>
      </c>
      <c r="H141" s="132" t="s">
        <v>545</v>
      </c>
      <c r="I141" s="132" t="s">
        <v>13</v>
      </c>
      <c r="J141" s="35"/>
      <c r="K141" s="132" t="s">
        <v>95</v>
      </c>
      <c r="L141" s="52" t="s">
        <v>604</v>
      </c>
      <c r="M141" s="76" t="s">
        <v>427</v>
      </c>
      <c r="N141" s="53">
        <v>41131704</v>
      </c>
      <c r="O141" s="54">
        <v>42899</v>
      </c>
      <c r="P141" s="35"/>
      <c r="Q141" s="35"/>
      <c r="R141" s="35"/>
      <c r="S141" s="54">
        <v>42913</v>
      </c>
      <c r="T141" s="25"/>
      <c r="U141" s="25"/>
      <c r="V141" s="25"/>
      <c r="W141" s="25"/>
      <c r="X141" s="25"/>
      <c r="Y141" s="25"/>
      <c r="Z141" s="25"/>
      <c r="AA141" s="101"/>
      <c r="AB141" s="25"/>
      <c r="AC141" s="25"/>
      <c r="AD141" s="25"/>
      <c r="AE141" s="25"/>
      <c r="AF141" s="25"/>
      <c r="AG141" s="25"/>
      <c r="AH141" s="25"/>
      <c r="AI141" s="25"/>
      <c r="AJ141" s="25"/>
      <c r="AK141" s="26"/>
      <c r="AL141" s="26"/>
      <c r="AM141" s="26"/>
      <c r="AN141" s="26"/>
      <c r="AO141" s="134"/>
      <c r="AP141" s="25"/>
      <c r="AQ141" s="25"/>
      <c r="AR141" s="25"/>
      <c r="AS141" s="25"/>
      <c r="AT141" s="20">
        <v>1</v>
      </c>
      <c r="AU141" s="26"/>
      <c r="AV141" s="27"/>
      <c r="AW141" s="27"/>
      <c r="AX141" s="101"/>
      <c r="AY141" s="52" t="s">
        <v>699</v>
      </c>
      <c r="AZ141" s="218"/>
      <c r="BA141" s="218"/>
      <c r="BB141" s="218"/>
      <c r="BC141" s="218"/>
      <c r="BD141" s="218"/>
    </row>
    <row r="142" spans="1:56" ht="12.75" hidden="1" customHeight="1" x14ac:dyDescent="0.25">
      <c r="B142" s="69"/>
      <c r="C142" s="14">
        <v>1</v>
      </c>
      <c r="F142" s="132" t="s">
        <v>177</v>
      </c>
      <c r="G142" s="132" t="s">
        <v>624</v>
      </c>
      <c r="H142" s="132" t="s">
        <v>625</v>
      </c>
      <c r="I142" s="132" t="s">
        <v>33</v>
      </c>
      <c r="J142" s="35"/>
      <c r="K142" s="132" t="s">
        <v>95</v>
      </c>
      <c r="L142" s="8" t="s">
        <v>626</v>
      </c>
      <c r="M142" s="76" t="s">
        <v>429</v>
      </c>
      <c r="N142" s="53">
        <v>41135748</v>
      </c>
      <c r="O142" s="54">
        <v>42891</v>
      </c>
      <c r="P142" s="35"/>
      <c r="Q142" s="35"/>
      <c r="R142" s="35"/>
      <c r="S142" s="54">
        <v>42914</v>
      </c>
      <c r="T142" s="25"/>
      <c r="U142" s="25"/>
      <c r="V142" s="25"/>
      <c r="W142" s="25"/>
      <c r="X142" s="25"/>
      <c r="Y142" s="25"/>
      <c r="Z142" s="25"/>
      <c r="AA142" s="101"/>
      <c r="AB142" s="25"/>
      <c r="AC142" s="25"/>
      <c r="AD142" s="25"/>
      <c r="AE142" s="25"/>
      <c r="AF142" s="25"/>
      <c r="AG142" s="25"/>
      <c r="AH142" s="25"/>
      <c r="AI142" s="25"/>
      <c r="AJ142" s="25"/>
      <c r="AK142" s="26"/>
      <c r="AL142" s="26"/>
      <c r="AM142" s="26"/>
      <c r="AN142" s="26"/>
      <c r="AO142" s="101"/>
      <c r="AP142" s="25"/>
      <c r="AQ142" s="25"/>
      <c r="AR142" s="25"/>
      <c r="AS142" s="25"/>
      <c r="AT142" s="25"/>
      <c r="AU142" s="26"/>
      <c r="AV142" s="27"/>
      <c r="AW142" s="27"/>
      <c r="AX142" s="101"/>
      <c r="AY142" s="52"/>
      <c r="AZ142" s="218"/>
      <c r="BA142" s="218"/>
      <c r="BB142" s="218"/>
      <c r="BC142" s="218"/>
      <c r="BD142" s="218"/>
    </row>
    <row r="143" spans="1:56" ht="12.75" hidden="1" customHeight="1" x14ac:dyDescent="0.25">
      <c r="B143" s="69"/>
      <c r="C143" s="14">
        <v>1</v>
      </c>
      <c r="F143" s="126" t="s">
        <v>177</v>
      </c>
      <c r="G143" s="126" t="s">
        <v>423</v>
      </c>
      <c r="H143" s="126" t="s">
        <v>469</v>
      </c>
      <c r="I143" s="126" t="s">
        <v>90</v>
      </c>
      <c r="J143" s="46">
        <v>1</v>
      </c>
      <c r="K143" s="126" t="s">
        <v>97</v>
      </c>
      <c r="L143" s="8" t="s">
        <v>137</v>
      </c>
      <c r="M143" s="75" t="s">
        <v>429</v>
      </c>
      <c r="N143" s="53">
        <v>41123554</v>
      </c>
      <c r="O143" s="116">
        <v>42856</v>
      </c>
      <c r="P143" s="54">
        <v>43008</v>
      </c>
      <c r="Q143" s="54"/>
      <c r="R143" s="54"/>
      <c r="S143" s="54">
        <v>42917</v>
      </c>
      <c r="T143" s="183"/>
      <c r="U143" s="183"/>
      <c r="V143" s="183"/>
      <c r="W143" s="183"/>
      <c r="X143" s="183"/>
      <c r="Y143" s="19"/>
      <c r="Z143" s="19"/>
      <c r="AB143" s="19"/>
      <c r="AC143" s="19"/>
      <c r="AD143" s="19"/>
      <c r="AE143" s="19"/>
      <c r="AF143" s="19"/>
      <c r="AG143" s="19"/>
      <c r="AH143" s="19"/>
      <c r="AI143" s="19"/>
      <c r="AJ143" s="19"/>
      <c r="AK143" s="6"/>
      <c r="AL143" s="6"/>
      <c r="AM143" s="6"/>
      <c r="AN143" s="6"/>
      <c r="AP143" s="19"/>
      <c r="AQ143" s="19"/>
      <c r="AR143" s="19"/>
      <c r="AS143" s="19"/>
      <c r="AT143" s="19"/>
      <c r="AU143" s="6"/>
      <c r="AV143" s="6"/>
      <c r="AW143" s="26"/>
      <c r="AY143" s="8"/>
      <c r="AZ143" s="149"/>
      <c r="BA143" s="149"/>
      <c r="BB143" s="149"/>
      <c r="BC143" s="149"/>
      <c r="BD143" s="149"/>
    </row>
    <row r="144" spans="1:56" ht="12.75" hidden="1" customHeight="1" x14ac:dyDescent="0.25">
      <c r="B144" s="69"/>
      <c r="C144" s="14">
        <v>1</v>
      </c>
      <c r="F144" s="132" t="s">
        <v>178</v>
      </c>
      <c r="G144" s="132" t="s">
        <v>504</v>
      </c>
      <c r="H144" s="132" t="s">
        <v>365</v>
      </c>
      <c r="I144" s="132" t="s">
        <v>361</v>
      </c>
      <c r="J144" s="100">
        <v>1</v>
      </c>
      <c r="K144" s="132" t="s">
        <v>100</v>
      </c>
      <c r="L144" s="8" t="s">
        <v>507</v>
      </c>
      <c r="M144" s="75" t="s">
        <v>427</v>
      </c>
      <c r="N144" s="53">
        <v>41127541</v>
      </c>
      <c r="O144" s="54">
        <v>42902</v>
      </c>
      <c r="P144" s="21">
        <v>42884</v>
      </c>
      <c r="Q144" s="21"/>
      <c r="R144" s="21"/>
      <c r="S144" s="54">
        <v>42917</v>
      </c>
      <c r="T144" s="25"/>
      <c r="U144" s="25"/>
      <c r="V144" s="25"/>
      <c r="W144" s="25"/>
      <c r="X144" s="25"/>
      <c r="Y144" s="214"/>
      <c r="Z144" s="19"/>
      <c r="AB144" s="19"/>
      <c r="AC144" s="19"/>
      <c r="AD144" s="19"/>
      <c r="AE144" s="19"/>
      <c r="AF144" s="19"/>
      <c r="AG144" s="19"/>
      <c r="AH144" s="19"/>
      <c r="AI144" s="19"/>
      <c r="AJ144" s="19"/>
      <c r="AK144" s="16"/>
      <c r="AL144" s="6"/>
      <c r="AM144" s="6"/>
      <c r="AN144" s="6"/>
      <c r="AO144" s="22"/>
      <c r="AP144" s="19"/>
      <c r="AQ144" s="19"/>
      <c r="AR144" s="19"/>
      <c r="AS144" s="19"/>
      <c r="AT144" s="19"/>
      <c r="AU144" s="6"/>
      <c r="AV144" s="6"/>
      <c r="AW144" s="99"/>
      <c r="AY144" s="52" t="s">
        <v>661</v>
      </c>
      <c r="AZ144" s="218"/>
      <c r="BA144" s="218"/>
      <c r="BB144" s="218"/>
      <c r="BC144" s="218"/>
      <c r="BD144" s="218"/>
    </row>
    <row r="145" spans="1:252" ht="12.75" hidden="1" customHeight="1" x14ac:dyDescent="0.25">
      <c r="C145" s="14">
        <v>1</v>
      </c>
      <c r="F145" s="132" t="s">
        <v>203</v>
      </c>
      <c r="G145" s="132" t="s">
        <v>415</v>
      </c>
      <c r="H145" s="132" t="s">
        <v>416</v>
      </c>
      <c r="I145" s="132" t="s">
        <v>417</v>
      </c>
      <c r="J145" s="35"/>
      <c r="K145" s="132" t="s">
        <v>104</v>
      </c>
      <c r="L145" s="8" t="s">
        <v>418</v>
      </c>
      <c r="M145" s="75" t="s">
        <v>427</v>
      </c>
      <c r="N145" s="53">
        <v>41123676</v>
      </c>
      <c r="O145" s="54">
        <v>42905</v>
      </c>
      <c r="P145" s="35"/>
      <c r="Q145" s="35"/>
      <c r="R145" s="35"/>
      <c r="S145" s="54">
        <v>42918</v>
      </c>
      <c r="T145" s="25"/>
      <c r="U145" s="25"/>
      <c r="V145" s="25"/>
      <c r="W145" s="25"/>
      <c r="X145" s="25"/>
      <c r="Y145" s="167"/>
      <c r="Z145" s="19"/>
      <c r="AB145" s="19"/>
      <c r="AC145" s="19"/>
      <c r="AD145" s="19"/>
      <c r="AE145" s="19"/>
      <c r="AF145" s="19"/>
      <c r="AG145" s="19"/>
      <c r="AH145" s="19"/>
      <c r="AI145" s="19"/>
      <c r="AJ145" s="19"/>
      <c r="AK145" s="6"/>
      <c r="AL145" s="6"/>
      <c r="AM145" s="6"/>
      <c r="AN145" s="6"/>
      <c r="AP145" s="19"/>
      <c r="AQ145" s="20">
        <v>1</v>
      </c>
      <c r="AR145" s="19"/>
      <c r="AS145" s="19"/>
      <c r="AT145" s="19"/>
      <c r="AU145" s="6"/>
      <c r="AV145" s="6"/>
      <c r="AW145" s="26"/>
      <c r="AY145" s="8" t="s">
        <v>709</v>
      </c>
      <c r="AZ145" s="8"/>
      <c r="BA145" s="8"/>
      <c r="BB145" s="8"/>
      <c r="BC145" s="8"/>
      <c r="BD145" s="8"/>
      <c r="BE145" s="6">
        <f t="shared" ref="BE145:BN154" si="0">IF(ISNUMBER(FIND("A",$G145)),IF(($D145*$D$4+$E145*$E$4)=BE$1,IF(BE$4&lt;$V145,0,IF(BE$4&gt;($V145+$W145+$X145-1),0,IF(BE$4&gt;($V145+$W145-1),2,1))),0),IF(($D145*$D$4+$E145*$E$4)=BE$1,IF(BE$4&lt;$V145,0,IF(BE$4&gt;($V145+$W145+$X145-1),0,IF(BE$4&gt;($V145+$W145-1),4,3))),0))</f>
        <v>0</v>
      </c>
      <c r="BF145" s="6">
        <f t="shared" si="0"/>
        <v>0</v>
      </c>
      <c r="BG145" s="6">
        <f t="shared" si="0"/>
        <v>0</v>
      </c>
      <c r="BH145" s="6">
        <f t="shared" si="0"/>
        <v>0</v>
      </c>
      <c r="BI145" s="6">
        <f t="shared" si="0"/>
        <v>0</v>
      </c>
      <c r="BJ145" s="6">
        <f t="shared" si="0"/>
        <v>0</v>
      </c>
      <c r="BK145" s="6">
        <f t="shared" si="0"/>
        <v>0</v>
      </c>
      <c r="BL145" s="6">
        <f t="shared" si="0"/>
        <v>0</v>
      </c>
      <c r="BM145" s="6">
        <f t="shared" si="0"/>
        <v>0</v>
      </c>
      <c r="BN145" s="6">
        <f t="shared" si="0"/>
        <v>0</v>
      </c>
      <c r="BO145" s="6">
        <f t="shared" ref="BO145:BX154" si="1">IF(ISNUMBER(FIND("A",$G145)),IF(($D145*$D$4+$E145*$E$4)=BO$1,IF(BO$4&lt;$V145,0,IF(BO$4&gt;($V145+$W145+$X145-1),0,IF(BO$4&gt;($V145+$W145-1),2,1))),0),IF(($D145*$D$4+$E145*$E$4)=BO$1,IF(BO$4&lt;$V145,0,IF(BO$4&gt;($V145+$W145+$X145-1),0,IF(BO$4&gt;($V145+$W145-1),4,3))),0))</f>
        <v>0</v>
      </c>
      <c r="BP145" s="6">
        <f t="shared" si="1"/>
        <v>0</v>
      </c>
      <c r="BQ145" s="6">
        <f t="shared" si="1"/>
        <v>0</v>
      </c>
      <c r="BR145" s="6">
        <f t="shared" si="1"/>
        <v>0</v>
      </c>
      <c r="BS145" s="6">
        <f t="shared" si="1"/>
        <v>0</v>
      </c>
      <c r="BT145" s="6">
        <f t="shared" si="1"/>
        <v>0</v>
      </c>
      <c r="BU145" s="6">
        <f t="shared" si="1"/>
        <v>0</v>
      </c>
      <c r="BV145" s="6">
        <f t="shared" si="1"/>
        <v>0</v>
      </c>
      <c r="BW145" s="6">
        <f t="shared" si="1"/>
        <v>0</v>
      </c>
      <c r="BX145" s="6">
        <f t="shared" si="1"/>
        <v>0</v>
      </c>
      <c r="BY145" s="6">
        <f t="shared" ref="BY145:CH154" si="2">IF(ISNUMBER(FIND("A",$G145)),IF(($D145*$D$4+$E145*$E$4)=BY$1,IF(BY$4&lt;$V145,0,IF(BY$4&gt;($V145+$W145+$X145-1),0,IF(BY$4&gt;($V145+$W145-1),2,1))),0),IF(($D145*$D$4+$E145*$E$4)=BY$1,IF(BY$4&lt;$V145,0,IF(BY$4&gt;($V145+$W145+$X145-1),0,IF(BY$4&gt;($V145+$W145-1),4,3))),0))</f>
        <v>0</v>
      </c>
      <c r="BZ145" s="6">
        <f t="shared" si="2"/>
        <v>0</v>
      </c>
      <c r="CA145" s="6">
        <f t="shared" si="2"/>
        <v>0</v>
      </c>
      <c r="CB145" s="6">
        <f t="shared" si="2"/>
        <v>0</v>
      </c>
      <c r="CC145" s="6">
        <f t="shared" si="2"/>
        <v>0</v>
      </c>
      <c r="CD145" s="6">
        <f t="shared" si="2"/>
        <v>0</v>
      </c>
      <c r="CE145" s="6">
        <f t="shared" si="2"/>
        <v>0</v>
      </c>
      <c r="CF145" s="6">
        <f t="shared" si="2"/>
        <v>0</v>
      </c>
      <c r="CG145" s="6">
        <f t="shared" si="2"/>
        <v>0</v>
      </c>
      <c r="CH145" s="6">
        <f t="shared" si="2"/>
        <v>0</v>
      </c>
      <c r="CI145" s="6">
        <f t="shared" ref="CI145:CR154" si="3">IF(ISNUMBER(FIND("A",$G145)),IF(($D145*$D$4+$E145*$E$4)=CI$1,IF(CI$4&lt;$V145,0,IF(CI$4&gt;($V145+$W145+$X145-1),0,IF(CI$4&gt;($V145+$W145-1),2,1))),0),IF(($D145*$D$4+$E145*$E$4)=CI$1,IF(CI$4&lt;$V145,0,IF(CI$4&gt;($V145+$W145+$X145-1),0,IF(CI$4&gt;($V145+$W145-1),4,3))),0))</f>
        <v>0</v>
      </c>
      <c r="CJ145" s="6">
        <f t="shared" si="3"/>
        <v>0</v>
      </c>
      <c r="CK145" s="6">
        <f t="shared" si="3"/>
        <v>0</v>
      </c>
      <c r="CL145" s="6">
        <f t="shared" si="3"/>
        <v>0</v>
      </c>
      <c r="CM145" s="6">
        <f t="shared" si="3"/>
        <v>0</v>
      </c>
      <c r="CN145" s="6">
        <f t="shared" si="3"/>
        <v>0</v>
      </c>
      <c r="CO145" s="6">
        <f t="shared" si="3"/>
        <v>0</v>
      </c>
      <c r="CP145" s="6">
        <f t="shared" si="3"/>
        <v>0</v>
      </c>
      <c r="CQ145" s="6">
        <f t="shared" si="3"/>
        <v>0</v>
      </c>
      <c r="CR145" s="6">
        <f t="shared" si="3"/>
        <v>0</v>
      </c>
      <c r="CS145" s="6">
        <f t="shared" ref="CS145:DB154" si="4">IF(ISNUMBER(FIND("A",$G145)),IF(($D145*$D$4+$E145*$E$4)=CS$1,IF(CS$4&lt;$V145,0,IF(CS$4&gt;($V145+$W145+$X145-1),0,IF(CS$4&gt;($V145+$W145-1),2,1))),0),IF(($D145*$D$4+$E145*$E$4)=CS$1,IF(CS$4&lt;$V145,0,IF(CS$4&gt;($V145+$W145+$X145-1),0,IF(CS$4&gt;($V145+$W145-1),4,3))),0))</f>
        <v>0</v>
      </c>
      <c r="CT145" s="6">
        <f t="shared" si="4"/>
        <v>0</v>
      </c>
      <c r="CU145" s="6">
        <f t="shared" si="4"/>
        <v>0</v>
      </c>
      <c r="CV145" s="6">
        <f t="shared" si="4"/>
        <v>0</v>
      </c>
      <c r="CW145" s="6">
        <f t="shared" si="4"/>
        <v>0</v>
      </c>
      <c r="CX145" s="6">
        <f t="shared" si="4"/>
        <v>0</v>
      </c>
      <c r="CY145" s="6">
        <f t="shared" si="4"/>
        <v>0</v>
      </c>
      <c r="CZ145" s="6">
        <f t="shared" si="4"/>
        <v>0</v>
      </c>
      <c r="DA145" s="6">
        <f t="shared" si="4"/>
        <v>0</v>
      </c>
      <c r="DB145" s="6">
        <f t="shared" si="4"/>
        <v>0</v>
      </c>
      <c r="DC145" s="6">
        <f t="shared" ref="DC145:DL154" si="5">IF(ISNUMBER(FIND("A",$G145)),IF(($D145*$D$4+$E145*$E$4)=DC$1,IF(DC$4&lt;$V145,0,IF(DC$4&gt;($V145+$W145+$X145-1),0,IF(DC$4&gt;($V145+$W145-1),2,1))),0),IF(($D145*$D$4+$E145*$E$4)=DC$1,IF(DC$4&lt;$V145,0,IF(DC$4&gt;($V145+$W145+$X145-1),0,IF(DC$4&gt;($V145+$W145-1),4,3))),0))</f>
        <v>0</v>
      </c>
      <c r="DD145" s="6">
        <f t="shared" si="5"/>
        <v>0</v>
      </c>
      <c r="DE145" s="6">
        <f t="shared" si="5"/>
        <v>0</v>
      </c>
      <c r="DF145" s="6">
        <f t="shared" si="5"/>
        <v>0</v>
      </c>
      <c r="DG145" s="6">
        <f t="shared" si="5"/>
        <v>0</v>
      </c>
      <c r="DH145" s="6">
        <f t="shared" si="5"/>
        <v>0</v>
      </c>
      <c r="DI145" s="6">
        <f t="shared" si="5"/>
        <v>0</v>
      </c>
      <c r="DJ145" s="6">
        <f t="shared" si="5"/>
        <v>0</v>
      </c>
      <c r="DK145" s="6">
        <f t="shared" si="5"/>
        <v>0</v>
      </c>
      <c r="DL145" s="6">
        <f t="shared" si="5"/>
        <v>0</v>
      </c>
      <c r="DM145" s="6">
        <f t="shared" ref="DM145:DV154" si="6">IF(ISNUMBER(FIND("A",$G145)),IF(($D145*$D$4+$E145*$E$4)=DM$1,IF(DM$4&lt;$V145,0,IF(DM$4&gt;($V145+$W145+$X145-1),0,IF(DM$4&gt;($V145+$W145-1),2,1))),0),IF(($D145*$D$4+$E145*$E$4)=DM$1,IF(DM$4&lt;$V145,0,IF(DM$4&gt;($V145+$W145+$X145-1),0,IF(DM$4&gt;($V145+$W145-1),4,3))),0))</f>
        <v>0</v>
      </c>
      <c r="DN145" s="6">
        <f t="shared" si="6"/>
        <v>0</v>
      </c>
      <c r="DO145" s="6">
        <f t="shared" si="6"/>
        <v>0</v>
      </c>
      <c r="DP145" s="6">
        <f t="shared" si="6"/>
        <v>0</v>
      </c>
      <c r="DQ145" s="6">
        <f t="shared" si="6"/>
        <v>0</v>
      </c>
      <c r="DR145" s="6">
        <f t="shared" si="6"/>
        <v>0</v>
      </c>
      <c r="DS145" s="6">
        <f t="shared" si="6"/>
        <v>0</v>
      </c>
      <c r="DT145" s="6">
        <f t="shared" si="6"/>
        <v>0</v>
      </c>
      <c r="DU145" s="6">
        <f t="shared" si="6"/>
        <v>0</v>
      </c>
      <c r="DV145" s="6">
        <f t="shared" si="6"/>
        <v>0</v>
      </c>
      <c r="DW145" s="6">
        <f t="shared" ref="DW145:EF154" si="7">IF(ISNUMBER(FIND("A",$G145)),IF(($D145*$D$4+$E145*$E$4)=DW$1,IF(DW$4&lt;$V145,0,IF(DW$4&gt;($V145+$W145+$X145-1),0,IF(DW$4&gt;($V145+$W145-1),2,1))),0),IF(($D145*$D$4+$E145*$E$4)=DW$1,IF(DW$4&lt;$V145,0,IF(DW$4&gt;($V145+$W145+$X145-1),0,IF(DW$4&gt;($V145+$W145-1),4,3))),0))</f>
        <v>0</v>
      </c>
      <c r="DX145" s="6">
        <f t="shared" si="7"/>
        <v>0</v>
      </c>
      <c r="DY145" s="6">
        <f t="shared" si="7"/>
        <v>0</v>
      </c>
      <c r="DZ145" s="6">
        <f t="shared" si="7"/>
        <v>0</v>
      </c>
      <c r="EA145" s="6">
        <f t="shared" si="7"/>
        <v>0</v>
      </c>
      <c r="EB145" s="6">
        <f t="shared" si="7"/>
        <v>0</v>
      </c>
      <c r="EC145" s="6">
        <f t="shared" si="7"/>
        <v>0</v>
      </c>
      <c r="ED145" s="6">
        <f t="shared" si="7"/>
        <v>0</v>
      </c>
      <c r="EE145" s="6">
        <f t="shared" si="7"/>
        <v>0</v>
      </c>
      <c r="EF145" s="6">
        <f t="shared" si="7"/>
        <v>0</v>
      </c>
      <c r="EG145" s="6">
        <f t="shared" ref="EG145:EP154" si="8">IF(ISNUMBER(FIND("A",$G145)),IF(($D145*$D$4+$E145*$E$4)=EG$1,IF(EG$4&lt;$V145,0,IF(EG$4&gt;($V145+$W145+$X145-1),0,IF(EG$4&gt;($V145+$W145-1),2,1))),0),IF(($D145*$D$4+$E145*$E$4)=EG$1,IF(EG$4&lt;$V145,0,IF(EG$4&gt;($V145+$W145+$X145-1),0,IF(EG$4&gt;($V145+$W145-1),4,3))),0))</f>
        <v>0</v>
      </c>
      <c r="EH145" s="6">
        <f t="shared" si="8"/>
        <v>0</v>
      </c>
      <c r="EI145" s="6">
        <f t="shared" si="8"/>
        <v>0</v>
      </c>
      <c r="EJ145" s="6">
        <f t="shared" si="8"/>
        <v>0</v>
      </c>
      <c r="EK145" s="6">
        <f t="shared" si="8"/>
        <v>0</v>
      </c>
      <c r="EL145" s="6">
        <f t="shared" si="8"/>
        <v>0</v>
      </c>
      <c r="EM145" s="6">
        <f t="shared" si="8"/>
        <v>0</v>
      </c>
      <c r="EN145" s="6">
        <f t="shared" si="8"/>
        <v>0</v>
      </c>
      <c r="EO145" s="6">
        <f t="shared" si="8"/>
        <v>0</v>
      </c>
      <c r="EP145" s="6">
        <f t="shared" si="8"/>
        <v>0</v>
      </c>
      <c r="EQ145" s="6">
        <f t="shared" ref="EQ145:FD154" si="9">IF(ISNUMBER(FIND("A",$G145)),IF(($D145*$D$4+$E145*$E$4)=EQ$1,IF(EQ$4&lt;$V145,0,IF(EQ$4&gt;($V145+$W145+$X145-1),0,IF(EQ$4&gt;($V145+$W145-1),2,1))),0),IF(($D145*$D$4+$E145*$E$4)=EQ$1,IF(EQ$4&lt;$V145,0,IF(EQ$4&gt;($V145+$W145+$X145-1),0,IF(EQ$4&gt;($V145+$W145-1),4,3))),0))</f>
        <v>0</v>
      </c>
      <c r="ER145" s="6">
        <f t="shared" si="9"/>
        <v>0</v>
      </c>
      <c r="ES145" s="6">
        <f t="shared" si="9"/>
        <v>0</v>
      </c>
      <c r="ET145" s="6">
        <f t="shared" si="9"/>
        <v>0</v>
      </c>
      <c r="EU145" s="6">
        <f t="shared" si="9"/>
        <v>0</v>
      </c>
      <c r="EV145" s="6">
        <f t="shared" si="9"/>
        <v>0</v>
      </c>
      <c r="EW145" s="6">
        <f t="shared" si="9"/>
        <v>0</v>
      </c>
      <c r="EX145" s="6">
        <f t="shared" si="9"/>
        <v>0</v>
      </c>
      <c r="EY145" s="6">
        <f t="shared" si="9"/>
        <v>0</v>
      </c>
      <c r="EZ145" s="6">
        <f t="shared" si="9"/>
        <v>0</v>
      </c>
      <c r="FA145" s="6">
        <f t="shared" si="9"/>
        <v>0</v>
      </c>
      <c r="FB145" s="6">
        <f t="shared" si="9"/>
        <v>0</v>
      </c>
      <c r="FC145" s="6">
        <f t="shared" si="9"/>
        <v>0</v>
      </c>
      <c r="FD145" s="6">
        <f t="shared" si="9"/>
        <v>0</v>
      </c>
    </row>
    <row r="146" spans="1:252" ht="12.75" hidden="1" customHeight="1" x14ac:dyDescent="0.25">
      <c r="B146" s="69"/>
      <c r="C146" s="14">
        <v>1</v>
      </c>
      <c r="F146" s="132" t="s">
        <v>177</v>
      </c>
      <c r="G146" s="132" t="s">
        <v>589</v>
      </c>
      <c r="H146" s="132" t="s">
        <v>588</v>
      </c>
      <c r="I146" s="132" t="s">
        <v>25</v>
      </c>
      <c r="J146" s="35"/>
      <c r="K146" s="132" t="s">
        <v>95</v>
      </c>
      <c r="L146" s="52" t="s">
        <v>590</v>
      </c>
      <c r="M146" s="76" t="s">
        <v>430</v>
      </c>
      <c r="N146" s="53">
        <v>41132404</v>
      </c>
      <c r="O146" s="54">
        <v>42912</v>
      </c>
      <c r="P146" s="35"/>
      <c r="Q146" s="35"/>
      <c r="R146" s="35"/>
      <c r="S146" s="54">
        <v>42920</v>
      </c>
      <c r="T146" s="25"/>
      <c r="U146" s="25"/>
      <c r="V146" s="25"/>
      <c r="W146" s="25"/>
      <c r="X146" s="25"/>
      <c r="Y146" s="25"/>
      <c r="Z146" s="25"/>
      <c r="AA146" s="101"/>
      <c r="AB146" s="25"/>
      <c r="AC146" s="25"/>
      <c r="AD146" s="25"/>
      <c r="AE146" s="25"/>
      <c r="AF146" s="25"/>
      <c r="AG146" s="25"/>
      <c r="AH146" s="25"/>
      <c r="AI146" s="25"/>
      <c r="AJ146" s="25"/>
      <c r="AK146" s="26"/>
      <c r="AL146" s="26"/>
      <c r="AM146" s="26"/>
      <c r="AN146" s="26"/>
      <c r="AO146" s="101"/>
      <c r="AP146" s="25"/>
      <c r="AQ146" s="25"/>
      <c r="AR146" s="25"/>
      <c r="AS146" s="25"/>
      <c r="AT146" s="25"/>
      <c r="AU146" s="26"/>
      <c r="AV146" s="27"/>
      <c r="AW146" s="27"/>
      <c r="AX146" s="101"/>
      <c r="AY146" s="52"/>
      <c r="AZ146" s="52"/>
      <c r="BA146" s="52"/>
      <c r="BB146" s="52"/>
      <c r="BC146" s="52"/>
      <c r="BD146" s="52"/>
      <c r="BE146" s="6">
        <f t="shared" si="0"/>
        <v>0</v>
      </c>
      <c r="BF146" s="6">
        <f t="shared" si="0"/>
        <v>0</v>
      </c>
      <c r="BG146" s="6">
        <f t="shared" si="0"/>
        <v>0</v>
      </c>
      <c r="BH146" s="6">
        <f t="shared" si="0"/>
        <v>0</v>
      </c>
      <c r="BI146" s="6">
        <f t="shared" si="0"/>
        <v>0</v>
      </c>
      <c r="BJ146" s="6">
        <f t="shared" si="0"/>
        <v>0</v>
      </c>
      <c r="BK146" s="6">
        <f t="shared" si="0"/>
        <v>0</v>
      </c>
      <c r="BL146" s="6">
        <f t="shared" si="0"/>
        <v>0</v>
      </c>
      <c r="BM146" s="6">
        <f t="shared" si="0"/>
        <v>0</v>
      </c>
      <c r="BN146" s="6">
        <f t="shared" si="0"/>
        <v>0</v>
      </c>
      <c r="BO146" s="6">
        <f t="shared" si="1"/>
        <v>0</v>
      </c>
      <c r="BP146" s="6">
        <f t="shared" si="1"/>
        <v>0</v>
      </c>
      <c r="BQ146" s="6">
        <f t="shared" si="1"/>
        <v>0</v>
      </c>
      <c r="BR146" s="6">
        <f t="shared" si="1"/>
        <v>0</v>
      </c>
      <c r="BS146" s="6">
        <f t="shared" si="1"/>
        <v>0</v>
      </c>
      <c r="BT146" s="6">
        <f t="shared" si="1"/>
        <v>0</v>
      </c>
      <c r="BU146" s="6">
        <f t="shared" si="1"/>
        <v>0</v>
      </c>
      <c r="BV146" s="6">
        <f t="shared" si="1"/>
        <v>0</v>
      </c>
      <c r="BW146" s="6">
        <f t="shared" si="1"/>
        <v>0</v>
      </c>
      <c r="BX146" s="6">
        <f t="shared" si="1"/>
        <v>0</v>
      </c>
      <c r="BY146" s="6">
        <f t="shared" si="2"/>
        <v>0</v>
      </c>
      <c r="BZ146" s="6">
        <f t="shared" si="2"/>
        <v>0</v>
      </c>
      <c r="CA146" s="6">
        <f t="shared" si="2"/>
        <v>0</v>
      </c>
      <c r="CB146" s="6">
        <f t="shared" si="2"/>
        <v>0</v>
      </c>
      <c r="CC146" s="6">
        <f t="shared" si="2"/>
        <v>0</v>
      </c>
      <c r="CD146" s="6">
        <f t="shared" si="2"/>
        <v>0</v>
      </c>
      <c r="CE146" s="6">
        <f t="shared" si="2"/>
        <v>0</v>
      </c>
      <c r="CF146" s="6">
        <f t="shared" si="2"/>
        <v>0</v>
      </c>
      <c r="CG146" s="6">
        <f t="shared" si="2"/>
        <v>0</v>
      </c>
      <c r="CH146" s="6">
        <f t="shared" si="2"/>
        <v>0</v>
      </c>
      <c r="CI146" s="6">
        <f t="shared" si="3"/>
        <v>0</v>
      </c>
      <c r="CJ146" s="6">
        <f t="shared" si="3"/>
        <v>0</v>
      </c>
      <c r="CK146" s="6">
        <f t="shared" si="3"/>
        <v>0</v>
      </c>
      <c r="CL146" s="6">
        <f t="shared" si="3"/>
        <v>0</v>
      </c>
      <c r="CM146" s="6">
        <f t="shared" si="3"/>
        <v>0</v>
      </c>
      <c r="CN146" s="6">
        <f t="shared" si="3"/>
        <v>0</v>
      </c>
      <c r="CO146" s="6">
        <f t="shared" si="3"/>
        <v>0</v>
      </c>
      <c r="CP146" s="6">
        <f t="shared" si="3"/>
        <v>0</v>
      </c>
      <c r="CQ146" s="6">
        <f t="shared" si="3"/>
        <v>0</v>
      </c>
      <c r="CR146" s="6">
        <f t="shared" si="3"/>
        <v>0</v>
      </c>
      <c r="CS146" s="6">
        <f t="shared" si="4"/>
        <v>0</v>
      </c>
      <c r="CT146" s="6">
        <f t="shared" si="4"/>
        <v>0</v>
      </c>
      <c r="CU146" s="6">
        <f t="shared" si="4"/>
        <v>0</v>
      </c>
      <c r="CV146" s="6">
        <f t="shared" si="4"/>
        <v>0</v>
      </c>
      <c r="CW146" s="6">
        <f t="shared" si="4"/>
        <v>0</v>
      </c>
      <c r="CX146" s="6">
        <f t="shared" si="4"/>
        <v>0</v>
      </c>
      <c r="CY146" s="6">
        <f t="shared" si="4"/>
        <v>0</v>
      </c>
      <c r="CZ146" s="6">
        <f t="shared" si="4"/>
        <v>0</v>
      </c>
      <c r="DA146" s="6">
        <f t="shared" si="4"/>
        <v>0</v>
      </c>
      <c r="DB146" s="6">
        <f t="shared" si="4"/>
        <v>0</v>
      </c>
      <c r="DC146" s="6">
        <f t="shared" si="5"/>
        <v>0</v>
      </c>
      <c r="DD146" s="6">
        <f t="shared" si="5"/>
        <v>0</v>
      </c>
      <c r="DE146" s="6">
        <f t="shared" si="5"/>
        <v>0</v>
      </c>
      <c r="DF146" s="6">
        <f t="shared" si="5"/>
        <v>0</v>
      </c>
      <c r="DG146" s="6">
        <f t="shared" si="5"/>
        <v>0</v>
      </c>
      <c r="DH146" s="6">
        <f t="shared" si="5"/>
        <v>0</v>
      </c>
      <c r="DI146" s="6">
        <f t="shared" si="5"/>
        <v>0</v>
      </c>
      <c r="DJ146" s="6">
        <f t="shared" si="5"/>
        <v>0</v>
      </c>
      <c r="DK146" s="6">
        <f t="shared" si="5"/>
        <v>0</v>
      </c>
      <c r="DL146" s="6">
        <f t="shared" si="5"/>
        <v>0</v>
      </c>
      <c r="DM146" s="6">
        <f t="shared" si="6"/>
        <v>0</v>
      </c>
      <c r="DN146" s="6">
        <f t="shared" si="6"/>
        <v>0</v>
      </c>
      <c r="DO146" s="6">
        <f t="shared" si="6"/>
        <v>0</v>
      </c>
      <c r="DP146" s="6">
        <f t="shared" si="6"/>
        <v>0</v>
      </c>
      <c r="DQ146" s="6">
        <f t="shared" si="6"/>
        <v>0</v>
      </c>
      <c r="DR146" s="6">
        <f t="shared" si="6"/>
        <v>0</v>
      </c>
      <c r="DS146" s="6">
        <f t="shared" si="6"/>
        <v>0</v>
      </c>
      <c r="DT146" s="6">
        <f t="shared" si="6"/>
        <v>0</v>
      </c>
      <c r="DU146" s="6">
        <f t="shared" si="6"/>
        <v>0</v>
      </c>
      <c r="DV146" s="6">
        <f t="shared" si="6"/>
        <v>0</v>
      </c>
      <c r="DW146" s="6">
        <f t="shared" si="7"/>
        <v>0</v>
      </c>
      <c r="DX146" s="6">
        <f t="shared" si="7"/>
        <v>0</v>
      </c>
      <c r="DY146" s="6">
        <f t="shared" si="7"/>
        <v>0</v>
      </c>
      <c r="DZ146" s="6">
        <f t="shared" si="7"/>
        <v>0</v>
      </c>
      <c r="EA146" s="6">
        <f t="shared" si="7"/>
        <v>0</v>
      </c>
      <c r="EB146" s="6">
        <f t="shared" si="7"/>
        <v>0</v>
      </c>
      <c r="EC146" s="6">
        <f t="shared" si="7"/>
        <v>0</v>
      </c>
      <c r="ED146" s="6">
        <f t="shared" si="7"/>
        <v>0</v>
      </c>
      <c r="EE146" s="6">
        <f t="shared" si="7"/>
        <v>0</v>
      </c>
      <c r="EF146" s="6">
        <f t="shared" si="7"/>
        <v>0</v>
      </c>
      <c r="EG146" s="6">
        <f t="shared" si="8"/>
        <v>0</v>
      </c>
      <c r="EH146" s="6">
        <f t="shared" si="8"/>
        <v>0</v>
      </c>
      <c r="EI146" s="6">
        <f t="shared" si="8"/>
        <v>0</v>
      </c>
      <c r="EJ146" s="6">
        <f t="shared" si="8"/>
        <v>0</v>
      </c>
      <c r="EK146" s="6">
        <f t="shared" si="8"/>
        <v>0</v>
      </c>
      <c r="EL146" s="6">
        <f t="shared" si="8"/>
        <v>0</v>
      </c>
      <c r="EM146" s="6">
        <f t="shared" si="8"/>
        <v>0</v>
      </c>
      <c r="EN146" s="6">
        <f t="shared" si="8"/>
        <v>0</v>
      </c>
      <c r="EO146" s="6">
        <f t="shared" si="8"/>
        <v>0</v>
      </c>
      <c r="EP146" s="6">
        <f t="shared" si="8"/>
        <v>0</v>
      </c>
      <c r="EQ146" s="6">
        <f t="shared" si="9"/>
        <v>0</v>
      </c>
      <c r="ER146" s="6">
        <f t="shared" si="9"/>
        <v>0</v>
      </c>
      <c r="ES146" s="6">
        <f t="shared" si="9"/>
        <v>0</v>
      </c>
      <c r="ET146" s="6">
        <f t="shared" si="9"/>
        <v>0</v>
      </c>
      <c r="EU146" s="6">
        <f t="shared" si="9"/>
        <v>0</v>
      </c>
      <c r="EV146" s="6">
        <f t="shared" si="9"/>
        <v>0</v>
      </c>
      <c r="EW146" s="6">
        <f t="shared" si="9"/>
        <v>0</v>
      </c>
      <c r="EX146" s="6">
        <f t="shared" si="9"/>
        <v>0</v>
      </c>
      <c r="EY146" s="6">
        <f t="shared" si="9"/>
        <v>0</v>
      </c>
      <c r="EZ146" s="6">
        <f t="shared" si="9"/>
        <v>0</v>
      </c>
      <c r="FA146" s="6">
        <f t="shared" si="9"/>
        <v>0</v>
      </c>
      <c r="FB146" s="6">
        <f t="shared" si="9"/>
        <v>0</v>
      </c>
      <c r="FC146" s="6">
        <f t="shared" si="9"/>
        <v>0</v>
      </c>
      <c r="FD146" s="6">
        <f t="shared" si="9"/>
        <v>0</v>
      </c>
    </row>
    <row r="147" spans="1:252" s="102" customFormat="1" ht="12.75" hidden="1" customHeight="1" x14ac:dyDescent="0.25">
      <c r="A147" s="14"/>
      <c r="B147" s="69"/>
      <c r="C147" s="14">
        <v>1</v>
      </c>
      <c r="D147" s="14"/>
      <c r="E147" s="14"/>
      <c r="F147" s="132" t="s">
        <v>685</v>
      </c>
      <c r="G147" s="132" t="s">
        <v>684</v>
      </c>
      <c r="H147" s="132" t="s">
        <v>686</v>
      </c>
      <c r="I147" s="132" t="s">
        <v>7</v>
      </c>
      <c r="J147" s="100">
        <v>1</v>
      </c>
      <c r="K147" s="132" t="s">
        <v>687</v>
      </c>
      <c r="L147" s="110"/>
      <c r="M147" s="76" t="s">
        <v>427</v>
      </c>
      <c r="N147" s="35"/>
      <c r="O147" s="35"/>
      <c r="P147" s="21">
        <v>42922</v>
      </c>
      <c r="Q147" s="21"/>
      <c r="R147" s="21"/>
      <c r="S147" s="128">
        <f>P147</f>
        <v>42922</v>
      </c>
      <c r="T147" s="25"/>
      <c r="U147" s="25"/>
      <c r="V147" s="25"/>
      <c r="W147" s="25"/>
      <c r="X147" s="25"/>
      <c r="Y147" s="167"/>
      <c r="Z147" s="25"/>
      <c r="AA147" s="1"/>
      <c r="AB147" s="19"/>
      <c r="AC147" s="19"/>
      <c r="AD147" s="19"/>
      <c r="AE147" s="19"/>
      <c r="AF147" s="19"/>
      <c r="AG147" s="19"/>
      <c r="AH147" s="19"/>
      <c r="AI147" s="19"/>
      <c r="AJ147" s="19"/>
      <c r="AK147" s="6"/>
      <c r="AL147" s="6"/>
      <c r="AM147" s="6"/>
      <c r="AN147" s="6"/>
      <c r="AO147" s="1"/>
      <c r="AP147" s="19"/>
      <c r="AQ147" s="19"/>
      <c r="AR147" s="19"/>
      <c r="AS147" s="20" t="s">
        <v>840</v>
      </c>
      <c r="AT147" s="19"/>
      <c r="AU147" s="6"/>
      <c r="AV147" s="6"/>
      <c r="AW147" s="135" t="s">
        <v>266</v>
      </c>
      <c r="AX147" s="1"/>
      <c r="AY147" s="8" t="s">
        <v>849</v>
      </c>
      <c r="AZ147" s="8"/>
      <c r="BA147" s="8"/>
      <c r="BB147" s="8"/>
      <c r="BC147" s="8"/>
      <c r="BD147" s="8"/>
      <c r="BE147" s="6">
        <f t="shared" si="0"/>
        <v>0</v>
      </c>
      <c r="BF147" s="6">
        <f t="shared" si="0"/>
        <v>0</v>
      </c>
      <c r="BG147" s="6">
        <f t="shared" si="0"/>
        <v>0</v>
      </c>
      <c r="BH147" s="6">
        <f t="shared" si="0"/>
        <v>0</v>
      </c>
      <c r="BI147" s="6">
        <f t="shared" si="0"/>
        <v>0</v>
      </c>
      <c r="BJ147" s="6">
        <f t="shared" si="0"/>
        <v>0</v>
      </c>
      <c r="BK147" s="6">
        <f t="shared" si="0"/>
        <v>0</v>
      </c>
      <c r="BL147" s="6">
        <f t="shared" si="0"/>
        <v>0</v>
      </c>
      <c r="BM147" s="6">
        <f t="shared" si="0"/>
        <v>0</v>
      </c>
      <c r="BN147" s="6">
        <f t="shared" si="0"/>
        <v>0</v>
      </c>
      <c r="BO147" s="6">
        <f t="shared" si="1"/>
        <v>0</v>
      </c>
      <c r="BP147" s="6">
        <f t="shared" si="1"/>
        <v>0</v>
      </c>
      <c r="BQ147" s="6">
        <f t="shared" si="1"/>
        <v>0</v>
      </c>
      <c r="BR147" s="6">
        <f t="shared" si="1"/>
        <v>0</v>
      </c>
      <c r="BS147" s="6">
        <f t="shared" si="1"/>
        <v>0</v>
      </c>
      <c r="BT147" s="6">
        <f t="shared" si="1"/>
        <v>0</v>
      </c>
      <c r="BU147" s="6">
        <f t="shared" si="1"/>
        <v>0</v>
      </c>
      <c r="BV147" s="6">
        <f t="shared" si="1"/>
        <v>0</v>
      </c>
      <c r="BW147" s="6">
        <f t="shared" si="1"/>
        <v>0</v>
      </c>
      <c r="BX147" s="6">
        <f t="shared" si="1"/>
        <v>0</v>
      </c>
      <c r="BY147" s="6">
        <f t="shared" si="2"/>
        <v>0</v>
      </c>
      <c r="BZ147" s="6">
        <f t="shared" si="2"/>
        <v>0</v>
      </c>
      <c r="CA147" s="6">
        <f t="shared" si="2"/>
        <v>0</v>
      </c>
      <c r="CB147" s="6">
        <f t="shared" si="2"/>
        <v>0</v>
      </c>
      <c r="CC147" s="6">
        <f t="shared" si="2"/>
        <v>0</v>
      </c>
      <c r="CD147" s="6">
        <f t="shared" si="2"/>
        <v>0</v>
      </c>
      <c r="CE147" s="6">
        <f t="shared" si="2"/>
        <v>0</v>
      </c>
      <c r="CF147" s="6">
        <f t="shared" si="2"/>
        <v>0</v>
      </c>
      <c r="CG147" s="6">
        <f t="shared" si="2"/>
        <v>0</v>
      </c>
      <c r="CH147" s="6">
        <f t="shared" si="2"/>
        <v>0</v>
      </c>
      <c r="CI147" s="6">
        <f t="shared" si="3"/>
        <v>0</v>
      </c>
      <c r="CJ147" s="6">
        <f t="shared" si="3"/>
        <v>0</v>
      </c>
      <c r="CK147" s="6">
        <f t="shared" si="3"/>
        <v>0</v>
      </c>
      <c r="CL147" s="6">
        <f t="shared" si="3"/>
        <v>0</v>
      </c>
      <c r="CM147" s="6">
        <f t="shared" si="3"/>
        <v>0</v>
      </c>
      <c r="CN147" s="6">
        <f t="shared" si="3"/>
        <v>0</v>
      </c>
      <c r="CO147" s="6">
        <f t="shared" si="3"/>
        <v>0</v>
      </c>
      <c r="CP147" s="6">
        <f t="shared" si="3"/>
        <v>0</v>
      </c>
      <c r="CQ147" s="6">
        <f t="shared" si="3"/>
        <v>0</v>
      </c>
      <c r="CR147" s="6">
        <f t="shared" si="3"/>
        <v>0</v>
      </c>
      <c r="CS147" s="6">
        <f t="shared" si="4"/>
        <v>0</v>
      </c>
      <c r="CT147" s="6">
        <f t="shared" si="4"/>
        <v>0</v>
      </c>
      <c r="CU147" s="6">
        <f t="shared" si="4"/>
        <v>0</v>
      </c>
      <c r="CV147" s="6">
        <f t="shared" si="4"/>
        <v>0</v>
      </c>
      <c r="CW147" s="6">
        <f t="shared" si="4"/>
        <v>0</v>
      </c>
      <c r="CX147" s="6">
        <f t="shared" si="4"/>
        <v>0</v>
      </c>
      <c r="CY147" s="6">
        <f t="shared" si="4"/>
        <v>0</v>
      </c>
      <c r="CZ147" s="6">
        <f t="shared" si="4"/>
        <v>0</v>
      </c>
      <c r="DA147" s="6">
        <f t="shared" si="4"/>
        <v>0</v>
      </c>
      <c r="DB147" s="6">
        <f t="shared" si="4"/>
        <v>0</v>
      </c>
      <c r="DC147" s="6">
        <f t="shared" si="5"/>
        <v>0</v>
      </c>
      <c r="DD147" s="6">
        <f t="shared" si="5"/>
        <v>0</v>
      </c>
      <c r="DE147" s="6">
        <f t="shared" si="5"/>
        <v>0</v>
      </c>
      <c r="DF147" s="6">
        <f t="shared" si="5"/>
        <v>0</v>
      </c>
      <c r="DG147" s="6">
        <f t="shared" si="5"/>
        <v>0</v>
      </c>
      <c r="DH147" s="6">
        <f t="shared" si="5"/>
        <v>0</v>
      </c>
      <c r="DI147" s="6">
        <f t="shared" si="5"/>
        <v>0</v>
      </c>
      <c r="DJ147" s="6">
        <f t="shared" si="5"/>
        <v>0</v>
      </c>
      <c r="DK147" s="6">
        <f t="shared" si="5"/>
        <v>0</v>
      </c>
      <c r="DL147" s="6">
        <f t="shared" si="5"/>
        <v>0</v>
      </c>
      <c r="DM147" s="6">
        <f t="shared" si="6"/>
        <v>0</v>
      </c>
      <c r="DN147" s="6">
        <f t="shared" si="6"/>
        <v>0</v>
      </c>
      <c r="DO147" s="6">
        <f t="shared" si="6"/>
        <v>0</v>
      </c>
      <c r="DP147" s="6">
        <f t="shared" si="6"/>
        <v>0</v>
      </c>
      <c r="DQ147" s="6">
        <f t="shared" si="6"/>
        <v>0</v>
      </c>
      <c r="DR147" s="6">
        <f t="shared" si="6"/>
        <v>0</v>
      </c>
      <c r="DS147" s="6">
        <f t="shared" si="6"/>
        <v>0</v>
      </c>
      <c r="DT147" s="6">
        <f t="shared" si="6"/>
        <v>0</v>
      </c>
      <c r="DU147" s="6">
        <f t="shared" si="6"/>
        <v>0</v>
      </c>
      <c r="DV147" s="6">
        <f t="shared" si="6"/>
        <v>0</v>
      </c>
      <c r="DW147" s="6">
        <f t="shared" si="7"/>
        <v>0</v>
      </c>
      <c r="DX147" s="6">
        <f t="shared" si="7"/>
        <v>0</v>
      </c>
      <c r="DY147" s="6">
        <f t="shared" si="7"/>
        <v>0</v>
      </c>
      <c r="DZ147" s="6">
        <f t="shared" si="7"/>
        <v>0</v>
      </c>
      <c r="EA147" s="6">
        <f t="shared" si="7"/>
        <v>0</v>
      </c>
      <c r="EB147" s="6">
        <f t="shared" si="7"/>
        <v>0</v>
      </c>
      <c r="EC147" s="6">
        <f t="shared" si="7"/>
        <v>0</v>
      </c>
      <c r="ED147" s="6">
        <f t="shared" si="7"/>
        <v>0</v>
      </c>
      <c r="EE147" s="6">
        <f t="shared" si="7"/>
        <v>0</v>
      </c>
      <c r="EF147" s="6">
        <f t="shared" si="7"/>
        <v>0</v>
      </c>
      <c r="EG147" s="6">
        <f t="shared" si="8"/>
        <v>0</v>
      </c>
      <c r="EH147" s="6">
        <f t="shared" si="8"/>
        <v>0</v>
      </c>
      <c r="EI147" s="6">
        <f t="shared" si="8"/>
        <v>0</v>
      </c>
      <c r="EJ147" s="6">
        <f t="shared" si="8"/>
        <v>0</v>
      </c>
      <c r="EK147" s="6">
        <f t="shared" si="8"/>
        <v>0</v>
      </c>
      <c r="EL147" s="6">
        <f t="shared" si="8"/>
        <v>0</v>
      </c>
      <c r="EM147" s="6">
        <f t="shared" si="8"/>
        <v>0</v>
      </c>
      <c r="EN147" s="6">
        <f t="shared" si="8"/>
        <v>0</v>
      </c>
      <c r="EO147" s="6">
        <f t="shared" si="8"/>
        <v>0</v>
      </c>
      <c r="EP147" s="6">
        <f t="shared" si="8"/>
        <v>0</v>
      </c>
      <c r="EQ147" s="6">
        <f t="shared" si="9"/>
        <v>0</v>
      </c>
      <c r="ER147" s="6">
        <f t="shared" si="9"/>
        <v>0</v>
      </c>
      <c r="ES147" s="6">
        <f t="shared" si="9"/>
        <v>0</v>
      </c>
      <c r="ET147" s="6">
        <f t="shared" si="9"/>
        <v>0</v>
      </c>
      <c r="EU147" s="6">
        <f t="shared" si="9"/>
        <v>0</v>
      </c>
      <c r="EV147" s="6">
        <f t="shared" si="9"/>
        <v>0</v>
      </c>
      <c r="EW147" s="6">
        <f t="shared" si="9"/>
        <v>0</v>
      </c>
      <c r="EX147" s="6">
        <f t="shared" si="9"/>
        <v>0</v>
      </c>
      <c r="EY147" s="6">
        <f t="shared" si="9"/>
        <v>0</v>
      </c>
      <c r="EZ147" s="6">
        <f t="shared" si="9"/>
        <v>0</v>
      </c>
      <c r="FA147" s="6">
        <f t="shared" si="9"/>
        <v>0</v>
      </c>
      <c r="FB147" s="6">
        <f t="shared" si="9"/>
        <v>0</v>
      </c>
      <c r="FC147" s="6">
        <f t="shared" si="9"/>
        <v>0</v>
      </c>
      <c r="FD147" s="6">
        <f t="shared" si="9"/>
        <v>0</v>
      </c>
      <c r="FE147"/>
      <c r="FF147"/>
      <c r="FG147"/>
      <c r="FH147"/>
      <c r="FI147"/>
      <c r="FJ147"/>
      <c r="FK147"/>
      <c r="FL147"/>
      <c r="FM147"/>
      <c r="FN147"/>
      <c r="FO147"/>
      <c r="FP147"/>
      <c r="FQ147"/>
      <c r="FR147"/>
      <c r="FS147"/>
      <c r="FT147"/>
      <c r="FU147"/>
      <c r="FV147"/>
      <c r="FW147"/>
      <c r="FX147"/>
      <c r="FY147"/>
      <c r="FZ147"/>
      <c r="GA147"/>
      <c r="GB147"/>
      <c r="GC147"/>
      <c r="GD147"/>
      <c r="GE147"/>
      <c r="GF147"/>
      <c r="GG147"/>
      <c r="GH147"/>
      <c r="GI147"/>
      <c r="GJ147"/>
      <c r="GK147"/>
      <c r="GL147"/>
      <c r="GM147"/>
      <c r="GN147"/>
      <c r="GO147"/>
      <c r="GP147"/>
      <c r="GQ147"/>
      <c r="GR147"/>
      <c r="GS147"/>
      <c r="GT147"/>
      <c r="GU147"/>
      <c r="GV147"/>
      <c r="GW147"/>
      <c r="GX147"/>
      <c r="GY147"/>
      <c r="GZ147"/>
      <c r="HA147"/>
      <c r="HB147"/>
      <c r="HC147"/>
      <c r="HD147"/>
      <c r="HE147"/>
      <c r="HF147"/>
      <c r="HG147"/>
      <c r="HH147"/>
      <c r="HI147"/>
      <c r="HJ147"/>
      <c r="HK147"/>
      <c r="HL147"/>
      <c r="HM147"/>
      <c r="HN147"/>
      <c r="HO147"/>
      <c r="HP147"/>
      <c r="HQ147"/>
      <c r="HR147"/>
      <c r="HS147"/>
      <c r="HT147"/>
      <c r="HU147"/>
      <c r="HV147"/>
      <c r="HW147"/>
      <c r="HX147"/>
      <c r="HY147"/>
      <c r="HZ147"/>
      <c r="IA147"/>
      <c r="IB147"/>
      <c r="IC147"/>
      <c r="ID147"/>
      <c r="IE147"/>
      <c r="IF147"/>
      <c r="IG147"/>
      <c r="IH147"/>
      <c r="II147"/>
      <c r="IJ147"/>
      <c r="IK147"/>
      <c r="IL147"/>
      <c r="IM147"/>
      <c r="IN147"/>
      <c r="IO147"/>
      <c r="IP147"/>
      <c r="IQ147"/>
      <c r="IR147"/>
    </row>
    <row r="148" spans="1:252" s="102" customFormat="1" ht="12.75" hidden="1" customHeight="1" x14ac:dyDescent="0.25">
      <c r="A148" s="14"/>
      <c r="B148" s="69"/>
      <c r="C148" s="14">
        <v>1</v>
      </c>
      <c r="D148" s="14"/>
      <c r="E148" s="14"/>
      <c r="F148" s="132" t="s">
        <v>178</v>
      </c>
      <c r="G148" s="132" t="s">
        <v>571</v>
      </c>
      <c r="H148" s="132" t="s">
        <v>612</v>
      </c>
      <c r="I148" s="132" t="s">
        <v>17</v>
      </c>
      <c r="J148" s="35"/>
      <c r="K148" s="132" t="s">
        <v>613</v>
      </c>
      <c r="L148" s="52" t="s">
        <v>614</v>
      </c>
      <c r="M148" s="76" t="s">
        <v>428</v>
      </c>
      <c r="N148" s="53">
        <v>41130535</v>
      </c>
      <c r="O148" s="97">
        <v>42912</v>
      </c>
      <c r="P148" s="35"/>
      <c r="Q148" s="35"/>
      <c r="R148" s="35"/>
      <c r="S148" s="97">
        <v>42924</v>
      </c>
      <c r="T148" s="25"/>
      <c r="U148" s="25"/>
      <c r="V148" s="25"/>
      <c r="W148" s="25"/>
      <c r="X148" s="25"/>
      <c r="Y148" s="25"/>
      <c r="Z148" s="25"/>
      <c r="AA148" s="101"/>
      <c r="AB148" s="25"/>
      <c r="AC148" s="25"/>
      <c r="AD148" s="25"/>
      <c r="AE148" s="25"/>
      <c r="AF148" s="25"/>
      <c r="AG148" s="25"/>
      <c r="AH148" s="25"/>
      <c r="AI148" s="25"/>
      <c r="AJ148" s="25"/>
      <c r="AK148" s="26"/>
      <c r="AL148" s="26"/>
      <c r="AM148" s="26"/>
      <c r="AN148" s="26"/>
      <c r="AO148" s="101"/>
      <c r="AP148" s="25"/>
      <c r="AQ148" s="25"/>
      <c r="AR148" s="25"/>
      <c r="AS148" s="25"/>
      <c r="AT148" s="25"/>
      <c r="AU148" s="26"/>
      <c r="AV148" s="27"/>
      <c r="AW148" s="27"/>
      <c r="AX148" s="101"/>
      <c r="AY148" s="52"/>
      <c r="AZ148" s="52"/>
      <c r="BA148" s="52"/>
      <c r="BB148" s="52"/>
      <c r="BC148" s="52"/>
      <c r="BD148" s="52"/>
      <c r="BE148" s="6">
        <f t="shared" si="0"/>
        <v>0</v>
      </c>
      <c r="BF148" s="6">
        <f t="shared" si="0"/>
        <v>0</v>
      </c>
      <c r="BG148" s="6">
        <f t="shared" si="0"/>
        <v>0</v>
      </c>
      <c r="BH148" s="6">
        <f t="shared" si="0"/>
        <v>0</v>
      </c>
      <c r="BI148" s="6">
        <f t="shared" si="0"/>
        <v>0</v>
      </c>
      <c r="BJ148" s="6">
        <f t="shared" si="0"/>
        <v>0</v>
      </c>
      <c r="BK148" s="6">
        <f t="shared" si="0"/>
        <v>0</v>
      </c>
      <c r="BL148" s="6">
        <f t="shared" si="0"/>
        <v>0</v>
      </c>
      <c r="BM148" s="6">
        <f t="shared" si="0"/>
        <v>0</v>
      </c>
      <c r="BN148" s="6">
        <f t="shared" si="0"/>
        <v>0</v>
      </c>
      <c r="BO148" s="6">
        <f t="shared" si="1"/>
        <v>0</v>
      </c>
      <c r="BP148" s="6">
        <f t="shared" si="1"/>
        <v>0</v>
      </c>
      <c r="BQ148" s="6">
        <f t="shared" si="1"/>
        <v>0</v>
      </c>
      <c r="BR148" s="6">
        <f t="shared" si="1"/>
        <v>0</v>
      </c>
      <c r="BS148" s="6">
        <f t="shared" si="1"/>
        <v>0</v>
      </c>
      <c r="BT148" s="6">
        <f t="shared" si="1"/>
        <v>0</v>
      </c>
      <c r="BU148" s="6">
        <f t="shared" si="1"/>
        <v>0</v>
      </c>
      <c r="BV148" s="6">
        <f t="shared" si="1"/>
        <v>0</v>
      </c>
      <c r="BW148" s="6">
        <f t="shared" si="1"/>
        <v>0</v>
      </c>
      <c r="BX148" s="6">
        <f t="shared" si="1"/>
        <v>0</v>
      </c>
      <c r="BY148" s="6">
        <f t="shared" si="2"/>
        <v>0</v>
      </c>
      <c r="BZ148" s="6">
        <f t="shared" si="2"/>
        <v>0</v>
      </c>
      <c r="CA148" s="6">
        <f t="shared" si="2"/>
        <v>0</v>
      </c>
      <c r="CB148" s="6">
        <f t="shared" si="2"/>
        <v>0</v>
      </c>
      <c r="CC148" s="6">
        <f t="shared" si="2"/>
        <v>0</v>
      </c>
      <c r="CD148" s="6">
        <f t="shared" si="2"/>
        <v>0</v>
      </c>
      <c r="CE148" s="6">
        <f t="shared" si="2"/>
        <v>0</v>
      </c>
      <c r="CF148" s="6">
        <f t="shared" si="2"/>
        <v>0</v>
      </c>
      <c r="CG148" s="6">
        <f t="shared" si="2"/>
        <v>0</v>
      </c>
      <c r="CH148" s="6">
        <f t="shared" si="2"/>
        <v>0</v>
      </c>
      <c r="CI148" s="6">
        <f t="shared" si="3"/>
        <v>0</v>
      </c>
      <c r="CJ148" s="6">
        <f t="shared" si="3"/>
        <v>0</v>
      </c>
      <c r="CK148" s="6">
        <f t="shared" si="3"/>
        <v>0</v>
      </c>
      <c r="CL148" s="6">
        <f t="shared" si="3"/>
        <v>0</v>
      </c>
      <c r="CM148" s="6">
        <f t="shared" si="3"/>
        <v>0</v>
      </c>
      <c r="CN148" s="6">
        <f t="shared" si="3"/>
        <v>0</v>
      </c>
      <c r="CO148" s="6">
        <f t="shared" si="3"/>
        <v>0</v>
      </c>
      <c r="CP148" s="6">
        <f t="shared" si="3"/>
        <v>0</v>
      </c>
      <c r="CQ148" s="6">
        <f t="shared" si="3"/>
        <v>0</v>
      </c>
      <c r="CR148" s="6">
        <f t="shared" si="3"/>
        <v>0</v>
      </c>
      <c r="CS148" s="6">
        <f t="shared" si="4"/>
        <v>0</v>
      </c>
      <c r="CT148" s="6">
        <f t="shared" si="4"/>
        <v>0</v>
      </c>
      <c r="CU148" s="6">
        <f t="shared" si="4"/>
        <v>0</v>
      </c>
      <c r="CV148" s="6">
        <f t="shared" si="4"/>
        <v>0</v>
      </c>
      <c r="CW148" s="6">
        <f t="shared" si="4"/>
        <v>0</v>
      </c>
      <c r="CX148" s="6">
        <f t="shared" si="4"/>
        <v>0</v>
      </c>
      <c r="CY148" s="6">
        <f t="shared" si="4"/>
        <v>0</v>
      </c>
      <c r="CZ148" s="6">
        <f t="shared" si="4"/>
        <v>0</v>
      </c>
      <c r="DA148" s="6">
        <f t="shared" si="4"/>
        <v>0</v>
      </c>
      <c r="DB148" s="6">
        <f t="shared" si="4"/>
        <v>0</v>
      </c>
      <c r="DC148" s="6">
        <f t="shared" si="5"/>
        <v>0</v>
      </c>
      <c r="DD148" s="6">
        <f t="shared" si="5"/>
        <v>0</v>
      </c>
      <c r="DE148" s="6">
        <f t="shared" si="5"/>
        <v>0</v>
      </c>
      <c r="DF148" s="6">
        <f t="shared" si="5"/>
        <v>0</v>
      </c>
      <c r="DG148" s="6">
        <f t="shared" si="5"/>
        <v>0</v>
      </c>
      <c r="DH148" s="6">
        <f t="shared" si="5"/>
        <v>0</v>
      </c>
      <c r="DI148" s="6">
        <f t="shared" si="5"/>
        <v>0</v>
      </c>
      <c r="DJ148" s="6">
        <f t="shared" si="5"/>
        <v>0</v>
      </c>
      <c r="DK148" s="6">
        <f t="shared" si="5"/>
        <v>0</v>
      </c>
      <c r="DL148" s="6">
        <f t="shared" si="5"/>
        <v>0</v>
      </c>
      <c r="DM148" s="6">
        <f t="shared" si="6"/>
        <v>0</v>
      </c>
      <c r="DN148" s="6">
        <f t="shared" si="6"/>
        <v>0</v>
      </c>
      <c r="DO148" s="6">
        <f t="shared" si="6"/>
        <v>0</v>
      </c>
      <c r="DP148" s="6">
        <f t="shared" si="6"/>
        <v>0</v>
      </c>
      <c r="DQ148" s="6">
        <f t="shared" si="6"/>
        <v>0</v>
      </c>
      <c r="DR148" s="6">
        <f t="shared" si="6"/>
        <v>0</v>
      </c>
      <c r="DS148" s="6">
        <f t="shared" si="6"/>
        <v>0</v>
      </c>
      <c r="DT148" s="6">
        <f t="shared" si="6"/>
        <v>0</v>
      </c>
      <c r="DU148" s="6">
        <f t="shared" si="6"/>
        <v>0</v>
      </c>
      <c r="DV148" s="6">
        <f t="shared" si="6"/>
        <v>0</v>
      </c>
      <c r="DW148" s="6">
        <f t="shared" si="7"/>
        <v>0</v>
      </c>
      <c r="DX148" s="6">
        <f t="shared" si="7"/>
        <v>0</v>
      </c>
      <c r="DY148" s="6">
        <f t="shared" si="7"/>
        <v>0</v>
      </c>
      <c r="DZ148" s="6">
        <f t="shared" si="7"/>
        <v>0</v>
      </c>
      <c r="EA148" s="6">
        <f t="shared" si="7"/>
        <v>0</v>
      </c>
      <c r="EB148" s="6">
        <f t="shared" si="7"/>
        <v>0</v>
      </c>
      <c r="EC148" s="6">
        <f t="shared" si="7"/>
        <v>0</v>
      </c>
      <c r="ED148" s="6">
        <f t="shared" si="7"/>
        <v>0</v>
      </c>
      <c r="EE148" s="6">
        <f t="shared" si="7"/>
        <v>0</v>
      </c>
      <c r="EF148" s="6">
        <f t="shared" si="7"/>
        <v>0</v>
      </c>
      <c r="EG148" s="6">
        <f t="shared" si="8"/>
        <v>0</v>
      </c>
      <c r="EH148" s="6">
        <f t="shared" si="8"/>
        <v>0</v>
      </c>
      <c r="EI148" s="6">
        <f t="shared" si="8"/>
        <v>0</v>
      </c>
      <c r="EJ148" s="6">
        <f t="shared" si="8"/>
        <v>0</v>
      </c>
      <c r="EK148" s="6">
        <f t="shared" si="8"/>
        <v>0</v>
      </c>
      <c r="EL148" s="6">
        <f t="shared" si="8"/>
        <v>0</v>
      </c>
      <c r="EM148" s="6">
        <f t="shared" si="8"/>
        <v>0</v>
      </c>
      <c r="EN148" s="6">
        <f t="shared" si="8"/>
        <v>0</v>
      </c>
      <c r="EO148" s="6">
        <f t="shared" si="8"/>
        <v>0</v>
      </c>
      <c r="EP148" s="6">
        <f t="shared" si="8"/>
        <v>0</v>
      </c>
      <c r="EQ148" s="6">
        <f t="shared" si="9"/>
        <v>0</v>
      </c>
      <c r="ER148" s="6">
        <f t="shared" si="9"/>
        <v>0</v>
      </c>
      <c r="ES148" s="6">
        <f t="shared" si="9"/>
        <v>0</v>
      </c>
      <c r="ET148" s="6">
        <f t="shared" si="9"/>
        <v>0</v>
      </c>
      <c r="EU148" s="6">
        <f t="shared" si="9"/>
        <v>0</v>
      </c>
      <c r="EV148" s="6">
        <f t="shared" si="9"/>
        <v>0</v>
      </c>
      <c r="EW148" s="6">
        <f t="shared" si="9"/>
        <v>0</v>
      </c>
      <c r="EX148" s="6">
        <f t="shared" si="9"/>
        <v>0</v>
      </c>
      <c r="EY148" s="6">
        <f t="shared" si="9"/>
        <v>0</v>
      </c>
      <c r="EZ148" s="6">
        <f t="shared" si="9"/>
        <v>0</v>
      </c>
      <c r="FA148" s="6">
        <f t="shared" si="9"/>
        <v>0</v>
      </c>
      <c r="FB148" s="6">
        <f t="shared" si="9"/>
        <v>0</v>
      </c>
      <c r="FC148" s="6">
        <f t="shared" si="9"/>
        <v>0</v>
      </c>
      <c r="FD148" s="6">
        <f t="shared" si="9"/>
        <v>0</v>
      </c>
      <c r="FE148"/>
      <c r="FF148"/>
      <c r="FG148"/>
      <c r="FH148"/>
      <c r="FI148"/>
      <c r="FJ148"/>
      <c r="FK148"/>
      <c r="FL148"/>
      <c r="FM148"/>
      <c r="FN148"/>
      <c r="FO148"/>
      <c r="FP148"/>
      <c r="FQ148"/>
      <c r="FR148"/>
      <c r="FS148"/>
      <c r="FT148"/>
      <c r="FU148"/>
      <c r="FV148"/>
      <c r="FW148"/>
      <c r="FX148"/>
      <c r="FY148"/>
      <c r="FZ148"/>
      <c r="GA148"/>
      <c r="GB148"/>
      <c r="GC148"/>
      <c r="GD148"/>
      <c r="GE148"/>
      <c r="GF148"/>
      <c r="GG148"/>
      <c r="GH148"/>
      <c r="GI148"/>
      <c r="GJ148"/>
      <c r="GK148"/>
      <c r="GL148"/>
      <c r="GM148"/>
      <c r="GN148"/>
      <c r="GO148"/>
      <c r="GP148"/>
      <c r="GQ148"/>
      <c r="GR148"/>
      <c r="GS148"/>
      <c r="GT148"/>
      <c r="GU148"/>
      <c r="GV148"/>
      <c r="GW148"/>
      <c r="GX148"/>
      <c r="GY148"/>
      <c r="GZ148"/>
      <c r="HA148"/>
      <c r="HB148"/>
      <c r="HC148"/>
      <c r="HD148"/>
      <c r="HE148"/>
      <c r="HF148"/>
      <c r="HG148"/>
      <c r="HH148"/>
      <c r="HI148"/>
      <c r="HJ148"/>
      <c r="HK148"/>
      <c r="HL148"/>
      <c r="HM148"/>
      <c r="HN148"/>
      <c r="HO148"/>
      <c r="HP148"/>
      <c r="HQ148"/>
      <c r="HR148"/>
      <c r="HS148"/>
      <c r="HT148"/>
      <c r="HU148"/>
      <c r="HV148"/>
      <c r="HW148"/>
      <c r="HX148"/>
      <c r="HY148"/>
      <c r="HZ148"/>
      <c r="IA148"/>
      <c r="IB148"/>
      <c r="IC148"/>
      <c r="ID148"/>
      <c r="IE148"/>
      <c r="IF148"/>
      <c r="IG148"/>
      <c r="IH148"/>
      <c r="II148"/>
      <c r="IJ148"/>
      <c r="IK148"/>
      <c r="IL148"/>
      <c r="IM148"/>
      <c r="IN148"/>
      <c r="IO148"/>
      <c r="IP148"/>
      <c r="IQ148"/>
      <c r="IR148"/>
    </row>
    <row r="149" spans="1:252" s="102" customFormat="1" ht="12.75" hidden="1" customHeight="1" x14ac:dyDescent="0.25">
      <c r="A149" s="14"/>
      <c r="B149" s="69"/>
      <c r="C149" s="14">
        <v>1</v>
      </c>
      <c r="D149" s="14"/>
      <c r="E149" s="14"/>
      <c r="F149" s="132" t="s">
        <v>685</v>
      </c>
      <c r="G149" s="132" t="s">
        <v>822</v>
      </c>
      <c r="H149" s="132" t="s">
        <v>841</v>
      </c>
      <c r="I149" s="132" t="s">
        <v>33</v>
      </c>
      <c r="J149" s="35"/>
      <c r="K149" s="132"/>
      <c r="L149" s="52"/>
      <c r="M149" s="76"/>
      <c r="N149" s="121"/>
      <c r="O149" s="35"/>
      <c r="P149" s="21"/>
      <c r="Q149" s="21"/>
      <c r="R149" s="21"/>
      <c r="S149" s="97">
        <v>42924</v>
      </c>
      <c r="T149" s="25"/>
      <c r="U149" s="25"/>
      <c r="V149" s="25"/>
      <c r="W149" s="25"/>
      <c r="X149" s="25"/>
      <c r="Y149" s="25"/>
      <c r="Z149" s="25"/>
      <c r="AA149" s="101"/>
      <c r="AB149" s="25"/>
      <c r="AC149" s="25"/>
      <c r="AD149" s="25"/>
      <c r="AE149" s="25"/>
      <c r="AF149" s="25"/>
      <c r="AG149" s="25"/>
      <c r="AH149" s="25"/>
      <c r="AI149" s="25"/>
      <c r="AJ149" s="25"/>
      <c r="AK149" s="26"/>
      <c r="AL149" s="26"/>
      <c r="AM149" s="26"/>
      <c r="AN149" s="26"/>
      <c r="AO149" s="101"/>
      <c r="AP149" s="25"/>
      <c r="AQ149" s="25"/>
      <c r="AR149" s="25"/>
      <c r="AS149" s="25"/>
      <c r="AT149" s="25"/>
      <c r="AU149" s="26"/>
      <c r="AV149" s="27"/>
      <c r="AW149" s="27"/>
      <c r="AX149" s="101"/>
      <c r="AY149" s="52"/>
      <c r="AZ149" s="52"/>
      <c r="BA149" s="52"/>
      <c r="BB149" s="52"/>
      <c r="BC149" s="52"/>
      <c r="BD149" s="52"/>
      <c r="BE149" s="6">
        <f t="shared" si="0"/>
        <v>0</v>
      </c>
      <c r="BF149" s="6">
        <f t="shared" si="0"/>
        <v>0</v>
      </c>
      <c r="BG149" s="6">
        <f t="shared" si="0"/>
        <v>0</v>
      </c>
      <c r="BH149" s="6">
        <f t="shared" si="0"/>
        <v>0</v>
      </c>
      <c r="BI149" s="6">
        <f t="shared" si="0"/>
        <v>0</v>
      </c>
      <c r="BJ149" s="6">
        <f t="shared" si="0"/>
        <v>0</v>
      </c>
      <c r="BK149" s="6">
        <f t="shared" si="0"/>
        <v>0</v>
      </c>
      <c r="BL149" s="6">
        <f t="shared" si="0"/>
        <v>0</v>
      </c>
      <c r="BM149" s="6">
        <f t="shared" si="0"/>
        <v>0</v>
      </c>
      <c r="BN149" s="6">
        <f t="shared" si="0"/>
        <v>0</v>
      </c>
      <c r="BO149" s="6">
        <f t="shared" si="1"/>
        <v>0</v>
      </c>
      <c r="BP149" s="6">
        <f t="shared" si="1"/>
        <v>0</v>
      </c>
      <c r="BQ149" s="6">
        <f t="shared" si="1"/>
        <v>0</v>
      </c>
      <c r="BR149" s="6">
        <f t="shared" si="1"/>
        <v>0</v>
      </c>
      <c r="BS149" s="6">
        <f t="shared" si="1"/>
        <v>0</v>
      </c>
      <c r="BT149" s="6">
        <f t="shared" si="1"/>
        <v>0</v>
      </c>
      <c r="BU149" s="6">
        <f t="shared" si="1"/>
        <v>0</v>
      </c>
      <c r="BV149" s="6">
        <f t="shared" si="1"/>
        <v>0</v>
      </c>
      <c r="BW149" s="6">
        <f t="shared" si="1"/>
        <v>0</v>
      </c>
      <c r="BX149" s="6">
        <f t="shared" si="1"/>
        <v>0</v>
      </c>
      <c r="BY149" s="6">
        <f t="shared" si="2"/>
        <v>0</v>
      </c>
      <c r="BZ149" s="6">
        <f t="shared" si="2"/>
        <v>0</v>
      </c>
      <c r="CA149" s="6">
        <f t="shared" si="2"/>
        <v>0</v>
      </c>
      <c r="CB149" s="6">
        <f t="shared" si="2"/>
        <v>0</v>
      </c>
      <c r="CC149" s="6">
        <f t="shared" si="2"/>
        <v>0</v>
      </c>
      <c r="CD149" s="6">
        <f t="shared" si="2"/>
        <v>0</v>
      </c>
      <c r="CE149" s="6">
        <f t="shared" si="2"/>
        <v>0</v>
      </c>
      <c r="CF149" s="6">
        <f t="shared" si="2"/>
        <v>0</v>
      </c>
      <c r="CG149" s="6">
        <f t="shared" si="2"/>
        <v>0</v>
      </c>
      <c r="CH149" s="6">
        <f t="shared" si="2"/>
        <v>0</v>
      </c>
      <c r="CI149" s="6">
        <f t="shared" si="3"/>
        <v>0</v>
      </c>
      <c r="CJ149" s="6">
        <f t="shared" si="3"/>
        <v>0</v>
      </c>
      <c r="CK149" s="6">
        <f t="shared" si="3"/>
        <v>0</v>
      </c>
      <c r="CL149" s="6">
        <f t="shared" si="3"/>
        <v>0</v>
      </c>
      <c r="CM149" s="6">
        <f t="shared" si="3"/>
        <v>0</v>
      </c>
      <c r="CN149" s="6">
        <f t="shared" si="3"/>
        <v>0</v>
      </c>
      <c r="CO149" s="6">
        <f t="shared" si="3"/>
        <v>0</v>
      </c>
      <c r="CP149" s="6">
        <f t="shared" si="3"/>
        <v>0</v>
      </c>
      <c r="CQ149" s="6">
        <f t="shared" si="3"/>
        <v>0</v>
      </c>
      <c r="CR149" s="6">
        <f t="shared" si="3"/>
        <v>0</v>
      </c>
      <c r="CS149" s="6">
        <f t="shared" si="4"/>
        <v>0</v>
      </c>
      <c r="CT149" s="6">
        <f t="shared" si="4"/>
        <v>0</v>
      </c>
      <c r="CU149" s="6">
        <f t="shared" si="4"/>
        <v>0</v>
      </c>
      <c r="CV149" s="6">
        <f t="shared" si="4"/>
        <v>0</v>
      </c>
      <c r="CW149" s="6">
        <f t="shared" si="4"/>
        <v>0</v>
      </c>
      <c r="CX149" s="6">
        <f t="shared" si="4"/>
        <v>0</v>
      </c>
      <c r="CY149" s="6">
        <f t="shared" si="4"/>
        <v>0</v>
      </c>
      <c r="CZ149" s="6">
        <f t="shared" si="4"/>
        <v>0</v>
      </c>
      <c r="DA149" s="6">
        <f t="shared" si="4"/>
        <v>0</v>
      </c>
      <c r="DB149" s="6">
        <f t="shared" si="4"/>
        <v>0</v>
      </c>
      <c r="DC149" s="6">
        <f t="shared" si="5"/>
        <v>0</v>
      </c>
      <c r="DD149" s="6">
        <f t="shared" si="5"/>
        <v>0</v>
      </c>
      <c r="DE149" s="6">
        <f t="shared" si="5"/>
        <v>0</v>
      </c>
      <c r="DF149" s="6">
        <f t="shared" si="5"/>
        <v>0</v>
      </c>
      <c r="DG149" s="6">
        <f t="shared" si="5"/>
        <v>0</v>
      </c>
      <c r="DH149" s="6">
        <f t="shared" si="5"/>
        <v>0</v>
      </c>
      <c r="DI149" s="6">
        <f t="shared" si="5"/>
        <v>0</v>
      </c>
      <c r="DJ149" s="6">
        <f t="shared" si="5"/>
        <v>0</v>
      </c>
      <c r="DK149" s="6">
        <f t="shared" si="5"/>
        <v>0</v>
      </c>
      <c r="DL149" s="6">
        <f t="shared" si="5"/>
        <v>0</v>
      </c>
      <c r="DM149" s="6">
        <f t="shared" si="6"/>
        <v>0</v>
      </c>
      <c r="DN149" s="6">
        <f t="shared" si="6"/>
        <v>0</v>
      </c>
      <c r="DO149" s="6">
        <f t="shared" si="6"/>
        <v>0</v>
      </c>
      <c r="DP149" s="6">
        <f t="shared" si="6"/>
        <v>0</v>
      </c>
      <c r="DQ149" s="6">
        <f t="shared" si="6"/>
        <v>0</v>
      </c>
      <c r="DR149" s="6">
        <f t="shared" si="6"/>
        <v>0</v>
      </c>
      <c r="DS149" s="6">
        <f t="shared" si="6"/>
        <v>0</v>
      </c>
      <c r="DT149" s="6">
        <f t="shared" si="6"/>
        <v>0</v>
      </c>
      <c r="DU149" s="6">
        <f t="shared" si="6"/>
        <v>0</v>
      </c>
      <c r="DV149" s="6">
        <f t="shared" si="6"/>
        <v>0</v>
      </c>
      <c r="DW149" s="6">
        <f t="shared" si="7"/>
        <v>0</v>
      </c>
      <c r="DX149" s="6">
        <f t="shared" si="7"/>
        <v>0</v>
      </c>
      <c r="DY149" s="6">
        <f t="shared" si="7"/>
        <v>0</v>
      </c>
      <c r="DZ149" s="6">
        <f t="shared" si="7"/>
        <v>0</v>
      </c>
      <c r="EA149" s="6">
        <f t="shared" si="7"/>
        <v>0</v>
      </c>
      <c r="EB149" s="6">
        <f t="shared" si="7"/>
        <v>0</v>
      </c>
      <c r="EC149" s="6">
        <f t="shared" si="7"/>
        <v>0</v>
      </c>
      <c r="ED149" s="6">
        <f t="shared" si="7"/>
        <v>0</v>
      </c>
      <c r="EE149" s="6">
        <f t="shared" si="7"/>
        <v>0</v>
      </c>
      <c r="EF149" s="6">
        <f t="shared" si="7"/>
        <v>0</v>
      </c>
      <c r="EG149" s="6">
        <f t="shared" si="8"/>
        <v>0</v>
      </c>
      <c r="EH149" s="6">
        <f t="shared" si="8"/>
        <v>0</v>
      </c>
      <c r="EI149" s="6">
        <f t="shared" si="8"/>
        <v>0</v>
      </c>
      <c r="EJ149" s="6">
        <f t="shared" si="8"/>
        <v>0</v>
      </c>
      <c r="EK149" s="6">
        <f t="shared" si="8"/>
        <v>0</v>
      </c>
      <c r="EL149" s="6">
        <f t="shared" si="8"/>
        <v>0</v>
      </c>
      <c r="EM149" s="6">
        <f t="shared" si="8"/>
        <v>0</v>
      </c>
      <c r="EN149" s="6">
        <f t="shared" si="8"/>
        <v>0</v>
      </c>
      <c r="EO149" s="6">
        <f t="shared" si="8"/>
        <v>0</v>
      </c>
      <c r="EP149" s="6">
        <f t="shared" si="8"/>
        <v>0</v>
      </c>
      <c r="EQ149" s="6">
        <f t="shared" si="9"/>
        <v>0</v>
      </c>
      <c r="ER149" s="6">
        <f t="shared" si="9"/>
        <v>0</v>
      </c>
      <c r="ES149" s="6">
        <f t="shared" si="9"/>
        <v>0</v>
      </c>
      <c r="ET149" s="6">
        <f t="shared" si="9"/>
        <v>0</v>
      </c>
      <c r="EU149" s="6">
        <f t="shared" si="9"/>
        <v>0</v>
      </c>
      <c r="EV149" s="6">
        <f t="shared" si="9"/>
        <v>0</v>
      </c>
      <c r="EW149" s="6">
        <f t="shared" si="9"/>
        <v>0</v>
      </c>
      <c r="EX149" s="6">
        <f t="shared" si="9"/>
        <v>0</v>
      </c>
      <c r="EY149" s="6">
        <f t="shared" si="9"/>
        <v>0</v>
      </c>
      <c r="EZ149" s="6">
        <f t="shared" si="9"/>
        <v>0</v>
      </c>
      <c r="FA149" s="6">
        <f t="shared" si="9"/>
        <v>0</v>
      </c>
      <c r="FB149" s="6">
        <f t="shared" si="9"/>
        <v>0</v>
      </c>
      <c r="FC149" s="6">
        <f t="shared" si="9"/>
        <v>0</v>
      </c>
      <c r="FD149" s="6">
        <f t="shared" si="9"/>
        <v>0</v>
      </c>
      <c r="FE149"/>
      <c r="FF149"/>
      <c r="FG149"/>
      <c r="FH149"/>
      <c r="FI149"/>
      <c r="FJ149"/>
      <c r="FK149"/>
      <c r="FL149"/>
      <c r="FM149"/>
      <c r="FN149"/>
      <c r="FO149"/>
      <c r="FP149"/>
      <c r="FQ149"/>
      <c r="FR149"/>
      <c r="FS149"/>
      <c r="FT149"/>
      <c r="FU149"/>
      <c r="FV149"/>
      <c r="FW149"/>
      <c r="FX149"/>
      <c r="FY149"/>
      <c r="FZ149"/>
      <c r="GA149"/>
      <c r="GB149"/>
      <c r="GC149"/>
      <c r="GD149"/>
      <c r="GE149"/>
      <c r="GF149"/>
      <c r="GG149"/>
      <c r="GH149"/>
      <c r="GI149"/>
      <c r="GJ149"/>
      <c r="GK149"/>
      <c r="GL149"/>
      <c r="GM149"/>
      <c r="GN149"/>
      <c r="GO149"/>
      <c r="GP149"/>
      <c r="GQ149"/>
      <c r="GR149"/>
      <c r="GS149"/>
      <c r="GT149"/>
      <c r="GU149"/>
      <c r="GV149"/>
      <c r="GW149"/>
      <c r="GX149"/>
      <c r="GY149"/>
      <c r="GZ149"/>
      <c r="HA149"/>
      <c r="HB149"/>
      <c r="HC149"/>
      <c r="HD149"/>
      <c r="HE149"/>
      <c r="HF149"/>
      <c r="HG149"/>
      <c r="HH149"/>
      <c r="HI149"/>
      <c r="HJ149"/>
      <c r="HK149"/>
      <c r="HL149"/>
      <c r="HM149"/>
      <c r="HN149"/>
      <c r="HO149"/>
      <c r="HP149"/>
      <c r="HQ149"/>
      <c r="HR149"/>
      <c r="HS149"/>
      <c r="HT149"/>
      <c r="HU149"/>
      <c r="HV149"/>
      <c r="HW149"/>
      <c r="HX149"/>
      <c r="HY149"/>
      <c r="HZ149"/>
      <c r="IA149"/>
      <c r="IB149"/>
      <c r="IC149"/>
      <c r="ID149"/>
      <c r="IE149"/>
      <c r="IF149"/>
      <c r="IG149"/>
      <c r="IH149"/>
      <c r="II149"/>
      <c r="IJ149"/>
      <c r="IK149"/>
      <c r="IL149"/>
      <c r="IM149"/>
      <c r="IN149"/>
      <c r="IO149"/>
      <c r="IP149"/>
      <c r="IQ149"/>
      <c r="IR149"/>
    </row>
    <row r="150" spans="1:252" s="102" customFormat="1" ht="12.75" hidden="1" customHeight="1" x14ac:dyDescent="0.25">
      <c r="A150" s="14"/>
      <c r="B150" s="69"/>
      <c r="C150" s="14">
        <v>1</v>
      </c>
      <c r="D150" s="14"/>
      <c r="E150" s="14"/>
      <c r="F150" s="132">
        <v>820</v>
      </c>
      <c r="G150" s="132" t="s">
        <v>636</v>
      </c>
      <c r="H150" s="132" t="s">
        <v>637</v>
      </c>
      <c r="I150" s="132" t="s">
        <v>54</v>
      </c>
      <c r="J150" s="46">
        <v>1</v>
      </c>
      <c r="K150" s="132" t="s">
        <v>103</v>
      </c>
      <c r="L150" s="52" t="s">
        <v>453</v>
      </c>
      <c r="M150" s="76" t="s">
        <v>428</v>
      </c>
      <c r="N150" s="119">
        <v>41134178</v>
      </c>
      <c r="O150" s="97">
        <v>42926</v>
      </c>
      <c r="P150" s="21">
        <v>42934</v>
      </c>
      <c r="Q150" s="21"/>
      <c r="R150" s="21"/>
      <c r="S150" s="97">
        <v>42930</v>
      </c>
      <c r="T150" s="25"/>
      <c r="U150" s="25"/>
      <c r="V150" s="25"/>
      <c r="W150" s="25"/>
      <c r="X150" s="25"/>
      <c r="Y150" s="25"/>
      <c r="Z150" s="25"/>
      <c r="AA150" s="101"/>
      <c r="AB150" s="25"/>
      <c r="AC150" s="25"/>
      <c r="AD150" s="25"/>
      <c r="AE150" s="25"/>
      <c r="AF150" s="25"/>
      <c r="AG150" s="25"/>
      <c r="AH150" s="25"/>
      <c r="AI150" s="25"/>
      <c r="AJ150" s="25"/>
      <c r="AK150" s="26"/>
      <c r="AL150" s="26"/>
      <c r="AM150" s="26"/>
      <c r="AN150" s="26"/>
      <c r="AO150" s="101"/>
      <c r="AP150" s="25"/>
      <c r="AQ150" s="25"/>
      <c r="AR150" s="25"/>
      <c r="AS150" s="27"/>
      <c r="AT150" s="25"/>
      <c r="AU150" s="26"/>
      <c r="AV150" s="27"/>
      <c r="AW150" s="27"/>
      <c r="AX150" s="101"/>
      <c r="AY150" s="52"/>
      <c r="AZ150" s="52"/>
      <c r="BA150" s="52"/>
      <c r="BB150" s="52"/>
      <c r="BC150" s="52"/>
      <c r="BD150" s="52"/>
      <c r="BE150" s="6">
        <f t="shared" si="0"/>
        <v>0</v>
      </c>
      <c r="BF150" s="6">
        <f t="shared" si="0"/>
        <v>0</v>
      </c>
      <c r="BG150" s="6">
        <f t="shared" si="0"/>
        <v>0</v>
      </c>
      <c r="BH150" s="6">
        <f t="shared" si="0"/>
        <v>0</v>
      </c>
      <c r="BI150" s="6">
        <f t="shared" si="0"/>
        <v>0</v>
      </c>
      <c r="BJ150" s="6">
        <f t="shared" si="0"/>
        <v>0</v>
      </c>
      <c r="BK150" s="6">
        <f t="shared" si="0"/>
        <v>0</v>
      </c>
      <c r="BL150" s="6">
        <f t="shared" si="0"/>
        <v>0</v>
      </c>
      <c r="BM150" s="6">
        <f t="shared" si="0"/>
        <v>0</v>
      </c>
      <c r="BN150" s="6">
        <f t="shared" si="0"/>
        <v>0</v>
      </c>
      <c r="BO150" s="6">
        <f t="shared" si="1"/>
        <v>0</v>
      </c>
      <c r="BP150" s="6">
        <f t="shared" si="1"/>
        <v>0</v>
      </c>
      <c r="BQ150" s="6">
        <f t="shared" si="1"/>
        <v>0</v>
      </c>
      <c r="BR150" s="6">
        <f t="shared" si="1"/>
        <v>0</v>
      </c>
      <c r="BS150" s="6">
        <f t="shared" si="1"/>
        <v>0</v>
      </c>
      <c r="BT150" s="6">
        <f t="shared" si="1"/>
        <v>0</v>
      </c>
      <c r="BU150" s="6">
        <f t="shared" si="1"/>
        <v>0</v>
      </c>
      <c r="BV150" s="6">
        <f t="shared" si="1"/>
        <v>0</v>
      </c>
      <c r="BW150" s="6">
        <f t="shared" si="1"/>
        <v>0</v>
      </c>
      <c r="BX150" s="6">
        <f t="shared" si="1"/>
        <v>0</v>
      </c>
      <c r="BY150" s="6">
        <f t="shared" si="2"/>
        <v>0</v>
      </c>
      <c r="BZ150" s="6">
        <f t="shared" si="2"/>
        <v>0</v>
      </c>
      <c r="CA150" s="6">
        <f t="shared" si="2"/>
        <v>0</v>
      </c>
      <c r="CB150" s="6">
        <f t="shared" si="2"/>
        <v>0</v>
      </c>
      <c r="CC150" s="6">
        <f t="shared" si="2"/>
        <v>0</v>
      </c>
      <c r="CD150" s="6">
        <f t="shared" si="2"/>
        <v>0</v>
      </c>
      <c r="CE150" s="6">
        <f t="shared" si="2"/>
        <v>0</v>
      </c>
      <c r="CF150" s="6">
        <f t="shared" si="2"/>
        <v>0</v>
      </c>
      <c r="CG150" s="6">
        <f t="shared" si="2"/>
        <v>0</v>
      </c>
      <c r="CH150" s="6">
        <f t="shared" si="2"/>
        <v>0</v>
      </c>
      <c r="CI150" s="6">
        <f t="shared" si="3"/>
        <v>0</v>
      </c>
      <c r="CJ150" s="6">
        <f t="shared" si="3"/>
        <v>0</v>
      </c>
      <c r="CK150" s="6">
        <f t="shared" si="3"/>
        <v>0</v>
      </c>
      <c r="CL150" s="6">
        <f t="shared" si="3"/>
        <v>0</v>
      </c>
      <c r="CM150" s="6">
        <f t="shared" si="3"/>
        <v>0</v>
      </c>
      <c r="CN150" s="6">
        <f t="shared" si="3"/>
        <v>0</v>
      </c>
      <c r="CO150" s="6">
        <f t="shared" si="3"/>
        <v>0</v>
      </c>
      <c r="CP150" s="6">
        <f t="shared" si="3"/>
        <v>0</v>
      </c>
      <c r="CQ150" s="6">
        <f t="shared" si="3"/>
        <v>0</v>
      </c>
      <c r="CR150" s="6">
        <f t="shared" si="3"/>
        <v>0</v>
      </c>
      <c r="CS150" s="6">
        <f t="shared" si="4"/>
        <v>0</v>
      </c>
      <c r="CT150" s="6">
        <f t="shared" si="4"/>
        <v>0</v>
      </c>
      <c r="CU150" s="6">
        <f t="shared" si="4"/>
        <v>0</v>
      </c>
      <c r="CV150" s="6">
        <f t="shared" si="4"/>
        <v>0</v>
      </c>
      <c r="CW150" s="6">
        <f t="shared" si="4"/>
        <v>0</v>
      </c>
      <c r="CX150" s="6">
        <f t="shared" si="4"/>
        <v>0</v>
      </c>
      <c r="CY150" s="6">
        <f t="shared" si="4"/>
        <v>0</v>
      </c>
      <c r="CZ150" s="6">
        <f t="shared" si="4"/>
        <v>0</v>
      </c>
      <c r="DA150" s="6">
        <f t="shared" si="4"/>
        <v>0</v>
      </c>
      <c r="DB150" s="6">
        <f t="shared" si="4"/>
        <v>0</v>
      </c>
      <c r="DC150" s="6">
        <f t="shared" si="5"/>
        <v>0</v>
      </c>
      <c r="DD150" s="6">
        <f t="shared" si="5"/>
        <v>0</v>
      </c>
      <c r="DE150" s="6">
        <f t="shared" si="5"/>
        <v>0</v>
      </c>
      <c r="DF150" s="6">
        <f t="shared" si="5"/>
        <v>0</v>
      </c>
      <c r="DG150" s="6">
        <f t="shared" si="5"/>
        <v>0</v>
      </c>
      <c r="DH150" s="6">
        <f t="shared" si="5"/>
        <v>0</v>
      </c>
      <c r="DI150" s="6">
        <f t="shared" si="5"/>
        <v>0</v>
      </c>
      <c r="DJ150" s="6">
        <f t="shared" si="5"/>
        <v>0</v>
      </c>
      <c r="DK150" s="6">
        <f t="shared" si="5"/>
        <v>0</v>
      </c>
      <c r="DL150" s="6">
        <f t="shared" si="5"/>
        <v>0</v>
      </c>
      <c r="DM150" s="6">
        <f t="shared" si="6"/>
        <v>0</v>
      </c>
      <c r="DN150" s="6">
        <f t="shared" si="6"/>
        <v>0</v>
      </c>
      <c r="DO150" s="6">
        <f t="shared" si="6"/>
        <v>0</v>
      </c>
      <c r="DP150" s="6">
        <f t="shared" si="6"/>
        <v>0</v>
      </c>
      <c r="DQ150" s="6">
        <f t="shared" si="6"/>
        <v>0</v>
      </c>
      <c r="DR150" s="6">
        <f t="shared" si="6"/>
        <v>0</v>
      </c>
      <c r="DS150" s="6">
        <f t="shared" si="6"/>
        <v>0</v>
      </c>
      <c r="DT150" s="6">
        <f t="shared" si="6"/>
        <v>0</v>
      </c>
      <c r="DU150" s="6">
        <f t="shared" si="6"/>
        <v>0</v>
      </c>
      <c r="DV150" s="6">
        <f t="shared" si="6"/>
        <v>0</v>
      </c>
      <c r="DW150" s="6">
        <f t="shared" si="7"/>
        <v>0</v>
      </c>
      <c r="DX150" s="6">
        <f t="shared" si="7"/>
        <v>0</v>
      </c>
      <c r="DY150" s="6">
        <f t="shared" si="7"/>
        <v>0</v>
      </c>
      <c r="DZ150" s="6">
        <f t="shared" si="7"/>
        <v>0</v>
      </c>
      <c r="EA150" s="6">
        <f t="shared" si="7"/>
        <v>0</v>
      </c>
      <c r="EB150" s="6">
        <f t="shared" si="7"/>
        <v>0</v>
      </c>
      <c r="EC150" s="6">
        <f t="shared" si="7"/>
        <v>0</v>
      </c>
      <c r="ED150" s="6">
        <f t="shared" si="7"/>
        <v>0</v>
      </c>
      <c r="EE150" s="6">
        <f t="shared" si="7"/>
        <v>0</v>
      </c>
      <c r="EF150" s="6">
        <f t="shared" si="7"/>
        <v>0</v>
      </c>
      <c r="EG150" s="6">
        <f t="shared" si="8"/>
        <v>0</v>
      </c>
      <c r="EH150" s="6">
        <f t="shared" si="8"/>
        <v>0</v>
      </c>
      <c r="EI150" s="6">
        <f t="shared" si="8"/>
        <v>0</v>
      </c>
      <c r="EJ150" s="6">
        <f t="shared" si="8"/>
        <v>0</v>
      </c>
      <c r="EK150" s="6">
        <f t="shared" si="8"/>
        <v>0</v>
      </c>
      <c r="EL150" s="6">
        <f t="shared" si="8"/>
        <v>0</v>
      </c>
      <c r="EM150" s="6">
        <f t="shared" si="8"/>
        <v>0</v>
      </c>
      <c r="EN150" s="6">
        <f t="shared" si="8"/>
        <v>0</v>
      </c>
      <c r="EO150" s="6">
        <f t="shared" si="8"/>
        <v>0</v>
      </c>
      <c r="EP150" s="6">
        <f t="shared" si="8"/>
        <v>0</v>
      </c>
      <c r="EQ150" s="6">
        <f t="shared" si="9"/>
        <v>0</v>
      </c>
      <c r="ER150" s="6">
        <f t="shared" si="9"/>
        <v>0</v>
      </c>
      <c r="ES150" s="6">
        <f t="shared" si="9"/>
        <v>0</v>
      </c>
      <c r="ET150" s="6">
        <f t="shared" si="9"/>
        <v>0</v>
      </c>
      <c r="EU150" s="6">
        <f t="shared" si="9"/>
        <v>0</v>
      </c>
      <c r="EV150" s="6">
        <f t="shared" si="9"/>
        <v>0</v>
      </c>
      <c r="EW150" s="6">
        <f t="shared" si="9"/>
        <v>0</v>
      </c>
      <c r="EX150" s="6">
        <f t="shared" si="9"/>
        <v>0</v>
      </c>
      <c r="EY150" s="6">
        <f t="shared" si="9"/>
        <v>0</v>
      </c>
      <c r="EZ150" s="6">
        <f t="shared" si="9"/>
        <v>0</v>
      </c>
      <c r="FA150" s="6">
        <f t="shared" si="9"/>
        <v>0</v>
      </c>
      <c r="FB150" s="6">
        <f t="shared" si="9"/>
        <v>0</v>
      </c>
      <c r="FC150" s="6">
        <f t="shared" si="9"/>
        <v>0</v>
      </c>
      <c r="FD150" s="6">
        <f t="shared" si="9"/>
        <v>0</v>
      </c>
      <c r="FE150"/>
      <c r="FF150"/>
      <c r="FG150"/>
      <c r="FH150"/>
      <c r="FI150"/>
      <c r="FJ150"/>
      <c r="FK150"/>
      <c r="FL150"/>
      <c r="FM150"/>
      <c r="FN150"/>
      <c r="FO150"/>
      <c r="FP150"/>
      <c r="FQ150"/>
      <c r="FR150"/>
      <c r="FS150"/>
      <c r="FT150"/>
      <c r="FU150"/>
      <c r="FV150"/>
      <c r="FW150"/>
      <c r="FX150"/>
      <c r="FY150"/>
      <c r="FZ150"/>
      <c r="GA150"/>
      <c r="GB150"/>
      <c r="GC150"/>
      <c r="GD150"/>
      <c r="GE150"/>
      <c r="GF150"/>
      <c r="GG150"/>
      <c r="GH150"/>
      <c r="GI150"/>
      <c r="GJ150"/>
      <c r="GK150"/>
      <c r="GL150"/>
      <c r="GM150"/>
      <c r="GN150"/>
      <c r="GO150"/>
      <c r="GP150"/>
      <c r="GQ150"/>
      <c r="GR150"/>
      <c r="GS150"/>
      <c r="GT150"/>
      <c r="GU150"/>
      <c r="GV150"/>
      <c r="GW150"/>
      <c r="GX150"/>
      <c r="GY150"/>
      <c r="GZ150"/>
      <c r="HA150"/>
      <c r="HB150"/>
      <c r="HC150"/>
      <c r="HD150"/>
      <c r="HE150"/>
      <c r="HF150"/>
      <c r="HG150"/>
      <c r="HH150"/>
      <c r="HI150"/>
      <c r="HJ150"/>
      <c r="HK150"/>
      <c r="HL150"/>
      <c r="HM150"/>
      <c r="HN150"/>
      <c r="HO150"/>
      <c r="HP150"/>
      <c r="HQ150"/>
      <c r="HR150"/>
      <c r="HS150"/>
      <c r="HT150"/>
      <c r="HU150"/>
      <c r="HV150"/>
      <c r="HW150"/>
      <c r="HX150"/>
      <c r="HY150"/>
      <c r="HZ150"/>
      <c r="IA150"/>
      <c r="IB150"/>
      <c r="IC150"/>
      <c r="ID150"/>
      <c r="IE150"/>
      <c r="IF150"/>
      <c r="IG150"/>
      <c r="IH150"/>
      <c r="II150"/>
      <c r="IJ150"/>
      <c r="IK150"/>
      <c r="IL150"/>
      <c r="IM150"/>
      <c r="IN150"/>
      <c r="IO150"/>
      <c r="IP150"/>
      <c r="IQ150"/>
      <c r="IR150"/>
    </row>
    <row r="151" spans="1:252" s="102" customFormat="1" ht="12.75" hidden="1" customHeight="1" x14ac:dyDescent="0.25">
      <c r="A151" s="14"/>
      <c r="B151" s="69"/>
      <c r="C151" s="14">
        <v>1</v>
      </c>
      <c r="D151" s="14"/>
      <c r="E151" s="14"/>
      <c r="F151" s="132" t="s">
        <v>878</v>
      </c>
      <c r="G151" s="132" t="s">
        <v>549</v>
      </c>
      <c r="H151" s="132" t="s">
        <v>550</v>
      </c>
      <c r="I151" s="132" t="s">
        <v>25</v>
      </c>
      <c r="J151" s="46">
        <v>1</v>
      </c>
      <c r="K151" s="132" t="s">
        <v>101</v>
      </c>
      <c r="L151" s="8" t="s">
        <v>640</v>
      </c>
      <c r="M151" s="75" t="s">
        <v>430</v>
      </c>
      <c r="N151" s="53">
        <v>41129458</v>
      </c>
      <c r="O151" s="54">
        <v>42919</v>
      </c>
      <c r="P151" s="68">
        <v>42954</v>
      </c>
      <c r="Q151" s="68"/>
      <c r="R151" s="68"/>
      <c r="S151" s="54">
        <v>42934</v>
      </c>
      <c r="T151" s="25"/>
      <c r="U151" s="25"/>
      <c r="V151" s="25"/>
      <c r="W151" s="25"/>
      <c r="X151" s="25"/>
      <c r="Y151" s="19"/>
      <c r="Z151" s="19"/>
      <c r="AA151" s="1"/>
      <c r="AB151" s="19"/>
      <c r="AC151" s="19"/>
      <c r="AD151" s="19"/>
      <c r="AE151" s="19"/>
      <c r="AF151" s="19"/>
      <c r="AG151" s="19"/>
      <c r="AH151" s="19"/>
      <c r="AI151" s="19"/>
      <c r="AJ151" s="19"/>
      <c r="AK151" s="16"/>
      <c r="AL151" s="6"/>
      <c r="AM151" s="6"/>
      <c r="AN151" s="6"/>
      <c r="AO151" s="1"/>
      <c r="AP151" s="19"/>
      <c r="AQ151" s="19"/>
      <c r="AR151" s="19"/>
      <c r="AS151" s="19"/>
      <c r="AT151" s="19"/>
      <c r="AU151" s="6"/>
      <c r="AV151" s="6"/>
      <c r="AW151" s="20">
        <v>1</v>
      </c>
      <c r="AX151" s="1"/>
      <c r="AY151" s="8"/>
      <c r="AZ151" s="8"/>
      <c r="BA151" s="8"/>
      <c r="BB151" s="8"/>
      <c r="BC151" s="8"/>
      <c r="BD151" s="8"/>
      <c r="BE151" s="6">
        <f t="shared" si="0"/>
        <v>0</v>
      </c>
      <c r="BF151" s="6">
        <f t="shared" si="0"/>
        <v>0</v>
      </c>
      <c r="BG151" s="6">
        <f t="shared" si="0"/>
        <v>0</v>
      </c>
      <c r="BH151" s="6">
        <f t="shared" si="0"/>
        <v>0</v>
      </c>
      <c r="BI151" s="6">
        <f t="shared" si="0"/>
        <v>0</v>
      </c>
      <c r="BJ151" s="6">
        <f t="shared" si="0"/>
        <v>0</v>
      </c>
      <c r="BK151" s="6">
        <f t="shared" si="0"/>
        <v>0</v>
      </c>
      <c r="BL151" s="6">
        <f t="shared" si="0"/>
        <v>0</v>
      </c>
      <c r="BM151" s="6">
        <f t="shared" si="0"/>
        <v>0</v>
      </c>
      <c r="BN151" s="6">
        <f t="shared" si="0"/>
        <v>0</v>
      </c>
      <c r="BO151" s="6">
        <f t="shared" si="1"/>
        <v>0</v>
      </c>
      <c r="BP151" s="6">
        <f t="shared" si="1"/>
        <v>0</v>
      </c>
      <c r="BQ151" s="6">
        <f t="shared" si="1"/>
        <v>0</v>
      </c>
      <c r="BR151" s="6">
        <f t="shared" si="1"/>
        <v>0</v>
      </c>
      <c r="BS151" s="6">
        <f t="shared" si="1"/>
        <v>0</v>
      </c>
      <c r="BT151" s="6">
        <f t="shared" si="1"/>
        <v>0</v>
      </c>
      <c r="BU151" s="6">
        <f t="shared" si="1"/>
        <v>0</v>
      </c>
      <c r="BV151" s="6">
        <f t="shared" si="1"/>
        <v>0</v>
      </c>
      <c r="BW151" s="6">
        <f t="shared" si="1"/>
        <v>0</v>
      </c>
      <c r="BX151" s="6">
        <f t="shared" si="1"/>
        <v>0</v>
      </c>
      <c r="BY151" s="6">
        <f t="shared" si="2"/>
        <v>0</v>
      </c>
      <c r="BZ151" s="6">
        <f t="shared" si="2"/>
        <v>0</v>
      </c>
      <c r="CA151" s="6">
        <f t="shared" si="2"/>
        <v>0</v>
      </c>
      <c r="CB151" s="6">
        <f t="shared" si="2"/>
        <v>0</v>
      </c>
      <c r="CC151" s="6">
        <f t="shared" si="2"/>
        <v>0</v>
      </c>
      <c r="CD151" s="6">
        <f t="shared" si="2"/>
        <v>0</v>
      </c>
      <c r="CE151" s="6">
        <f t="shared" si="2"/>
        <v>0</v>
      </c>
      <c r="CF151" s="6">
        <f t="shared" si="2"/>
        <v>0</v>
      </c>
      <c r="CG151" s="6">
        <f t="shared" si="2"/>
        <v>0</v>
      </c>
      <c r="CH151" s="6">
        <f t="shared" si="2"/>
        <v>0</v>
      </c>
      <c r="CI151" s="6">
        <f t="shared" si="3"/>
        <v>0</v>
      </c>
      <c r="CJ151" s="6">
        <f t="shared" si="3"/>
        <v>0</v>
      </c>
      <c r="CK151" s="6">
        <f t="shared" si="3"/>
        <v>0</v>
      </c>
      <c r="CL151" s="6">
        <f t="shared" si="3"/>
        <v>0</v>
      </c>
      <c r="CM151" s="6">
        <f t="shared" si="3"/>
        <v>0</v>
      </c>
      <c r="CN151" s="6">
        <f t="shared" si="3"/>
        <v>0</v>
      </c>
      <c r="CO151" s="6">
        <f t="shared" si="3"/>
        <v>0</v>
      </c>
      <c r="CP151" s="6">
        <f t="shared" si="3"/>
        <v>0</v>
      </c>
      <c r="CQ151" s="6">
        <f t="shared" si="3"/>
        <v>0</v>
      </c>
      <c r="CR151" s="6">
        <f t="shared" si="3"/>
        <v>0</v>
      </c>
      <c r="CS151" s="6">
        <f t="shared" si="4"/>
        <v>0</v>
      </c>
      <c r="CT151" s="6">
        <f t="shared" si="4"/>
        <v>0</v>
      </c>
      <c r="CU151" s="6">
        <f t="shared" si="4"/>
        <v>0</v>
      </c>
      <c r="CV151" s="6">
        <f t="shared" si="4"/>
        <v>0</v>
      </c>
      <c r="CW151" s="6">
        <f t="shared" si="4"/>
        <v>0</v>
      </c>
      <c r="CX151" s="6">
        <f t="shared" si="4"/>
        <v>0</v>
      </c>
      <c r="CY151" s="6">
        <f t="shared" si="4"/>
        <v>0</v>
      </c>
      <c r="CZ151" s="6">
        <f t="shared" si="4"/>
        <v>0</v>
      </c>
      <c r="DA151" s="6">
        <f t="shared" si="4"/>
        <v>0</v>
      </c>
      <c r="DB151" s="6">
        <f t="shared" si="4"/>
        <v>0</v>
      </c>
      <c r="DC151" s="6">
        <f t="shared" si="5"/>
        <v>0</v>
      </c>
      <c r="DD151" s="6">
        <f t="shared" si="5"/>
        <v>0</v>
      </c>
      <c r="DE151" s="6">
        <f t="shared" si="5"/>
        <v>0</v>
      </c>
      <c r="DF151" s="6">
        <f t="shared" si="5"/>
        <v>0</v>
      </c>
      <c r="DG151" s="6">
        <f t="shared" si="5"/>
        <v>0</v>
      </c>
      <c r="DH151" s="6">
        <f t="shared" si="5"/>
        <v>0</v>
      </c>
      <c r="DI151" s="6">
        <f t="shared" si="5"/>
        <v>0</v>
      </c>
      <c r="DJ151" s="6">
        <f t="shared" si="5"/>
        <v>0</v>
      </c>
      <c r="DK151" s="6">
        <f t="shared" si="5"/>
        <v>0</v>
      </c>
      <c r="DL151" s="6">
        <f t="shared" si="5"/>
        <v>0</v>
      </c>
      <c r="DM151" s="6">
        <f t="shared" si="6"/>
        <v>0</v>
      </c>
      <c r="DN151" s="6">
        <f t="shared" si="6"/>
        <v>0</v>
      </c>
      <c r="DO151" s="6">
        <f t="shared" si="6"/>
        <v>0</v>
      </c>
      <c r="DP151" s="6">
        <f t="shared" si="6"/>
        <v>0</v>
      </c>
      <c r="DQ151" s="6">
        <f t="shared" si="6"/>
        <v>0</v>
      </c>
      <c r="DR151" s="6">
        <f t="shared" si="6"/>
        <v>0</v>
      </c>
      <c r="DS151" s="6">
        <f t="shared" si="6"/>
        <v>0</v>
      </c>
      <c r="DT151" s="6">
        <f t="shared" si="6"/>
        <v>0</v>
      </c>
      <c r="DU151" s="6">
        <f t="shared" si="6"/>
        <v>0</v>
      </c>
      <c r="DV151" s="6">
        <f t="shared" si="6"/>
        <v>0</v>
      </c>
      <c r="DW151" s="6">
        <f t="shared" si="7"/>
        <v>0</v>
      </c>
      <c r="DX151" s="6">
        <f t="shared" si="7"/>
        <v>0</v>
      </c>
      <c r="DY151" s="6">
        <f t="shared" si="7"/>
        <v>0</v>
      </c>
      <c r="DZ151" s="6">
        <f t="shared" si="7"/>
        <v>0</v>
      </c>
      <c r="EA151" s="6">
        <f t="shared" si="7"/>
        <v>0</v>
      </c>
      <c r="EB151" s="6">
        <f t="shared" si="7"/>
        <v>0</v>
      </c>
      <c r="EC151" s="6">
        <f t="shared" si="7"/>
        <v>0</v>
      </c>
      <c r="ED151" s="6">
        <f t="shared" si="7"/>
        <v>0</v>
      </c>
      <c r="EE151" s="6">
        <f t="shared" si="7"/>
        <v>0</v>
      </c>
      <c r="EF151" s="6">
        <f t="shared" si="7"/>
        <v>0</v>
      </c>
      <c r="EG151" s="6">
        <f t="shared" si="8"/>
        <v>0</v>
      </c>
      <c r="EH151" s="6">
        <f t="shared" si="8"/>
        <v>0</v>
      </c>
      <c r="EI151" s="6">
        <f t="shared" si="8"/>
        <v>0</v>
      </c>
      <c r="EJ151" s="6">
        <f t="shared" si="8"/>
        <v>0</v>
      </c>
      <c r="EK151" s="6">
        <f t="shared" si="8"/>
        <v>0</v>
      </c>
      <c r="EL151" s="6">
        <f t="shared" si="8"/>
        <v>0</v>
      </c>
      <c r="EM151" s="6">
        <f t="shared" si="8"/>
        <v>0</v>
      </c>
      <c r="EN151" s="6">
        <f t="shared" si="8"/>
        <v>0</v>
      </c>
      <c r="EO151" s="6">
        <f t="shared" si="8"/>
        <v>0</v>
      </c>
      <c r="EP151" s="6">
        <f t="shared" si="8"/>
        <v>0</v>
      </c>
      <c r="EQ151" s="6">
        <f t="shared" si="9"/>
        <v>0</v>
      </c>
      <c r="ER151" s="6">
        <f t="shared" si="9"/>
        <v>0</v>
      </c>
      <c r="ES151" s="6">
        <f t="shared" si="9"/>
        <v>0</v>
      </c>
      <c r="ET151" s="6">
        <f t="shared" si="9"/>
        <v>0</v>
      </c>
      <c r="EU151" s="6">
        <f t="shared" si="9"/>
        <v>0</v>
      </c>
      <c r="EV151" s="6">
        <f t="shared" si="9"/>
        <v>0</v>
      </c>
      <c r="EW151" s="6">
        <f t="shared" si="9"/>
        <v>0</v>
      </c>
      <c r="EX151" s="6">
        <f t="shared" si="9"/>
        <v>0</v>
      </c>
      <c r="EY151" s="6">
        <f t="shared" si="9"/>
        <v>0</v>
      </c>
      <c r="EZ151" s="6">
        <f t="shared" si="9"/>
        <v>0</v>
      </c>
      <c r="FA151" s="6">
        <f t="shared" si="9"/>
        <v>0</v>
      </c>
      <c r="FB151" s="6">
        <f t="shared" si="9"/>
        <v>0</v>
      </c>
      <c r="FC151" s="6">
        <f t="shared" si="9"/>
        <v>0</v>
      </c>
      <c r="FD151" s="6">
        <f t="shared" si="9"/>
        <v>0</v>
      </c>
      <c r="FE151"/>
      <c r="FF151"/>
      <c r="FG151"/>
      <c r="FH151"/>
      <c r="FI151"/>
      <c r="FJ151"/>
      <c r="FK151"/>
      <c r="FL151"/>
      <c r="FM151"/>
      <c r="FN151"/>
      <c r="FO151"/>
      <c r="FP151"/>
      <c r="FQ151"/>
      <c r="FR151"/>
      <c r="FS151"/>
      <c r="FT151"/>
      <c r="FU151"/>
      <c r="FV151"/>
      <c r="FW151"/>
      <c r="FX151"/>
      <c r="FY151"/>
      <c r="FZ151"/>
      <c r="GA151"/>
      <c r="GB151"/>
      <c r="GC151"/>
      <c r="GD151"/>
      <c r="GE151"/>
      <c r="GF151"/>
      <c r="GG151"/>
      <c r="GH151"/>
      <c r="GI151"/>
      <c r="GJ151"/>
      <c r="GK151"/>
      <c r="GL151"/>
      <c r="GM151"/>
      <c r="GN151"/>
      <c r="GO151"/>
      <c r="GP151"/>
      <c r="GQ151"/>
      <c r="GR151"/>
      <c r="GS151"/>
      <c r="GT151"/>
      <c r="GU151"/>
      <c r="GV151"/>
      <c r="GW151"/>
      <c r="GX151"/>
      <c r="GY151"/>
      <c r="GZ151"/>
      <c r="HA151"/>
      <c r="HB151"/>
      <c r="HC151"/>
      <c r="HD151"/>
      <c r="HE151"/>
      <c r="HF151"/>
      <c r="HG151"/>
      <c r="HH151"/>
      <c r="HI151"/>
      <c r="HJ151"/>
      <c r="HK151"/>
      <c r="HL151"/>
      <c r="HM151"/>
      <c r="HN151"/>
      <c r="HO151"/>
      <c r="HP151"/>
      <c r="HQ151"/>
      <c r="HR151"/>
      <c r="HS151"/>
      <c r="HT151"/>
      <c r="HU151"/>
      <c r="HV151"/>
      <c r="HW151"/>
      <c r="HX151"/>
      <c r="HY151"/>
      <c r="HZ151"/>
      <c r="IA151"/>
      <c r="IB151"/>
      <c r="IC151"/>
      <c r="ID151"/>
      <c r="IE151"/>
      <c r="IF151"/>
      <c r="IG151"/>
      <c r="IH151"/>
      <c r="II151"/>
      <c r="IJ151"/>
      <c r="IK151"/>
      <c r="IL151"/>
      <c r="IM151"/>
      <c r="IN151"/>
      <c r="IO151"/>
      <c r="IP151"/>
      <c r="IQ151"/>
      <c r="IR151"/>
    </row>
    <row r="152" spans="1:252" s="102" customFormat="1" ht="12.75" hidden="1" customHeight="1" x14ac:dyDescent="0.25">
      <c r="A152" s="14"/>
      <c r="B152" s="69"/>
      <c r="C152" s="14">
        <v>1</v>
      </c>
      <c r="D152" s="14"/>
      <c r="E152" s="14"/>
      <c r="F152" s="132" t="s">
        <v>878</v>
      </c>
      <c r="G152" s="132" t="s">
        <v>583</v>
      </c>
      <c r="H152" s="132" t="s">
        <v>584</v>
      </c>
      <c r="I152" s="132" t="s">
        <v>7</v>
      </c>
      <c r="J152" s="35"/>
      <c r="K152" s="132" t="s">
        <v>99</v>
      </c>
      <c r="L152" s="52" t="s">
        <v>585</v>
      </c>
      <c r="M152" s="76" t="s">
        <v>427</v>
      </c>
      <c r="N152" s="119">
        <v>41134043</v>
      </c>
      <c r="O152" s="54">
        <v>42921</v>
      </c>
      <c r="P152" s="35"/>
      <c r="Q152" s="35"/>
      <c r="R152" s="35"/>
      <c r="S152" s="54">
        <v>42934</v>
      </c>
      <c r="T152" s="25"/>
      <c r="U152" s="25"/>
      <c r="V152" s="25"/>
      <c r="W152" s="25"/>
      <c r="X152" s="25"/>
      <c r="Y152" s="25"/>
      <c r="Z152" s="25"/>
      <c r="AA152" s="101"/>
      <c r="AB152" s="25"/>
      <c r="AC152" s="25"/>
      <c r="AD152" s="25"/>
      <c r="AE152" s="25"/>
      <c r="AF152" s="25"/>
      <c r="AG152" s="25"/>
      <c r="AH152" s="25"/>
      <c r="AI152" s="25"/>
      <c r="AJ152" s="25"/>
      <c r="AK152" s="26"/>
      <c r="AL152" s="26"/>
      <c r="AM152" s="26"/>
      <c r="AN152" s="26"/>
      <c r="AO152" s="134"/>
      <c r="AP152" s="103">
        <v>1</v>
      </c>
      <c r="AQ152" s="20">
        <v>1</v>
      </c>
      <c r="AR152" s="25"/>
      <c r="AS152" s="25"/>
      <c r="AT152" s="25"/>
      <c r="AU152" s="26"/>
      <c r="AV152" s="27"/>
      <c r="AW152" s="27"/>
      <c r="AX152" s="101"/>
      <c r="AY152" s="52" t="s">
        <v>664</v>
      </c>
      <c r="AZ152" s="52"/>
      <c r="BA152" s="52"/>
      <c r="BB152" s="52"/>
      <c r="BC152" s="52"/>
      <c r="BD152" s="52"/>
      <c r="BE152" s="6">
        <f t="shared" si="0"/>
        <v>0</v>
      </c>
      <c r="BF152" s="6">
        <f t="shared" si="0"/>
        <v>0</v>
      </c>
      <c r="BG152" s="6">
        <f t="shared" si="0"/>
        <v>0</v>
      </c>
      <c r="BH152" s="6">
        <f t="shared" si="0"/>
        <v>0</v>
      </c>
      <c r="BI152" s="6">
        <f t="shared" si="0"/>
        <v>0</v>
      </c>
      <c r="BJ152" s="6">
        <f t="shared" si="0"/>
        <v>0</v>
      </c>
      <c r="BK152" s="6">
        <f t="shared" si="0"/>
        <v>0</v>
      </c>
      <c r="BL152" s="6">
        <f t="shared" si="0"/>
        <v>0</v>
      </c>
      <c r="BM152" s="6">
        <f t="shared" si="0"/>
        <v>0</v>
      </c>
      <c r="BN152" s="6">
        <f t="shared" si="0"/>
        <v>0</v>
      </c>
      <c r="BO152" s="6">
        <f t="shared" si="1"/>
        <v>0</v>
      </c>
      <c r="BP152" s="6">
        <f t="shared" si="1"/>
        <v>0</v>
      </c>
      <c r="BQ152" s="6">
        <f t="shared" si="1"/>
        <v>0</v>
      </c>
      <c r="BR152" s="6">
        <f t="shared" si="1"/>
        <v>0</v>
      </c>
      <c r="BS152" s="6">
        <f t="shared" si="1"/>
        <v>0</v>
      </c>
      <c r="BT152" s="6">
        <f t="shared" si="1"/>
        <v>0</v>
      </c>
      <c r="BU152" s="6">
        <f t="shared" si="1"/>
        <v>0</v>
      </c>
      <c r="BV152" s="6">
        <f t="shared" si="1"/>
        <v>0</v>
      </c>
      <c r="BW152" s="6">
        <f t="shared" si="1"/>
        <v>0</v>
      </c>
      <c r="BX152" s="6">
        <f t="shared" si="1"/>
        <v>0</v>
      </c>
      <c r="BY152" s="6">
        <f t="shared" si="2"/>
        <v>0</v>
      </c>
      <c r="BZ152" s="6">
        <f t="shared" si="2"/>
        <v>0</v>
      </c>
      <c r="CA152" s="6">
        <f t="shared" si="2"/>
        <v>0</v>
      </c>
      <c r="CB152" s="6">
        <f t="shared" si="2"/>
        <v>0</v>
      </c>
      <c r="CC152" s="6">
        <f t="shared" si="2"/>
        <v>0</v>
      </c>
      <c r="CD152" s="6">
        <f t="shared" si="2"/>
        <v>0</v>
      </c>
      <c r="CE152" s="6">
        <f t="shared" si="2"/>
        <v>0</v>
      </c>
      <c r="CF152" s="6">
        <f t="shared" si="2"/>
        <v>0</v>
      </c>
      <c r="CG152" s="6">
        <f t="shared" si="2"/>
        <v>0</v>
      </c>
      <c r="CH152" s="6">
        <f t="shared" si="2"/>
        <v>0</v>
      </c>
      <c r="CI152" s="6">
        <f t="shared" si="3"/>
        <v>0</v>
      </c>
      <c r="CJ152" s="6">
        <f t="shared" si="3"/>
        <v>0</v>
      </c>
      <c r="CK152" s="6">
        <f t="shared" si="3"/>
        <v>0</v>
      </c>
      <c r="CL152" s="6">
        <f t="shared" si="3"/>
        <v>0</v>
      </c>
      <c r="CM152" s="6">
        <f t="shared" si="3"/>
        <v>0</v>
      </c>
      <c r="CN152" s="6">
        <f t="shared" si="3"/>
        <v>0</v>
      </c>
      <c r="CO152" s="6">
        <f t="shared" si="3"/>
        <v>0</v>
      </c>
      <c r="CP152" s="6">
        <f t="shared" si="3"/>
        <v>0</v>
      </c>
      <c r="CQ152" s="6">
        <f t="shared" si="3"/>
        <v>0</v>
      </c>
      <c r="CR152" s="6">
        <f t="shared" si="3"/>
        <v>0</v>
      </c>
      <c r="CS152" s="6">
        <f t="shared" si="4"/>
        <v>0</v>
      </c>
      <c r="CT152" s="6">
        <f t="shared" si="4"/>
        <v>0</v>
      </c>
      <c r="CU152" s="6">
        <f t="shared" si="4"/>
        <v>0</v>
      </c>
      <c r="CV152" s="6">
        <f t="shared" si="4"/>
        <v>0</v>
      </c>
      <c r="CW152" s="6">
        <f t="shared" si="4"/>
        <v>0</v>
      </c>
      <c r="CX152" s="6">
        <f t="shared" si="4"/>
        <v>0</v>
      </c>
      <c r="CY152" s="6">
        <f t="shared" si="4"/>
        <v>0</v>
      </c>
      <c r="CZ152" s="6">
        <f t="shared" si="4"/>
        <v>0</v>
      </c>
      <c r="DA152" s="6">
        <f t="shared" si="4"/>
        <v>0</v>
      </c>
      <c r="DB152" s="6">
        <f t="shared" si="4"/>
        <v>0</v>
      </c>
      <c r="DC152" s="6">
        <f t="shared" si="5"/>
        <v>0</v>
      </c>
      <c r="DD152" s="6">
        <f t="shared" si="5"/>
        <v>0</v>
      </c>
      <c r="DE152" s="6">
        <f t="shared" si="5"/>
        <v>0</v>
      </c>
      <c r="DF152" s="6">
        <f t="shared" si="5"/>
        <v>0</v>
      </c>
      <c r="DG152" s="6">
        <f t="shared" si="5"/>
        <v>0</v>
      </c>
      <c r="DH152" s="6">
        <f t="shared" si="5"/>
        <v>0</v>
      </c>
      <c r="DI152" s="6">
        <f t="shared" si="5"/>
        <v>0</v>
      </c>
      <c r="DJ152" s="6">
        <f t="shared" si="5"/>
        <v>0</v>
      </c>
      <c r="DK152" s="6">
        <f t="shared" si="5"/>
        <v>0</v>
      </c>
      <c r="DL152" s="6">
        <f t="shared" si="5"/>
        <v>0</v>
      </c>
      <c r="DM152" s="6">
        <f t="shared" si="6"/>
        <v>0</v>
      </c>
      <c r="DN152" s="6">
        <f t="shared" si="6"/>
        <v>0</v>
      </c>
      <c r="DO152" s="6">
        <f t="shared" si="6"/>
        <v>0</v>
      </c>
      <c r="DP152" s="6">
        <f t="shared" si="6"/>
        <v>0</v>
      </c>
      <c r="DQ152" s="6">
        <f t="shared" si="6"/>
        <v>0</v>
      </c>
      <c r="DR152" s="6">
        <f t="shared" si="6"/>
        <v>0</v>
      </c>
      <c r="DS152" s="6">
        <f t="shared" si="6"/>
        <v>0</v>
      </c>
      <c r="DT152" s="6">
        <f t="shared" si="6"/>
        <v>0</v>
      </c>
      <c r="DU152" s="6">
        <f t="shared" si="6"/>
        <v>0</v>
      </c>
      <c r="DV152" s="6">
        <f t="shared" si="6"/>
        <v>0</v>
      </c>
      <c r="DW152" s="6">
        <f t="shared" si="7"/>
        <v>0</v>
      </c>
      <c r="DX152" s="6">
        <f t="shared" si="7"/>
        <v>0</v>
      </c>
      <c r="DY152" s="6">
        <f t="shared" si="7"/>
        <v>0</v>
      </c>
      <c r="DZ152" s="6">
        <f t="shared" si="7"/>
        <v>0</v>
      </c>
      <c r="EA152" s="6">
        <f t="shared" si="7"/>
        <v>0</v>
      </c>
      <c r="EB152" s="6">
        <f t="shared" si="7"/>
        <v>0</v>
      </c>
      <c r="EC152" s="6">
        <f t="shared" si="7"/>
        <v>0</v>
      </c>
      <c r="ED152" s="6">
        <f t="shared" si="7"/>
        <v>0</v>
      </c>
      <c r="EE152" s="6">
        <f t="shared" si="7"/>
        <v>0</v>
      </c>
      <c r="EF152" s="6">
        <f t="shared" si="7"/>
        <v>0</v>
      </c>
      <c r="EG152" s="6">
        <f t="shared" si="8"/>
        <v>0</v>
      </c>
      <c r="EH152" s="6">
        <f t="shared" si="8"/>
        <v>0</v>
      </c>
      <c r="EI152" s="6">
        <f t="shared" si="8"/>
        <v>0</v>
      </c>
      <c r="EJ152" s="6">
        <f t="shared" si="8"/>
        <v>0</v>
      </c>
      <c r="EK152" s="6">
        <f t="shared" si="8"/>
        <v>0</v>
      </c>
      <c r="EL152" s="6">
        <f t="shared" si="8"/>
        <v>0</v>
      </c>
      <c r="EM152" s="6">
        <f t="shared" si="8"/>
        <v>0</v>
      </c>
      <c r="EN152" s="6">
        <f t="shared" si="8"/>
        <v>0</v>
      </c>
      <c r="EO152" s="6">
        <f t="shared" si="8"/>
        <v>0</v>
      </c>
      <c r="EP152" s="6">
        <f t="shared" si="8"/>
        <v>0</v>
      </c>
      <c r="EQ152" s="6">
        <f t="shared" si="9"/>
        <v>0</v>
      </c>
      <c r="ER152" s="6">
        <f t="shared" si="9"/>
        <v>0</v>
      </c>
      <c r="ES152" s="6">
        <f t="shared" si="9"/>
        <v>0</v>
      </c>
      <c r="ET152" s="6">
        <f t="shared" si="9"/>
        <v>0</v>
      </c>
      <c r="EU152" s="6">
        <f t="shared" si="9"/>
        <v>0</v>
      </c>
      <c r="EV152" s="6">
        <f t="shared" si="9"/>
        <v>0</v>
      </c>
      <c r="EW152" s="6">
        <f t="shared" si="9"/>
        <v>0</v>
      </c>
      <c r="EX152" s="6">
        <f t="shared" si="9"/>
        <v>0</v>
      </c>
      <c r="EY152" s="6">
        <f t="shared" si="9"/>
        <v>0</v>
      </c>
      <c r="EZ152" s="6">
        <f t="shared" si="9"/>
        <v>0</v>
      </c>
      <c r="FA152" s="6">
        <f t="shared" si="9"/>
        <v>0</v>
      </c>
      <c r="FB152" s="6">
        <f t="shared" si="9"/>
        <v>0</v>
      </c>
      <c r="FC152" s="6">
        <f t="shared" si="9"/>
        <v>0</v>
      </c>
      <c r="FD152" s="6">
        <f t="shared" si="9"/>
        <v>0</v>
      </c>
      <c r="FE152"/>
      <c r="FF152"/>
      <c r="FG152"/>
      <c r="FH152"/>
      <c r="FI152"/>
      <c r="FJ152"/>
      <c r="FK152"/>
      <c r="FL152"/>
      <c r="FM152"/>
      <c r="FN152"/>
      <c r="FO152"/>
      <c r="FP152"/>
      <c r="FQ152"/>
      <c r="FR152"/>
      <c r="FS152"/>
      <c r="FT152"/>
      <c r="FU152"/>
      <c r="FV152"/>
      <c r="FW152"/>
      <c r="FX152"/>
      <c r="FY152"/>
      <c r="FZ152"/>
      <c r="GA152"/>
      <c r="GB152"/>
      <c r="GC152"/>
      <c r="GD152"/>
      <c r="GE152"/>
      <c r="GF152"/>
      <c r="GG152"/>
      <c r="GH152"/>
      <c r="GI152"/>
      <c r="GJ152"/>
      <c r="GK152"/>
      <c r="GL152"/>
      <c r="GM152"/>
      <c r="GN152"/>
      <c r="GO152"/>
      <c r="GP152"/>
      <c r="GQ152"/>
      <c r="GR152"/>
      <c r="GS152"/>
      <c r="GT152"/>
      <c r="GU152"/>
      <c r="GV152"/>
      <c r="GW152"/>
      <c r="GX152"/>
      <c r="GY152"/>
      <c r="GZ152"/>
      <c r="HA152"/>
      <c r="HB152"/>
      <c r="HC152"/>
      <c r="HD152"/>
      <c r="HE152"/>
      <c r="HF152"/>
      <c r="HG152"/>
      <c r="HH152"/>
      <c r="HI152"/>
      <c r="HJ152"/>
      <c r="HK152"/>
      <c r="HL152"/>
      <c r="HM152"/>
      <c r="HN152"/>
      <c r="HO152"/>
      <c r="HP152"/>
      <c r="HQ152"/>
      <c r="HR152"/>
      <c r="HS152"/>
      <c r="HT152"/>
      <c r="HU152"/>
      <c r="HV152"/>
      <c r="HW152"/>
      <c r="HX152"/>
      <c r="HY152"/>
      <c r="HZ152"/>
      <c r="IA152"/>
      <c r="IB152"/>
      <c r="IC152"/>
      <c r="ID152"/>
      <c r="IE152"/>
      <c r="IF152"/>
      <c r="IG152"/>
      <c r="IH152"/>
      <c r="II152"/>
      <c r="IJ152"/>
      <c r="IK152"/>
      <c r="IL152"/>
      <c r="IM152"/>
      <c r="IN152"/>
      <c r="IO152"/>
      <c r="IP152"/>
      <c r="IQ152"/>
      <c r="IR152"/>
    </row>
    <row r="153" spans="1:252" s="102" customFormat="1" ht="12.75" hidden="1" customHeight="1" x14ac:dyDescent="0.25">
      <c r="A153" s="14"/>
      <c r="B153" s="14"/>
      <c r="C153" s="14">
        <v>1</v>
      </c>
      <c r="D153" s="14"/>
      <c r="E153" s="14"/>
      <c r="F153" s="154" t="s">
        <v>878</v>
      </c>
      <c r="G153" s="154" t="s">
        <v>530</v>
      </c>
      <c r="H153" s="154" t="s">
        <v>531</v>
      </c>
      <c r="I153" s="154" t="s">
        <v>693</v>
      </c>
      <c r="J153" s="35"/>
      <c r="K153" s="154" t="s">
        <v>532</v>
      </c>
      <c r="L153" s="111" t="s">
        <v>532</v>
      </c>
      <c r="M153" s="76" t="s">
        <v>427</v>
      </c>
      <c r="N153" s="137">
        <v>41131698</v>
      </c>
      <c r="O153" s="97">
        <v>42943</v>
      </c>
      <c r="P153" s="35"/>
      <c r="Q153" s="35"/>
      <c r="R153" s="35"/>
      <c r="S153" s="97">
        <v>42952</v>
      </c>
      <c r="T153" s="25"/>
      <c r="U153" s="25"/>
      <c r="V153" s="25"/>
      <c r="W153" s="25"/>
      <c r="X153" s="25"/>
      <c r="Y153" s="214"/>
      <c r="Z153" s="19"/>
      <c r="AA153" s="1"/>
      <c r="AB153" s="19"/>
      <c r="AC153" s="19"/>
      <c r="AD153" s="19"/>
      <c r="AE153" s="19"/>
      <c r="AF153" s="19"/>
      <c r="AG153" s="19"/>
      <c r="AH153" s="19"/>
      <c r="AI153" s="19"/>
      <c r="AJ153" s="19"/>
      <c r="AK153" s="6"/>
      <c r="AL153" s="6"/>
      <c r="AM153" s="6"/>
      <c r="AN153" s="6"/>
      <c r="AO153" s="1"/>
      <c r="AP153" s="19"/>
      <c r="AQ153" s="19"/>
      <c r="AR153" s="19"/>
      <c r="AS153" s="19"/>
      <c r="AT153" s="19"/>
      <c r="AU153" s="6"/>
      <c r="AV153" s="6"/>
      <c r="AW153" s="26"/>
      <c r="AX153" s="1"/>
      <c r="AY153" s="8" t="s">
        <v>819</v>
      </c>
      <c r="AZ153" s="8"/>
      <c r="BA153" s="8"/>
      <c r="BB153" s="8"/>
      <c r="BC153" s="8"/>
      <c r="BD153" s="8"/>
      <c r="BE153" s="6">
        <f t="shared" si="0"/>
        <v>0</v>
      </c>
      <c r="BF153" s="6">
        <f t="shared" si="0"/>
        <v>0</v>
      </c>
      <c r="BG153" s="6">
        <f t="shared" si="0"/>
        <v>0</v>
      </c>
      <c r="BH153" s="6">
        <f t="shared" si="0"/>
        <v>0</v>
      </c>
      <c r="BI153" s="6">
        <f t="shared" si="0"/>
        <v>0</v>
      </c>
      <c r="BJ153" s="6">
        <f t="shared" si="0"/>
        <v>0</v>
      </c>
      <c r="BK153" s="6">
        <f t="shared" si="0"/>
        <v>0</v>
      </c>
      <c r="BL153" s="6">
        <f t="shared" si="0"/>
        <v>0</v>
      </c>
      <c r="BM153" s="6">
        <f t="shared" si="0"/>
        <v>0</v>
      </c>
      <c r="BN153" s="6">
        <f t="shared" si="0"/>
        <v>0</v>
      </c>
      <c r="BO153" s="6">
        <f t="shared" si="1"/>
        <v>0</v>
      </c>
      <c r="BP153" s="6">
        <f t="shared" si="1"/>
        <v>0</v>
      </c>
      <c r="BQ153" s="6">
        <f t="shared" si="1"/>
        <v>0</v>
      </c>
      <c r="BR153" s="6">
        <f t="shared" si="1"/>
        <v>0</v>
      </c>
      <c r="BS153" s="6">
        <f t="shared" si="1"/>
        <v>0</v>
      </c>
      <c r="BT153" s="6">
        <f t="shared" si="1"/>
        <v>0</v>
      </c>
      <c r="BU153" s="6">
        <f t="shared" si="1"/>
        <v>0</v>
      </c>
      <c r="BV153" s="6">
        <f t="shared" si="1"/>
        <v>0</v>
      </c>
      <c r="BW153" s="6">
        <f t="shared" si="1"/>
        <v>0</v>
      </c>
      <c r="BX153" s="6">
        <f t="shared" si="1"/>
        <v>0</v>
      </c>
      <c r="BY153" s="6">
        <f t="shared" si="2"/>
        <v>0</v>
      </c>
      <c r="BZ153" s="6">
        <f t="shared" si="2"/>
        <v>0</v>
      </c>
      <c r="CA153" s="6">
        <f t="shared" si="2"/>
        <v>0</v>
      </c>
      <c r="CB153" s="6">
        <f t="shared" si="2"/>
        <v>0</v>
      </c>
      <c r="CC153" s="6">
        <f t="shared" si="2"/>
        <v>0</v>
      </c>
      <c r="CD153" s="6">
        <f t="shared" si="2"/>
        <v>0</v>
      </c>
      <c r="CE153" s="6">
        <f t="shared" si="2"/>
        <v>0</v>
      </c>
      <c r="CF153" s="6">
        <f t="shared" si="2"/>
        <v>0</v>
      </c>
      <c r="CG153" s="6">
        <f t="shared" si="2"/>
        <v>0</v>
      </c>
      <c r="CH153" s="6">
        <f t="shared" si="2"/>
        <v>0</v>
      </c>
      <c r="CI153" s="6">
        <f t="shared" si="3"/>
        <v>0</v>
      </c>
      <c r="CJ153" s="6">
        <f t="shared" si="3"/>
        <v>0</v>
      </c>
      <c r="CK153" s="6">
        <f t="shared" si="3"/>
        <v>0</v>
      </c>
      <c r="CL153" s="6">
        <f t="shared" si="3"/>
        <v>0</v>
      </c>
      <c r="CM153" s="6">
        <f t="shared" si="3"/>
        <v>0</v>
      </c>
      <c r="CN153" s="6">
        <f t="shared" si="3"/>
        <v>0</v>
      </c>
      <c r="CO153" s="6">
        <f t="shared" si="3"/>
        <v>0</v>
      </c>
      <c r="CP153" s="6">
        <f t="shared" si="3"/>
        <v>0</v>
      </c>
      <c r="CQ153" s="6">
        <f t="shared" si="3"/>
        <v>0</v>
      </c>
      <c r="CR153" s="6">
        <f t="shared" si="3"/>
        <v>0</v>
      </c>
      <c r="CS153" s="6">
        <f t="shared" si="4"/>
        <v>0</v>
      </c>
      <c r="CT153" s="6">
        <f t="shared" si="4"/>
        <v>0</v>
      </c>
      <c r="CU153" s="6">
        <f t="shared" si="4"/>
        <v>0</v>
      </c>
      <c r="CV153" s="6">
        <f t="shared" si="4"/>
        <v>0</v>
      </c>
      <c r="CW153" s="6">
        <f t="shared" si="4"/>
        <v>0</v>
      </c>
      <c r="CX153" s="6">
        <f t="shared" si="4"/>
        <v>0</v>
      </c>
      <c r="CY153" s="6">
        <f t="shared" si="4"/>
        <v>0</v>
      </c>
      <c r="CZ153" s="6">
        <f t="shared" si="4"/>
        <v>0</v>
      </c>
      <c r="DA153" s="6">
        <f t="shared" si="4"/>
        <v>0</v>
      </c>
      <c r="DB153" s="6">
        <f t="shared" si="4"/>
        <v>0</v>
      </c>
      <c r="DC153" s="6">
        <f t="shared" si="5"/>
        <v>0</v>
      </c>
      <c r="DD153" s="6">
        <f t="shared" si="5"/>
        <v>0</v>
      </c>
      <c r="DE153" s="6">
        <f t="shared" si="5"/>
        <v>0</v>
      </c>
      <c r="DF153" s="6">
        <f t="shared" si="5"/>
        <v>0</v>
      </c>
      <c r="DG153" s="6">
        <f t="shared" si="5"/>
        <v>0</v>
      </c>
      <c r="DH153" s="6">
        <f t="shared" si="5"/>
        <v>0</v>
      </c>
      <c r="DI153" s="6">
        <f t="shared" si="5"/>
        <v>0</v>
      </c>
      <c r="DJ153" s="6">
        <f t="shared" si="5"/>
        <v>0</v>
      </c>
      <c r="DK153" s="6">
        <f t="shared" si="5"/>
        <v>0</v>
      </c>
      <c r="DL153" s="6">
        <f t="shared" si="5"/>
        <v>0</v>
      </c>
      <c r="DM153" s="6">
        <f t="shared" si="6"/>
        <v>0</v>
      </c>
      <c r="DN153" s="6">
        <f t="shared" si="6"/>
        <v>0</v>
      </c>
      <c r="DO153" s="6">
        <f t="shared" si="6"/>
        <v>0</v>
      </c>
      <c r="DP153" s="6">
        <f t="shared" si="6"/>
        <v>0</v>
      </c>
      <c r="DQ153" s="6">
        <f t="shared" si="6"/>
        <v>0</v>
      </c>
      <c r="DR153" s="6">
        <f t="shared" si="6"/>
        <v>0</v>
      </c>
      <c r="DS153" s="6">
        <f t="shared" si="6"/>
        <v>0</v>
      </c>
      <c r="DT153" s="6">
        <f t="shared" si="6"/>
        <v>0</v>
      </c>
      <c r="DU153" s="6">
        <f t="shared" si="6"/>
        <v>0</v>
      </c>
      <c r="DV153" s="6">
        <f t="shared" si="6"/>
        <v>0</v>
      </c>
      <c r="DW153" s="6">
        <f t="shared" si="7"/>
        <v>0</v>
      </c>
      <c r="DX153" s="6">
        <f t="shared" si="7"/>
        <v>0</v>
      </c>
      <c r="DY153" s="6">
        <f t="shared" si="7"/>
        <v>0</v>
      </c>
      <c r="DZ153" s="6">
        <f t="shared" si="7"/>
        <v>0</v>
      </c>
      <c r="EA153" s="6">
        <f t="shared" si="7"/>
        <v>0</v>
      </c>
      <c r="EB153" s="6">
        <f t="shared" si="7"/>
        <v>0</v>
      </c>
      <c r="EC153" s="6">
        <f t="shared" si="7"/>
        <v>0</v>
      </c>
      <c r="ED153" s="6">
        <f t="shared" si="7"/>
        <v>0</v>
      </c>
      <c r="EE153" s="6">
        <f t="shared" si="7"/>
        <v>0</v>
      </c>
      <c r="EF153" s="6">
        <f t="shared" si="7"/>
        <v>0</v>
      </c>
      <c r="EG153" s="6">
        <f t="shared" si="8"/>
        <v>0</v>
      </c>
      <c r="EH153" s="6">
        <f t="shared" si="8"/>
        <v>0</v>
      </c>
      <c r="EI153" s="6">
        <f t="shared" si="8"/>
        <v>0</v>
      </c>
      <c r="EJ153" s="6">
        <f t="shared" si="8"/>
        <v>0</v>
      </c>
      <c r="EK153" s="6">
        <f t="shared" si="8"/>
        <v>0</v>
      </c>
      <c r="EL153" s="6">
        <f t="shared" si="8"/>
        <v>0</v>
      </c>
      <c r="EM153" s="6">
        <f t="shared" si="8"/>
        <v>0</v>
      </c>
      <c r="EN153" s="6">
        <f t="shared" si="8"/>
        <v>0</v>
      </c>
      <c r="EO153" s="6">
        <f t="shared" si="8"/>
        <v>0</v>
      </c>
      <c r="EP153" s="6">
        <f t="shared" si="8"/>
        <v>0</v>
      </c>
      <c r="EQ153" s="6">
        <f t="shared" si="9"/>
        <v>0</v>
      </c>
      <c r="ER153" s="6">
        <f t="shared" si="9"/>
        <v>0</v>
      </c>
      <c r="ES153" s="6">
        <f t="shared" si="9"/>
        <v>0</v>
      </c>
      <c r="ET153" s="6">
        <f t="shared" si="9"/>
        <v>0</v>
      </c>
      <c r="EU153" s="6">
        <f t="shared" si="9"/>
        <v>0</v>
      </c>
      <c r="EV153" s="6">
        <f t="shared" si="9"/>
        <v>0</v>
      </c>
      <c r="EW153" s="6">
        <f t="shared" si="9"/>
        <v>0</v>
      </c>
      <c r="EX153" s="6">
        <f t="shared" si="9"/>
        <v>0</v>
      </c>
      <c r="EY153" s="6">
        <f t="shared" si="9"/>
        <v>0</v>
      </c>
      <c r="EZ153" s="6">
        <f t="shared" si="9"/>
        <v>0</v>
      </c>
      <c r="FA153" s="6">
        <f t="shared" si="9"/>
        <v>0</v>
      </c>
      <c r="FB153" s="6">
        <f t="shared" si="9"/>
        <v>0</v>
      </c>
      <c r="FC153" s="6">
        <f t="shared" si="9"/>
        <v>0</v>
      </c>
      <c r="FD153" s="6">
        <f t="shared" si="9"/>
        <v>0</v>
      </c>
      <c r="FE153"/>
      <c r="FF153"/>
      <c r="FG153"/>
      <c r="FH153"/>
      <c r="FI153"/>
      <c r="FJ153"/>
      <c r="FK153"/>
      <c r="FL153"/>
      <c r="FM153"/>
      <c r="FN153"/>
      <c r="FO153"/>
      <c r="FP153"/>
      <c r="FQ153"/>
      <c r="FR153"/>
      <c r="FS153"/>
      <c r="FT153"/>
      <c r="FU153"/>
      <c r="FV153"/>
      <c r="FW153"/>
      <c r="FX153"/>
      <c r="FY153"/>
      <c r="FZ153"/>
      <c r="GA153"/>
      <c r="GB153"/>
      <c r="GC153"/>
      <c r="GD153"/>
      <c r="GE153"/>
      <c r="GF153"/>
      <c r="GG153"/>
      <c r="GH153"/>
      <c r="GI153"/>
      <c r="GJ153"/>
      <c r="GK153"/>
      <c r="GL153"/>
      <c r="GM153"/>
      <c r="GN153"/>
      <c r="GO153"/>
      <c r="GP153"/>
      <c r="GQ153"/>
      <c r="GR153"/>
      <c r="GS153"/>
      <c r="GT153"/>
      <c r="GU153"/>
      <c r="GV153"/>
      <c r="GW153"/>
      <c r="GX153"/>
      <c r="GY153"/>
      <c r="GZ153"/>
      <c r="HA153"/>
      <c r="HB153"/>
      <c r="HC153"/>
      <c r="HD153"/>
      <c r="HE153"/>
      <c r="HF153"/>
      <c r="HG153"/>
      <c r="HH153"/>
      <c r="HI153"/>
      <c r="HJ153"/>
      <c r="HK153"/>
      <c r="HL153"/>
      <c r="HM153"/>
      <c r="HN153"/>
      <c r="HO153"/>
      <c r="HP153"/>
      <c r="HQ153"/>
      <c r="HR153"/>
      <c r="HS153"/>
      <c r="HT153"/>
      <c r="HU153"/>
      <c r="HV153"/>
      <c r="HW153"/>
      <c r="HX153"/>
      <c r="HY153"/>
      <c r="HZ153"/>
      <c r="IA153"/>
      <c r="IB153"/>
      <c r="IC153"/>
      <c r="ID153"/>
      <c r="IE153"/>
      <c r="IF153"/>
      <c r="IG153"/>
      <c r="IH153"/>
      <c r="II153"/>
      <c r="IJ153"/>
      <c r="IK153"/>
      <c r="IL153"/>
      <c r="IM153"/>
      <c r="IN153"/>
      <c r="IO153"/>
      <c r="IP153"/>
      <c r="IQ153"/>
      <c r="IR153"/>
    </row>
    <row r="154" spans="1:252" s="102" customFormat="1" ht="12.75" hidden="1" customHeight="1" x14ac:dyDescent="0.25">
      <c r="A154" s="14"/>
      <c r="B154" s="69"/>
      <c r="C154" s="14">
        <v>1</v>
      </c>
      <c r="D154" s="14"/>
      <c r="E154" s="14"/>
      <c r="F154" s="154" t="s">
        <v>203</v>
      </c>
      <c r="G154" s="154" t="s">
        <v>594</v>
      </c>
      <c r="H154" s="154" t="s">
        <v>595</v>
      </c>
      <c r="I154" s="154" t="s">
        <v>25</v>
      </c>
      <c r="J154" s="35"/>
      <c r="K154" s="154" t="s">
        <v>104</v>
      </c>
      <c r="L154" s="8" t="s">
        <v>600</v>
      </c>
      <c r="M154" s="75" t="s">
        <v>430</v>
      </c>
      <c r="N154" s="53">
        <v>41132612</v>
      </c>
      <c r="O154" s="54">
        <v>42864</v>
      </c>
      <c r="P154" s="35"/>
      <c r="Q154" s="35"/>
      <c r="R154" s="35"/>
      <c r="S154" s="96">
        <v>42954</v>
      </c>
      <c r="T154" s="25"/>
      <c r="U154" s="25"/>
      <c r="V154" s="25"/>
      <c r="W154" s="25"/>
      <c r="X154" s="25"/>
      <c r="Y154" s="19"/>
      <c r="Z154" s="19"/>
      <c r="AA154" s="1"/>
      <c r="AB154" s="19"/>
      <c r="AC154" s="19"/>
      <c r="AD154" s="19"/>
      <c r="AE154" s="19"/>
      <c r="AF154" s="19"/>
      <c r="AG154" s="19"/>
      <c r="AH154" s="19"/>
      <c r="AI154" s="19"/>
      <c r="AJ154" s="19"/>
      <c r="AK154" s="6"/>
      <c r="AL154" s="6"/>
      <c r="AM154" s="6"/>
      <c r="AN154" s="6"/>
      <c r="AO154" s="1"/>
      <c r="AP154" s="19"/>
      <c r="AQ154" s="19"/>
      <c r="AR154" s="19"/>
      <c r="AS154" s="19"/>
      <c r="AT154" s="118" t="s">
        <v>666</v>
      </c>
      <c r="AU154" s="6"/>
      <c r="AV154" s="16"/>
      <c r="AW154" s="27"/>
      <c r="AX154" s="1"/>
      <c r="AY154" s="8"/>
      <c r="AZ154" s="8"/>
      <c r="BA154" s="8"/>
      <c r="BB154" s="8"/>
      <c r="BC154" s="8"/>
      <c r="BD154" s="8"/>
      <c r="BE154" s="6">
        <f t="shared" si="0"/>
        <v>0</v>
      </c>
      <c r="BF154" s="6">
        <f t="shared" si="0"/>
        <v>0</v>
      </c>
      <c r="BG154" s="6">
        <f t="shared" si="0"/>
        <v>0</v>
      </c>
      <c r="BH154" s="6">
        <f t="shared" si="0"/>
        <v>0</v>
      </c>
      <c r="BI154" s="6">
        <f t="shared" si="0"/>
        <v>0</v>
      </c>
      <c r="BJ154" s="6">
        <f t="shared" si="0"/>
        <v>0</v>
      </c>
      <c r="BK154" s="6">
        <f t="shared" si="0"/>
        <v>0</v>
      </c>
      <c r="BL154" s="6">
        <f t="shared" si="0"/>
        <v>0</v>
      </c>
      <c r="BM154" s="6">
        <f t="shared" si="0"/>
        <v>0</v>
      </c>
      <c r="BN154" s="6">
        <f t="shared" si="0"/>
        <v>0</v>
      </c>
      <c r="BO154" s="6">
        <f t="shared" si="1"/>
        <v>0</v>
      </c>
      <c r="BP154" s="6">
        <f t="shared" si="1"/>
        <v>0</v>
      </c>
      <c r="BQ154" s="6">
        <f t="shared" si="1"/>
        <v>0</v>
      </c>
      <c r="BR154" s="6">
        <f t="shared" si="1"/>
        <v>0</v>
      </c>
      <c r="BS154" s="6">
        <f t="shared" si="1"/>
        <v>0</v>
      </c>
      <c r="BT154" s="6">
        <f t="shared" si="1"/>
        <v>0</v>
      </c>
      <c r="BU154" s="6">
        <f t="shared" si="1"/>
        <v>0</v>
      </c>
      <c r="BV154" s="6">
        <f t="shared" si="1"/>
        <v>0</v>
      </c>
      <c r="BW154" s="6">
        <f t="shared" si="1"/>
        <v>0</v>
      </c>
      <c r="BX154" s="6">
        <f t="shared" si="1"/>
        <v>0</v>
      </c>
      <c r="BY154" s="6">
        <f t="shared" si="2"/>
        <v>0</v>
      </c>
      <c r="BZ154" s="6">
        <f t="shared" si="2"/>
        <v>0</v>
      </c>
      <c r="CA154" s="6">
        <f t="shared" si="2"/>
        <v>0</v>
      </c>
      <c r="CB154" s="6">
        <f t="shared" si="2"/>
        <v>0</v>
      </c>
      <c r="CC154" s="6">
        <f t="shared" si="2"/>
        <v>0</v>
      </c>
      <c r="CD154" s="6">
        <f t="shared" si="2"/>
        <v>0</v>
      </c>
      <c r="CE154" s="6">
        <f t="shared" si="2"/>
        <v>0</v>
      </c>
      <c r="CF154" s="6">
        <f t="shared" si="2"/>
        <v>0</v>
      </c>
      <c r="CG154" s="6">
        <f t="shared" si="2"/>
        <v>0</v>
      </c>
      <c r="CH154" s="6">
        <f t="shared" si="2"/>
        <v>0</v>
      </c>
      <c r="CI154" s="6">
        <f t="shared" si="3"/>
        <v>0</v>
      </c>
      <c r="CJ154" s="6">
        <f t="shared" si="3"/>
        <v>0</v>
      </c>
      <c r="CK154" s="6">
        <f t="shared" si="3"/>
        <v>0</v>
      </c>
      <c r="CL154" s="6">
        <f t="shared" si="3"/>
        <v>0</v>
      </c>
      <c r="CM154" s="6">
        <f t="shared" si="3"/>
        <v>0</v>
      </c>
      <c r="CN154" s="6">
        <f t="shared" si="3"/>
        <v>0</v>
      </c>
      <c r="CO154" s="6">
        <f t="shared" si="3"/>
        <v>0</v>
      </c>
      <c r="CP154" s="6">
        <f t="shared" si="3"/>
        <v>0</v>
      </c>
      <c r="CQ154" s="6">
        <f t="shared" si="3"/>
        <v>0</v>
      </c>
      <c r="CR154" s="6">
        <f t="shared" si="3"/>
        <v>0</v>
      </c>
      <c r="CS154" s="6">
        <f t="shared" si="4"/>
        <v>0</v>
      </c>
      <c r="CT154" s="6">
        <f t="shared" si="4"/>
        <v>0</v>
      </c>
      <c r="CU154" s="6">
        <f t="shared" si="4"/>
        <v>0</v>
      </c>
      <c r="CV154" s="6">
        <f t="shared" si="4"/>
        <v>0</v>
      </c>
      <c r="CW154" s="6">
        <f t="shared" si="4"/>
        <v>0</v>
      </c>
      <c r="CX154" s="6">
        <f t="shared" si="4"/>
        <v>0</v>
      </c>
      <c r="CY154" s="6">
        <f t="shared" si="4"/>
        <v>0</v>
      </c>
      <c r="CZ154" s="6">
        <f t="shared" si="4"/>
        <v>0</v>
      </c>
      <c r="DA154" s="6">
        <f t="shared" si="4"/>
        <v>0</v>
      </c>
      <c r="DB154" s="6">
        <f t="shared" si="4"/>
        <v>0</v>
      </c>
      <c r="DC154" s="6">
        <f t="shared" si="5"/>
        <v>0</v>
      </c>
      <c r="DD154" s="6">
        <f t="shared" si="5"/>
        <v>0</v>
      </c>
      <c r="DE154" s="6">
        <f t="shared" si="5"/>
        <v>0</v>
      </c>
      <c r="DF154" s="6">
        <f t="shared" si="5"/>
        <v>0</v>
      </c>
      <c r="DG154" s="6">
        <f t="shared" si="5"/>
        <v>0</v>
      </c>
      <c r="DH154" s="6">
        <f t="shared" si="5"/>
        <v>0</v>
      </c>
      <c r="DI154" s="6">
        <f t="shared" si="5"/>
        <v>0</v>
      </c>
      <c r="DJ154" s="6">
        <f t="shared" si="5"/>
        <v>0</v>
      </c>
      <c r="DK154" s="6">
        <f t="shared" si="5"/>
        <v>0</v>
      </c>
      <c r="DL154" s="6">
        <f t="shared" si="5"/>
        <v>0</v>
      </c>
      <c r="DM154" s="6">
        <f t="shared" si="6"/>
        <v>0</v>
      </c>
      <c r="DN154" s="6">
        <f t="shared" si="6"/>
        <v>0</v>
      </c>
      <c r="DO154" s="6">
        <f t="shared" si="6"/>
        <v>0</v>
      </c>
      <c r="DP154" s="6">
        <f t="shared" si="6"/>
        <v>0</v>
      </c>
      <c r="DQ154" s="6">
        <f t="shared" si="6"/>
        <v>0</v>
      </c>
      <c r="DR154" s="6">
        <f t="shared" si="6"/>
        <v>0</v>
      </c>
      <c r="DS154" s="6">
        <f t="shared" si="6"/>
        <v>0</v>
      </c>
      <c r="DT154" s="6">
        <f t="shared" si="6"/>
        <v>0</v>
      </c>
      <c r="DU154" s="6">
        <f t="shared" si="6"/>
        <v>0</v>
      </c>
      <c r="DV154" s="6">
        <f t="shared" si="6"/>
        <v>0</v>
      </c>
      <c r="DW154" s="6">
        <f t="shared" si="7"/>
        <v>0</v>
      </c>
      <c r="DX154" s="6">
        <f t="shared" si="7"/>
        <v>0</v>
      </c>
      <c r="DY154" s="6">
        <f t="shared" si="7"/>
        <v>0</v>
      </c>
      <c r="DZ154" s="6">
        <f t="shared" si="7"/>
        <v>0</v>
      </c>
      <c r="EA154" s="6">
        <f t="shared" si="7"/>
        <v>0</v>
      </c>
      <c r="EB154" s="6">
        <f t="shared" si="7"/>
        <v>0</v>
      </c>
      <c r="EC154" s="6">
        <f t="shared" si="7"/>
        <v>0</v>
      </c>
      <c r="ED154" s="6">
        <f t="shared" si="7"/>
        <v>0</v>
      </c>
      <c r="EE154" s="6">
        <f t="shared" si="7"/>
        <v>0</v>
      </c>
      <c r="EF154" s="6">
        <f t="shared" si="7"/>
        <v>0</v>
      </c>
      <c r="EG154" s="6">
        <f t="shared" si="8"/>
        <v>0</v>
      </c>
      <c r="EH154" s="6">
        <f t="shared" si="8"/>
        <v>0</v>
      </c>
      <c r="EI154" s="6">
        <f t="shared" si="8"/>
        <v>0</v>
      </c>
      <c r="EJ154" s="6">
        <f t="shared" si="8"/>
        <v>0</v>
      </c>
      <c r="EK154" s="6">
        <f t="shared" si="8"/>
        <v>0</v>
      </c>
      <c r="EL154" s="6">
        <f t="shared" si="8"/>
        <v>0</v>
      </c>
      <c r="EM154" s="6">
        <f t="shared" si="8"/>
        <v>0</v>
      </c>
      <c r="EN154" s="6">
        <f t="shared" si="8"/>
        <v>0</v>
      </c>
      <c r="EO154" s="6">
        <f t="shared" si="8"/>
        <v>0</v>
      </c>
      <c r="EP154" s="6">
        <f t="shared" si="8"/>
        <v>0</v>
      </c>
      <c r="EQ154" s="6">
        <f t="shared" si="9"/>
        <v>0</v>
      </c>
      <c r="ER154" s="6">
        <f t="shared" si="9"/>
        <v>0</v>
      </c>
      <c r="ES154" s="6">
        <f t="shared" si="9"/>
        <v>0</v>
      </c>
      <c r="ET154" s="6">
        <f t="shared" si="9"/>
        <v>0</v>
      </c>
      <c r="EU154" s="6">
        <f t="shared" si="9"/>
        <v>0</v>
      </c>
      <c r="EV154" s="6">
        <f t="shared" si="9"/>
        <v>0</v>
      </c>
      <c r="EW154" s="6">
        <f t="shared" si="9"/>
        <v>0</v>
      </c>
      <c r="EX154" s="6">
        <f t="shared" si="9"/>
        <v>0</v>
      </c>
      <c r="EY154" s="6">
        <f t="shared" si="9"/>
        <v>0</v>
      </c>
      <c r="EZ154" s="6">
        <f t="shared" si="9"/>
        <v>0</v>
      </c>
      <c r="FA154" s="6">
        <f t="shared" si="9"/>
        <v>0</v>
      </c>
      <c r="FB154" s="6">
        <f t="shared" si="9"/>
        <v>0</v>
      </c>
      <c r="FC154" s="6">
        <f t="shared" si="9"/>
        <v>0</v>
      </c>
      <c r="FD154" s="6">
        <f t="shared" si="9"/>
        <v>0</v>
      </c>
      <c r="FE154"/>
      <c r="FF154"/>
      <c r="FG154"/>
      <c r="FH154"/>
      <c r="FI154"/>
      <c r="FJ154"/>
      <c r="FK154"/>
      <c r="FL154"/>
      <c r="FM154"/>
      <c r="FN154"/>
      <c r="FO154"/>
      <c r="FP154"/>
      <c r="FQ154"/>
      <c r="FR154"/>
      <c r="FS154"/>
      <c r="FT154"/>
      <c r="FU154"/>
      <c r="FV154"/>
      <c r="FW154"/>
      <c r="FX154"/>
      <c r="FY154"/>
      <c r="FZ154"/>
      <c r="GA154"/>
      <c r="GB154"/>
      <c r="GC154"/>
      <c r="GD154"/>
      <c r="GE154"/>
      <c r="GF154"/>
      <c r="GG154"/>
      <c r="GH154"/>
      <c r="GI154"/>
      <c r="GJ154"/>
      <c r="GK154"/>
      <c r="GL154"/>
      <c r="GM154"/>
      <c r="GN154"/>
      <c r="GO154"/>
      <c r="GP154"/>
      <c r="GQ154"/>
      <c r="GR154"/>
      <c r="GS154"/>
      <c r="GT154"/>
      <c r="GU154"/>
      <c r="GV154"/>
      <c r="GW154"/>
      <c r="GX154"/>
      <c r="GY154"/>
      <c r="GZ154"/>
      <c r="HA154"/>
      <c r="HB154"/>
      <c r="HC154"/>
      <c r="HD154"/>
      <c r="HE154"/>
      <c r="HF154"/>
      <c r="HG154"/>
      <c r="HH154"/>
      <c r="HI154"/>
      <c r="HJ154"/>
      <c r="HK154"/>
      <c r="HL154"/>
      <c r="HM154"/>
      <c r="HN154"/>
      <c r="HO154"/>
      <c r="HP154"/>
      <c r="HQ154"/>
      <c r="HR154"/>
      <c r="HS154"/>
      <c r="HT154"/>
      <c r="HU154"/>
      <c r="HV154"/>
      <c r="HW154"/>
      <c r="HX154"/>
      <c r="HY154"/>
      <c r="HZ154"/>
      <c r="IA154"/>
      <c r="IB154"/>
      <c r="IC154"/>
      <c r="ID154"/>
      <c r="IE154"/>
      <c r="IF154"/>
      <c r="IG154"/>
      <c r="IH154"/>
      <c r="II154"/>
      <c r="IJ154"/>
      <c r="IK154"/>
      <c r="IL154"/>
      <c r="IM154"/>
      <c r="IN154"/>
      <c r="IO154"/>
      <c r="IP154"/>
      <c r="IQ154"/>
      <c r="IR154"/>
    </row>
    <row r="155" spans="1:252" s="102" customFormat="1" ht="12.75" hidden="1" customHeight="1" x14ac:dyDescent="0.25">
      <c r="A155" s="14"/>
      <c r="B155" s="69"/>
      <c r="C155" s="14">
        <v>1</v>
      </c>
      <c r="D155" s="14"/>
      <c r="E155" s="14"/>
      <c r="F155" s="154">
        <v>618</v>
      </c>
      <c r="G155" s="154" t="s">
        <v>607</v>
      </c>
      <c r="H155" s="154" t="s">
        <v>608</v>
      </c>
      <c r="I155" s="154" t="s">
        <v>510</v>
      </c>
      <c r="J155" s="35"/>
      <c r="K155" s="154" t="s">
        <v>102</v>
      </c>
      <c r="L155" s="8" t="s">
        <v>609</v>
      </c>
      <c r="M155" s="75" t="s">
        <v>427</v>
      </c>
      <c r="N155" s="137">
        <v>41131720</v>
      </c>
      <c r="O155" s="97">
        <v>42955</v>
      </c>
      <c r="P155" s="35"/>
      <c r="Q155" s="35"/>
      <c r="R155" s="35"/>
      <c r="S155" s="97">
        <v>42961</v>
      </c>
      <c r="T155" s="25"/>
      <c r="U155" s="25"/>
      <c r="V155" s="25"/>
      <c r="W155" s="25"/>
      <c r="X155" s="25"/>
      <c r="Y155" s="19"/>
      <c r="Z155" s="19"/>
      <c r="AA155" s="1"/>
      <c r="AB155" s="19"/>
      <c r="AC155" s="19"/>
      <c r="AD155" s="19"/>
      <c r="AE155" s="19"/>
      <c r="AF155" s="19"/>
      <c r="AG155" s="19"/>
      <c r="AH155" s="19"/>
      <c r="AI155" s="19"/>
      <c r="AJ155" s="19"/>
      <c r="AK155" s="6"/>
      <c r="AL155" s="6"/>
      <c r="AM155" s="6"/>
      <c r="AN155" s="6"/>
      <c r="AO155" s="1"/>
      <c r="AP155" s="19"/>
      <c r="AQ155" s="19"/>
      <c r="AR155" s="19"/>
      <c r="AS155" s="19"/>
      <c r="AT155" s="19"/>
      <c r="AU155" s="6"/>
      <c r="AV155" s="6"/>
      <c r="AW155" s="16"/>
      <c r="AX155" s="1"/>
      <c r="AY155" s="8"/>
      <c r="AZ155" s="8"/>
      <c r="BA155" s="8"/>
      <c r="BB155" s="8"/>
      <c r="BC155" s="8"/>
      <c r="BD155" s="8"/>
      <c r="BE155" s="6">
        <f t="shared" ref="BE155:BN164" si="10">IF(ISNUMBER(FIND("A",$G155)),IF(($D155*$D$4+$E155*$E$4)=BE$1,IF(BE$4&lt;$V155,0,IF(BE$4&gt;($V155+$W155+$X155-1),0,IF(BE$4&gt;($V155+$W155-1),2,1))),0),IF(($D155*$D$4+$E155*$E$4)=BE$1,IF(BE$4&lt;$V155,0,IF(BE$4&gt;($V155+$W155+$X155-1),0,IF(BE$4&gt;($V155+$W155-1),4,3))),0))</f>
        <v>0</v>
      </c>
      <c r="BF155" s="6">
        <f t="shared" si="10"/>
        <v>0</v>
      </c>
      <c r="BG155" s="6">
        <f t="shared" si="10"/>
        <v>0</v>
      </c>
      <c r="BH155" s="6">
        <f t="shared" si="10"/>
        <v>0</v>
      </c>
      <c r="BI155" s="6">
        <f t="shared" si="10"/>
        <v>0</v>
      </c>
      <c r="BJ155" s="6">
        <f t="shared" si="10"/>
        <v>0</v>
      </c>
      <c r="BK155" s="6">
        <f t="shared" si="10"/>
        <v>0</v>
      </c>
      <c r="BL155" s="6">
        <f t="shared" si="10"/>
        <v>0</v>
      </c>
      <c r="BM155" s="6">
        <f t="shared" si="10"/>
        <v>0</v>
      </c>
      <c r="BN155" s="6">
        <f t="shared" si="10"/>
        <v>0</v>
      </c>
      <c r="BO155" s="6">
        <f t="shared" ref="BO155:BX164" si="11">IF(ISNUMBER(FIND("A",$G155)),IF(($D155*$D$4+$E155*$E$4)=BO$1,IF(BO$4&lt;$V155,0,IF(BO$4&gt;($V155+$W155+$X155-1),0,IF(BO$4&gt;($V155+$W155-1),2,1))),0),IF(($D155*$D$4+$E155*$E$4)=BO$1,IF(BO$4&lt;$V155,0,IF(BO$4&gt;($V155+$W155+$X155-1),0,IF(BO$4&gt;($V155+$W155-1),4,3))),0))</f>
        <v>0</v>
      </c>
      <c r="BP155" s="6">
        <f t="shared" si="11"/>
        <v>0</v>
      </c>
      <c r="BQ155" s="6">
        <f t="shared" si="11"/>
        <v>0</v>
      </c>
      <c r="BR155" s="6">
        <f t="shared" si="11"/>
        <v>0</v>
      </c>
      <c r="BS155" s="6">
        <f t="shared" si="11"/>
        <v>0</v>
      </c>
      <c r="BT155" s="6">
        <f t="shared" si="11"/>
        <v>0</v>
      </c>
      <c r="BU155" s="6">
        <f t="shared" si="11"/>
        <v>0</v>
      </c>
      <c r="BV155" s="6">
        <f t="shared" si="11"/>
        <v>0</v>
      </c>
      <c r="BW155" s="6">
        <f t="shared" si="11"/>
        <v>0</v>
      </c>
      <c r="BX155" s="6">
        <f t="shared" si="11"/>
        <v>0</v>
      </c>
      <c r="BY155" s="6">
        <f t="shared" ref="BY155:CH164" si="12">IF(ISNUMBER(FIND("A",$G155)),IF(($D155*$D$4+$E155*$E$4)=BY$1,IF(BY$4&lt;$V155,0,IF(BY$4&gt;($V155+$W155+$X155-1),0,IF(BY$4&gt;($V155+$W155-1),2,1))),0),IF(($D155*$D$4+$E155*$E$4)=BY$1,IF(BY$4&lt;$V155,0,IF(BY$4&gt;($V155+$W155+$X155-1),0,IF(BY$4&gt;($V155+$W155-1),4,3))),0))</f>
        <v>0</v>
      </c>
      <c r="BZ155" s="6">
        <f t="shared" si="12"/>
        <v>0</v>
      </c>
      <c r="CA155" s="6">
        <f t="shared" si="12"/>
        <v>0</v>
      </c>
      <c r="CB155" s="6">
        <f t="shared" si="12"/>
        <v>0</v>
      </c>
      <c r="CC155" s="6">
        <f t="shared" si="12"/>
        <v>0</v>
      </c>
      <c r="CD155" s="6">
        <f t="shared" si="12"/>
        <v>0</v>
      </c>
      <c r="CE155" s="6">
        <f t="shared" si="12"/>
        <v>0</v>
      </c>
      <c r="CF155" s="6">
        <f t="shared" si="12"/>
        <v>0</v>
      </c>
      <c r="CG155" s="6">
        <f t="shared" si="12"/>
        <v>0</v>
      </c>
      <c r="CH155" s="6">
        <f t="shared" si="12"/>
        <v>0</v>
      </c>
      <c r="CI155" s="6">
        <f t="shared" ref="CI155:CR164" si="13">IF(ISNUMBER(FIND("A",$G155)),IF(($D155*$D$4+$E155*$E$4)=CI$1,IF(CI$4&lt;$V155,0,IF(CI$4&gt;($V155+$W155+$X155-1),0,IF(CI$4&gt;($V155+$W155-1),2,1))),0),IF(($D155*$D$4+$E155*$E$4)=CI$1,IF(CI$4&lt;$V155,0,IF(CI$4&gt;($V155+$W155+$X155-1),0,IF(CI$4&gt;($V155+$W155-1),4,3))),0))</f>
        <v>0</v>
      </c>
      <c r="CJ155" s="6">
        <f t="shared" si="13"/>
        <v>0</v>
      </c>
      <c r="CK155" s="6">
        <f t="shared" si="13"/>
        <v>0</v>
      </c>
      <c r="CL155" s="6">
        <f t="shared" si="13"/>
        <v>0</v>
      </c>
      <c r="CM155" s="6">
        <f t="shared" si="13"/>
        <v>0</v>
      </c>
      <c r="CN155" s="6">
        <f t="shared" si="13"/>
        <v>0</v>
      </c>
      <c r="CO155" s="6">
        <f t="shared" si="13"/>
        <v>0</v>
      </c>
      <c r="CP155" s="6">
        <f t="shared" si="13"/>
        <v>0</v>
      </c>
      <c r="CQ155" s="6">
        <f t="shared" si="13"/>
        <v>0</v>
      </c>
      <c r="CR155" s="6">
        <f t="shared" si="13"/>
        <v>0</v>
      </c>
      <c r="CS155" s="6">
        <f t="shared" ref="CS155:DB164" si="14">IF(ISNUMBER(FIND("A",$G155)),IF(($D155*$D$4+$E155*$E$4)=CS$1,IF(CS$4&lt;$V155,0,IF(CS$4&gt;($V155+$W155+$X155-1),0,IF(CS$4&gt;($V155+$W155-1),2,1))),0),IF(($D155*$D$4+$E155*$E$4)=CS$1,IF(CS$4&lt;$V155,0,IF(CS$4&gt;($V155+$W155+$X155-1),0,IF(CS$4&gt;($V155+$W155-1),4,3))),0))</f>
        <v>0</v>
      </c>
      <c r="CT155" s="6">
        <f t="shared" si="14"/>
        <v>0</v>
      </c>
      <c r="CU155" s="6">
        <f t="shared" si="14"/>
        <v>0</v>
      </c>
      <c r="CV155" s="6">
        <f t="shared" si="14"/>
        <v>0</v>
      </c>
      <c r="CW155" s="6">
        <f t="shared" si="14"/>
        <v>0</v>
      </c>
      <c r="CX155" s="6">
        <f t="shared" si="14"/>
        <v>0</v>
      </c>
      <c r="CY155" s="6">
        <f t="shared" si="14"/>
        <v>0</v>
      </c>
      <c r="CZ155" s="6">
        <f t="shared" si="14"/>
        <v>0</v>
      </c>
      <c r="DA155" s="6">
        <f t="shared" si="14"/>
        <v>0</v>
      </c>
      <c r="DB155" s="6">
        <f t="shared" si="14"/>
        <v>0</v>
      </c>
      <c r="DC155" s="6">
        <f t="shared" ref="DC155:DL164" si="15">IF(ISNUMBER(FIND("A",$G155)),IF(($D155*$D$4+$E155*$E$4)=DC$1,IF(DC$4&lt;$V155,0,IF(DC$4&gt;($V155+$W155+$X155-1),0,IF(DC$4&gt;($V155+$W155-1),2,1))),0),IF(($D155*$D$4+$E155*$E$4)=DC$1,IF(DC$4&lt;$V155,0,IF(DC$4&gt;($V155+$W155+$X155-1),0,IF(DC$4&gt;($V155+$W155-1),4,3))),0))</f>
        <v>0</v>
      </c>
      <c r="DD155" s="6">
        <f t="shared" si="15"/>
        <v>0</v>
      </c>
      <c r="DE155" s="6">
        <f t="shared" si="15"/>
        <v>0</v>
      </c>
      <c r="DF155" s="6">
        <f t="shared" si="15"/>
        <v>0</v>
      </c>
      <c r="DG155" s="6">
        <f t="shared" si="15"/>
        <v>0</v>
      </c>
      <c r="DH155" s="6">
        <f t="shared" si="15"/>
        <v>0</v>
      </c>
      <c r="DI155" s="6">
        <f t="shared" si="15"/>
        <v>0</v>
      </c>
      <c r="DJ155" s="6">
        <f t="shared" si="15"/>
        <v>0</v>
      </c>
      <c r="DK155" s="6">
        <f t="shared" si="15"/>
        <v>0</v>
      </c>
      <c r="DL155" s="6">
        <f t="shared" si="15"/>
        <v>0</v>
      </c>
      <c r="DM155" s="6">
        <f t="shared" ref="DM155:DV164" si="16">IF(ISNUMBER(FIND("A",$G155)),IF(($D155*$D$4+$E155*$E$4)=DM$1,IF(DM$4&lt;$V155,0,IF(DM$4&gt;($V155+$W155+$X155-1),0,IF(DM$4&gt;($V155+$W155-1),2,1))),0),IF(($D155*$D$4+$E155*$E$4)=DM$1,IF(DM$4&lt;$V155,0,IF(DM$4&gt;($V155+$W155+$X155-1),0,IF(DM$4&gt;($V155+$W155-1),4,3))),0))</f>
        <v>0</v>
      </c>
      <c r="DN155" s="6">
        <f t="shared" si="16"/>
        <v>0</v>
      </c>
      <c r="DO155" s="6">
        <f t="shared" si="16"/>
        <v>0</v>
      </c>
      <c r="DP155" s="6">
        <f t="shared" si="16"/>
        <v>0</v>
      </c>
      <c r="DQ155" s="6">
        <f t="shared" si="16"/>
        <v>0</v>
      </c>
      <c r="DR155" s="6">
        <f t="shared" si="16"/>
        <v>0</v>
      </c>
      <c r="DS155" s="6">
        <f t="shared" si="16"/>
        <v>0</v>
      </c>
      <c r="DT155" s="6">
        <f t="shared" si="16"/>
        <v>0</v>
      </c>
      <c r="DU155" s="6">
        <f t="shared" si="16"/>
        <v>0</v>
      </c>
      <c r="DV155" s="6">
        <f t="shared" si="16"/>
        <v>0</v>
      </c>
      <c r="DW155" s="6">
        <f t="shared" ref="DW155:EF164" si="17">IF(ISNUMBER(FIND("A",$G155)),IF(($D155*$D$4+$E155*$E$4)=DW$1,IF(DW$4&lt;$V155,0,IF(DW$4&gt;($V155+$W155+$X155-1),0,IF(DW$4&gt;($V155+$W155-1),2,1))),0),IF(($D155*$D$4+$E155*$E$4)=DW$1,IF(DW$4&lt;$V155,0,IF(DW$4&gt;($V155+$W155+$X155-1),0,IF(DW$4&gt;($V155+$W155-1),4,3))),0))</f>
        <v>0</v>
      </c>
      <c r="DX155" s="6">
        <f t="shared" si="17"/>
        <v>0</v>
      </c>
      <c r="DY155" s="6">
        <f t="shared" si="17"/>
        <v>0</v>
      </c>
      <c r="DZ155" s="6">
        <f t="shared" si="17"/>
        <v>0</v>
      </c>
      <c r="EA155" s="6">
        <f t="shared" si="17"/>
        <v>0</v>
      </c>
      <c r="EB155" s="6">
        <f t="shared" si="17"/>
        <v>0</v>
      </c>
      <c r="EC155" s="6">
        <f t="shared" si="17"/>
        <v>0</v>
      </c>
      <c r="ED155" s="6">
        <f t="shared" si="17"/>
        <v>0</v>
      </c>
      <c r="EE155" s="6">
        <f t="shared" si="17"/>
        <v>0</v>
      </c>
      <c r="EF155" s="6">
        <f t="shared" si="17"/>
        <v>0</v>
      </c>
      <c r="EG155" s="6">
        <f t="shared" ref="EG155:EP164" si="18">IF(ISNUMBER(FIND("A",$G155)),IF(($D155*$D$4+$E155*$E$4)=EG$1,IF(EG$4&lt;$V155,0,IF(EG$4&gt;($V155+$W155+$X155-1),0,IF(EG$4&gt;($V155+$W155-1),2,1))),0),IF(($D155*$D$4+$E155*$E$4)=EG$1,IF(EG$4&lt;$V155,0,IF(EG$4&gt;($V155+$W155+$X155-1),0,IF(EG$4&gt;($V155+$W155-1),4,3))),0))</f>
        <v>0</v>
      </c>
      <c r="EH155" s="6">
        <f t="shared" si="18"/>
        <v>0</v>
      </c>
      <c r="EI155" s="6">
        <f t="shared" si="18"/>
        <v>0</v>
      </c>
      <c r="EJ155" s="6">
        <f t="shared" si="18"/>
        <v>0</v>
      </c>
      <c r="EK155" s="6">
        <f t="shared" si="18"/>
        <v>0</v>
      </c>
      <c r="EL155" s="6">
        <f t="shared" si="18"/>
        <v>0</v>
      </c>
      <c r="EM155" s="6">
        <f t="shared" si="18"/>
        <v>0</v>
      </c>
      <c r="EN155" s="6">
        <f t="shared" si="18"/>
        <v>0</v>
      </c>
      <c r="EO155" s="6">
        <f t="shared" si="18"/>
        <v>0</v>
      </c>
      <c r="EP155" s="6">
        <f t="shared" si="18"/>
        <v>0</v>
      </c>
      <c r="EQ155" s="6">
        <f t="shared" ref="EQ155:FD164" si="19">IF(ISNUMBER(FIND("A",$G155)),IF(($D155*$D$4+$E155*$E$4)=EQ$1,IF(EQ$4&lt;$V155,0,IF(EQ$4&gt;($V155+$W155+$X155-1),0,IF(EQ$4&gt;($V155+$W155-1),2,1))),0),IF(($D155*$D$4+$E155*$E$4)=EQ$1,IF(EQ$4&lt;$V155,0,IF(EQ$4&gt;($V155+$W155+$X155-1),0,IF(EQ$4&gt;($V155+$W155-1),4,3))),0))</f>
        <v>0</v>
      </c>
      <c r="ER155" s="6">
        <f t="shared" si="19"/>
        <v>0</v>
      </c>
      <c r="ES155" s="6">
        <f t="shared" si="19"/>
        <v>0</v>
      </c>
      <c r="ET155" s="6">
        <f t="shared" si="19"/>
        <v>0</v>
      </c>
      <c r="EU155" s="6">
        <f t="shared" si="19"/>
        <v>0</v>
      </c>
      <c r="EV155" s="6">
        <f t="shared" si="19"/>
        <v>0</v>
      </c>
      <c r="EW155" s="6">
        <f t="shared" si="19"/>
        <v>0</v>
      </c>
      <c r="EX155" s="6">
        <f t="shared" si="19"/>
        <v>0</v>
      </c>
      <c r="EY155" s="6">
        <f t="shared" si="19"/>
        <v>0</v>
      </c>
      <c r="EZ155" s="6">
        <f t="shared" si="19"/>
        <v>0</v>
      </c>
      <c r="FA155" s="6">
        <f t="shared" si="19"/>
        <v>0</v>
      </c>
      <c r="FB155" s="6">
        <f t="shared" si="19"/>
        <v>0</v>
      </c>
      <c r="FC155" s="6">
        <f t="shared" si="19"/>
        <v>0</v>
      </c>
      <c r="FD155" s="6">
        <f t="shared" si="19"/>
        <v>0</v>
      </c>
      <c r="FE155"/>
      <c r="FF155"/>
      <c r="FG155"/>
      <c r="FH155"/>
      <c r="FI155"/>
      <c r="FJ155"/>
      <c r="FK155"/>
      <c r="FL155"/>
      <c r="FM155"/>
      <c r="FN155"/>
      <c r="FO155"/>
      <c r="FP155"/>
      <c r="FQ155"/>
      <c r="FR155"/>
      <c r="FS155"/>
      <c r="FT155"/>
      <c r="FU155"/>
      <c r="FV155"/>
      <c r="FW155"/>
      <c r="FX155"/>
      <c r="FY155"/>
      <c r="FZ155"/>
      <c r="GA155"/>
      <c r="GB155"/>
      <c r="GC155"/>
      <c r="GD155"/>
      <c r="GE155"/>
      <c r="GF155"/>
      <c r="GG155"/>
      <c r="GH155"/>
      <c r="GI155"/>
      <c r="GJ155"/>
      <c r="GK155"/>
      <c r="GL155"/>
      <c r="GM155"/>
      <c r="GN155"/>
      <c r="GO155"/>
      <c r="GP155"/>
      <c r="GQ155"/>
      <c r="GR155"/>
      <c r="GS155"/>
      <c r="GT155"/>
      <c r="GU155"/>
      <c r="GV155"/>
      <c r="GW155"/>
      <c r="GX155"/>
      <c r="GY155"/>
      <c r="GZ155"/>
      <c r="HA155"/>
      <c r="HB155"/>
      <c r="HC155"/>
      <c r="HD155"/>
      <c r="HE155"/>
      <c r="HF155"/>
      <c r="HG155"/>
      <c r="HH155"/>
      <c r="HI155"/>
      <c r="HJ155"/>
      <c r="HK155"/>
      <c r="HL155"/>
      <c r="HM155"/>
      <c r="HN155"/>
      <c r="HO155"/>
      <c r="HP155"/>
      <c r="HQ155"/>
      <c r="HR155"/>
      <c r="HS155"/>
      <c r="HT155"/>
      <c r="HU155"/>
      <c r="HV155"/>
      <c r="HW155"/>
      <c r="HX155"/>
      <c r="HY155"/>
      <c r="HZ155"/>
      <c r="IA155"/>
      <c r="IB155"/>
      <c r="IC155"/>
      <c r="ID155"/>
      <c r="IE155"/>
      <c r="IF155"/>
      <c r="IG155"/>
      <c r="IH155"/>
      <c r="II155"/>
      <c r="IJ155"/>
      <c r="IK155"/>
      <c r="IL155"/>
      <c r="IM155"/>
      <c r="IN155"/>
      <c r="IO155"/>
      <c r="IP155"/>
      <c r="IQ155"/>
      <c r="IR155"/>
    </row>
    <row r="156" spans="1:252" s="102" customFormat="1" ht="12.75" hidden="1" customHeight="1" x14ac:dyDescent="0.25">
      <c r="A156" s="14"/>
      <c r="B156" s="69"/>
      <c r="C156" s="14">
        <v>1</v>
      </c>
      <c r="D156" s="14"/>
      <c r="E156" s="14"/>
      <c r="F156" s="154" t="s">
        <v>203</v>
      </c>
      <c r="G156" s="154" t="s">
        <v>581</v>
      </c>
      <c r="H156" s="154" t="s">
        <v>563</v>
      </c>
      <c r="I156" s="154" t="s">
        <v>48</v>
      </c>
      <c r="J156" s="46">
        <v>1</v>
      </c>
      <c r="K156" s="154" t="s">
        <v>104</v>
      </c>
      <c r="L156" s="8" t="s">
        <v>668</v>
      </c>
      <c r="M156" s="75" t="s">
        <v>426</v>
      </c>
      <c r="N156" s="137">
        <v>41136216</v>
      </c>
      <c r="O156" s="116">
        <v>42940</v>
      </c>
      <c r="P156" s="68">
        <v>42976</v>
      </c>
      <c r="Q156" s="68"/>
      <c r="R156" s="68"/>
      <c r="S156" s="116">
        <v>42968</v>
      </c>
      <c r="T156" s="25"/>
      <c r="U156" s="25"/>
      <c r="V156" s="25"/>
      <c r="W156" s="25"/>
      <c r="X156" s="25"/>
      <c r="Y156" s="19"/>
      <c r="Z156" s="19"/>
      <c r="AA156" s="1"/>
      <c r="AB156" s="19"/>
      <c r="AC156" s="19"/>
      <c r="AD156" s="19"/>
      <c r="AE156" s="19"/>
      <c r="AF156" s="19"/>
      <c r="AG156" s="19"/>
      <c r="AH156" s="19"/>
      <c r="AI156" s="19"/>
      <c r="AJ156" s="19"/>
      <c r="AK156" s="6"/>
      <c r="AL156" s="6"/>
      <c r="AM156" s="6"/>
      <c r="AN156" s="6"/>
      <c r="AO156" s="1"/>
      <c r="AP156" s="19"/>
      <c r="AQ156" s="70" t="s">
        <v>266</v>
      </c>
      <c r="AR156" s="19"/>
      <c r="AS156" s="19"/>
      <c r="AT156" s="19"/>
      <c r="AU156" s="6"/>
      <c r="AV156" s="16"/>
      <c r="AW156" s="27" t="s">
        <v>266</v>
      </c>
      <c r="AX156" s="1"/>
      <c r="AY156" s="8"/>
      <c r="AZ156" s="8"/>
      <c r="BA156" s="8"/>
      <c r="BB156" s="8"/>
      <c r="BC156" s="8"/>
      <c r="BD156" s="8"/>
      <c r="BE156" s="6">
        <f t="shared" si="10"/>
        <v>0</v>
      </c>
      <c r="BF156" s="6">
        <f t="shared" si="10"/>
        <v>0</v>
      </c>
      <c r="BG156" s="6">
        <f t="shared" si="10"/>
        <v>0</v>
      </c>
      <c r="BH156" s="6">
        <f t="shared" si="10"/>
        <v>0</v>
      </c>
      <c r="BI156" s="6">
        <f t="shared" si="10"/>
        <v>0</v>
      </c>
      <c r="BJ156" s="6">
        <f t="shared" si="10"/>
        <v>0</v>
      </c>
      <c r="BK156" s="6">
        <f t="shared" si="10"/>
        <v>0</v>
      </c>
      <c r="BL156" s="6">
        <f t="shared" si="10"/>
        <v>0</v>
      </c>
      <c r="BM156" s="6">
        <f t="shared" si="10"/>
        <v>0</v>
      </c>
      <c r="BN156" s="6">
        <f t="shared" si="10"/>
        <v>0</v>
      </c>
      <c r="BO156" s="6">
        <f t="shared" si="11"/>
        <v>0</v>
      </c>
      <c r="BP156" s="6">
        <f t="shared" si="11"/>
        <v>0</v>
      </c>
      <c r="BQ156" s="6">
        <f t="shared" si="11"/>
        <v>0</v>
      </c>
      <c r="BR156" s="6">
        <f t="shared" si="11"/>
        <v>0</v>
      </c>
      <c r="BS156" s="6">
        <f t="shared" si="11"/>
        <v>0</v>
      </c>
      <c r="BT156" s="6">
        <f t="shared" si="11"/>
        <v>0</v>
      </c>
      <c r="BU156" s="6">
        <f t="shared" si="11"/>
        <v>0</v>
      </c>
      <c r="BV156" s="6">
        <f t="shared" si="11"/>
        <v>0</v>
      </c>
      <c r="BW156" s="6">
        <f t="shared" si="11"/>
        <v>0</v>
      </c>
      <c r="BX156" s="6">
        <f t="shared" si="11"/>
        <v>0</v>
      </c>
      <c r="BY156" s="6">
        <f t="shared" si="12"/>
        <v>0</v>
      </c>
      <c r="BZ156" s="6">
        <f t="shared" si="12"/>
        <v>0</v>
      </c>
      <c r="CA156" s="6">
        <f t="shared" si="12"/>
        <v>0</v>
      </c>
      <c r="CB156" s="6">
        <f t="shared" si="12"/>
        <v>0</v>
      </c>
      <c r="CC156" s="6">
        <f t="shared" si="12"/>
        <v>0</v>
      </c>
      <c r="CD156" s="6">
        <f t="shared" si="12"/>
        <v>0</v>
      </c>
      <c r="CE156" s="6">
        <f t="shared" si="12"/>
        <v>0</v>
      </c>
      <c r="CF156" s="6">
        <f t="shared" si="12"/>
        <v>0</v>
      </c>
      <c r="CG156" s="6">
        <f t="shared" si="12"/>
        <v>0</v>
      </c>
      <c r="CH156" s="6">
        <f t="shared" si="12"/>
        <v>0</v>
      </c>
      <c r="CI156" s="6">
        <f t="shared" si="13"/>
        <v>0</v>
      </c>
      <c r="CJ156" s="6">
        <f t="shared" si="13"/>
        <v>0</v>
      </c>
      <c r="CK156" s="6">
        <f t="shared" si="13"/>
        <v>0</v>
      </c>
      <c r="CL156" s="6">
        <f t="shared" si="13"/>
        <v>0</v>
      </c>
      <c r="CM156" s="6">
        <f t="shared" si="13"/>
        <v>0</v>
      </c>
      <c r="CN156" s="6">
        <f t="shared" si="13"/>
        <v>0</v>
      </c>
      <c r="CO156" s="6">
        <f t="shared" si="13"/>
        <v>0</v>
      </c>
      <c r="CP156" s="6">
        <f t="shared" si="13"/>
        <v>0</v>
      </c>
      <c r="CQ156" s="6">
        <f t="shared" si="13"/>
        <v>0</v>
      </c>
      <c r="CR156" s="6">
        <f t="shared" si="13"/>
        <v>0</v>
      </c>
      <c r="CS156" s="6">
        <f t="shared" si="14"/>
        <v>0</v>
      </c>
      <c r="CT156" s="6">
        <f t="shared" si="14"/>
        <v>0</v>
      </c>
      <c r="CU156" s="6">
        <f t="shared" si="14"/>
        <v>0</v>
      </c>
      <c r="CV156" s="6">
        <f t="shared" si="14"/>
        <v>0</v>
      </c>
      <c r="CW156" s="6">
        <f t="shared" si="14"/>
        <v>0</v>
      </c>
      <c r="CX156" s="6">
        <f t="shared" si="14"/>
        <v>0</v>
      </c>
      <c r="CY156" s="6">
        <f t="shared" si="14"/>
        <v>0</v>
      </c>
      <c r="CZ156" s="6">
        <f t="shared" si="14"/>
        <v>0</v>
      </c>
      <c r="DA156" s="6">
        <f t="shared" si="14"/>
        <v>0</v>
      </c>
      <c r="DB156" s="6">
        <f t="shared" si="14"/>
        <v>0</v>
      </c>
      <c r="DC156" s="6">
        <f t="shared" si="15"/>
        <v>0</v>
      </c>
      <c r="DD156" s="6">
        <f t="shared" si="15"/>
        <v>0</v>
      </c>
      <c r="DE156" s="6">
        <f t="shared" si="15"/>
        <v>0</v>
      </c>
      <c r="DF156" s="6">
        <f t="shared" si="15"/>
        <v>0</v>
      </c>
      <c r="DG156" s="6">
        <f t="shared" si="15"/>
        <v>0</v>
      </c>
      <c r="DH156" s="6">
        <f t="shared" si="15"/>
        <v>0</v>
      </c>
      <c r="DI156" s="6">
        <f t="shared" si="15"/>
        <v>0</v>
      </c>
      <c r="DJ156" s="6">
        <f t="shared" si="15"/>
        <v>0</v>
      </c>
      <c r="DK156" s="6">
        <f t="shared" si="15"/>
        <v>0</v>
      </c>
      <c r="DL156" s="6">
        <f t="shared" si="15"/>
        <v>0</v>
      </c>
      <c r="DM156" s="6">
        <f t="shared" si="16"/>
        <v>0</v>
      </c>
      <c r="DN156" s="6">
        <f t="shared" si="16"/>
        <v>0</v>
      </c>
      <c r="DO156" s="6">
        <f t="shared" si="16"/>
        <v>0</v>
      </c>
      <c r="DP156" s="6">
        <f t="shared" si="16"/>
        <v>0</v>
      </c>
      <c r="DQ156" s="6">
        <f t="shared" si="16"/>
        <v>0</v>
      </c>
      <c r="DR156" s="6">
        <f t="shared" si="16"/>
        <v>0</v>
      </c>
      <c r="DS156" s="6">
        <f t="shared" si="16"/>
        <v>0</v>
      </c>
      <c r="DT156" s="6">
        <f t="shared" si="16"/>
        <v>0</v>
      </c>
      <c r="DU156" s="6">
        <f t="shared" si="16"/>
        <v>0</v>
      </c>
      <c r="DV156" s="6">
        <f t="shared" si="16"/>
        <v>0</v>
      </c>
      <c r="DW156" s="6">
        <f t="shared" si="17"/>
        <v>0</v>
      </c>
      <c r="DX156" s="6">
        <f t="shared" si="17"/>
        <v>0</v>
      </c>
      <c r="DY156" s="6">
        <f t="shared" si="17"/>
        <v>0</v>
      </c>
      <c r="DZ156" s="6">
        <f t="shared" si="17"/>
        <v>0</v>
      </c>
      <c r="EA156" s="6">
        <f t="shared" si="17"/>
        <v>0</v>
      </c>
      <c r="EB156" s="6">
        <f t="shared" si="17"/>
        <v>0</v>
      </c>
      <c r="EC156" s="6">
        <f t="shared" si="17"/>
        <v>0</v>
      </c>
      <c r="ED156" s="6">
        <f t="shared" si="17"/>
        <v>0</v>
      </c>
      <c r="EE156" s="6">
        <f t="shared" si="17"/>
        <v>0</v>
      </c>
      <c r="EF156" s="6">
        <f t="shared" si="17"/>
        <v>0</v>
      </c>
      <c r="EG156" s="6">
        <f t="shared" si="18"/>
        <v>0</v>
      </c>
      <c r="EH156" s="6">
        <f t="shared" si="18"/>
        <v>0</v>
      </c>
      <c r="EI156" s="6">
        <f t="shared" si="18"/>
        <v>0</v>
      </c>
      <c r="EJ156" s="6">
        <f t="shared" si="18"/>
        <v>0</v>
      </c>
      <c r="EK156" s="6">
        <f t="shared" si="18"/>
        <v>0</v>
      </c>
      <c r="EL156" s="6">
        <f t="shared" si="18"/>
        <v>0</v>
      </c>
      <c r="EM156" s="6">
        <f t="shared" si="18"/>
        <v>0</v>
      </c>
      <c r="EN156" s="6">
        <f t="shared" si="18"/>
        <v>0</v>
      </c>
      <c r="EO156" s="6">
        <f t="shared" si="18"/>
        <v>0</v>
      </c>
      <c r="EP156" s="6">
        <f t="shared" si="18"/>
        <v>0</v>
      </c>
      <c r="EQ156" s="6">
        <f t="shared" si="19"/>
        <v>0</v>
      </c>
      <c r="ER156" s="6">
        <f t="shared" si="19"/>
        <v>0</v>
      </c>
      <c r="ES156" s="6">
        <f t="shared" si="19"/>
        <v>0</v>
      </c>
      <c r="ET156" s="6">
        <f t="shared" si="19"/>
        <v>0</v>
      </c>
      <c r="EU156" s="6">
        <f t="shared" si="19"/>
        <v>0</v>
      </c>
      <c r="EV156" s="6">
        <f t="shared" si="19"/>
        <v>0</v>
      </c>
      <c r="EW156" s="6">
        <f t="shared" si="19"/>
        <v>0</v>
      </c>
      <c r="EX156" s="6">
        <f t="shared" si="19"/>
        <v>0</v>
      </c>
      <c r="EY156" s="6">
        <f t="shared" si="19"/>
        <v>0</v>
      </c>
      <c r="EZ156" s="6">
        <f t="shared" si="19"/>
        <v>0</v>
      </c>
      <c r="FA156" s="6">
        <f t="shared" si="19"/>
        <v>0</v>
      </c>
      <c r="FB156" s="6">
        <f t="shared" si="19"/>
        <v>0</v>
      </c>
      <c r="FC156" s="6">
        <f t="shared" si="19"/>
        <v>0</v>
      </c>
      <c r="FD156" s="6">
        <f t="shared" si="19"/>
        <v>0</v>
      </c>
      <c r="FE156"/>
      <c r="FF156"/>
      <c r="FG156"/>
      <c r="FH156"/>
      <c r="FI156"/>
      <c r="FJ156"/>
      <c r="FK156"/>
      <c r="FL156"/>
      <c r="FM156"/>
      <c r="FN156"/>
      <c r="FO156"/>
      <c r="FP156"/>
      <c r="FQ156"/>
      <c r="FR156"/>
      <c r="FS156"/>
      <c r="FT156"/>
      <c r="FU156"/>
      <c r="FV156"/>
      <c r="FW156"/>
      <c r="FX156"/>
      <c r="FY156"/>
      <c r="FZ156"/>
      <c r="GA156"/>
      <c r="GB156"/>
      <c r="GC156"/>
      <c r="GD156"/>
      <c r="GE156"/>
      <c r="GF156"/>
      <c r="GG156"/>
      <c r="GH156"/>
      <c r="GI156"/>
      <c r="GJ156"/>
      <c r="GK156"/>
      <c r="GL156"/>
      <c r="GM156"/>
      <c r="GN156"/>
      <c r="GO156"/>
      <c r="GP156"/>
      <c r="GQ156"/>
      <c r="GR156"/>
      <c r="GS156"/>
      <c r="GT156"/>
      <c r="GU156"/>
      <c r="GV156"/>
      <c r="GW156"/>
      <c r="GX156"/>
      <c r="GY156"/>
      <c r="GZ156"/>
      <c r="HA156"/>
      <c r="HB156"/>
      <c r="HC156"/>
      <c r="HD156"/>
      <c r="HE156"/>
      <c r="HF156"/>
      <c r="HG156"/>
      <c r="HH156"/>
      <c r="HI156"/>
      <c r="HJ156"/>
      <c r="HK156"/>
      <c r="HL156"/>
      <c r="HM156"/>
      <c r="HN156"/>
      <c r="HO156"/>
      <c r="HP156"/>
      <c r="HQ156"/>
      <c r="HR156"/>
      <c r="HS156"/>
      <c r="HT156"/>
      <c r="HU156"/>
      <c r="HV156"/>
      <c r="HW156"/>
      <c r="HX156"/>
      <c r="HY156"/>
      <c r="HZ156"/>
      <c r="IA156"/>
      <c r="IB156"/>
      <c r="IC156"/>
      <c r="ID156"/>
      <c r="IE156"/>
      <c r="IF156"/>
      <c r="IG156"/>
      <c r="IH156"/>
      <c r="II156"/>
      <c r="IJ156"/>
      <c r="IK156"/>
      <c r="IL156"/>
      <c r="IM156"/>
      <c r="IN156"/>
      <c r="IO156"/>
      <c r="IP156"/>
      <c r="IQ156"/>
      <c r="IR156"/>
    </row>
    <row r="157" spans="1:252" s="102" customFormat="1" ht="12.75" hidden="1" customHeight="1" x14ac:dyDescent="0.25">
      <c r="A157" s="14"/>
      <c r="B157" s="69"/>
      <c r="C157" s="14">
        <v>1</v>
      </c>
      <c r="D157" s="14"/>
      <c r="E157" s="14"/>
      <c r="F157" s="154" t="s">
        <v>878</v>
      </c>
      <c r="G157" s="154" t="s">
        <v>617</v>
      </c>
      <c r="H157" s="154" t="s">
        <v>618</v>
      </c>
      <c r="I157" s="154" t="s">
        <v>572</v>
      </c>
      <c r="J157" s="35"/>
      <c r="K157" s="154" t="s">
        <v>619</v>
      </c>
      <c r="L157" s="8" t="s">
        <v>620</v>
      </c>
      <c r="M157" s="76" t="s">
        <v>427</v>
      </c>
      <c r="N157" s="53">
        <v>41134034</v>
      </c>
      <c r="O157" s="54">
        <v>42891</v>
      </c>
      <c r="P157" s="35"/>
      <c r="Q157" s="35"/>
      <c r="R157" s="35"/>
      <c r="S157" s="97">
        <v>42969</v>
      </c>
      <c r="T157" s="25"/>
      <c r="U157" s="25"/>
      <c r="V157" s="25"/>
      <c r="W157" s="25"/>
      <c r="X157" s="25"/>
      <c r="Y157" s="25"/>
      <c r="Z157" s="25"/>
      <c r="AA157" s="101"/>
      <c r="AB157" s="25"/>
      <c r="AC157" s="25"/>
      <c r="AD157" s="25"/>
      <c r="AE157" s="25"/>
      <c r="AF157" s="25"/>
      <c r="AG157" s="25"/>
      <c r="AH157" s="25"/>
      <c r="AI157" s="25"/>
      <c r="AJ157" s="25"/>
      <c r="AK157" s="26"/>
      <c r="AL157" s="26"/>
      <c r="AM157" s="26"/>
      <c r="AN157" s="26"/>
      <c r="AO157" s="134"/>
      <c r="AP157" s="25"/>
      <c r="AQ157" s="25"/>
      <c r="AR157" s="25"/>
      <c r="AS157" s="25"/>
      <c r="AT157" s="25"/>
      <c r="AU157" s="26"/>
      <c r="AV157" s="27"/>
      <c r="AW157" s="27"/>
      <c r="AX157" s="101"/>
      <c r="AY157" s="52" t="s">
        <v>665</v>
      </c>
      <c r="AZ157" s="52"/>
      <c r="BA157" s="52"/>
      <c r="BB157" s="52"/>
      <c r="BC157" s="52"/>
      <c r="BD157" s="52"/>
      <c r="BE157" s="6">
        <f t="shared" si="10"/>
        <v>0</v>
      </c>
      <c r="BF157" s="6">
        <f t="shared" si="10"/>
        <v>0</v>
      </c>
      <c r="BG157" s="6">
        <f t="shared" si="10"/>
        <v>0</v>
      </c>
      <c r="BH157" s="6">
        <f t="shared" si="10"/>
        <v>0</v>
      </c>
      <c r="BI157" s="6">
        <f t="shared" si="10"/>
        <v>0</v>
      </c>
      <c r="BJ157" s="6">
        <f t="shared" si="10"/>
        <v>0</v>
      </c>
      <c r="BK157" s="6">
        <f t="shared" si="10"/>
        <v>0</v>
      </c>
      <c r="BL157" s="6">
        <f t="shared" si="10"/>
        <v>0</v>
      </c>
      <c r="BM157" s="6">
        <f t="shared" si="10"/>
        <v>0</v>
      </c>
      <c r="BN157" s="6">
        <f t="shared" si="10"/>
        <v>0</v>
      </c>
      <c r="BO157" s="6">
        <f t="shared" si="11"/>
        <v>0</v>
      </c>
      <c r="BP157" s="6">
        <f t="shared" si="11"/>
        <v>0</v>
      </c>
      <c r="BQ157" s="6">
        <f t="shared" si="11"/>
        <v>0</v>
      </c>
      <c r="BR157" s="6">
        <f t="shared" si="11"/>
        <v>0</v>
      </c>
      <c r="BS157" s="6">
        <f t="shared" si="11"/>
        <v>0</v>
      </c>
      <c r="BT157" s="6">
        <f t="shared" si="11"/>
        <v>0</v>
      </c>
      <c r="BU157" s="6">
        <f t="shared" si="11"/>
        <v>0</v>
      </c>
      <c r="BV157" s="6">
        <f t="shared" si="11"/>
        <v>0</v>
      </c>
      <c r="BW157" s="6">
        <f t="shared" si="11"/>
        <v>0</v>
      </c>
      <c r="BX157" s="6">
        <f t="shared" si="11"/>
        <v>0</v>
      </c>
      <c r="BY157" s="6">
        <f t="shared" si="12"/>
        <v>0</v>
      </c>
      <c r="BZ157" s="6">
        <f t="shared" si="12"/>
        <v>0</v>
      </c>
      <c r="CA157" s="6">
        <f t="shared" si="12"/>
        <v>0</v>
      </c>
      <c r="CB157" s="6">
        <f t="shared" si="12"/>
        <v>0</v>
      </c>
      <c r="CC157" s="6">
        <f t="shared" si="12"/>
        <v>0</v>
      </c>
      <c r="CD157" s="6">
        <f t="shared" si="12"/>
        <v>0</v>
      </c>
      <c r="CE157" s="6">
        <f t="shared" si="12"/>
        <v>0</v>
      </c>
      <c r="CF157" s="6">
        <f t="shared" si="12"/>
        <v>0</v>
      </c>
      <c r="CG157" s="6">
        <f t="shared" si="12"/>
        <v>0</v>
      </c>
      <c r="CH157" s="6">
        <f t="shared" si="12"/>
        <v>0</v>
      </c>
      <c r="CI157" s="6">
        <f t="shared" si="13"/>
        <v>0</v>
      </c>
      <c r="CJ157" s="6">
        <f t="shared" si="13"/>
        <v>0</v>
      </c>
      <c r="CK157" s="6">
        <f t="shared" si="13"/>
        <v>0</v>
      </c>
      <c r="CL157" s="6">
        <f t="shared" si="13"/>
        <v>0</v>
      </c>
      <c r="CM157" s="6">
        <f t="shared" si="13"/>
        <v>0</v>
      </c>
      <c r="CN157" s="6">
        <f t="shared" si="13"/>
        <v>0</v>
      </c>
      <c r="CO157" s="6">
        <f t="shared" si="13"/>
        <v>0</v>
      </c>
      <c r="CP157" s="6">
        <f t="shared" si="13"/>
        <v>0</v>
      </c>
      <c r="CQ157" s="6">
        <f t="shared" si="13"/>
        <v>0</v>
      </c>
      <c r="CR157" s="6">
        <f t="shared" si="13"/>
        <v>0</v>
      </c>
      <c r="CS157" s="6">
        <f t="shared" si="14"/>
        <v>0</v>
      </c>
      <c r="CT157" s="6">
        <f t="shared" si="14"/>
        <v>0</v>
      </c>
      <c r="CU157" s="6">
        <f t="shared" si="14"/>
        <v>0</v>
      </c>
      <c r="CV157" s="6">
        <f t="shared" si="14"/>
        <v>0</v>
      </c>
      <c r="CW157" s="6">
        <f t="shared" si="14"/>
        <v>0</v>
      </c>
      <c r="CX157" s="6">
        <f t="shared" si="14"/>
        <v>0</v>
      </c>
      <c r="CY157" s="6">
        <f t="shared" si="14"/>
        <v>0</v>
      </c>
      <c r="CZ157" s="6">
        <f t="shared" si="14"/>
        <v>0</v>
      </c>
      <c r="DA157" s="6">
        <f t="shared" si="14"/>
        <v>0</v>
      </c>
      <c r="DB157" s="6">
        <f t="shared" si="14"/>
        <v>0</v>
      </c>
      <c r="DC157" s="6">
        <f t="shared" si="15"/>
        <v>0</v>
      </c>
      <c r="DD157" s="6">
        <f t="shared" si="15"/>
        <v>0</v>
      </c>
      <c r="DE157" s="6">
        <f t="shared" si="15"/>
        <v>0</v>
      </c>
      <c r="DF157" s="6">
        <f t="shared" si="15"/>
        <v>0</v>
      </c>
      <c r="DG157" s="6">
        <f t="shared" si="15"/>
        <v>0</v>
      </c>
      <c r="DH157" s="6">
        <f t="shared" si="15"/>
        <v>0</v>
      </c>
      <c r="DI157" s="6">
        <f t="shared" si="15"/>
        <v>0</v>
      </c>
      <c r="DJ157" s="6">
        <f t="shared" si="15"/>
        <v>0</v>
      </c>
      <c r="DK157" s="6">
        <f t="shared" si="15"/>
        <v>0</v>
      </c>
      <c r="DL157" s="6">
        <f t="shared" si="15"/>
        <v>0</v>
      </c>
      <c r="DM157" s="6">
        <f t="shared" si="16"/>
        <v>0</v>
      </c>
      <c r="DN157" s="6">
        <f t="shared" si="16"/>
        <v>0</v>
      </c>
      <c r="DO157" s="6">
        <f t="shared" si="16"/>
        <v>0</v>
      </c>
      <c r="DP157" s="6">
        <f t="shared" si="16"/>
        <v>0</v>
      </c>
      <c r="DQ157" s="6">
        <f t="shared" si="16"/>
        <v>0</v>
      </c>
      <c r="DR157" s="6">
        <f t="shared" si="16"/>
        <v>0</v>
      </c>
      <c r="DS157" s="6">
        <f t="shared" si="16"/>
        <v>0</v>
      </c>
      <c r="DT157" s="6">
        <f t="shared" si="16"/>
        <v>0</v>
      </c>
      <c r="DU157" s="6">
        <f t="shared" si="16"/>
        <v>0</v>
      </c>
      <c r="DV157" s="6">
        <f t="shared" si="16"/>
        <v>0</v>
      </c>
      <c r="DW157" s="6">
        <f t="shared" si="17"/>
        <v>0</v>
      </c>
      <c r="DX157" s="6">
        <f t="shared" si="17"/>
        <v>0</v>
      </c>
      <c r="DY157" s="6">
        <f t="shared" si="17"/>
        <v>0</v>
      </c>
      <c r="DZ157" s="6">
        <f t="shared" si="17"/>
        <v>0</v>
      </c>
      <c r="EA157" s="6">
        <f t="shared" si="17"/>
        <v>0</v>
      </c>
      <c r="EB157" s="6">
        <f t="shared" si="17"/>
        <v>0</v>
      </c>
      <c r="EC157" s="6">
        <f t="shared" si="17"/>
        <v>0</v>
      </c>
      <c r="ED157" s="6">
        <f t="shared" si="17"/>
        <v>0</v>
      </c>
      <c r="EE157" s="6">
        <f t="shared" si="17"/>
        <v>0</v>
      </c>
      <c r="EF157" s="6">
        <f t="shared" si="17"/>
        <v>0</v>
      </c>
      <c r="EG157" s="6">
        <f t="shared" si="18"/>
        <v>0</v>
      </c>
      <c r="EH157" s="6">
        <f t="shared" si="18"/>
        <v>0</v>
      </c>
      <c r="EI157" s="6">
        <f t="shared" si="18"/>
        <v>0</v>
      </c>
      <c r="EJ157" s="6">
        <f t="shared" si="18"/>
        <v>0</v>
      </c>
      <c r="EK157" s="6">
        <f t="shared" si="18"/>
        <v>0</v>
      </c>
      <c r="EL157" s="6">
        <f t="shared" si="18"/>
        <v>0</v>
      </c>
      <c r="EM157" s="6">
        <f t="shared" si="18"/>
        <v>0</v>
      </c>
      <c r="EN157" s="6">
        <f t="shared" si="18"/>
        <v>0</v>
      </c>
      <c r="EO157" s="6">
        <f t="shared" si="18"/>
        <v>0</v>
      </c>
      <c r="EP157" s="6">
        <f t="shared" si="18"/>
        <v>0</v>
      </c>
      <c r="EQ157" s="6">
        <f t="shared" si="19"/>
        <v>0</v>
      </c>
      <c r="ER157" s="6">
        <f t="shared" si="19"/>
        <v>0</v>
      </c>
      <c r="ES157" s="6">
        <f t="shared" si="19"/>
        <v>0</v>
      </c>
      <c r="ET157" s="6">
        <f t="shared" si="19"/>
        <v>0</v>
      </c>
      <c r="EU157" s="6">
        <f t="shared" si="19"/>
        <v>0</v>
      </c>
      <c r="EV157" s="6">
        <f t="shared" si="19"/>
        <v>0</v>
      </c>
      <c r="EW157" s="6">
        <f t="shared" si="19"/>
        <v>0</v>
      </c>
      <c r="EX157" s="6">
        <f t="shared" si="19"/>
        <v>0</v>
      </c>
      <c r="EY157" s="6">
        <f t="shared" si="19"/>
        <v>0</v>
      </c>
      <c r="EZ157" s="6">
        <f t="shared" si="19"/>
        <v>0</v>
      </c>
      <c r="FA157" s="6">
        <f t="shared" si="19"/>
        <v>0</v>
      </c>
      <c r="FB157" s="6">
        <f t="shared" si="19"/>
        <v>0</v>
      </c>
      <c r="FC157" s="6">
        <f t="shared" si="19"/>
        <v>0</v>
      </c>
      <c r="FD157" s="6">
        <f t="shared" si="19"/>
        <v>0</v>
      </c>
      <c r="FE157"/>
      <c r="FF157"/>
      <c r="FG157"/>
      <c r="FH157"/>
      <c r="FI157"/>
      <c r="FJ157"/>
      <c r="FK157"/>
      <c r="FL157"/>
      <c r="FM157"/>
      <c r="FN157"/>
      <c r="FO157"/>
      <c r="FP157"/>
      <c r="FQ157"/>
      <c r="FR157"/>
      <c r="FS157"/>
      <c r="FT157"/>
      <c r="FU157"/>
      <c r="FV157"/>
      <c r="FW157"/>
      <c r="FX157"/>
      <c r="FY157"/>
      <c r="FZ157"/>
      <c r="GA157"/>
      <c r="GB157"/>
      <c r="GC157"/>
      <c r="GD157"/>
      <c r="GE157"/>
      <c r="GF157"/>
      <c r="GG157"/>
      <c r="GH157"/>
      <c r="GI157"/>
      <c r="GJ157"/>
      <c r="GK157"/>
      <c r="GL157"/>
      <c r="GM157"/>
      <c r="GN157"/>
      <c r="GO157"/>
      <c r="GP157"/>
      <c r="GQ157"/>
      <c r="GR157"/>
      <c r="GS157"/>
      <c r="GT157"/>
      <c r="GU157"/>
      <c r="GV157"/>
      <c r="GW157"/>
      <c r="GX157"/>
      <c r="GY157"/>
      <c r="GZ157"/>
      <c r="HA157"/>
      <c r="HB157"/>
      <c r="HC157"/>
      <c r="HD157"/>
      <c r="HE157"/>
      <c r="HF157"/>
      <c r="HG157"/>
      <c r="HH157"/>
      <c r="HI157"/>
      <c r="HJ157"/>
      <c r="HK157"/>
      <c r="HL157"/>
      <c r="HM157"/>
      <c r="HN157"/>
      <c r="HO157"/>
      <c r="HP157"/>
      <c r="HQ157"/>
      <c r="HR157"/>
      <c r="HS157"/>
      <c r="HT157"/>
      <c r="HU157"/>
      <c r="HV157"/>
      <c r="HW157"/>
      <c r="HX157"/>
      <c r="HY157"/>
      <c r="HZ157"/>
      <c r="IA157"/>
      <c r="IB157"/>
      <c r="IC157"/>
      <c r="ID157"/>
      <c r="IE157"/>
      <c r="IF157"/>
      <c r="IG157"/>
      <c r="IH157"/>
      <c r="II157"/>
      <c r="IJ157"/>
      <c r="IK157"/>
      <c r="IL157"/>
      <c r="IM157"/>
      <c r="IN157"/>
      <c r="IO157"/>
      <c r="IP157"/>
      <c r="IQ157"/>
      <c r="IR157"/>
    </row>
    <row r="158" spans="1:252" s="102" customFormat="1" ht="12.75" hidden="1" customHeight="1" x14ac:dyDescent="0.25">
      <c r="A158" s="14"/>
      <c r="B158" s="69"/>
      <c r="C158" s="14">
        <v>1</v>
      </c>
      <c r="D158" s="14"/>
      <c r="E158" s="14"/>
      <c r="F158" s="154" t="s">
        <v>878</v>
      </c>
      <c r="G158" s="154" t="s">
        <v>605</v>
      </c>
      <c r="H158" s="154" t="s">
        <v>233</v>
      </c>
      <c r="I158" s="154" t="s">
        <v>17</v>
      </c>
      <c r="J158" s="35"/>
      <c r="K158" s="154" t="s">
        <v>101</v>
      </c>
      <c r="L158" s="8" t="s">
        <v>606</v>
      </c>
      <c r="M158" s="75" t="s">
        <v>428</v>
      </c>
      <c r="N158" s="119">
        <v>41137201</v>
      </c>
      <c r="O158" s="97">
        <v>42864</v>
      </c>
      <c r="P158" s="35"/>
      <c r="Q158" s="35"/>
      <c r="R158" s="35"/>
      <c r="S158" s="54">
        <v>42970</v>
      </c>
      <c r="T158" s="25"/>
      <c r="U158" s="25"/>
      <c r="V158" s="25"/>
      <c r="W158" s="25"/>
      <c r="X158" s="25"/>
      <c r="Y158" s="19"/>
      <c r="Z158" s="19"/>
      <c r="AA158" s="1"/>
      <c r="AB158" s="19"/>
      <c r="AC158" s="19"/>
      <c r="AD158" s="19"/>
      <c r="AE158" s="19"/>
      <c r="AF158" s="19"/>
      <c r="AG158" s="19"/>
      <c r="AH158" s="19"/>
      <c r="AI158" s="19"/>
      <c r="AJ158" s="19"/>
      <c r="AK158" s="6"/>
      <c r="AL158" s="6"/>
      <c r="AM158" s="6"/>
      <c r="AN158" s="51">
        <v>1</v>
      </c>
      <c r="AO158" s="1"/>
      <c r="AP158" s="19"/>
      <c r="AQ158" s="19"/>
      <c r="AR158" s="19"/>
      <c r="AS158" s="19"/>
      <c r="AT158" s="19"/>
      <c r="AU158" s="6"/>
      <c r="AV158" s="16"/>
      <c r="AW158" s="27"/>
      <c r="AX158" s="1"/>
      <c r="AY158" s="8"/>
      <c r="AZ158" s="8"/>
      <c r="BA158" s="8"/>
      <c r="BB158" s="8"/>
      <c r="BC158" s="8"/>
      <c r="BD158" s="8"/>
      <c r="BE158" s="6">
        <f t="shared" si="10"/>
        <v>0</v>
      </c>
      <c r="BF158" s="6">
        <f t="shared" si="10"/>
        <v>0</v>
      </c>
      <c r="BG158" s="6">
        <f t="shared" si="10"/>
        <v>0</v>
      </c>
      <c r="BH158" s="6">
        <f t="shared" si="10"/>
        <v>0</v>
      </c>
      <c r="BI158" s="6">
        <f t="shared" si="10"/>
        <v>0</v>
      </c>
      <c r="BJ158" s="6">
        <f t="shared" si="10"/>
        <v>0</v>
      </c>
      <c r="BK158" s="6">
        <f t="shared" si="10"/>
        <v>0</v>
      </c>
      <c r="BL158" s="6">
        <f t="shared" si="10"/>
        <v>0</v>
      </c>
      <c r="BM158" s="6">
        <f t="shared" si="10"/>
        <v>0</v>
      </c>
      <c r="BN158" s="6">
        <f t="shared" si="10"/>
        <v>0</v>
      </c>
      <c r="BO158" s="6">
        <f t="shared" si="11"/>
        <v>0</v>
      </c>
      <c r="BP158" s="6">
        <f t="shared" si="11"/>
        <v>0</v>
      </c>
      <c r="BQ158" s="6">
        <f t="shared" si="11"/>
        <v>0</v>
      </c>
      <c r="BR158" s="6">
        <f t="shared" si="11"/>
        <v>0</v>
      </c>
      <c r="BS158" s="6">
        <f t="shared" si="11"/>
        <v>0</v>
      </c>
      <c r="BT158" s="6">
        <f t="shared" si="11"/>
        <v>0</v>
      </c>
      <c r="BU158" s="6">
        <f t="shared" si="11"/>
        <v>0</v>
      </c>
      <c r="BV158" s="6">
        <f t="shared" si="11"/>
        <v>0</v>
      </c>
      <c r="BW158" s="6">
        <f t="shared" si="11"/>
        <v>0</v>
      </c>
      <c r="BX158" s="6">
        <f t="shared" si="11"/>
        <v>0</v>
      </c>
      <c r="BY158" s="6">
        <f t="shared" si="12"/>
        <v>0</v>
      </c>
      <c r="BZ158" s="6">
        <f t="shared" si="12"/>
        <v>0</v>
      </c>
      <c r="CA158" s="6">
        <f t="shared" si="12"/>
        <v>0</v>
      </c>
      <c r="CB158" s="6">
        <f t="shared" si="12"/>
        <v>0</v>
      </c>
      <c r="CC158" s="6">
        <f t="shared" si="12"/>
        <v>0</v>
      </c>
      <c r="CD158" s="6">
        <f t="shared" si="12"/>
        <v>0</v>
      </c>
      <c r="CE158" s="6">
        <f t="shared" si="12"/>
        <v>0</v>
      </c>
      <c r="CF158" s="6">
        <f t="shared" si="12"/>
        <v>0</v>
      </c>
      <c r="CG158" s="6">
        <f t="shared" si="12"/>
        <v>0</v>
      </c>
      <c r="CH158" s="6">
        <f t="shared" si="12"/>
        <v>0</v>
      </c>
      <c r="CI158" s="6">
        <f t="shared" si="13"/>
        <v>0</v>
      </c>
      <c r="CJ158" s="6">
        <f t="shared" si="13"/>
        <v>0</v>
      </c>
      <c r="CK158" s="6">
        <f t="shared" si="13"/>
        <v>0</v>
      </c>
      <c r="CL158" s="6">
        <f t="shared" si="13"/>
        <v>0</v>
      </c>
      <c r="CM158" s="6">
        <f t="shared" si="13"/>
        <v>0</v>
      </c>
      <c r="CN158" s="6">
        <f t="shared" si="13"/>
        <v>0</v>
      </c>
      <c r="CO158" s="6">
        <f t="shared" si="13"/>
        <v>0</v>
      </c>
      <c r="CP158" s="6">
        <f t="shared" si="13"/>
        <v>0</v>
      </c>
      <c r="CQ158" s="6">
        <f t="shared" si="13"/>
        <v>0</v>
      </c>
      <c r="CR158" s="6">
        <f t="shared" si="13"/>
        <v>0</v>
      </c>
      <c r="CS158" s="6">
        <f t="shared" si="14"/>
        <v>0</v>
      </c>
      <c r="CT158" s="6">
        <f t="shared" si="14"/>
        <v>0</v>
      </c>
      <c r="CU158" s="6">
        <f t="shared" si="14"/>
        <v>0</v>
      </c>
      <c r="CV158" s="6">
        <f t="shared" si="14"/>
        <v>0</v>
      </c>
      <c r="CW158" s="6">
        <f t="shared" si="14"/>
        <v>0</v>
      </c>
      <c r="CX158" s="6">
        <f t="shared" si="14"/>
        <v>0</v>
      </c>
      <c r="CY158" s="6">
        <f t="shared" si="14"/>
        <v>0</v>
      </c>
      <c r="CZ158" s="6">
        <f t="shared" si="14"/>
        <v>0</v>
      </c>
      <c r="DA158" s="6">
        <f t="shared" si="14"/>
        <v>0</v>
      </c>
      <c r="DB158" s="6">
        <f t="shared" si="14"/>
        <v>0</v>
      </c>
      <c r="DC158" s="6">
        <f t="shared" si="15"/>
        <v>0</v>
      </c>
      <c r="DD158" s="6">
        <f t="shared" si="15"/>
        <v>0</v>
      </c>
      <c r="DE158" s="6">
        <f t="shared" si="15"/>
        <v>0</v>
      </c>
      <c r="DF158" s="6">
        <f t="shared" si="15"/>
        <v>0</v>
      </c>
      <c r="DG158" s="6">
        <f t="shared" si="15"/>
        <v>0</v>
      </c>
      <c r="DH158" s="6">
        <f t="shared" si="15"/>
        <v>0</v>
      </c>
      <c r="DI158" s="6">
        <f t="shared" si="15"/>
        <v>0</v>
      </c>
      <c r="DJ158" s="6">
        <f t="shared" si="15"/>
        <v>0</v>
      </c>
      <c r="DK158" s="6">
        <f t="shared" si="15"/>
        <v>0</v>
      </c>
      <c r="DL158" s="6">
        <f t="shared" si="15"/>
        <v>0</v>
      </c>
      <c r="DM158" s="6">
        <f t="shared" si="16"/>
        <v>0</v>
      </c>
      <c r="DN158" s="6">
        <f t="shared" si="16"/>
        <v>0</v>
      </c>
      <c r="DO158" s="6">
        <f t="shared" si="16"/>
        <v>0</v>
      </c>
      <c r="DP158" s="6">
        <f t="shared" si="16"/>
        <v>0</v>
      </c>
      <c r="DQ158" s="6">
        <f t="shared" si="16"/>
        <v>0</v>
      </c>
      <c r="DR158" s="6">
        <f t="shared" si="16"/>
        <v>0</v>
      </c>
      <c r="DS158" s="6">
        <f t="shared" si="16"/>
        <v>0</v>
      </c>
      <c r="DT158" s="6">
        <f t="shared" si="16"/>
        <v>0</v>
      </c>
      <c r="DU158" s="6">
        <f t="shared" si="16"/>
        <v>0</v>
      </c>
      <c r="DV158" s="6">
        <f t="shared" si="16"/>
        <v>0</v>
      </c>
      <c r="DW158" s="6">
        <f t="shared" si="17"/>
        <v>0</v>
      </c>
      <c r="DX158" s="6">
        <f t="shared" si="17"/>
        <v>0</v>
      </c>
      <c r="DY158" s="6">
        <f t="shared" si="17"/>
        <v>0</v>
      </c>
      <c r="DZ158" s="6">
        <f t="shared" si="17"/>
        <v>0</v>
      </c>
      <c r="EA158" s="6">
        <f t="shared" si="17"/>
        <v>0</v>
      </c>
      <c r="EB158" s="6">
        <f t="shared" si="17"/>
        <v>0</v>
      </c>
      <c r="EC158" s="6">
        <f t="shared" si="17"/>
        <v>0</v>
      </c>
      <c r="ED158" s="6">
        <f t="shared" si="17"/>
        <v>0</v>
      </c>
      <c r="EE158" s="6">
        <f t="shared" si="17"/>
        <v>0</v>
      </c>
      <c r="EF158" s="6">
        <f t="shared" si="17"/>
        <v>0</v>
      </c>
      <c r="EG158" s="6">
        <f t="shared" si="18"/>
        <v>0</v>
      </c>
      <c r="EH158" s="6">
        <f t="shared" si="18"/>
        <v>0</v>
      </c>
      <c r="EI158" s="6">
        <f t="shared" si="18"/>
        <v>0</v>
      </c>
      <c r="EJ158" s="6">
        <f t="shared" si="18"/>
        <v>0</v>
      </c>
      <c r="EK158" s="6">
        <f t="shared" si="18"/>
        <v>0</v>
      </c>
      <c r="EL158" s="6">
        <f t="shared" si="18"/>
        <v>0</v>
      </c>
      <c r="EM158" s="6">
        <f t="shared" si="18"/>
        <v>0</v>
      </c>
      <c r="EN158" s="6">
        <f t="shared" si="18"/>
        <v>0</v>
      </c>
      <c r="EO158" s="6">
        <f t="shared" si="18"/>
        <v>0</v>
      </c>
      <c r="EP158" s="6">
        <f t="shared" si="18"/>
        <v>0</v>
      </c>
      <c r="EQ158" s="6">
        <f t="shared" si="19"/>
        <v>0</v>
      </c>
      <c r="ER158" s="6">
        <f t="shared" si="19"/>
        <v>0</v>
      </c>
      <c r="ES158" s="6">
        <f t="shared" si="19"/>
        <v>0</v>
      </c>
      <c r="ET158" s="6">
        <f t="shared" si="19"/>
        <v>0</v>
      </c>
      <c r="EU158" s="6">
        <f t="shared" si="19"/>
        <v>0</v>
      </c>
      <c r="EV158" s="6">
        <f t="shared" si="19"/>
        <v>0</v>
      </c>
      <c r="EW158" s="6">
        <f t="shared" si="19"/>
        <v>0</v>
      </c>
      <c r="EX158" s="6">
        <f t="shared" si="19"/>
        <v>0</v>
      </c>
      <c r="EY158" s="6">
        <f t="shared" si="19"/>
        <v>0</v>
      </c>
      <c r="EZ158" s="6">
        <f t="shared" si="19"/>
        <v>0</v>
      </c>
      <c r="FA158" s="6">
        <f t="shared" si="19"/>
        <v>0</v>
      </c>
      <c r="FB158" s="6">
        <f t="shared" si="19"/>
        <v>0</v>
      </c>
      <c r="FC158" s="6">
        <f t="shared" si="19"/>
        <v>0</v>
      </c>
      <c r="FD158" s="6">
        <f t="shared" si="19"/>
        <v>0</v>
      </c>
      <c r="FE158"/>
      <c r="FF158"/>
      <c r="FG158"/>
      <c r="FH158"/>
      <c r="FI158"/>
      <c r="FJ158"/>
      <c r="FK158"/>
      <c r="FL158"/>
      <c r="FM158"/>
      <c r="FN158"/>
      <c r="FO158"/>
      <c r="FP158"/>
      <c r="FQ158"/>
      <c r="FR158"/>
      <c r="FS158"/>
      <c r="FT158"/>
      <c r="FU158"/>
      <c r="FV158"/>
      <c r="FW158"/>
      <c r="FX158"/>
      <c r="FY158"/>
      <c r="FZ158"/>
      <c r="GA158"/>
      <c r="GB158"/>
      <c r="GC158"/>
      <c r="GD158"/>
      <c r="GE158"/>
      <c r="GF158"/>
      <c r="GG158"/>
      <c r="GH158"/>
      <c r="GI158"/>
      <c r="GJ158"/>
      <c r="GK158"/>
      <c r="GL158"/>
      <c r="GM158"/>
      <c r="GN158"/>
      <c r="GO158"/>
      <c r="GP158"/>
      <c r="GQ158"/>
      <c r="GR158"/>
      <c r="GS158"/>
      <c r="GT158"/>
      <c r="GU158"/>
      <c r="GV158"/>
      <c r="GW158"/>
      <c r="GX158"/>
      <c r="GY158"/>
      <c r="GZ158"/>
      <c r="HA158"/>
      <c r="HB158"/>
      <c r="HC158"/>
      <c r="HD158"/>
      <c r="HE158"/>
      <c r="HF158"/>
      <c r="HG158"/>
      <c r="HH158"/>
      <c r="HI158"/>
      <c r="HJ158"/>
      <c r="HK158"/>
      <c r="HL158"/>
      <c r="HM158"/>
      <c r="HN158"/>
      <c r="HO158"/>
      <c r="HP158"/>
      <c r="HQ158"/>
      <c r="HR158"/>
      <c r="HS158"/>
      <c r="HT158"/>
      <c r="HU158"/>
      <c r="HV158"/>
      <c r="HW158"/>
      <c r="HX158"/>
      <c r="HY158"/>
      <c r="HZ158"/>
      <c r="IA158"/>
      <c r="IB158"/>
      <c r="IC158"/>
      <c r="ID158"/>
      <c r="IE158"/>
      <c r="IF158"/>
      <c r="IG158"/>
      <c r="IH158"/>
      <c r="II158"/>
      <c r="IJ158"/>
      <c r="IK158"/>
      <c r="IL158"/>
      <c r="IM158"/>
      <c r="IN158"/>
      <c r="IO158"/>
      <c r="IP158"/>
      <c r="IQ158"/>
      <c r="IR158"/>
    </row>
    <row r="159" spans="1:252" s="102" customFormat="1" ht="12.75" hidden="1" customHeight="1" x14ac:dyDescent="0.25">
      <c r="A159" s="14"/>
      <c r="B159" s="69"/>
      <c r="C159" s="14">
        <v>1</v>
      </c>
      <c r="D159" s="14"/>
      <c r="E159" s="14"/>
      <c r="F159" s="154">
        <v>820</v>
      </c>
      <c r="G159" s="154" t="s">
        <v>676</v>
      </c>
      <c r="H159" s="154" t="s">
        <v>654</v>
      </c>
      <c r="I159" s="154" t="s">
        <v>656</v>
      </c>
      <c r="J159" s="46">
        <v>1</v>
      </c>
      <c r="K159" s="154" t="s">
        <v>103</v>
      </c>
      <c r="L159" s="111" t="s">
        <v>653</v>
      </c>
      <c r="M159" s="76" t="s">
        <v>429</v>
      </c>
      <c r="N159" s="53">
        <v>41135055</v>
      </c>
      <c r="O159" s="116">
        <v>42947</v>
      </c>
      <c r="P159" s="117">
        <v>42984</v>
      </c>
      <c r="Q159" s="117"/>
      <c r="R159" s="117"/>
      <c r="S159" s="116">
        <v>42975</v>
      </c>
      <c r="T159" s="183"/>
      <c r="U159" s="183"/>
      <c r="V159" s="183"/>
      <c r="W159" s="183"/>
      <c r="X159" s="183"/>
      <c r="Y159" s="19"/>
      <c r="Z159" s="19"/>
      <c r="AA159" s="1"/>
      <c r="AB159" s="19"/>
      <c r="AC159" s="19"/>
      <c r="AD159" s="19"/>
      <c r="AE159" s="19"/>
      <c r="AF159" s="19"/>
      <c r="AG159" s="19"/>
      <c r="AH159" s="19"/>
      <c r="AI159" s="19"/>
      <c r="AJ159" s="19"/>
      <c r="AK159" s="6"/>
      <c r="AL159" s="6"/>
      <c r="AM159" s="6"/>
      <c r="AN159" s="6"/>
      <c r="AO159" s="1"/>
      <c r="AP159" s="19"/>
      <c r="AQ159" s="19"/>
      <c r="AR159" s="19"/>
      <c r="AS159" s="27" t="s">
        <v>266</v>
      </c>
      <c r="AT159" s="19"/>
      <c r="AU159" s="6"/>
      <c r="AV159" s="6"/>
      <c r="AW159" s="26"/>
      <c r="AX159" s="1"/>
      <c r="AY159" s="8"/>
      <c r="AZ159" s="8"/>
      <c r="BA159" s="8"/>
      <c r="BB159" s="8"/>
      <c r="BC159" s="8"/>
      <c r="BD159" s="8"/>
      <c r="BE159" s="6">
        <f t="shared" si="10"/>
        <v>0</v>
      </c>
      <c r="BF159" s="6">
        <f t="shared" si="10"/>
        <v>0</v>
      </c>
      <c r="BG159" s="6">
        <f t="shared" si="10"/>
        <v>0</v>
      </c>
      <c r="BH159" s="6">
        <f t="shared" si="10"/>
        <v>0</v>
      </c>
      <c r="BI159" s="6">
        <f t="shared" si="10"/>
        <v>0</v>
      </c>
      <c r="BJ159" s="6">
        <f t="shared" si="10"/>
        <v>0</v>
      </c>
      <c r="BK159" s="6">
        <f t="shared" si="10"/>
        <v>0</v>
      </c>
      <c r="BL159" s="6">
        <f t="shared" si="10"/>
        <v>0</v>
      </c>
      <c r="BM159" s="6">
        <f t="shared" si="10"/>
        <v>0</v>
      </c>
      <c r="BN159" s="6">
        <f t="shared" si="10"/>
        <v>0</v>
      </c>
      <c r="BO159" s="6">
        <f t="shared" si="11"/>
        <v>0</v>
      </c>
      <c r="BP159" s="6">
        <f t="shared" si="11"/>
        <v>0</v>
      </c>
      <c r="BQ159" s="6">
        <f t="shared" si="11"/>
        <v>0</v>
      </c>
      <c r="BR159" s="6">
        <f t="shared" si="11"/>
        <v>0</v>
      </c>
      <c r="BS159" s="6">
        <f t="shared" si="11"/>
        <v>0</v>
      </c>
      <c r="BT159" s="6">
        <f t="shared" si="11"/>
        <v>0</v>
      </c>
      <c r="BU159" s="6">
        <f t="shared" si="11"/>
        <v>0</v>
      </c>
      <c r="BV159" s="6">
        <f t="shared" si="11"/>
        <v>0</v>
      </c>
      <c r="BW159" s="6">
        <f t="shared" si="11"/>
        <v>0</v>
      </c>
      <c r="BX159" s="6">
        <f t="shared" si="11"/>
        <v>0</v>
      </c>
      <c r="BY159" s="6">
        <f t="shared" si="12"/>
        <v>0</v>
      </c>
      <c r="BZ159" s="6">
        <f t="shared" si="12"/>
        <v>0</v>
      </c>
      <c r="CA159" s="6">
        <f t="shared" si="12"/>
        <v>0</v>
      </c>
      <c r="CB159" s="6">
        <f t="shared" si="12"/>
        <v>0</v>
      </c>
      <c r="CC159" s="6">
        <f t="shared" si="12"/>
        <v>0</v>
      </c>
      <c r="CD159" s="6">
        <f t="shared" si="12"/>
        <v>0</v>
      </c>
      <c r="CE159" s="6">
        <f t="shared" si="12"/>
        <v>0</v>
      </c>
      <c r="CF159" s="6">
        <f t="shared" si="12"/>
        <v>0</v>
      </c>
      <c r="CG159" s="6">
        <f t="shared" si="12"/>
        <v>0</v>
      </c>
      <c r="CH159" s="6">
        <f t="shared" si="12"/>
        <v>0</v>
      </c>
      <c r="CI159" s="6">
        <f t="shared" si="13"/>
        <v>0</v>
      </c>
      <c r="CJ159" s="6">
        <f t="shared" si="13"/>
        <v>0</v>
      </c>
      <c r="CK159" s="6">
        <f t="shared" si="13"/>
        <v>0</v>
      </c>
      <c r="CL159" s="6">
        <f t="shared" si="13"/>
        <v>0</v>
      </c>
      <c r="CM159" s="6">
        <f t="shared" si="13"/>
        <v>0</v>
      </c>
      <c r="CN159" s="6">
        <f t="shared" si="13"/>
        <v>0</v>
      </c>
      <c r="CO159" s="6">
        <f t="shared" si="13"/>
        <v>0</v>
      </c>
      <c r="CP159" s="6">
        <f t="shared" si="13"/>
        <v>0</v>
      </c>
      <c r="CQ159" s="6">
        <f t="shared" si="13"/>
        <v>0</v>
      </c>
      <c r="CR159" s="6">
        <f t="shared" si="13"/>
        <v>0</v>
      </c>
      <c r="CS159" s="6">
        <f t="shared" si="14"/>
        <v>0</v>
      </c>
      <c r="CT159" s="6">
        <f t="shared" si="14"/>
        <v>0</v>
      </c>
      <c r="CU159" s="6">
        <f t="shared" si="14"/>
        <v>0</v>
      </c>
      <c r="CV159" s="6">
        <f t="shared" si="14"/>
        <v>0</v>
      </c>
      <c r="CW159" s="6">
        <f t="shared" si="14"/>
        <v>0</v>
      </c>
      <c r="CX159" s="6">
        <f t="shared" si="14"/>
        <v>0</v>
      </c>
      <c r="CY159" s="6">
        <f t="shared" si="14"/>
        <v>0</v>
      </c>
      <c r="CZ159" s="6">
        <f t="shared" si="14"/>
        <v>0</v>
      </c>
      <c r="DA159" s="6">
        <f t="shared" si="14"/>
        <v>0</v>
      </c>
      <c r="DB159" s="6">
        <f t="shared" si="14"/>
        <v>0</v>
      </c>
      <c r="DC159" s="6">
        <f t="shared" si="15"/>
        <v>0</v>
      </c>
      <c r="DD159" s="6">
        <f t="shared" si="15"/>
        <v>0</v>
      </c>
      <c r="DE159" s="6">
        <f t="shared" si="15"/>
        <v>0</v>
      </c>
      <c r="DF159" s="6">
        <f t="shared" si="15"/>
        <v>0</v>
      </c>
      <c r="DG159" s="6">
        <f t="shared" si="15"/>
        <v>0</v>
      </c>
      <c r="DH159" s="6">
        <f t="shared" si="15"/>
        <v>0</v>
      </c>
      <c r="DI159" s="6">
        <f t="shared" si="15"/>
        <v>0</v>
      </c>
      <c r="DJ159" s="6">
        <f t="shared" si="15"/>
        <v>0</v>
      </c>
      <c r="DK159" s="6">
        <f t="shared" si="15"/>
        <v>0</v>
      </c>
      <c r="DL159" s="6">
        <f t="shared" si="15"/>
        <v>0</v>
      </c>
      <c r="DM159" s="6">
        <f t="shared" si="16"/>
        <v>0</v>
      </c>
      <c r="DN159" s="6">
        <f t="shared" si="16"/>
        <v>0</v>
      </c>
      <c r="DO159" s="6">
        <f t="shared" si="16"/>
        <v>0</v>
      </c>
      <c r="DP159" s="6">
        <f t="shared" si="16"/>
        <v>0</v>
      </c>
      <c r="DQ159" s="6">
        <f t="shared" si="16"/>
        <v>0</v>
      </c>
      <c r="DR159" s="6">
        <f t="shared" si="16"/>
        <v>0</v>
      </c>
      <c r="DS159" s="6">
        <f t="shared" si="16"/>
        <v>0</v>
      </c>
      <c r="DT159" s="6">
        <f t="shared" si="16"/>
        <v>0</v>
      </c>
      <c r="DU159" s="6">
        <f t="shared" si="16"/>
        <v>0</v>
      </c>
      <c r="DV159" s="6">
        <f t="shared" si="16"/>
        <v>0</v>
      </c>
      <c r="DW159" s="6">
        <f t="shared" si="17"/>
        <v>0</v>
      </c>
      <c r="DX159" s="6">
        <f t="shared" si="17"/>
        <v>0</v>
      </c>
      <c r="DY159" s="6">
        <f t="shared" si="17"/>
        <v>0</v>
      </c>
      <c r="DZ159" s="6">
        <f t="shared" si="17"/>
        <v>0</v>
      </c>
      <c r="EA159" s="6">
        <f t="shared" si="17"/>
        <v>0</v>
      </c>
      <c r="EB159" s="6">
        <f t="shared" si="17"/>
        <v>0</v>
      </c>
      <c r="EC159" s="6">
        <f t="shared" si="17"/>
        <v>0</v>
      </c>
      <c r="ED159" s="6">
        <f t="shared" si="17"/>
        <v>0</v>
      </c>
      <c r="EE159" s="6">
        <f t="shared" si="17"/>
        <v>0</v>
      </c>
      <c r="EF159" s="6">
        <f t="shared" si="17"/>
        <v>0</v>
      </c>
      <c r="EG159" s="6">
        <f t="shared" si="18"/>
        <v>0</v>
      </c>
      <c r="EH159" s="6">
        <f t="shared" si="18"/>
        <v>0</v>
      </c>
      <c r="EI159" s="6">
        <f t="shared" si="18"/>
        <v>0</v>
      </c>
      <c r="EJ159" s="6">
        <f t="shared" si="18"/>
        <v>0</v>
      </c>
      <c r="EK159" s="6">
        <f t="shared" si="18"/>
        <v>0</v>
      </c>
      <c r="EL159" s="6">
        <f t="shared" si="18"/>
        <v>0</v>
      </c>
      <c r="EM159" s="6">
        <f t="shared" si="18"/>
        <v>0</v>
      </c>
      <c r="EN159" s="6">
        <f t="shared" si="18"/>
        <v>0</v>
      </c>
      <c r="EO159" s="6">
        <f t="shared" si="18"/>
        <v>0</v>
      </c>
      <c r="EP159" s="6">
        <f t="shared" si="18"/>
        <v>0</v>
      </c>
      <c r="EQ159" s="6">
        <f t="shared" si="19"/>
        <v>0</v>
      </c>
      <c r="ER159" s="6">
        <f t="shared" si="19"/>
        <v>0</v>
      </c>
      <c r="ES159" s="6">
        <f t="shared" si="19"/>
        <v>0</v>
      </c>
      <c r="ET159" s="6">
        <f t="shared" si="19"/>
        <v>0</v>
      </c>
      <c r="EU159" s="6">
        <f t="shared" si="19"/>
        <v>0</v>
      </c>
      <c r="EV159" s="6">
        <f t="shared" si="19"/>
        <v>0</v>
      </c>
      <c r="EW159" s="6">
        <f t="shared" si="19"/>
        <v>0</v>
      </c>
      <c r="EX159" s="6">
        <f t="shared" si="19"/>
        <v>0</v>
      </c>
      <c r="EY159" s="6">
        <f t="shared" si="19"/>
        <v>0</v>
      </c>
      <c r="EZ159" s="6">
        <f t="shared" si="19"/>
        <v>0</v>
      </c>
      <c r="FA159" s="6">
        <f t="shared" si="19"/>
        <v>0</v>
      </c>
      <c r="FB159" s="6">
        <f t="shared" si="19"/>
        <v>0</v>
      </c>
      <c r="FC159" s="6">
        <f t="shared" si="19"/>
        <v>0</v>
      </c>
      <c r="FD159" s="6">
        <f t="shared" si="19"/>
        <v>0</v>
      </c>
      <c r="FE159"/>
      <c r="FF159"/>
      <c r="FG159"/>
      <c r="FH159"/>
      <c r="FI159"/>
      <c r="FJ159"/>
      <c r="FK159"/>
      <c r="FL159"/>
      <c r="FM159"/>
      <c r="FN159"/>
      <c r="FO159"/>
      <c r="FP159"/>
      <c r="FQ159"/>
      <c r="FR159"/>
      <c r="FS159"/>
      <c r="FT159"/>
      <c r="FU159"/>
      <c r="FV159"/>
      <c r="FW159"/>
      <c r="FX159"/>
      <c r="FY159"/>
      <c r="FZ159"/>
      <c r="GA159"/>
      <c r="GB159"/>
      <c r="GC159"/>
      <c r="GD159"/>
      <c r="GE159"/>
      <c r="GF159"/>
      <c r="GG159"/>
      <c r="GH159"/>
      <c r="GI159"/>
      <c r="GJ159"/>
      <c r="GK159"/>
      <c r="GL159"/>
      <c r="GM159"/>
      <c r="GN159"/>
      <c r="GO159"/>
      <c r="GP159"/>
      <c r="GQ159"/>
      <c r="GR159"/>
      <c r="GS159"/>
      <c r="GT159"/>
      <c r="GU159"/>
      <c r="GV159"/>
      <c r="GW159"/>
      <c r="GX159"/>
      <c r="GY159"/>
      <c r="GZ159"/>
      <c r="HA159"/>
      <c r="HB159"/>
      <c r="HC159"/>
      <c r="HD159"/>
      <c r="HE159"/>
      <c r="HF159"/>
      <c r="HG159"/>
      <c r="HH159"/>
      <c r="HI159"/>
      <c r="HJ159"/>
      <c r="HK159"/>
      <c r="HL159"/>
      <c r="HM159"/>
      <c r="HN159"/>
      <c r="HO159"/>
      <c r="HP159"/>
      <c r="HQ159"/>
      <c r="HR159"/>
      <c r="HS159"/>
      <c r="HT159"/>
      <c r="HU159"/>
      <c r="HV159"/>
      <c r="HW159"/>
      <c r="HX159"/>
      <c r="HY159"/>
      <c r="HZ159"/>
      <c r="IA159"/>
      <c r="IB159"/>
      <c r="IC159"/>
      <c r="ID159"/>
      <c r="IE159"/>
      <c r="IF159"/>
      <c r="IG159"/>
      <c r="IH159"/>
      <c r="II159"/>
      <c r="IJ159"/>
      <c r="IK159"/>
      <c r="IL159"/>
      <c r="IM159"/>
      <c r="IN159"/>
      <c r="IO159"/>
      <c r="IP159"/>
      <c r="IQ159"/>
      <c r="IR159"/>
    </row>
    <row r="160" spans="1:252" ht="12.75" hidden="1" customHeight="1" x14ac:dyDescent="0.25">
      <c r="B160" s="69"/>
      <c r="C160" s="14">
        <v>1</v>
      </c>
      <c r="F160" s="154">
        <v>820</v>
      </c>
      <c r="G160" s="154" t="s">
        <v>650</v>
      </c>
      <c r="H160" s="154" t="s">
        <v>559</v>
      </c>
      <c r="I160" s="154" t="s">
        <v>649</v>
      </c>
      <c r="J160" s="115"/>
      <c r="K160" s="154" t="s">
        <v>105</v>
      </c>
      <c r="L160" s="111" t="s">
        <v>560</v>
      </c>
      <c r="M160" s="75" t="s">
        <v>429</v>
      </c>
      <c r="N160" s="53">
        <v>41133672</v>
      </c>
      <c r="O160" s="54">
        <v>42970</v>
      </c>
      <c r="P160" s="35"/>
      <c r="Q160" s="35"/>
      <c r="R160" s="35"/>
      <c r="S160" s="97">
        <v>42975</v>
      </c>
      <c r="T160" s="183"/>
      <c r="U160" s="183"/>
      <c r="V160" s="183"/>
      <c r="W160" s="183"/>
      <c r="X160" s="183"/>
      <c r="Y160" s="19"/>
      <c r="Z160" s="19"/>
      <c r="AB160" s="19"/>
      <c r="AC160" s="19"/>
      <c r="AD160" s="19"/>
      <c r="AE160" s="19"/>
      <c r="AF160" s="19"/>
      <c r="AG160" s="19"/>
      <c r="AH160" s="19"/>
      <c r="AI160" s="19"/>
      <c r="AJ160" s="19"/>
      <c r="AK160" s="6"/>
      <c r="AL160" s="6"/>
      <c r="AM160" s="6"/>
      <c r="AN160" s="26"/>
      <c r="AO160" s="22"/>
      <c r="AP160" s="19"/>
      <c r="AQ160" s="19"/>
      <c r="AR160" s="19"/>
      <c r="AS160" s="70">
        <v>1</v>
      </c>
      <c r="AT160" s="19"/>
      <c r="AU160" s="6"/>
      <c r="AV160" s="6"/>
      <c r="AW160" s="26"/>
      <c r="AY160" s="8"/>
      <c r="AZ160" s="8"/>
      <c r="BA160" s="8"/>
      <c r="BB160" s="8"/>
      <c r="BC160" s="8"/>
      <c r="BD160" s="8"/>
      <c r="BE160" s="6">
        <f t="shared" si="10"/>
        <v>0</v>
      </c>
      <c r="BF160" s="6">
        <f t="shared" si="10"/>
        <v>0</v>
      </c>
      <c r="BG160" s="6">
        <f t="shared" si="10"/>
        <v>0</v>
      </c>
      <c r="BH160" s="6">
        <f t="shared" si="10"/>
        <v>0</v>
      </c>
      <c r="BI160" s="6">
        <f t="shared" si="10"/>
        <v>0</v>
      </c>
      <c r="BJ160" s="6">
        <f t="shared" si="10"/>
        <v>0</v>
      </c>
      <c r="BK160" s="6">
        <f t="shared" si="10"/>
        <v>0</v>
      </c>
      <c r="BL160" s="6">
        <f t="shared" si="10"/>
        <v>0</v>
      </c>
      <c r="BM160" s="6">
        <f t="shared" si="10"/>
        <v>0</v>
      </c>
      <c r="BN160" s="6">
        <f t="shared" si="10"/>
        <v>0</v>
      </c>
      <c r="BO160" s="6">
        <f t="shared" si="11"/>
        <v>0</v>
      </c>
      <c r="BP160" s="6">
        <f t="shared" si="11"/>
        <v>0</v>
      </c>
      <c r="BQ160" s="6">
        <f t="shared" si="11"/>
        <v>0</v>
      </c>
      <c r="BR160" s="6">
        <f t="shared" si="11"/>
        <v>0</v>
      </c>
      <c r="BS160" s="6">
        <f t="shared" si="11"/>
        <v>0</v>
      </c>
      <c r="BT160" s="6">
        <f t="shared" si="11"/>
        <v>0</v>
      </c>
      <c r="BU160" s="6">
        <f t="shared" si="11"/>
        <v>0</v>
      </c>
      <c r="BV160" s="6">
        <f t="shared" si="11"/>
        <v>0</v>
      </c>
      <c r="BW160" s="6">
        <f t="shared" si="11"/>
        <v>0</v>
      </c>
      <c r="BX160" s="6">
        <f t="shared" si="11"/>
        <v>0</v>
      </c>
      <c r="BY160" s="6">
        <f t="shared" si="12"/>
        <v>0</v>
      </c>
      <c r="BZ160" s="6">
        <f t="shared" si="12"/>
        <v>0</v>
      </c>
      <c r="CA160" s="6">
        <f t="shared" si="12"/>
        <v>0</v>
      </c>
      <c r="CB160" s="6">
        <f t="shared" si="12"/>
        <v>0</v>
      </c>
      <c r="CC160" s="6">
        <f t="shared" si="12"/>
        <v>0</v>
      </c>
      <c r="CD160" s="6">
        <f t="shared" si="12"/>
        <v>0</v>
      </c>
      <c r="CE160" s="6">
        <f t="shared" si="12"/>
        <v>0</v>
      </c>
      <c r="CF160" s="6">
        <f t="shared" si="12"/>
        <v>0</v>
      </c>
      <c r="CG160" s="6">
        <f t="shared" si="12"/>
        <v>0</v>
      </c>
      <c r="CH160" s="6">
        <f t="shared" si="12"/>
        <v>0</v>
      </c>
      <c r="CI160" s="6">
        <f t="shared" si="13"/>
        <v>0</v>
      </c>
      <c r="CJ160" s="6">
        <f t="shared" si="13"/>
        <v>0</v>
      </c>
      <c r="CK160" s="6">
        <f t="shared" si="13"/>
        <v>0</v>
      </c>
      <c r="CL160" s="6">
        <f t="shared" si="13"/>
        <v>0</v>
      </c>
      <c r="CM160" s="6">
        <f t="shared" si="13"/>
        <v>0</v>
      </c>
      <c r="CN160" s="6">
        <f t="shared" si="13"/>
        <v>0</v>
      </c>
      <c r="CO160" s="6">
        <f t="shared" si="13"/>
        <v>0</v>
      </c>
      <c r="CP160" s="6">
        <f t="shared" si="13"/>
        <v>0</v>
      </c>
      <c r="CQ160" s="6">
        <f t="shared" si="13"/>
        <v>0</v>
      </c>
      <c r="CR160" s="6">
        <f t="shared" si="13"/>
        <v>0</v>
      </c>
      <c r="CS160" s="6">
        <f t="shared" si="14"/>
        <v>0</v>
      </c>
      <c r="CT160" s="6">
        <f t="shared" si="14"/>
        <v>0</v>
      </c>
      <c r="CU160" s="6">
        <f t="shared" si="14"/>
        <v>0</v>
      </c>
      <c r="CV160" s="6">
        <f t="shared" si="14"/>
        <v>0</v>
      </c>
      <c r="CW160" s="6">
        <f t="shared" si="14"/>
        <v>0</v>
      </c>
      <c r="CX160" s="6">
        <f t="shared" si="14"/>
        <v>0</v>
      </c>
      <c r="CY160" s="6">
        <f t="shared" si="14"/>
        <v>0</v>
      </c>
      <c r="CZ160" s="6">
        <f t="shared" si="14"/>
        <v>0</v>
      </c>
      <c r="DA160" s="6">
        <f t="shared" si="14"/>
        <v>0</v>
      </c>
      <c r="DB160" s="6">
        <f t="shared" si="14"/>
        <v>0</v>
      </c>
      <c r="DC160" s="6">
        <f t="shared" si="15"/>
        <v>0</v>
      </c>
      <c r="DD160" s="6">
        <f t="shared" si="15"/>
        <v>0</v>
      </c>
      <c r="DE160" s="6">
        <f t="shared" si="15"/>
        <v>0</v>
      </c>
      <c r="DF160" s="6">
        <f t="shared" si="15"/>
        <v>0</v>
      </c>
      <c r="DG160" s="6">
        <f t="shared" si="15"/>
        <v>0</v>
      </c>
      <c r="DH160" s="6">
        <f t="shared" si="15"/>
        <v>0</v>
      </c>
      <c r="DI160" s="6">
        <f t="shared" si="15"/>
        <v>0</v>
      </c>
      <c r="DJ160" s="6">
        <f t="shared" si="15"/>
        <v>0</v>
      </c>
      <c r="DK160" s="6">
        <f t="shared" si="15"/>
        <v>0</v>
      </c>
      <c r="DL160" s="6">
        <f t="shared" si="15"/>
        <v>0</v>
      </c>
      <c r="DM160" s="6">
        <f t="shared" si="16"/>
        <v>0</v>
      </c>
      <c r="DN160" s="6">
        <f t="shared" si="16"/>
        <v>0</v>
      </c>
      <c r="DO160" s="6">
        <f t="shared" si="16"/>
        <v>0</v>
      </c>
      <c r="DP160" s="6">
        <f t="shared" si="16"/>
        <v>0</v>
      </c>
      <c r="DQ160" s="6">
        <f t="shared" si="16"/>
        <v>0</v>
      </c>
      <c r="DR160" s="6">
        <f t="shared" si="16"/>
        <v>0</v>
      </c>
      <c r="DS160" s="6">
        <f t="shared" si="16"/>
        <v>0</v>
      </c>
      <c r="DT160" s="6">
        <f t="shared" si="16"/>
        <v>0</v>
      </c>
      <c r="DU160" s="6">
        <f t="shared" si="16"/>
        <v>0</v>
      </c>
      <c r="DV160" s="6">
        <f t="shared" si="16"/>
        <v>0</v>
      </c>
      <c r="DW160" s="6">
        <f t="shared" si="17"/>
        <v>0</v>
      </c>
      <c r="DX160" s="6">
        <f t="shared" si="17"/>
        <v>0</v>
      </c>
      <c r="DY160" s="6">
        <f t="shared" si="17"/>
        <v>0</v>
      </c>
      <c r="DZ160" s="6">
        <f t="shared" si="17"/>
        <v>0</v>
      </c>
      <c r="EA160" s="6">
        <f t="shared" si="17"/>
        <v>0</v>
      </c>
      <c r="EB160" s="6">
        <f t="shared" si="17"/>
        <v>0</v>
      </c>
      <c r="EC160" s="6">
        <f t="shared" si="17"/>
        <v>0</v>
      </c>
      <c r="ED160" s="6">
        <f t="shared" si="17"/>
        <v>0</v>
      </c>
      <c r="EE160" s="6">
        <f t="shared" si="17"/>
        <v>0</v>
      </c>
      <c r="EF160" s="6">
        <f t="shared" si="17"/>
        <v>0</v>
      </c>
      <c r="EG160" s="6">
        <f t="shared" si="18"/>
        <v>0</v>
      </c>
      <c r="EH160" s="6">
        <f t="shared" si="18"/>
        <v>0</v>
      </c>
      <c r="EI160" s="6">
        <f t="shared" si="18"/>
        <v>0</v>
      </c>
      <c r="EJ160" s="6">
        <f t="shared" si="18"/>
        <v>0</v>
      </c>
      <c r="EK160" s="6">
        <f t="shared" si="18"/>
        <v>0</v>
      </c>
      <c r="EL160" s="6">
        <f t="shared" si="18"/>
        <v>0</v>
      </c>
      <c r="EM160" s="6">
        <f t="shared" si="18"/>
        <v>0</v>
      </c>
      <c r="EN160" s="6">
        <f t="shared" si="18"/>
        <v>0</v>
      </c>
      <c r="EO160" s="6">
        <f t="shared" si="18"/>
        <v>0</v>
      </c>
      <c r="EP160" s="6">
        <f t="shared" si="18"/>
        <v>0</v>
      </c>
      <c r="EQ160" s="6">
        <f t="shared" si="19"/>
        <v>0</v>
      </c>
      <c r="ER160" s="6">
        <f t="shared" si="19"/>
        <v>0</v>
      </c>
      <c r="ES160" s="6">
        <f t="shared" si="19"/>
        <v>0</v>
      </c>
      <c r="ET160" s="6">
        <f t="shared" si="19"/>
        <v>0</v>
      </c>
      <c r="EU160" s="6">
        <f t="shared" si="19"/>
        <v>0</v>
      </c>
      <c r="EV160" s="6">
        <f t="shared" si="19"/>
        <v>0</v>
      </c>
      <c r="EW160" s="6">
        <f t="shared" si="19"/>
        <v>0</v>
      </c>
      <c r="EX160" s="6">
        <f t="shared" si="19"/>
        <v>0</v>
      </c>
      <c r="EY160" s="6">
        <f t="shared" si="19"/>
        <v>0</v>
      </c>
      <c r="EZ160" s="6">
        <f t="shared" si="19"/>
        <v>0</v>
      </c>
      <c r="FA160" s="6">
        <f t="shared" si="19"/>
        <v>0</v>
      </c>
      <c r="FB160" s="6">
        <f t="shared" si="19"/>
        <v>0</v>
      </c>
      <c r="FC160" s="6">
        <f t="shared" si="19"/>
        <v>0</v>
      </c>
      <c r="FD160" s="6">
        <f t="shared" si="19"/>
        <v>0</v>
      </c>
    </row>
    <row r="161" spans="2:160" ht="12.75" hidden="1" customHeight="1" x14ac:dyDescent="0.25">
      <c r="B161" s="69"/>
      <c r="C161" s="14">
        <v>1</v>
      </c>
      <c r="F161" s="154" t="s">
        <v>177</v>
      </c>
      <c r="G161" s="154" t="s">
        <v>598</v>
      </c>
      <c r="H161" s="154" t="s">
        <v>599</v>
      </c>
      <c r="I161" s="154" t="s">
        <v>12</v>
      </c>
      <c r="J161" s="46">
        <v>1</v>
      </c>
      <c r="K161" s="154" t="s">
        <v>97</v>
      </c>
      <c r="L161" s="52" t="s">
        <v>879</v>
      </c>
      <c r="M161" s="76" t="s">
        <v>426</v>
      </c>
      <c r="N161" s="53">
        <v>41130911</v>
      </c>
      <c r="O161" s="54">
        <v>42856</v>
      </c>
      <c r="P161" s="21">
        <v>42982</v>
      </c>
      <c r="Q161" s="21"/>
      <c r="R161" s="21"/>
      <c r="S161" s="96">
        <v>42975</v>
      </c>
      <c r="T161" s="25"/>
      <c r="U161" s="25"/>
      <c r="V161" s="25"/>
      <c r="W161" s="25"/>
      <c r="X161" s="25"/>
      <c r="Y161" s="25"/>
      <c r="Z161" s="25"/>
      <c r="AA161" s="101"/>
      <c r="AB161" s="25"/>
      <c r="AC161" s="25"/>
      <c r="AD161" s="25"/>
      <c r="AE161" s="25"/>
      <c r="AF161" s="25"/>
      <c r="AG161" s="25"/>
      <c r="AH161" s="25"/>
      <c r="AI161" s="25"/>
      <c r="AJ161" s="25"/>
      <c r="AK161" s="26"/>
      <c r="AL161" s="26"/>
      <c r="AM161" s="26"/>
      <c r="AN161" s="26"/>
      <c r="AO161" s="101"/>
      <c r="AP161" s="25"/>
      <c r="AQ161" s="25"/>
      <c r="AR161" s="25"/>
      <c r="AS161" s="25"/>
      <c r="AT161" s="25"/>
      <c r="AU161" s="26"/>
      <c r="AV161" s="27"/>
      <c r="AW161" s="190">
        <v>1</v>
      </c>
      <c r="AX161" s="101"/>
      <c r="AY161" s="52"/>
      <c r="AZ161" s="52"/>
      <c r="BA161" s="52"/>
      <c r="BB161" s="52"/>
      <c r="BC161" s="52"/>
      <c r="BD161" s="52"/>
      <c r="BE161" s="6">
        <f t="shared" si="10"/>
        <v>0</v>
      </c>
      <c r="BF161" s="6">
        <f t="shared" si="10"/>
        <v>0</v>
      </c>
      <c r="BG161" s="6">
        <f t="shared" si="10"/>
        <v>0</v>
      </c>
      <c r="BH161" s="6">
        <f t="shared" si="10"/>
        <v>0</v>
      </c>
      <c r="BI161" s="6">
        <f t="shared" si="10"/>
        <v>0</v>
      </c>
      <c r="BJ161" s="6">
        <f t="shared" si="10"/>
        <v>0</v>
      </c>
      <c r="BK161" s="6">
        <f t="shared" si="10"/>
        <v>0</v>
      </c>
      <c r="BL161" s="6">
        <f t="shared" si="10"/>
        <v>0</v>
      </c>
      <c r="BM161" s="6">
        <f t="shared" si="10"/>
        <v>0</v>
      </c>
      <c r="BN161" s="6">
        <f t="shared" si="10"/>
        <v>0</v>
      </c>
      <c r="BO161" s="6">
        <f t="shared" si="11"/>
        <v>0</v>
      </c>
      <c r="BP161" s="6">
        <f t="shared" si="11"/>
        <v>0</v>
      </c>
      <c r="BQ161" s="6">
        <f t="shared" si="11"/>
        <v>0</v>
      </c>
      <c r="BR161" s="6">
        <f t="shared" si="11"/>
        <v>0</v>
      </c>
      <c r="BS161" s="6">
        <f t="shared" si="11"/>
        <v>0</v>
      </c>
      <c r="BT161" s="6">
        <f t="shared" si="11"/>
        <v>0</v>
      </c>
      <c r="BU161" s="6">
        <f t="shared" si="11"/>
        <v>0</v>
      </c>
      <c r="BV161" s="6">
        <f t="shared" si="11"/>
        <v>0</v>
      </c>
      <c r="BW161" s="6">
        <f t="shared" si="11"/>
        <v>0</v>
      </c>
      <c r="BX161" s="6">
        <f t="shared" si="11"/>
        <v>0</v>
      </c>
      <c r="BY161" s="6">
        <f t="shared" si="12"/>
        <v>0</v>
      </c>
      <c r="BZ161" s="6">
        <f t="shared" si="12"/>
        <v>0</v>
      </c>
      <c r="CA161" s="6">
        <f t="shared" si="12"/>
        <v>0</v>
      </c>
      <c r="CB161" s="6">
        <f t="shared" si="12"/>
        <v>0</v>
      </c>
      <c r="CC161" s="6">
        <f t="shared" si="12"/>
        <v>0</v>
      </c>
      <c r="CD161" s="6">
        <f t="shared" si="12"/>
        <v>0</v>
      </c>
      <c r="CE161" s="6">
        <f t="shared" si="12"/>
        <v>0</v>
      </c>
      <c r="CF161" s="6">
        <f t="shared" si="12"/>
        <v>0</v>
      </c>
      <c r="CG161" s="6">
        <f t="shared" si="12"/>
        <v>0</v>
      </c>
      <c r="CH161" s="6">
        <f t="shared" si="12"/>
        <v>0</v>
      </c>
      <c r="CI161" s="6">
        <f t="shared" si="13"/>
        <v>0</v>
      </c>
      <c r="CJ161" s="6">
        <f t="shared" si="13"/>
        <v>0</v>
      </c>
      <c r="CK161" s="6">
        <f t="shared" si="13"/>
        <v>0</v>
      </c>
      <c r="CL161" s="6">
        <f t="shared" si="13"/>
        <v>0</v>
      </c>
      <c r="CM161" s="6">
        <f t="shared" si="13"/>
        <v>0</v>
      </c>
      <c r="CN161" s="6">
        <f t="shared" si="13"/>
        <v>0</v>
      </c>
      <c r="CO161" s="6">
        <f t="shared" si="13"/>
        <v>0</v>
      </c>
      <c r="CP161" s="6">
        <f t="shared" si="13"/>
        <v>0</v>
      </c>
      <c r="CQ161" s="6">
        <f t="shared" si="13"/>
        <v>0</v>
      </c>
      <c r="CR161" s="6">
        <f t="shared" si="13"/>
        <v>0</v>
      </c>
      <c r="CS161" s="6">
        <f t="shared" si="14"/>
        <v>0</v>
      </c>
      <c r="CT161" s="6">
        <f t="shared" si="14"/>
        <v>0</v>
      </c>
      <c r="CU161" s="6">
        <f t="shared" si="14"/>
        <v>0</v>
      </c>
      <c r="CV161" s="6">
        <f t="shared" si="14"/>
        <v>0</v>
      </c>
      <c r="CW161" s="6">
        <f t="shared" si="14"/>
        <v>0</v>
      </c>
      <c r="CX161" s="6">
        <f t="shared" si="14"/>
        <v>0</v>
      </c>
      <c r="CY161" s="6">
        <f t="shared" si="14"/>
        <v>0</v>
      </c>
      <c r="CZ161" s="6">
        <f t="shared" si="14"/>
        <v>0</v>
      </c>
      <c r="DA161" s="6">
        <f t="shared" si="14"/>
        <v>0</v>
      </c>
      <c r="DB161" s="6">
        <f t="shared" si="14"/>
        <v>0</v>
      </c>
      <c r="DC161" s="6">
        <f t="shared" si="15"/>
        <v>0</v>
      </c>
      <c r="DD161" s="6">
        <f t="shared" si="15"/>
        <v>0</v>
      </c>
      <c r="DE161" s="6">
        <f t="shared" si="15"/>
        <v>0</v>
      </c>
      <c r="DF161" s="6">
        <f t="shared" si="15"/>
        <v>0</v>
      </c>
      <c r="DG161" s="6">
        <f t="shared" si="15"/>
        <v>0</v>
      </c>
      <c r="DH161" s="6">
        <f t="shared" si="15"/>
        <v>0</v>
      </c>
      <c r="DI161" s="6">
        <f t="shared" si="15"/>
        <v>0</v>
      </c>
      <c r="DJ161" s="6">
        <f t="shared" si="15"/>
        <v>0</v>
      </c>
      <c r="DK161" s="6">
        <f t="shared" si="15"/>
        <v>0</v>
      </c>
      <c r="DL161" s="6">
        <f t="shared" si="15"/>
        <v>0</v>
      </c>
      <c r="DM161" s="6">
        <f t="shared" si="16"/>
        <v>0</v>
      </c>
      <c r="DN161" s="6">
        <f t="shared" si="16"/>
        <v>0</v>
      </c>
      <c r="DO161" s="6">
        <f t="shared" si="16"/>
        <v>0</v>
      </c>
      <c r="DP161" s="6">
        <f t="shared" si="16"/>
        <v>0</v>
      </c>
      <c r="DQ161" s="6">
        <f t="shared" si="16"/>
        <v>0</v>
      </c>
      <c r="DR161" s="6">
        <f t="shared" si="16"/>
        <v>0</v>
      </c>
      <c r="DS161" s="6">
        <f t="shared" si="16"/>
        <v>0</v>
      </c>
      <c r="DT161" s="6">
        <f t="shared" si="16"/>
        <v>0</v>
      </c>
      <c r="DU161" s="6">
        <f t="shared" si="16"/>
        <v>0</v>
      </c>
      <c r="DV161" s="6">
        <f t="shared" si="16"/>
        <v>0</v>
      </c>
      <c r="DW161" s="6">
        <f t="shared" si="17"/>
        <v>0</v>
      </c>
      <c r="DX161" s="6">
        <f t="shared" si="17"/>
        <v>0</v>
      </c>
      <c r="DY161" s="6">
        <f t="shared" si="17"/>
        <v>0</v>
      </c>
      <c r="DZ161" s="6">
        <f t="shared" si="17"/>
        <v>0</v>
      </c>
      <c r="EA161" s="6">
        <f t="shared" si="17"/>
        <v>0</v>
      </c>
      <c r="EB161" s="6">
        <f t="shared" si="17"/>
        <v>0</v>
      </c>
      <c r="EC161" s="6">
        <f t="shared" si="17"/>
        <v>0</v>
      </c>
      <c r="ED161" s="6">
        <f t="shared" si="17"/>
        <v>0</v>
      </c>
      <c r="EE161" s="6">
        <f t="shared" si="17"/>
        <v>0</v>
      </c>
      <c r="EF161" s="6">
        <f t="shared" si="17"/>
        <v>0</v>
      </c>
      <c r="EG161" s="6">
        <f t="shared" si="18"/>
        <v>0</v>
      </c>
      <c r="EH161" s="6">
        <f t="shared" si="18"/>
        <v>0</v>
      </c>
      <c r="EI161" s="6">
        <f t="shared" si="18"/>
        <v>0</v>
      </c>
      <c r="EJ161" s="6">
        <f t="shared" si="18"/>
        <v>0</v>
      </c>
      <c r="EK161" s="6">
        <f t="shared" si="18"/>
        <v>0</v>
      </c>
      <c r="EL161" s="6">
        <f t="shared" si="18"/>
        <v>0</v>
      </c>
      <c r="EM161" s="6">
        <f t="shared" si="18"/>
        <v>0</v>
      </c>
      <c r="EN161" s="6">
        <f t="shared" si="18"/>
        <v>0</v>
      </c>
      <c r="EO161" s="6">
        <f t="shared" si="18"/>
        <v>0</v>
      </c>
      <c r="EP161" s="6">
        <f t="shared" si="18"/>
        <v>0</v>
      </c>
      <c r="EQ161" s="6">
        <f t="shared" si="19"/>
        <v>0</v>
      </c>
      <c r="ER161" s="6">
        <f t="shared" si="19"/>
        <v>0</v>
      </c>
      <c r="ES161" s="6">
        <f t="shared" si="19"/>
        <v>0</v>
      </c>
      <c r="ET161" s="6">
        <f t="shared" si="19"/>
        <v>0</v>
      </c>
      <c r="EU161" s="6">
        <f t="shared" si="19"/>
        <v>0</v>
      </c>
      <c r="EV161" s="6">
        <f t="shared" si="19"/>
        <v>0</v>
      </c>
      <c r="EW161" s="6">
        <f t="shared" si="19"/>
        <v>0</v>
      </c>
      <c r="EX161" s="6">
        <f t="shared" si="19"/>
        <v>0</v>
      </c>
      <c r="EY161" s="6">
        <f t="shared" si="19"/>
        <v>0</v>
      </c>
      <c r="EZ161" s="6">
        <f t="shared" si="19"/>
        <v>0</v>
      </c>
      <c r="FA161" s="6">
        <f t="shared" si="19"/>
        <v>0</v>
      </c>
      <c r="FB161" s="6">
        <f t="shared" si="19"/>
        <v>0</v>
      </c>
      <c r="FC161" s="6">
        <f t="shared" si="19"/>
        <v>0</v>
      </c>
      <c r="FD161" s="6">
        <f t="shared" si="19"/>
        <v>0</v>
      </c>
    </row>
    <row r="162" spans="2:160" ht="12.75" hidden="1" customHeight="1" x14ac:dyDescent="0.25">
      <c r="B162" s="69"/>
      <c r="C162" s="14">
        <v>1</v>
      </c>
      <c r="F162" s="154" t="s">
        <v>878</v>
      </c>
      <c r="G162" s="154" t="s">
        <v>627</v>
      </c>
      <c r="H162" s="154" t="s">
        <v>628</v>
      </c>
      <c r="I162" s="154" t="s">
        <v>36</v>
      </c>
      <c r="J162" s="35"/>
      <c r="K162" s="154" t="s">
        <v>99</v>
      </c>
      <c r="L162" s="52" t="s">
        <v>629</v>
      </c>
      <c r="M162" s="76" t="s">
        <v>430</v>
      </c>
      <c r="N162" s="53">
        <v>41132642</v>
      </c>
      <c r="O162" s="97">
        <v>42954</v>
      </c>
      <c r="P162" s="35"/>
      <c r="Q162" s="35"/>
      <c r="R162" s="35"/>
      <c r="S162" s="97">
        <v>42975</v>
      </c>
      <c r="T162" s="183"/>
      <c r="U162" s="183"/>
      <c r="V162" s="183"/>
      <c r="W162" s="183"/>
      <c r="X162" s="183"/>
      <c r="Y162" s="25"/>
      <c r="Z162" s="25"/>
      <c r="AA162" s="101"/>
      <c r="AB162" s="25"/>
      <c r="AC162" s="25"/>
      <c r="AD162" s="25"/>
      <c r="AE162" s="25"/>
      <c r="AF162" s="25"/>
      <c r="AG162" s="25"/>
      <c r="AH162" s="25"/>
      <c r="AI162" s="25"/>
      <c r="AJ162" s="25"/>
      <c r="AK162" s="26"/>
      <c r="AL162" s="26"/>
      <c r="AM162" s="51">
        <v>1</v>
      </c>
      <c r="AN162" s="26"/>
      <c r="AO162" s="101"/>
      <c r="AP162" s="25"/>
      <c r="AQ162" s="25"/>
      <c r="AR162" s="25"/>
      <c r="AS162" s="25"/>
      <c r="AT162" s="25"/>
      <c r="AU162" s="26"/>
      <c r="AV162" s="27"/>
      <c r="AW162" s="27"/>
      <c r="AX162" s="101"/>
      <c r="AY162" s="52"/>
      <c r="AZ162" s="52"/>
      <c r="BA162" s="52"/>
      <c r="BB162" s="52"/>
      <c r="BC162" s="52"/>
      <c r="BD162" s="52"/>
      <c r="BE162" s="6">
        <f t="shared" si="10"/>
        <v>0</v>
      </c>
      <c r="BF162" s="6">
        <f t="shared" si="10"/>
        <v>0</v>
      </c>
      <c r="BG162" s="6">
        <f t="shared" si="10"/>
        <v>0</v>
      </c>
      <c r="BH162" s="6">
        <f t="shared" si="10"/>
        <v>0</v>
      </c>
      <c r="BI162" s="6">
        <f t="shared" si="10"/>
        <v>0</v>
      </c>
      <c r="BJ162" s="6">
        <f t="shared" si="10"/>
        <v>0</v>
      </c>
      <c r="BK162" s="6">
        <f t="shared" si="10"/>
        <v>0</v>
      </c>
      <c r="BL162" s="6">
        <f t="shared" si="10"/>
        <v>0</v>
      </c>
      <c r="BM162" s="6">
        <f t="shared" si="10"/>
        <v>0</v>
      </c>
      <c r="BN162" s="6">
        <f t="shared" si="10"/>
        <v>0</v>
      </c>
      <c r="BO162" s="6">
        <f t="shared" si="11"/>
        <v>0</v>
      </c>
      <c r="BP162" s="6">
        <f t="shared" si="11"/>
        <v>0</v>
      </c>
      <c r="BQ162" s="6">
        <f t="shared" si="11"/>
        <v>0</v>
      </c>
      <c r="BR162" s="6">
        <f t="shared" si="11"/>
        <v>0</v>
      </c>
      <c r="BS162" s="6">
        <f t="shared" si="11"/>
        <v>0</v>
      </c>
      <c r="BT162" s="6">
        <f t="shared" si="11"/>
        <v>0</v>
      </c>
      <c r="BU162" s="6">
        <f t="shared" si="11"/>
        <v>0</v>
      </c>
      <c r="BV162" s="6">
        <f t="shared" si="11"/>
        <v>0</v>
      </c>
      <c r="BW162" s="6">
        <f t="shared" si="11"/>
        <v>0</v>
      </c>
      <c r="BX162" s="6">
        <f t="shared" si="11"/>
        <v>0</v>
      </c>
      <c r="BY162" s="6">
        <f t="shared" si="12"/>
        <v>0</v>
      </c>
      <c r="BZ162" s="6">
        <f t="shared" si="12"/>
        <v>0</v>
      </c>
      <c r="CA162" s="6">
        <f t="shared" si="12"/>
        <v>0</v>
      </c>
      <c r="CB162" s="6">
        <f t="shared" si="12"/>
        <v>0</v>
      </c>
      <c r="CC162" s="6">
        <f t="shared" si="12"/>
        <v>0</v>
      </c>
      <c r="CD162" s="6">
        <f t="shared" si="12"/>
        <v>0</v>
      </c>
      <c r="CE162" s="6">
        <f t="shared" si="12"/>
        <v>0</v>
      </c>
      <c r="CF162" s="6">
        <f t="shared" si="12"/>
        <v>0</v>
      </c>
      <c r="CG162" s="6">
        <f t="shared" si="12"/>
        <v>0</v>
      </c>
      <c r="CH162" s="6">
        <f t="shared" si="12"/>
        <v>0</v>
      </c>
      <c r="CI162" s="6">
        <f t="shared" si="13"/>
        <v>0</v>
      </c>
      <c r="CJ162" s="6">
        <f t="shared" si="13"/>
        <v>0</v>
      </c>
      <c r="CK162" s="6">
        <f t="shared" si="13"/>
        <v>0</v>
      </c>
      <c r="CL162" s="6">
        <f t="shared" si="13"/>
        <v>0</v>
      </c>
      <c r="CM162" s="6">
        <f t="shared" si="13"/>
        <v>0</v>
      </c>
      <c r="CN162" s="6">
        <f t="shared" si="13"/>
        <v>0</v>
      </c>
      <c r="CO162" s="6">
        <f t="shared" si="13"/>
        <v>0</v>
      </c>
      <c r="CP162" s="6">
        <f t="shared" si="13"/>
        <v>0</v>
      </c>
      <c r="CQ162" s="6">
        <f t="shared" si="13"/>
        <v>0</v>
      </c>
      <c r="CR162" s="6">
        <f t="shared" si="13"/>
        <v>0</v>
      </c>
      <c r="CS162" s="6">
        <f t="shared" si="14"/>
        <v>0</v>
      </c>
      <c r="CT162" s="6">
        <f t="shared" si="14"/>
        <v>0</v>
      </c>
      <c r="CU162" s="6">
        <f t="shared" si="14"/>
        <v>0</v>
      </c>
      <c r="CV162" s="6">
        <f t="shared" si="14"/>
        <v>0</v>
      </c>
      <c r="CW162" s="6">
        <f t="shared" si="14"/>
        <v>0</v>
      </c>
      <c r="CX162" s="6">
        <f t="shared" si="14"/>
        <v>0</v>
      </c>
      <c r="CY162" s="6">
        <f t="shared" si="14"/>
        <v>0</v>
      </c>
      <c r="CZ162" s="6">
        <f t="shared" si="14"/>
        <v>0</v>
      </c>
      <c r="DA162" s="6">
        <f t="shared" si="14"/>
        <v>0</v>
      </c>
      <c r="DB162" s="6">
        <f t="shared" si="14"/>
        <v>0</v>
      </c>
      <c r="DC162" s="6">
        <f t="shared" si="15"/>
        <v>0</v>
      </c>
      <c r="DD162" s="6">
        <f t="shared" si="15"/>
        <v>0</v>
      </c>
      <c r="DE162" s="6">
        <f t="shared" si="15"/>
        <v>0</v>
      </c>
      <c r="DF162" s="6">
        <f t="shared" si="15"/>
        <v>0</v>
      </c>
      <c r="DG162" s="6">
        <f t="shared" si="15"/>
        <v>0</v>
      </c>
      <c r="DH162" s="6">
        <f t="shared" si="15"/>
        <v>0</v>
      </c>
      <c r="DI162" s="6">
        <f t="shared" si="15"/>
        <v>0</v>
      </c>
      <c r="DJ162" s="6">
        <f t="shared" si="15"/>
        <v>0</v>
      </c>
      <c r="DK162" s="6">
        <f t="shared" si="15"/>
        <v>0</v>
      </c>
      <c r="DL162" s="6">
        <f t="shared" si="15"/>
        <v>0</v>
      </c>
      <c r="DM162" s="6">
        <f t="shared" si="16"/>
        <v>0</v>
      </c>
      <c r="DN162" s="6">
        <f t="shared" si="16"/>
        <v>0</v>
      </c>
      <c r="DO162" s="6">
        <f t="shared" si="16"/>
        <v>0</v>
      </c>
      <c r="DP162" s="6">
        <f t="shared" si="16"/>
        <v>0</v>
      </c>
      <c r="DQ162" s="6">
        <f t="shared" si="16"/>
        <v>0</v>
      </c>
      <c r="DR162" s="6">
        <f t="shared" si="16"/>
        <v>0</v>
      </c>
      <c r="DS162" s="6">
        <f t="shared" si="16"/>
        <v>0</v>
      </c>
      <c r="DT162" s="6">
        <f t="shared" si="16"/>
        <v>0</v>
      </c>
      <c r="DU162" s="6">
        <f t="shared" si="16"/>
        <v>0</v>
      </c>
      <c r="DV162" s="6">
        <f t="shared" si="16"/>
        <v>0</v>
      </c>
      <c r="DW162" s="6">
        <f t="shared" si="17"/>
        <v>0</v>
      </c>
      <c r="DX162" s="6">
        <f t="shared" si="17"/>
        <v>0</v>
      </c>
      <c r="DY162" s="6">
        <f t="shared" si="17"/>
        <v>0</v>
      </c>
      <c r="DZ162" s="6">
        <f t="shared" si="17"/>
        <v>0</v>
      </c>
      <c r="EA162" s="6">
        <f t="shared" si="17"/>
        <v>0</v>
      </c>
      <c r="EB162" s="6">
        <f t="shared" si="17"/>
        <v>0</v>
      </c>
      <c r="EC162" s="6">
        <f t="shared" si="17"/>
        <v>0</v>
      </c>
      <c r="ED162" s="6">
        <f t="shared" si="17"/>
        <v>0</v>
      </c>
      <c r="EE162" s="6">
        <f t="shared" si="17"/>
        <v>0</v>
      </c>
      <c r="EF162" s="6">
        <f t="shared" si="17"/>
        <v>0</v>
      </c>
      <c r="EG162" s="6">
        <f t="shared" si="18"/>
        <v>0</v>
      </c>
      <c r="EH162" s="6">
        <f t="shared" si="18"/>
        <v>0</v>
      </c>
      <c r="EI162" s="6">
        <f t="shared" si="18"/>
        <v>0</v>
      </c>
      <c r="EJ162" s="6">
        <f t="shared" si="18"/>
        <v>0</v>
      </c>
      <c r="EK162" s="6">
        <f t="shared" si="18"/>
        <v>0</v>
      </c>
      <c r="EL162" s="6">
        <f t="shared" si="18"/>
        <v>0</v>
      </c>
      <c r="EM162" s="6">
        <f t="shared" si="18"/>
        <v>0</v>
      </c>
      <c r="EN162" s="6">
        <f t="shared" si="18"/>
        <v>0</v>
      </c>
      <c r="EO162" s="6">
        <f t="shared" si="18"/>
        <v>0</v>
      </c>
      <c r="EP162" s="6">
        <f t="shared" si="18"/>
        <v>0</v>
      </c>
      <c r="EQ162" s="6">
        <f t="shared" si="19"/>
        <v>0</v>
      </c>
      <c r="ER162" s="6">
        <f t="shared" si="19"/>
        <v>0</v>
      </c>
      <c r="ES162" s="6">
        <f t="shared" si="19"/>
        <v>0</v>
      </c>
      <c r="ET162" s="6">
        <f t="shared" si="19"/>
        <v>0</v>
      </c>
      <c r="EU162" s="6">
        <f t="shared" si="19"/>
        <v>0</v>
      </c>
      <c r="EV162" s="6">
        <f t="shared" si="19"/>
        <v>0</v>
      </c>
      <c r="EW162" s="6">
        <f t="shared" si="19"/>
        <v>0</v>
      </c>
      <c r="EX162" s="6">
        <f t="shared" si="19"/>
        <v>0</v>
      </c>
      <c r="EY162" s="6">
        <f t="shared" si="19"/>
        <v>0</v>
      </c>
      <c r="EZ162" s="6">
        <f t="shared" si="19"/>
        <v>0</v>
      </c>
      <c r="FA162" s="6">
        <f t="shared" si="19"/>
        <v>0</v>
      </c>
      <c r="FB162" s="6">
        <f t="shared" si="19"/>
        <v>0</v>
      </c>
      <c r="FC162" s="6">
        <f t="shared" si="19"/>
        <v>0</v>
      </c>
      <c r="FD162" s="6">
        <f t="shared" si="19"/>
        <v>0</v>
      </c>
    </row>
    <row r="163" spans="2:160" ht="12.75" hidden="1" customHeight="1" x14ac:dyDescent="0.25">
      <c r="B163" s="69"/>
      <c r="C163" s="14">
        <v>1</v>
      </c>
      <c r="F163" s="154" t="s">
        <v>203</v>
      </c>
      <c r="G163" s="154" t="s">
        <v>616</v>
      </c>
      <c r="H163" s="154" t="s">
        <v>615</v>
      </c>
      <c r="I163" s="154" t="s">
        <v>36</v>
      </c>
      <c r="J163" s="35"/>
      <c r="K163" s="154" t="s">
        <v>104</v>
      </c>
      <c r="L163" s="8" t="s">
        <v>603</v>
      </c>
      <c r="M163" s="75" t="s">
        <v>430</v>
      </c>
      <c r="N163" s="72">
        <v>41132800</v>
      </c>
      <c r="O163" s="97">
        <v>42954</v>
      </c>
      <c r="P163" s="35"/>
      <c r="Q163" s="35"/>
      <c r="R163" s="35"/>
      <c r="S163" s="97">
        <v>42975</v>
      </c>
      <c r="T163" s="25"/>
      <c r="U163" s="25"/>
      <c r="V163" s="25"/>
      <c r="W163" s="25"/>
      <c r="X163" s="25"/>
      <c r="Y163" s="19"/>
      <c r="Z163" s="19"/>
      <c r="AB163" s="19"/>
      <c r="AC163" s="19"/>
      <c r="AD163" s="19"/>
      <c r="AE163" s="19"/>
      <c r="AF163" s="19"/>
      <c r="AG163" s="19"/>
      <c r="AH163" s="19"/>
      <c r="AI163" s="19"/>
      <c r="AJ163" s="19"/>
      <c r="AK163" s="6"/>
      <c r="AL163" s="6"/>
      <c r="AM163" s="51">
        <v>1</v>
      </c>
      <c r="AN163" s="6"/>
      <c r="AP163" s="19"/>
      <c r="AQ163" s="19"/>
      <c r="AR163" s="19"/>
      <c r="AS163" s="19"/>
      <c r="AT163" s="19"/>
      <c r="AU163" s="6"/>
      <c r="AV163" s="16"/>
      <c r="AW163" s="27"/>
      <c r="AY163" s="8"/>
      <c r="AZ163" s="8"/>
      <c r="BA163" s="8"/>
      <c r="BB163" s="8"/>
      <c r="BC163" s="8"/>
      <c r="BD163" s="8"/>
      <c r="BE163" s="6">
        <f t="shared" si="10"/>
        <v>0</v>
      </c>
      <c r="BF163" s="6">
        <f t="shared" si="10"/>
        <v>0</v>
      </c>
      <c r="BG163" s="6">
        <f t="shared" si="10"/>
        <v>0</v>
      </c>
      <c r="BH163" s="6">
        <f t="shared" si="10"/>
        <v>0</v>
      </c>
      <c r="BI163" s="6">
        <f t="shared" si="10"/>
        <v>0</v>
      </c>
      <c r="BJ163" s="6">
        <f t="shared" si="10"/>
        <v>0</v>
      </c>
      <c r="BK163" s="6">
        <f t="shared" si="10"/>
        <v>0</v>
      </c>
      <c r="BL163" s="6">
        <f t="shared" si="10"/>
        <v>0</v>
      </c>
      <c r="BM163" s="6">
        <f t="shared" si="10"/>
        <v>0</v>
      </c>
      <c r="BN163" s="6">
        <f t="shared" si="10"/>
        <v>0</v>
      </c>
      <c r="BO163" s="6">
        <f t="shared" si="11"/>
        <v>0</v>
      </c>
      <c r="BP163" s="6">
        <f t="shared" si="11"/>
        <v>0</v>
      </c>
      <c r="BQ163" s="6">
        <f t="shared" si="11"/>
        <v>0</v>
      </c>
      <c r="BR163" s="6">
        <f t="shared" si="11"/>
        <v>0</v>
      </c>
      <c r="BS163" s="6">
        <f t="shared" si="11"/>
        <v>0</v>
      </c>
      <c r="BT163" s="6">
        <f t="shared" si="11"/>
        <v>0</v>
      </c>
      <c r="BU163" s="6">
        <f t="shared" si="11"/>
        <v>0</v>
      </c>
      <c r="BV163" s="6">
        <f t="shared" si="11"/>
        <v>0</v>
      </c>
      <c r="BW163" s="6">
        <f t="shared" si="11"/>
        <v>0</v>
      </c>
      <c r="BX163" s="6">
        <f t="shared" si="11"/>
        <v>0</v>
      </c>
      <c r="BY163" s="6">
        <f t="shared" si="12"/>
        <v>0</v>
      </c>
      <c r="BZ163" s="6">
        <f t="shared" si="12"/>
        <v>0</v>
      </c>
      <c r="CA163" s="6">
        <f t="shared" si="12"/>
        <v>0</v>
      </c>
      <c r="CB163" s="6">
        <f t="shared" si="12"/>
        <v>0</v>
      </c>
      <c r="CC163" s="6">
        <f t="shared" si="12"/>
        <v>0</v>
      </c>
      <c r="CD163" s="6">
        <f t="shared" si="12"/>
        <v>0</v>
      </c>
      <c r="CE163" s="6">
        <f t="shared" si="12"/>
        <v>0</v>
      </c>
      <c r="CF163" s="6">
        <f t="shared" si="12"/>
        <v>0</v>
      </c>
      <c r="CG163" s="6">
        <f t="shared" si="12"/>
        <v>0</v>
      </c>
      <c r="CH163" s="6">
        <f t="shared" si="12"/>
        <v>0</v>
      </c>
      <c r="CI163" s="6">
        <f t="shared" si="13"/>
        <v>0</v>
      </c>
      <c r="CJ163" s="6">
        <f t="shared" si="13"/>
        <v>0</v>
      </c>
      <c r="CK163" s="6">
        <f t="shared" si="13"/>
        <v>0</v>
      </c>
      <c r="CL163" s="6">
        <f t="shared" si="13"/>
        <v>0</v>
      </c>
      <c r="CM163" s="6">
        <f t="shared" si="13"/>
        <v>0</v>
      </c>
      <c r="CN163" s="6">
        <f t="shared" si="13"/>
        <v>0</v>
      </c>
      <c r="CO163" s="6">
        <f t="shared" si="13"/>
        <v>0</v>
      </c>
      <c r="CP163" s="6">
        <f t="shared" si="13"/>
        <v>0</v>
      </c>
      <c r="CQ163" s="6">
        <f t="shared" si="13"/>
        <v>0</v>
      </c>
      <c r="CR163" s="6">
        <f t="shared" si="13"/>
        <v>0</v>
      </c>
      <c r="CS163" s="6">
        <f t="shared" si="14"/>
        <v>0</v>
      </c>
      <c r="CT163" s="6">
        <f t="shared" si="14"/>
        <v>0</v>
      </c>
      <c r="CU163" s="6">
        <f t="shared" si="14"/>
        <v>0</v>
      </c>
      <c r="CV163" s="6">
        <f t="shared" si="14"/>
        <v>0</v>
      </c>
      <c r="CW163" s="6">
        <f t="shared" si="14"/>
        <v>0</v>
      </c>
      <c r="CX163" s="6">
        <f t="shared" si="14"/>
        <v>0</v>
      </c>
      <c r="CY163" s="6">
        <f t="shared" si="14"/>
        <v>0</v>
      </c>
      <c r="CZ163" s="6">
        <f t="shared" si="14"/>
        <v>0</v>
      </c>
      <c r="DA163" s="6">
        <f t="shared" si="14"/>
        <v>0</v>
      </c>
      <c r="DB163" s="6">
        <f t="shared" si="14"/>
        <v>0</v>
      </c>
      <c r="DC163" s="6">
        <f t="shared" si="15"/>
        <v>0</v>
      </c>
      <c r="DD163" s="6">
        <f t="shared" si="15"/>
        <v>0</v>
      </c>
      <c r="DE163" s="6">
        <f t="shared" si="15"/>
        <v>0</v>
      </c>
      <c r="DF163" s="6">
        <f t="shared" si="15"/>
        <v>0</v>
      </c>
      <c r="DG163" s="6">
        <f t="shared" si="15"/>
        <v>0</v>
      </c>
      <c r="DH163" s="6">
        <f t="shared" si="15"/>
        <v>0</v>
      </c>
      <c r="DI163" s="6">
        <f t="shared" si="15"/>
        <v>0</v>
      </c>
      <c r="DJ163" s="6">
        <f t="shared" si="15"/>
        <v>0</v>
      </c>
      <c r="DK163" s="6">
        <f t="shared" si="15"/>
        <v>0</v>
      </c>
      <c r="DL163" s="6">
        <f t="shared" si="15"/>
        <v>0</v>
      </c>
      <c r="DM163" s="6">
        <f t="shared" si="16"/>
        <v>0</v>
      </c>
      <c r="DN163" s="6">
        <f t="shared" si="16"/>
        <v>0</v>
      </c>
      <c r="DO163" s="6">
        <f t="shared" si="16"/>
        <v>0</v>
      </c>
      <c r="DP163" s="6">
        <f t="shared" si="16"/>
        <v>0</v>
      </c>
      <c r="DQ163" s="6">
        <f t="shared" si="16"/>
        <v>0</v>
      </c>
      <c r="DR163" s="6">
        <f t="shared" si="16"/>
        <v>0</v>
      </c>
      <c r="DS163" s="6">
        <f t="shared" si="16"/>
        <v>0</v>
      </c>
      <c r="DT163" s="6">
        <f t="shared" si="16"/>
        <v>0</v>
      </c>
      <c r="DU163" s="6">
        <f t="shared" si="16"/>
        <v>0</v>
      </c>
      <c r="DV163" s="6">
        <f t="shared" si="16"/>
        <v>0</v>
      </c>
      <c r="DW163" s="6">
        <f t="shared" si="17"/>
        <v>0</v>
      </c>
      <c r="DX163" s="6">
        <f t="shared" si="17"/>
        <v>0</v>
      </c>
      <c r="DY163" s="6">
        <f t="shared" si="17"/>
        <v>0</v>
      </c>
      <c r="DZ163" s="6">
        <f t="shared" si="17"/>
        <v>0</v>
      </c>
      <c r="EA163" s="6">
        <f t="shared" si="17"/>
        <v>0</v>
      </c>
      <c r="EB163" s="6">
        <f t="shared" si="17"/>
        <v>0</v>
      </c>
      <c r="EC163" s="6">
        <f t="shared" si="17"/>
        <v>0</v>
      </c>
      <c r="ED163" s="6">
        <f t="shared" si="17"/>
        <v>0</v>
      </c>
      <c r="EE163" s="6">
        <f t="shared" si="17"/>
        <v>0</v>
      </c>
      <c r="EF163" s="6">
        <f t="shared" si="17"/>
        <v>0</v>
      </c>
      <c r="EG163" s="6">
        <f t="shared" si="18"/>
        <v>0</v>
      </c>
      <c r="EH163" s="6">
        <f t="shared" si="18"/>
        <v>0</v>
      </c>
      <c r="EI163" s="6">
        <f t="shared" si="18"/>
        <v>0</v>
      </c>
      <c r="EJ163" s="6">
        <f t="shared" si="18"/>
        <v>0</v>
      </c>
      <c r="EK163" s="6">
        <f t="shared" si="18"/>
        <v>0</v>
      </c>
      <c r="EL163" s="6">
        <f t="shared" si="18"/>
        <v>0</v>
      </c>
      <c r="EM163" s="6">
        <f t="shared" si="18"/>
        <v>0</v>
      </c>
      <c r="EN163" s="6">
        <f t="shared" si="18"/>
        <v>0</v>
      </c>
      <c r="EO163" s="6">
        <f t="shared" si="18"/>
        <v>0</v>
      </c>
      <c r="EP163" s="6">
        <f t="shared" si="18"/>
        <v>0</v>
      </c>
      <c r="EQ163" s="6">
        <f t="shared" si="19"/>
        <v>0</v>
      </c>
      <c r="ER163" s="6">
        <f t="shared" si="19"/>
        <v>0</v>
      </c>
      <c r="ES163" s="6">
        <f t="shared" si="19"/>
        <v>0</v>
      </c>
      <c r="ET163" s="6">
        <f t="shared" si="19"/>
        <v>0</v>
      </c>
      <c r="EU163" s="6">
        <f t="shared" si="19"/>
        <v>0</v>
      </c>
      <c r="EV163" s="6">
        <f t="shared" si="19"/>
        <v>0</v>
      </c>
      <c r="EW163" s="6">
        <f t="shared" si="19"/>
        <v>0</v>
      </c>
      <c r="EX163" s="6">
        <f t="shared" si="19"/>
        <v>0</v>
      </c>
      <c r="EY163" s="6">
        <f t="shared" si="19"/>
        <v>0</v>
      </c>
      <c r="EZ163" s="6">
        <f t="shared" si="19"/>
        <v>0</v>
      </c>
      <c r="FA163" s="6">
        <f t="shared" si="19"/>
        <v>0</v>
      </c>
      <c r="FB163" s="6">
        <f t="shared" si="19"/>
        <v>0</v>
      </c>
      <c r="FC163" s="6">
        <f t="shared" si="19"/>
        <v>0</v>
      </c>
      <c r="FD163" s="6">
        <f t="shared" si="19"/>
        <v>0</v>
      </c>
    </row>
    <row r="164" spans="2:160" ht="12.75" hidden="1" customHeight="1" x14ac:dyDescent="0.25">
      <c r="B164" s="69"/>
      <c r="C164" s="14">
        <v>1</v>
      </c>
      <c r="F164" s="127" t="s">
        <v>203</v>
      </c>
      <c r="G164" s="127" t="s">
        <v>551</v>
      </c>
      <c r="H164" s="127" t="s">
        <v>552</v>
      </c>
      <c r="I164" s="127" t="s">
        <v>90</v>
      </c>
      <c r="J164" s="35"/>
      <c r="K164" s="132" t="s">
        <v>104</v>
      </c>
      <c r="L164" s="8" t="s">
        <v>553</v>
      </c>
      <c r="M164" s="75" t="s">
        <v>429</v>
      </c>
      <c r="N164" s="53">
        <v>41128429</v>
      </c>
      <c r="O164" s="116">
        <v>42882</v>
      </c>
      <c r="P164" s="35"/>
      <c r="Q164" s="35"/>
      <c r="R164" s="35"/>
      <c r="S164" s="97">
        <v>42980</v>
      </c>
      <c r="T164" s="25"/>
      <c r="U164" s="25"/>
      <c r="V164" s="25"/>
      <c r="W164" s="25"/>
      <c r="X164" s="25"/>
      <c r="Y164" s="19"/>
      <c r="Z164" s="19"/>
      <c r="AB164" s="19"/>
      <c r="AC164" s="19"/>
      <c r="AD164" s="19"/>
      <c r="AE164" s="19"/>
      <c r="AF164" s="19"/>
      <c r="AG164" s="19"/>
      <c r="AH164" s="19"/>
      <c r="AI164" s="19"/>
      <c r="AJ164" s="19"/>
      <c r="AK164" s="6"/>
      <c r="AL164" s="6"/>
      <c r="AM164" s="6"/>
      <c r="AN164" s="6"/>
      <c r="AP164" s="19"/>
      <c r="AQ164" s="19"/>
      <c r="AR164" s="19"/>
      <c r="AS164" s="19"/>
      <c r="AT164" s="6"/>
      <c r="AU164" s="6"/>
      <c r="AV164" s="6"/>
      <c r="AW164" s="26"/>
      <c r="AY164" s="8"/>
      <c r="AZ164" s="8"/>
      <c r="BA164" s="8"/>
      <c r="BB164" s="8"/>
      <c r="BC164" s="8"/>
      <c r="BD164" s="8"/>
      <c r="BE164" s="6">
        <f t="shared" si="10"/>
        <v>0</v>
      </c>
      <c r="BF164" s="6">
        <f t="shared" si="10"/>
        <v>0</v>
      </c>
      <c r="BG164" s="6">
        <f t="shared" si="10"/>
        <v>0</v>
      </c>
      <c r="BH164" s="6">
        <f t="shared" si="10"/>
        <v>0</v>
      </c>
      <c r="BI164" s="6">
        <f t="shared" si="10"/>
        <v>0</v>
      </c>
      <c r="BJ164" s="6">
        <f t="shared" si="10"/>
        <v>0</v>
      </c>
      <c r="BK164" s="6">
        <f t="shared" si="10"/>
        <v>0</v>
      </c>
      <c r="BL164" s="6">
        <f t="shared" si="10"/>
        <v>0</v>
      </c>
      <c r="BM164" s="6">
        <f t="shared" si="10"/>
        <v>0</v>
      </c>
      <c r="BN164" s="6">
        <f t="shared" si="10"/>
        <v>0</v>
      </c>
      <c r="BO164" s="6">
        <f t="shared" si="11"/>
        <v>0</v>
      </c>
      <c r="BP164" s="6">
        <f t="shared" si="11"/>
        <v>0</v>
      </c>
      <c r="BQ164" s="6">
        <f t="shared" si="11"/>
        <v>0</v>
      </c>
      <c r="BR164" s="6">
        <f t="shared" si="11"/>
        <v>0</v>
      </c>
      <c r="BS164" s="6">
        <f t="shared" si="11"/>
        <v>0</v>
      </c>
      <c r="BT164" s="6">
        <f t="shared" si="11"/>
        <v>0</v>
      </c>
      <c r="BU164" s="6">
        <f t="shared" si="11"/>
        <v>0</v>
      </c>
      <c r="BV164" s="6">
        <f t="shared" si="11"/>
        <v>0</v>
      </c>
      <c r="BW164" s="6">
        <f t="shared" si="11"/>
        <v>0</v>
      </c>
      <c r="BX164" s="6">
        <f t="shared" si="11"/>
        <v>0</v>
      </c>
      <c r="BY164" s="6">
        <f t="shared" si="12"/>
        <v>0</v>
      </c>
      <c r="BZ164" s="6">
        <f t="shared" si="12"/>
        <v>0</v>
      </c>
      <c r="CA164" s="6">
        <f t="shared" si="12"/>
        <v>0</v>
      </c>
      <c r="CB164" s="6">
        <f t="shared" si="12"/>
        <v>0</v>
      </c>
      <c r="CC164" s="6">
        <f t="shared" si="12"/>
        <v>0</v>
      </c>
      <c r="CD164" s="6">
        <f t="shared" si="12"/>
        <v>0</v>
      </c>
      <c r="CE164" s="6">
        <f t="shared" si="12"/>
        <v>0</v>
      </c>
      <c r="CF164" s="6">
        <f t="shared" si="12"/>
        <v>0</v>
      </c>
      <c r="CG164" s="6">
        <f t="shared" si="12"/>
        <v>0</v>
      </c>
      <c r="CH164" s="6">
        <f t="shared" si="12"/>
        <v>0</v>
      </c>
      <c r="CI164" s="6">
        <f t="shared" si="13"/>
        <v>0</v>
      </c>
      <c r="CJ164" s="6">
        <f t="shared" si="13"/>
        <v>0</v>
      </c>
      <c r="CK164" s="6">
        <f t="shared" si="13"/>
        <v>0</v>
      </c>
      <c r="CL164" s="6">
        <f t="shared" si="13"/>
        <v>0</v>
      </c>
      <c r="CM164" s="6">
        <f t="shared" si="13"/>
        <v>0</v>
      </c>
      <c r="CN164" s="6">
        <f t="shared" si="13"/>
        <v>0</v>
      </c>
      <c r="CO164" s="6">
        <f t="shared" si="13"/>
        <v>0</v>
      </c>
      <c r="CP164" s="6">
        <f t="shared" si="13"/>
        <v>0</v>
      </c>
      <c r="CQ164" s="6">
        <f t="shared" si="13"/>
        <v>0</v>
      </c>
      <c r="CR164" s="6">
        <f t="shared" si="13"/>
        <v>0</v>
      </c>
      <c r="CS164" s="6">
        <f t="shared" si="14"/>
        <v>0</v>
      </c>
      <c r="CT164" s="6">
        <f t="shared" si="14"/>
        <v>0</v>
      </c>
      <c r="CU164" s="6">
        <f t="shared" si="14"/>
        <v>0</v>
      </c>
      <c r="CV164" s="6">
        <f t="shared" si="14"/>
        <v>0</v>
      </c>
      <c r="CW164" s="6">
        <f t="shared" si="14"/>
        <v>0</v>
      </c>
      <c r="CX164" s="6">
        <f t="shared" si="14"/>
        <v>0</v>
      </c>
      <c r="CY164" s="6">
        <f t="shared" si="14"/>
        <v>0</v>
      </c>
      <c r="CZ164" s="6">
        <f t="shared" si="14"/>
        <v>0</v>
      </c>
      <c r="DA164" s="6">
        <f t="shared" si="14"/>
        <v>0</v>
      </c>
      <c r="DB164" s="6">
        <f t="shared" si="14"/>
        <v>0</v>
      </c>
      <c r="DC164" s="6">
        <f t="shared" si="15"/>
        <v>0</v>
      </c>
      <c r="DD164" s="6">
        <f t="shared" si="15"/>
        <v>0</v>
      </c>
      <c r="DE164" s="6">
        <f t="shared" si="15"/>
        <v>0</v>
      </c>
      <c r="DF164" s="6">
        <f t="shared" si="15"/>
        <v>0</v>
      </c>
      <c r="DG164" s="6">
        <f t="shared" si="15"/>
        <v>0</v>
      </c>
      <c r="DH164" s="6">
        <f t="shared" si="15"/>
        <v>0</v>
      </c>
      <c r="DI164" s="6">
        <f t="shared" si="15"/>
        <v>0</v>
      </c>
      <c r="DJ164" s="6">
        <f t="shared" si="15"/>
        <v>0</v>
      </c>
      <c r="DK164" s="6">
        <f t="shared" si="15"/>
        <v>0</v>
      </c>
      <c r="DL164" s="6">
        <f t="shared" si="15"/>
        <v>0</v>
      </c>
      <c r="DM164" s="6">
        <f t="shared" si="16"/>
        <v>0</v>
      </c>
      <c r="DN164" s="6">
        <f t="shared" si="16"/>
        <v>0</v>
      </c>
      <c r="DO164" s="6">
        <f t="shared" si="16"/>
        <v>0</v>
      </c>
      <c r="DP164" s="6">
        <f t="shared" si="16"/>
        <v>0</v>
      </c>
      <c r="DQ164" s="6">
        <f t="shared" si="16"/>
        <v>0</v>
      </c>
      <c r="DR164" s="6">
        <f t="shared" si="16"/>
        <v>0</v>
      </c>
      <c r="DS164" s="6">
        <f t="shared" si="16"/>
        <v>0</v>
      </c>
      <c r="DT164" s="6">
        <f t="shared" si="16"/>
        <v>0</v>
      </c>
      <c r="DU164" s="6">
        <f t="shared" si="16"/>
        <v>0</v>
      </c>
      <c r="DV164" s="6">
        <f t="shared" si="16"/>
        <v>0</v>
      </c>
      <c r="DW164" s="6">
        <f t="shared" si="17"/>
        <v>0</v>
      </c>
      <c r="DX164" s="6">
        <f t="shared" si="17"/>
        <v>0</v>
      </c>
      <c r="DY164" s="6">
        <f t="shared" si="17"/>
        <v>0</v>
      </c>
      <c r="DZ164" s="6">
        <f t="shared" si="17"/>
        <v>0</v>
      </c>
      <c r="EA164" s="6">
        <f t="shared" si="17"/>
        <v>0</v>
      </c>
      <c r="EB164" s="6">
        <f t="shared" si="17"/>
        <v>0</v>
      </c>
      <c r="EC164" s="6">
        <f t="shared" si="17"/>
        <v>0</v>
      </c>
      <c r="ED164" s="6">
        <f t="shared" si="17"/>
        <v>0</v>
      </c>
      <c r="EE164" s="6">
        <f t="shared" si="17"/>
        <v>0</v>
      </c>
      <c r="EF164" s="6">
        <f t="shared" si="17"/>
        <v>0</v>
      </c>
      <c r="EG164" s="6">
        <f t="shared" si="18"/>
        <v>0</v>
      </c>
      <c r="EH164" s="6">
        <f t="shared" si="18"/>
        <v>0</v>
      </c>
      <c r="EI164" s="6">
        <f t="shared" si="18"/>
        <v>0</v>
      </c>
      <c r="EJ164" s="6">
        <f t="shared" si="18"/>
        <v>0</v>
      </c>
      <c r="EK164" s="6">
        <f t="shared" si="18"/>
        <v>0</v>
      </c>
      <c r="EL164" s="6">
        <f t="shared" si="18"/>
        <v>0</v>
      </c>
      <c r="EM164" s="6">
        <f t="shared" si="18"/>
        <v>0</v>
      </c>
      <c r="EN164" s="6">
        <f t="shared" si="18"/>
        <v>0</v>
      </c>
      <c r="EO164" s="6">
        <f t="shared" si="18"/>
        <v>0</v>
      </c>
      <c r="EP164" s="6">
        <f t="shared" si="18"/>
        <v>0</v>
      </c>
      <c r="EQ164" s="6">
        <f t="shared" si="19"/>
        <v>0</v>
      </c>
      <c r="ER164" s="6">
        <f t="shared" si="19"/>
        <v>0</v>
      </c>
      <c r="ES164" s="6">
        <f t="shared" si="19"/>
        <v>0</v>
      </c>
      <c r="ET164" s="6">
        <f t="shared" si="19"/>
        <v>0</v>
      </c>
      <c r="EU164" s="6">
        <f t="shared" si="19"/>
        <v>0</v>
      </c>
      <c r="EV164" s="6">
        <f t="shared" si="19"/>
        <v>0</v>
      </c>
      <c r="EW164" s="6">
        <f t="shared" si="19"/>
        <v>0</v>
      </c>
      <c r="EX164" s="6">
        <f t="shared" si="19"/>
        <v>0</v>
      </c>
      <c r="EY164" s="6">
        <f t="shared" si="19"/>
        <v>0</v>
      </c>
      <c r="EZ164" s="6">
        <f t="shared" si="19"/>
        <v>0</v>
      </c>
      <c r="FA164" s="6">
        <f t="shared" si="19"/>
        <v>0</v>
      </c>
      <c r="FB164" s="6">
        <f t="shared" si="19"/>
        <v>0</v>
      </c>
      <c r="FC164" s="6">
        <f t="shared" si="19"/>
        <v>0</v>
      </c>
      <c r="FD164" s="6">
        <f t="shared" si="19"/>
        <v>0</v>
      </c>
    </row>
    <row r="165" spans="2:160" ht="12.75" hidden="1" customHeight="1" x14ac:dyDescent="0.25">
      <c r="B165" s="69"/>
      <c r="C165" s="14">
        <v>1</v>
      </c>
      <c r="F165" s="127" t="s">
        <v>890</v>
      </c>
      <c r="G165" s="127" t="s">
        <v>669</v>
      </c>
      <c r="H165" s="127" t="s">
        <v>670</v>
      </c>
      <c r="I165" s="127" t="s">
        <v>25</v>
      </c>
      <c r="J165" s="46">
        <v>1</v>
      </c>
      <c r="K165" s="126" t="s">
        <v>603</v>
      </c>
      <c r="L165" s="111" t="s">
        <v>816</v>
      </c>
      <c r="M165" s="76" t="s">
        <v>430</v>
      </c>
      <c r="N165" s="53">
        <v>41136231</v>
      </c>
      <c r="O165" s="54">
        <v>42969</v>
      </c>
      <c r="P165" s="117">
        <v>42992</v>
      </c>
      <c r="Q165" s="117"/>
      <c r="R165" s="117"/>
      <c r="S165" s="54">
        <v>42982</v>
      </c>
      <c r="T165" s="25"/>
      <c r="U165" s="25"/>
      <c r="V165" s="25"/>
      <c r="W165" s="25"/>
      <c r="X165" s="25"/>
      <c r="Y165" s="19"/>
      <c r="Z165" s="19"/>
      <c r="AB165" s="19"/>
      <c r="AC165" s="19"/>
      <c r="AD165" s="19"/>
      <c r="AE165" s="19"/>
      <c r="AF165" s="19"/>
      <c r="AG165" s="19"/>
      <c r="AH165" s="19"/>
      <c r="AI165" s="19"/>
      <c r="AJ165" s="19"/>
      <c r="AK165" s="6"/>
      <c r="AL165" s="6"/>
      <c r="AM165" s="6"/>
      <c r="AN165" s="6"/>
      <c r="AP165" s="19"/>
      <c r="AQ165" s="19"/>
      <c r="AR165" s="19"/>
      <c r="AS165" s="19"/>
      <c r="AT165" s="24">
        <v>1</v>
      </c>
      <c r="AU165" s="6"/>
      <c r="AV165" s="6"/>
      <c r="AW165" s="24" t="s">
        <v>355</v>
      </c>
      <c r="AY165" s="8"/>
      <c r="AZ165" s="8"/>
      <c r="BA165" s="8"/>
      <c r="BB165" s="8"/>
      <c r="BC165" s="8"/>
      <c r="BD165" s="8"/>
      <c r="BE165" s="6">
        <f t="shared" ref="BE165:BN174" si="20">IF(ISNUMBER(FIND("A",$G165)),IF(($D165*$D$4+$E165*$E$4)=BE$1,IF(BE$4&lt;$V165,0,IF(BE$4&gt;($V165+$W165+$X165-1),0,IF(BE$4&gt;($V165+$W165-1),2,1))),0),IF(($D165*$D$4+$E165*$E$4)=BE$1,IF(BE$4&lt;$V165,0,IF(BE$4&gt;($V165+$W165+$X165-1),0,IF(BE$4&gt;($V165+$W165-1),4,3))),0))</f>
        <v>0</v>
      </c>
      <c r="BF165" s="6">
        <f t="shared" si="20"/>
        <v>0</v>
      </c>
      <c r="BG165" s="6">
        <f t="shared" si="20"/>
        <v>0</v>
      </c>
      <c r="BH165" s="6">
        <f t="shared" si="20"/>
        <v>0</v>
      </c>
      <c r="BI165" s="6">
        <f t="shared" si="20"/>
        <v>0</v>
      </c>
      <c r="BJ165" s="6">
        <f t="shared" si="20"/>
        <v>0</v>
      </c>
      <c r="BK165" s="6">
        <f t="shared" si="20"/>
        <v>0</v>
      </c>
      <c r="BL165" s="6">
        <f t="shared" si="20"/>
        <v>0</v>
      </c>
      <c r="BM165" s="6">
        <f t="shared" si="20"/>
        <v>0</v>
      </c>
      <c r="BN165" s="6">
        <f t="shared" si="20"/>
        <v>0</v>
      </c>
      <c r="BO165" s="6">
        <f t="shared" ref="BO165:BX174" si="21">IF(ISNUMBER(FIND("A",$G165)),IF(($D165*$D$4+$E165*$E$4)=BO$1,IF(BO$4&lt;$V165,0,IF(BO$4&gt;($V165+$W165+$X165-1),0,IF(BO$4&gt;($V165+$W165-1),2,1))),0),IF(($D165*$D$4+$E165*$E$4)=BO$1,IF(BO$4&lt;$V165,0,IF(BO$4&gt;($V165+$W165+$X165-1),0,IF(BO$4&gt;($V165+$W165-1),4,3))),0))</f>
        <v>0</v>
      </c>
      <c r="BP165" s="6">
        <f t="shared" si="21"/>
        <v>0</v>
      </c>
      <c r="BQ165" s="6">
        <f t="shared" si="21"/>
        <v>0</v>
      </c>
      <c r="BR165" s="6">
        <f t="shared" si="21"/>
        <v>0</v>
      </c>
      <c r="BS165" s="6">
        <f t="shared" si="21"/>
        <v>0</v>
      </c>
      <c r="BT165" s="6">
        <f t="shared" si="21"/>
        <v>0</v>
      </c>
      <c r="BU165" s="6">
        <f t="shared" si="21"/>
        <v>0</v>
      </c>
      <c r="BV165" s="6">
        <f t="shared" si="21"/>
        <v>0</v>
      </c>
      <c r="BW165" s="6">
        <f t="shared" si="21"/>
        <v>0</v>
      </c>
      <c r="BX165" s="6">
        <f t="shared" si="21"/>
        <v>0</v>
      </c>
      <c r="BY165" s="6">
        <f t="shared" ref="BY165:CH174" si="22">IF(ISNUMBER(FIND("A",$G165)),IF(($D165*$D$4+$E165*$E$4)=BY$1,IF(BY$4&lt;$V165,0,IF(BY$4&gt;($V165+$W165+$X165-1),0,IF(BY$4&gt;($V165+$W165-1),2,1))),0),IF(($D165*$D$4+$E165*$E$4)=BY$1,IF(BY$4&lt;$V165,0,IF(BY$4&gt;($V165+$W165+$X165-1),0,IF(BY$4&gt;($V165+$W165-1),4,3))),0))</f>
        <v>0</v>
      </c>
      <c r="BZ165" s="6">
        <f t="shared" si="22"/>
        <v>0</v>
      </c>
      <c r="CA165" s="6">
        <f t="shared" si="22"/>
        <v>0</v>
      </c>
      <c r="CB165" s="6">
        <f t="shared" si="22"/>
        <v>0</v>
      </c>
      <c r="CC165" s="6">
        <f t="shared" si="22"/>
        <v>0</v>
      </c>
      <c r="CD165" s="6">
        <f t="shared" si="22"/>
        <v>0</v>
      </c>
      <c r="CE165" s="6">
        <f t="shared" si="22"/>
        <v>0</v>
      </c>
      <c r="CF165" s="6">
        <f t="shared" si="22"/>
        <v>0</v>
      </c>
      <c r="CG165" s="6">
        <f t="shared" si="22"/>
        <v>0</v>
      </c>
      <c r="CH165" s="6">
        <f t="shared" si="22"/>
        <v>0</v>
      </c>
      <c r="CI165" s="6">
        <f t="shared" ref="CI165:CR174" si="23">IF(ISNUMBER(FIND("A",$G165)),IF(($D165*$D$4+$E165*$E$4)=CI$1,IF(CI$4&lt;$V165,0,IF(CI$4&gt;($V165+$W165+$X165-1),0,IF(CI$4&gt;($V165+$W165-1),2,1))),0),IF(($D165*$D$4+$E165*$E$4)=CI$1,IF(CI$4&lt;$V165,0,IF(CI$4&gt;($V165+$W165+$X165-1),0,IF(CI$4&gt;($V165+$W165-1),4,3))),0))</f>
        <v>0</v>
      </c>
      <c r="CJ165" s="6">
        <f t="shared" si="23"/>
        <v>0</v>
      </c>
      <c r="CK165" s="6">
        <f t="shared" si="23"/>
        <v>0</v>
      </c>
      <c r="CL165" s="6">
        <f t="shared" si="23"/>
        <v>0</v>
      </c>
      <c r="CM165" s="6">
        <f t="shared" si="23"/>
        <v>0</v>
      </c>
      <c r="CN165" s="6">
        <f t="shared" si="23"/>
        <v>0</v>
      </c>
      <c r="CO165" s="6">
        <f t="shared" si="23"/>
        <v>0</v>
      </c>
      <c r="CP165" s="6">
        <f t="shared" si="23"/>
        <v>0</v>
      </c>
      <c r="CQ165" s="6">
        <f t="shared" si="23"/>
        <v>0</v>
      </c>
      <c r="CR165" s="6">
        <f t="shared" si="23"/>
        <v>0</v>
      </c>
      <c r="CS165" s="6">
        <f t="shared" ref="CS165:DB174" si="24">IF(ISNUMBER(FIND("A",$G165)),IF(($D165*$D$4+$E165*$E$4)=CS$1,IF(CS$4&lt;$V165,0,IF(CS$4&gt;($V165+$W165+$X165-1),0,IF(CS$4&gt;($V165+$W165-1),2,1))),0),IF(($D165*$D$4+$E165*$E$4)=CS$1,IF(CS$4&lt;$V165,0,IF(CS$4&gt;($V165+$W165+$X165-1),0,IF(CS$4&gt;($V165+$W165-1),4,3))),0))</f>
        <v>0</v>
      </c>
      <c r="CT165" s="6">
        <f t="shared" si="24"/>
        <v>0</v>
      </c>
      <c r="CU165" s="6">
        <f t="shared" si="24"/>
        <v>0</v>
      </c>
      <c r="CV165" s="6">
        <f t="shared" si="24"/>
        <v>0</v>
      </c>
      <c r="CW165" s="6">
        <f t="shared" si="24"/>
        <v>0</v>
      </c>
      <c r="CX165" s="6">
        <f t="shared" si="24"/>
        <v>0</v>
      </c>
      <c r="CY165" s="6">
        <f t="shared" si="24"/>
        <v>0</v>
      </c>
      <c r="CZ165" s="6">
        <f t="shared" si="24"/>
        <v>0</v>
      </c>
      <c r="DA165" s="6">
        <f t="shared" si="24"/>
        <v>0</v>
      </c>
      <c r="DB165" s="6">
        <f t="shared" si="24"/>
        <v>0</v>
      </c>
      <c r="DC165" s="6">
        <f t="shared" ref="DC165:DL174" si="25">IF(ISNUMBER(FIND("A",$G165)),IF(($D165*$D$4+$E165*$E$4)=DC$1,IF(DC$4&lt;$V165,0,IF(DC$4&gt;($V165+$W165+$X165-1),0,IF(DC$4&gt;($V165+$W165-1),2,1))),0),IF(($D165*$D$4+$E165*$E$4)=DC$1,IF(DC$4&lt;$V165,0,IF(DC$4&gt;($V165+$W165+$X165-1),0,IF(DC$4&gt;($V165+$W165-1),4,3))),0))</f>
        <v>0</v>
      </c>
      <c r="DD165" s="6">
        <f t="shared" si="25"/>
        <v>0</v>
      </c>
      <c r="DE165" s="6">
        <f t="shared" si="25"/>
        <v>0</v>
      </c>
      <c r="DF165" s="6">
        <f t="shared" si="25"/>
        <v>0</v>
      </c>
      <c r="DG165" s="6">
        <f t="shared" si="25"/>
        <v>0</v>
      </c>
      <c r="DH165" s="6">
        <f t="shared" si="25"/>
        <v>0</v>
      </c>
      <c r="DI165" s="6">
        <f t="shared" si="25"/>
        <v>0</v>
      </c>
      <c r="DJ165" s="6">
        <f t="shared" si="25"/>
        <v>0</v>
      </c>
      <c r="DK165" s="6">
        <f t="shared" si="25"/>
        <v>0</v>
      </c>
      <c r="DL165" s="6">
        <f t="shared" si="25"/>
        <v>0</v>
      </c>
      <c r="DM165" s="6">
        <f t="shared" ref="DM165:DV174" si="26">IF(ISNUMBER(FIND("A",$G165)),IF(($D165*$D$4+$E165*$E$4)=DM$1,IF(DM$4&lt;$V165,0,IF(DM$4&gt;($V165+$W165+$X165-1),0,IF(DM$4&gt;($V165+$W165-1),2,1))),0),IF(($D165*$D$4+$E165*$E$4)=DM$1,IF(DM$4&lt;$V165,0,IF(DM$4&gt;($V165+$W165+$X165-1),0,IF(DM$4&gt;($V165+$W165-1),4,3))),0))</f>
        <v>0</v>
      </c>
      <c r="DN165" s="6">
        <f t="shared" si="26"/>
        <v>0</v>
      </c>
      <c r="DO165" s="6">
        <f t="shared" si="26"/>
        <v>0</v>
      </c>
      <c r="DP165" s="6">
        <f t="shared" si="26"/>
        <v>0</v>
      </c>
      <c r="DQ165" s="6">
        <f t="shared" si="26"/>
        <v>0</v>
      </c>
      <c r="DR165" s="6">
        <f t="shared" si="26"/>
        <v>0</v>
      </c>
      <c r="DS165" s="6">
        <f t="shared" si="26"/>
        <v>0</v>
      </c>
      <c r="DT165" s="6">
        <f t="shared" si="26"/>
        <v>0</v>
      </c>
      <c r="DU165" s="6">
        <f t="shared" si="26"/>
        <v>0</v>
      </c>
      <c r="DV165" s="6">
        <f t="shared" si="26"/>
        <v>0</v>
      </c>
      <c r="DW165" s="6">
        <f t="shared" ref="DW165:EF174" si="27">IF(ISNUMBER(FIND("A",$G165)),IF(($D165*$D$4+$E165*$E$4)=DW$1,IF(DW$4&lt;$V165,0,IF(DW$4&gt;($V165+$W165+$X165-1),0,IF(DW$4&gt;($V165+$W165-1),2,1))),0),IF(($D165*$D$4+$E165*$E$4)=DW$1,IF(DW$4&lt;$V165,0,IF(DW$4&gt;($V165+$W165+$X165-1),0,IF(DW$4&gt;($V165+$W165-1),4,3))),0))</f>
        <v>0</v>
      </c>
      <c r="DX165" s="6">
        <f t="shared" si="27"/>
        <v>0</v>
      </c>
      <c r="DY165" s="6">
        <f t="shared" si="27"/>
        <v>0</v>
      </c>
      <c r="DZ165" s="6">
        <f t="shared" si="27"/>
        <v>0</v>
      </c>
      <c r="EA165" s="6">
        <f t="shared" si="27"/>
        <v>0</v>
      </c>
      <c r="EB165" s="6">
        <f t="shared" si="27"/>
        <v>0</v>
      </c>
      <c r="EC165" s="6">
        <f t="shared" si="27"/>
        <v>0</v>
      </c>
      <c r="ED165" s="6">
        <f t="shared" si="27"/>
        <v>0</v>
      </c>
      <c r="EE165" s="6">
        <f t="shared" si="27"/>
        <v>0</v>
      </c>
      <c r="EF165" s="6">
        <f t="shared" si="27"/>
        <v>0</v>
      </c>
      <c r="EG165" s="6">
        <f t="shared" ref="EG165:EP174" si="28">IF(ISNUMBER(FIND("A",$G165)),IF(($D165*$D$4+$E165*$E$4)=EG$1,IF(EG$4&lt;$V165,0,IF(EG$4&gt;($V165+$W165+$X165-1),0,IF(EG$4&gt;($V165+$W165-1),2,1))),0),IF(($D165*$D$4+$E165*$E$4)=EG$1,IF(EG$4&lt;$V165,0,IF(EG$4&gt;($V165+$W165+$X165-1),0,IF(EG$4&gt;($V165+$W165-1),4,3))),0))</f>
        <v>0</v>
      </c>
      <c r="EH165" s="6">
        <f t="shared" si="28"/>
        <v>0</v>
      </c>
      <c r="EI165" s="6">
        <f t="shared" si="28"/>
        <v>0</v>
      </c>
      <c r="EJ165" s="6">
        <f t="shared" si="28"/>
        <v>0</v>
      </c>
      <c r="EK165" s="6">
        <f t="shared" si="28"/>
        <v>0</v>
      </c>
      <c r="EL165" s="6">
        <f t="shared" si="28"/>
        <v>0</v>
      </c>
      <c r="EM165" s="6">
        <f t="shared" si="28"/>
        <v>0</v>
      </c>
      <c r="EN165" s="6">
        <f t="shared" si="28"/>
        <v>0</v>
      </c>
      <c r="EO165" s="6">
        <f t="shared" si="28"/>
        <v>0</v>
      </c>
      <c r="EP165" s="6">
        <f t="shared" si="28"/>
        <v>0</v>
      </c>
      <c r="EQ165" s="6">
        <f t="shared" ref="EQ165:FD174" si="29">IF(ISNUMBER(FIND("A",$G165)),IF(($D165*$D$4+$E165*$E$4)=EQ$1,IF(EQ$4&lt;$V165,0,IF(EQ$4&gt;($V165+$W165+$X165-1),0,IF(EQ$4&gt;($V165+$W165-1),2,1))),0),IF(($D165*$D$4+$E165*$E$4)=EQ$1,IF(EQ$4&lt;$V165,0,IF(EQ$4&gt;($V165+$W165+$X165-1),0,IF(EQ$4&gt;($V165+$W165-1),4,3))),0))</f>
        <v>0</v>
      </c>
      <c r="ER165" s="6">
        <f t="shared" si="29"/>
        <v>0</v>
      </c>
      <c r="ES165" s="6">
        <f t="shared" si="29"/>
        <v>0</v>
      </c>
      <c r="ET165" s="6">
        <f t="shared" si="29"/>
        <v>0</v>
      </c>
      <c r="EU165" s="6">
        <f t="shared" si="29"/>
        <v>0</v>
      </c>
      <c r="EV165" s="6">
        <f t="shared" si="29"/>
        <v>0</v>
      </c>
      <c r="EW165" s="6">
        <f t="shared" si="29"/>
        <v>0</v>
      </c>
      <c r="EX165" s="6">
        <f t="shared" si="29"/>
        <v>0</v>
      </c>
      <c r="EY165" s="6">
        <f t="shared" si="29"/>
        <v>0</v>
      </c>
      <c r="EZ165" s="6">
        <f t="shared" si="29"/>
        <v>0</v>
      </c>
      <c r="FA165" s="6">
        <f t="shared" si="29"/>
        <v>0</v>
      </c>
      <c r="FB165" s="6">
        <f t="shared" si="29"/>
        <v>0</v>
      </c>
      <c r="FC165" s="6">
        <f t="shared" si="29"/>
        <v>0</v>
      </c>
      <c r="FD165" s="6">
        <f t="shared" si="29"/>
        <v>0</v>
      </c>
    </row>
    <row r="166" spans="2:160" ht="12.75" hidden="1" customHeight="1" x14ac:dyDescent="0.25">
      <c r="B166" s="69"/>
      <c r="C166" s="14">
        <v>1</v>
      </c>
      <c r="F166" s="127" t="s">
        <v>878</v>
      </c>
      <c r="G166" s="127" t="s">
        <v>630</v>
      </c>
      <c r="H166" s="127" t="s">
        <v>631</v>
      </c>
      <c r="I166" s="127" t="s">
        <v>12</v>
      </c>
      <c r="J166" s="46">
        <v>1</v>
      </c>
      <c r="K166" s="154" t="s">
        <v>619</v>
      </c>
      <c r="L166" s="52" t="s">
        <v>632</v>
      </c>
      <c r="M166" s="76" t="s">
        <v>426</v>
      </c>
      <c r="N166" s="53">
        <v>41133216</v>
      </c>
      <c r="O166" s="97">
        <v>42954</v>
      </c>
      <c r="P166" s="117">
        <v>42997</v>
      </c>
      <c r="Q166" s="117"/>
      <c r="R166" s="117"/>
      <c r="S166" s="97">
        <v>42989</v>
      </c>
      <c r="T166" s="183"/>
      <c r="U166" s="183"/>
      <c r="V166" s="183"/>
      <c r="W166" s="183"/>
      <c r="X166" s="183"/>
      <c r="Y166" s="25"/>
      <c r="Z166" s="25"/>
      <c r="AA166" s="101"/>
      <c r="AB166" s="25"/>
      <c r="AC166" s="25"/>
      <c r="AD166" s="25"/>
      <c r="AE166" s="25"/>
      <c r="AF166" s="25"/>
      <c r="AG166" s="25"/>
      <c r="AH166" s="25"/>
      <c r="AI166" s="25"/>
      <c r="AJ166" s="25"/>
      <c r="AK166" s="26"/>
      <c r="AL166" s="26"/>
      <c r="AM166" s="26"/>
      <c r="AN166" s="26"/>
      <c r="AO166" s="101"/>
      <c r="AP166" s="25"/>
      <c r="AQ166" s="25"/>
      <c r="AR166" s="25"/>
      <c r="AS166" s="25"/>
      <c r="AT166" s="25"/>
      <c r="AU166" s="26"/>
      <c r="AV166" s="27"/>
      <c r="AW166" s="27"/>
      <c r="AX166" s="9"/>
      <c r="AY166" s="52"/>
      <c r="AZ166" s="52"/>
      <c r="BA166" s="52"/>
      <c r="BB166" s="52"/>
      <c r="BC166" s="52"/>
      <c r="BD166" s="52"/>
      <c r="BE166" s="6">
        <f t="shared" si="20"/>
        <v>0</v>
      </c>
      <c r="BF166" s="6">
        <f t="shared" si="20"/>
        <v>0</v>
      </c>
      <c r="BG166" s="6">
        <f t="shared" si="20"/>
        <v>0</v>
      </c>
      <c r="BH166" s="6">
        <f t="shared" si="20"/>
        <v>0</v>
      </c>
      <c r="BI166" s="6">
        <f t="shared" si="20"/>
        <v>0</v>
      </c>
      <c r="BJ166" s="6">
        <f t="shared" si="20"/>
        <v>0</v>
      </c>
      <c r="BK166" s="6">
        <f t="shared" si="20"/>
        <v>0</v>
      </c>
      <c r="BL166" s="6">
        <f t="shared" si="20"/>
        <v>0</v>
      </c>
      <c r="BM166" s="6">
        <f t="shared" si="20"/>
        <v>0</v>
      </c>
      <c r="BN166" s="6">
        <f t="shared" si="20"/>
        <v>0</v>
      </c>
      <c r="BO166" s="6">
        <f t="shared" si="21"/>
        <v>0</v>
      </c>
      <c r="BP166" s="6">
        <f t="shared" si="21"/>
        <v>0</v>
      </c>
      <c r="BQ166" s="6">
        <f t="shared" si="21"/>
        <v>0</v>
      </c>
      <c r="BR166" s="6">
        <f t="shared" si="21"/>
        <v>0</v>
      </c>
      <c r="BS166" s="6">
        <f t="shared" si="21"/>
        <v>0</v>
      </c>
      <c r="BT166" s="6">
        <f t="shared" si="21"/>
        <v>0</v>
      </c>
      <c r="BU166" s="6">
        <f t="shared" si="21"/>
        <v>0</v>
      </c>
      <c r="BV166" s="6">
        <f t="shared" si="21"/>
        <v>0</v>
      </c>
      <c r="BW166" s="6">
        <f t="shared" si="21"/>
        <v>0</v>
      </c>
      <c r="BX166" s="6">
        <f t="shared" si="21"/>
        <v>0</v>
      </c>
      <c r="BY166" s="6">
        <f t="shared" si="22"/>
        <v>0</v>
      </c>
      <c r="BZ166" s="6">
        <f t="shared" si="22"/>
        <v>0</v>
      </c>
      <c r="CA166" s="6">
        <f t="shared" si="22"/>
        <v>0</v>
      </c>
      <c r="CB166" s="6">
        <f t="shared" si="22"/>
        <v>0</v>
      </c>
      <c r="CC166" s="6">
        <f t="shared" si="22"/>
        <v>0</v>
      </c>
      <c r="CD166" s="6">
        <f t="shared" si="22"/>
        <v>0</v>
      </c>
      <c r="CE166" s="6">
        <f t="shared" si="22"/>
        <v>0</v>
      </c>
      <c r="CF166" s="6">
        <f t="shared" si="22"/>
        <v>0</v>
      </c>
      <c r="CG166" s="6">
        <f t="shared" si="22"/>
        <v>0</v>
      </c>
      <c r="CH166" s="6">
        <f t="shared" si="22"/>
        <v>0</v>
      </c>
      <c r="CI166" s="6">
        <f t="shared" si="23"/>
        <v>0</v>
      </c>
      <c r="CJ166" s="6">
        <f t="shared" si="23"/>
        <v>0</v>
      </c>
      <c r="CK166" s="6">
        <f t="shared" si="23"/>
        <v>0</v>
      </c>
      <c r="CL166" s="6">
        <f t="shared" si="23"/>
        <v>0</v>
      </c>
      <c r="CM166" s="6">
        <f t="shared" si="23"/>
        <v>0</v>
      </c>
      <c r="CN166" s="6">
        <f t="shared" si="23"/>
        <v>0</v>
      </c>
      <c r="CO166" s="6">
        <f t="shared" si="23"/>
        <v>0</v>
      </c>
      <c r="CP166" s="6">
        <f t="shared" si="23"/>
        <v>0</v>
      </c>
      <c r="CQ166" s="6">
        <f t="shared" si="23"/>
        <v>0</v>
      </c>
      <c r="CR166" s="6">
        <f t="shared" si="23"/>
        <v>0</v>
      </c>
      <c r="CS166" s="6">
        <f t="shared" si="24"/>
        <v>0</v>
      </c>
      <c r="CT166" s="6">
        <f t="shared" si="24"/>
        <v>0</v>
      </c>
      <c r="CU166" s="6">
        <f t="shared" si="24"/>
        <v>0</v>
      </c>
      <c r="CV166" s="6">
        <f t="shared" si="24"/>
        <v>0</v>
      </c>
      <c r="CW166" s="6">
        <f t="shared" si="24"/>
        <v>0</v>
      </c>
      <c r="CX166" s="6">
        <f t="shared" si="24"/>
        <v>0</v>
      </c>
      <c r="CY166" s="6">
        <f t="shared" si="24"/>
        <v>0</v>
      </c>
      <c r="CZ166" s="6">
        <f t="shared" si="24"/>
        <v>0</v>
      </c>
      <c r="DA166" s="6">
        <f t="shared" si="24"/>
        <v>0</v>
      </c>
      <c r="DB166" s="6">
        <f t="shared" si="24"/>
        <v>0</v>
      </c>
      <c r="DC166" s="6">
        <f t="shared" si="25"/>
        <v>0</v>
      </c>
      <c r="DD166" s="6">
        <f t="shared" si="25"/>
        <v>0</v>
      </c>
      <c r="DE166" s="6">
        <f t="shared" si="25"/>
        <v>0</v>
      </c>
      <c r="DF166" s="6">
        <f t="shared" si="25"/>
        <v>0</v>
      </c>
      <c r="DG166" s="6">
        <f t="shared" si="25"/>
        <v>0</v>
      </c>
      <c r="DH166" s="6">
        <f t="shared" si="25"/>
        <v>0</v>
      </c>
      <c r="DI166" s="6">
        <f t="shared" si="25"/>
        <v>0</v>
      </c>
      <c r="DJ166" s="6">
        <f t="shared" si="25"/>
        <v>0</v>
      </c>
      <c r="DK166" s="6">
        <f t="shared" si="25"/>
        <v>0</v>
      </c>
      <c r="DL166" s="6">
        <f t="shared" si="25"/>
        <v>0</v>
      </c>
      <c r="DM166" s="6">
        <f t="shared" si="26"/>
        <v>0</v>
      </c>
      <c r="DN166" s="6">
        <f t="shared" si="26"/>
        <v>0</v>
      </c>
      <c r="DO166" s="6">
        <f t="shared" si="26"/>
        <v>0</v>
      </c>
      <c r="DP166" s="6">
        <f t="shared" si="26"/>
        <v>0</v>
      </c>
      <c r="DQ166" s="6">
        <f t="shared" si="26"/>
        <v>0</v>
      </c>
      <c r="DR166" s="6">
        <f t="shared" si="26"/>
        <v>0</v>
      </c>
      <c r="DS166" s="6">
        <f t="shared" si="26"/>
        <v>0</v>
      </c>
      <c r="DT166" s="6">
        <f t="shared" si="26"/>
        <v>0</v>
      </c>
      <c r="DU166" s="6">
        <f t="shared" si="26"/>
        <v>0</v>
      </c>
      <c r="DV166" s="6">
        <f t="shared" si="26"/>
        <v>0</v>
      </c>
      <c r="DW166" s="6">
        <f t="shared" si="27"/>
        <v>0</v>
      </c>
      <c r="DX166" s="6">
        <f t="shared" si="27"/>
        <v>0</v>
      </c>
      <c r="DY166" s="6">
        <f t="shared" si="27"/>
        <v>0</v>
      </c>
      <c r="DZ166" s="6">
        <f t="shared" si="27"/>
        <v>0</v>
      </c>
      <c r="EA166" s="6">
        <f t="shared" si="27"/>
        <v>0</v>
      </c>
      <c r="EB166" s="6">
        <f t="shared" si="27"/>
        <v>0</v>
      </c>
      <c r="EC166" s="6">
        <f t="shared" si="27"/>
        <v>0</v>
      </c>
      <c r="ED166" s="6">
        <f t="shared" si="27"/>
        <v>0</v>
      </c>
      <c r="EE166" s="6">
        <f t="shared" si="27"/>
        <v>0</v>
      </c>
      <c r="EF166" s="6">
        <f t="shared" si="27"/>
        <v>0</v>
      </c>
      <c r="EG166" s="6">
        <f t="shared" si="28"/>
        <v>0</v>
      </c>
      <c r="EH166" s="6">
        <f t="shared" si="28"/>
        <v>0</v>
      </c>
      <c r="EI166" s="6">
        <f t="shared" si="28"/>
        <v>0</v>
      </c>
      <c r="EJ166" s="6">
        <f t="shared" si="28"/>
        <v>0</v>
      </c>
      <c r="EK166" s="6">
        <f t="shared" si="28"/>
        <v>0</v>
      </c>
      <c r="EL166" s="6">
        <f t="shared" si="28"/>
        <v>0</v>
      </c>
      <c r="EM166" s="6">
        <f t="shared" si="28"/>
        <v>0</v>
      </c>
      <c r="EN166" s="6">
        <f t="shared" si="28"/>
        <v>0</v>
      </c>
      <c r="EO166" s="6">
        <f t="shared" si="28"/>
        <v>0</v>
      </c>
      <c r="EP166" s="6">
        <f t="shared" si="28"/>
        <v>0</v>
      </c>
      <c r="EQ166" s="6">
        <f t="shared" si="29"/>
        <v>0</v>
      </c>
      <c r="ER166" s="6">
        <f t="shared" si="29"/>
        <v>0</v>
      </c>
      <c r="ES166" s="6">
        <f t="shared" si="29"/>
        <v>0</v>
      </c>
      <c r="ET166" s="6">
        <f t="shared" si="29"/>
        <v>0</v>
      </c>
      <c r="EU166" s="6">
        <f t="shared" si="29"/>
        <v>0</v>
      </c>
      <c r="EV166" s="6">
        <f t="shared" si="29"/>
        <v>0</v>
      </c>
      <c r="EW166" s="6">
        <f t="shared" si="29"/>
        <v>0</v>
      </c>
      <c r="EX166" s="6">
        <f t="shared" si="29"/>
        <v>0</v>
      </c>
      <c r="EY166" s="6">
        <f t="shared" si="29"/>
        <v>0</v>
      </c>
      <c r="EZ166" s="6">
        <f t="shared" si="29"/>
        <v>0</v>
      </c>
      <c r="FA166" s="6">
        <f t="shared" si="29"/>
        <v>0</v>
      </c>
      <c r="FB166" s="6">
        <f t="shared" si="29"/>
        <v>0</v>
      </c>
      <c r="FC166" s="6">
        <f t="shared" si="29"/>
        <v>0</v>
      </c>
      <c r="FD166" s="6">
        <f t="shared" si="29"/>
        <v>0</v>
      </c>
    </row>
    <row r="167" spans="2:160" ht="12.75" hidden="1" customHeight="1" x14ac:dyDescent="0.25">
      <c r="B167" s="69"/>
      <c r="C167" s="14">
        <v>1</v>
      </c>
      <c r="F167" s="127">
        <v>820</v>
      </c>
      <c r="G167" s="127" t="s">
        <v>592</v>
      </c>
      <c r="H167" s="127" t="s">
        <v>591</v>
      </c>
      <c r="I167" s="127" t="s">
        <v>51</v>
      </c>
      <c r="J167" s="45"/>
      <c r="K167" s="126" t="s">
        <v>103</v>
      </c>
      <c r="L167" s="8" t="s">
        <v>593</v>
      </c>
      <c r="M167" s="76" t="s">
        <v>427</v>
      </c>
      <c r="N167" s="72">
        <v>41132426</v>
      </c>
      <c r="O167" s="54">
        <v>42984</v>
      </c>
      <c r="P167" s="35"/>
      <c r="Q167" s="35"/>
      <c r="R167" s="35"/>
      <c r="S167" s="97">
        <v>42991</v>
      </c>
      <c r="T167" s="183"/>
      <c r="U167" s="183"/>
      <c r="V167" s="183"/>
      <c r="W167" s="183"/>
      <c r="X167" s="183"/>
      <c r="Y167" s="25"/>
      <c r="Z167" s="25"/>
      <c r="AA167" s="101"/>
      <c r="AB167" s="25"/>
      <c r="AC167" s="25"/>
      <c r="AD167" s="25"/>
      <c r="AE167" s="25"/>
      <c r="AF167" s="25"/>
      <c r="AG167" s="25"/>
      <c r="AH167" s="25"/>
      <c r="AI167" s="70" t="s">
        <v>479</v>
      </c>
      <c r="AJ167" s="25"/>
      <c r="AK167" s="26"/>
      <c r="AL167" s="26"/>
      <c r="AM167" s="26"/>
      <c r="AN167" s="26"/>
      <c r="AO167" s="101"/>
      <c r="AP167" s="25"/>
      <c r="AQ167" s="25"/>
      <c r="AR167" s="25"/>
      <c r="AS167" s="19"/>
      <c r="AT167" s="25"/>
      <c r="AU167" s="26"/>
      <c r="AV167" s="27"/>
      <c r="AW167" s="27"/>
      <c r="AX167" s="101"/>
      <c r="AY167" s="52"/>
      <c r="AZ167" s="52"/>
      <c r="BA167" s="52"/>
      <c r="BB167" s="52"/>
      <c r="BC167" s="52"/>
      <c r="BD167" s="52"/>
      <c r="BE167" s="6">
        <f t="shared" si="20"/>
        <v>0</v>
      </c>
      <c r="BF167" s="6">
        <f t="shared" si="20"/>
        <v>0</v>
      </c>
      <c r="BG167" s="6">
        <f t="shared" si="20"/>
        <v>0</v>
      </c>
      <c r="BH167" s="6">
        <f t="shared" si="20"/>
        <v>0</v>
      </c>
      <c r="BI167" s="6">
        <f t="shared" si="20"/>
        <v>0</v>
      </c>
      <c r="BJ167" s="6">
        <f t="shared" si="20"/>
        <v>0</v>
      </c>
      <c r="BK167" s="6">
        <f t="shared" si="20"/>
        <v>0</v>
      </c>
      <c r="BL167" s="6">
        <f t="shared" si="20"/>
        <v>0</v>
      </c>
      <c r="BM167" s="6">
        <f t="shared" si="20"/>
        <v>0</v>
      </c>
      <c r="BN167" s="6">
        <f t="shared" si="20"/>
        <v>0</v>
      </c>
      <c r="BO167" s="6">
        <f t="shared" si="21"/>
        <v>0</v>
      </c>
      <c r="BP167" s="6">
        <f t="shared" si="21"/>
        <v>0</v>
      </c>
      <c r="BQ167" s="6">
        <f t="shared" si="21"/>
        <v>0</v>
      </c>
      <c r="BR167" s="6">
        <f t="shared" si="21"/>
        <v>0</v>
      </c>
      <c r="BS167" s="6">
        <f t="shared" si="21"/>
        <v>0</v>
      </c>
      <c r="BT167" s="6">
        <f t="shared" si="21"/>
        <v>0</v>
      </c>
      <c r="BU167" s="6">
        <f t="shared" si="21"/>
        <v>0</v>
      </c>
      <c r="BV167" s="6">
        <f t="shared" si="21"/>
        <v>0</v>
      </c>
      <c r="BW167" s="6">
        <f t="shared" si="21"/>
        <v>0</v>
      </c>
      <c r="BX167" s="6">
        <f t="shared" si="21"/>
        <v>0</v>
      </c>
      <c r="BY167" s="6">
        <f t="shared" si="22"/>
        <v>0</v>
      </c>
      <c r="BZ167" s="6">
        <f t="shared" si="22"/>
        <v>0</v>
      </c>
      <c r="CA167" s="6">
        <f t="shared" si="22"/>
        <v>0</v>
      </c>
      <c r="CB167" s="6">
        <f t="shared" si="22"/>
        <v>0</v>
      </c>
      <c r="CC167" s="6">
        <f t="shared" si="22"/>
        <v>0</v>
      </c>
      <c r="CD167" s="6">
        <f t="shared" si="22"/>
        <v>0</v>
      </c>
      <c r="CE167" s="6">
        <f t="shared" si="22"/>
        <v>0</v>
      </c>
      <c r="CF167" s="6">
        <f t="shared" si="22"/>
        <v>0</v>
      </c>
      <c r="CG167" s="6">
        <f t="shared" si="22"/>
        <v>0</v>
      </c>
      <c r="CH167" s="6">
        <f t="shared" si="22"/>
        <v>0</v>
      </c>
      <c r="CI167" s="6">
        <f t="shared" si="23"/>
        <v>0</v>
      </c>
      <c r="CJ167" s="6">
        <f t="shared" si="23"/>
        <v>0</v>
      </c>
      <c r="CK167" s="6">
        <f t="shared" si="23"/>
        <v>0</v>
      </c>
      <c r="CL167" s="6">
        <f t="shared" si="23"/>
        <v>0</v>
      </c>
      <c r="CM167" s="6">
        <f t="shared" si="23"/>
        <v>0</v>
      </c>
      <c r="CN167" s="6">
        <f t="shared" si="23"/>
        <v>0</v>
      </c>
      <c r="CO167" s="6">
        <f t="shared" si="23"/>
        <v>0</v>
      </c>
      <c r="CP167" s="6">
        <f t="shared" si="23"/>
        <v>0</v>
      </c>
      <c r="CQ167" s="6">
        <f t="shared" si="23"/>
        <v>0</v>
      </c>
      <c r="CR167" s="6">
        <f t="shared" si="23"/>
        <v>0</v>
      </c>
      <c r="CS167" s="6">
        <f t="shared" si="24"/>
        <v>0</v>
      </c>
      <c r="CT167" s="6">
        <f t="shared" si="24"/>
        <v>0</v>
      </c>
      <c r="CU167" s="6">
        <f t="shared" si="24"/>
        <v>0</v>
      </c>
      <c r="CV167" s="6">
        <f t="shared" si="24"/>
        <v>0</v>
      </c>
      <c r="CW167" s="6">
        <f t="shared" si="24"/>
        <v>0</v>
      </c>
      <c r="CX167" s="6">
        <f t="shared" si="24"/>
        <v>0</v>
      </c>
      <c r="CY167" s="6">
        <f t="shared" si="24"/>
        <v>0</v>
      </c>
      <c r="CZ167" s="6">
        <f t="shared" si="24"/>
        <v>0</v>
      </c>
      <c r="DA167" s="6">
        <f t="shared" si="24"/>
        <v>0</v>
      </c>
      <c r="DB167" s="6">
        <f t="shared" si="24"/>
        <v>0</v>
      </c>
      <c r="DC167" s="6">
        <f t="shared" si="25"/>
        <v>0</v>
      </c>
      <c r="DD167" s="6">
        <f t="shared" si="25"/>
        <v>0</v>
      </c>
      <c r="DE167" s="6">
        <f t="shared" si="25"/>
        <v>0</v>
      </c>
      <c r="DF167" s="6">
        <f t="shared" si="25"/>
        <v>0</v>
      </c>
      <c r="DG167" s="6">
        <f t="shared" si="25"/>
        <v>0</v>
      </c>
      <c r="DH167" s="6">
        <f t="shared" si="25"/>
        <v>0</v>
      </c>
      <c r="DI167" s="6">
        <f t="shared" si="25"/>
        <v>0</v>
      </c>
      <c r="DJ167" s="6">
        <f t="shared" si="25"/>
        <v>0</v>
      </c>
      <c r="DK167" s="6">
        <f t="shared" si="25"/>
        <v>0</v>
      </c>
      <c r="DL167" s="6">
        <f t="shared" si="25"/>
        <v>0</v>
      </c>
      <c r="DM167" s="6">
        <f t="shared" si="26"/>
        <v>0</v>
      </c>
      <c r="DN167" s="6">
        <f t="shared" si="26"/>
        <v>0</v>
      </c>
      <c r="DO167" s="6">
        <f t="shared" si="26"/>
        <v>0</v>
      </c>
      <c r="DP167" s="6">
        <f t="shared" si="26"/>
        <v>0</v>
      </c>
      <c r="DQ167" s="6">
        <f t="shared" si="26"/>
        <v>0</v>
      </c>
      <c r="DR167" s="6">
        <f t="shared" si="26"/>
        <v>0</v>
      </c>
      <c r="DS167" s="6">
        <f t="shared" si="26"/>
        <v>0</v>
      </c>
      <c r="DT167" s="6">
        <f t="shared" si="26"/>
        <v>0</v>
      </c>
      <c r="DU167" s="6">
        <f t="shared" si="26"/>
        <v>0</v>
      </c>
      <c r="DV167" s="6">
        <f t="shared" si="26"/>
        <v>0</v>
      </c>
      <c r="DW167" s="6">
        <f t="shared" si="27"/>
        <v>0</v>
      </c>
      <c r="DX167" s="6">
        <f t="shared" si="27"/>
        <v>0</v>
      </c>
      <c r="DY167" s="6">
        <f t="shared" si="27"/>
        <v>0</v>
      </c>
      <c r="DZ167" s="6">
        <f t="shared" si="27"/>
        <v>0</v>
      </c>
      <c r="EA167" s="6">
        <f t="shared" si="27"/>
        <v>0</v>
      </c>
      <c r="EB167" s="6">
        <f t="shared" si="27"/>
        <v>0</v>
      </c>
      <c r="EC167" s="6">
        <f t="shared" si="27"/>
        <v>0</v>
      </c>
      <c r="ED167" s="6">
        <f t="shared" si="27"/>
        <v>0</v>
      </c>
      <c r="EE167" s="6">
        <f t="shared" si="27"/>
        <v>0</v>
      </c>
      <c r="EF167" s="6">
        <f t="shared" si="27"/>
        <v>0</v>
      </c>
      <c r="EG167" s="6">
        <f t="shared" si="28"/>
        <v>0</v>
      </c>
      <c r="EH167" s="6">
        <f t="shared" si="28"/>
        <v>0</v>
      </c>
      <c r="EI167" s="6">
        <f t="shared" si="28"/>
        <v>0</v>
      </c>
      <c r="EJ167" s="6">
        <f t="shared" si="28"/>
        <v>0</v>
      </c>
      <c r="EK167" s="6">
        <f t="shared" si="28"/>
        <v>0</v>
      </c>
      <c r="EL167" s="6">
        <f t="shared" si="28"/>
        <v>0</v>
      </c>
      <c r="EM167" s="6">
        <f t="shared" si="28"/>
        <v>0</v>
      </c>
      <c r="EN167" s="6">
        <f t="shared" si="28"/>
        <v>0</v>
      </c>
      <c r="EO167" s="6">
        <f t="shared" si="28"/>
        <v>0</v>
      </c>
      <c r="EP167" s="6">
        <f t="shared" si="28"/>
        <v>0</v>
      </c>
      <c r="EQ167" s="6">
        <f t="shared" si="29"/>
        <v>0</v>
      </c>
      <c r="ER167" s="6">
        <f t="shared" si="29"/>
        <v>0</v>
      </c>
      <c r="ES167" s="6">
        <f t="shared" si="29"/>
        <v>0</v>
      </c>
      <c r="ET167" s="6">
        <f t="shared" si="29"/>
        <v>0</v>
      </c>
      <c r="EU167" s="6">
        <f t="shared" si="29"/>
        <v>0</v>
      </c>
      <c r="EV167" s="6">
        <f t="shared" si="29"/>
        <v>0</v>
      </c>
      <c r="EW167" s="6">
        <f t="shared" si="29"/>
        <v>0</v>
      </c>
      <c r="EX167" s="6">
        <f t="shared" si="29"/>
        <v>0</v>
      </c>
      <c r="EY167" s="6">
        <f t="shared" si="29"/>
        <v>0</v>
      </c>
      <c r="EZ167" s="6">
        <f t="shared" si="29"/>
        <v>0</v>
      </c>
      <c r="FA167" s="6">
        <f t="shared" si="29"/>
        <v>0</v>
      </c>
      <c r="FB167" s="6">
        <f t="shared" si="29"/>
        <v>0</v>
      </c>
      <c r="FC167" s="6">
        <f t="shared" si="29"/>
        <v>0</v>
      </c>
      <c r="FD167" s="6">
        <f t="shared" si="29"/>
        <v>0</v>
      </c>
    </row>
    <row r="168" spans="2:160" ht="12.75" hidden="1" customHeight="1" x14ac:dyDescent="0.25">
      <c r="C168" s="14">
        <v>1</v>
      </c>
      <c r="F168" s="127" t="s">
        <v>685</v>
      </c>
      <c r="G168" s="127" t="s">
        <v>822</v>
      </c>
      <c r="H168" s="127" t="s">
        <v>70</v>
      </c>
      <c r="I168" s="127" t="s">
        <v>33</v>
      </c>
      <c r="J168" s="46">
        <v>1</v>
      </c>
      <c r="K168" s="130" t="s">
        <v>687</v>
      </c>
      <c r="L168" s="111" t="s">
        <v>691</v>
      </c>
      <c r="M168" s="185" t="s">
        <v>429</v>
      </c>
      <c r="N168" s="136"/>
      <c r="O168" s="136"/>
      <c r="P168" s="35"/>
      <c r="Q168" s="35"/>
      <c r="R168" s="35"/>
      <c r="S168" s="182">
        <v>42993</v>
      </c>
      <c r="T168" s="19">
        <v>50</v>
      </c>
      <c r="U168" s="19">
        <v>2</v>
      </c>
      <c r="V168" s="183">
        <v>1</v>
      </c>
      <c r="W168" s="19"/>
      <c r="X168" s="19"/>
      <c r="Y168" s="19"/>
      <c r="Z168" s="19"/>
      <c r="AB168" s="19"/>
      <c r="AC168" s="19"/>
      <c r="AD168" s="19"/>
      <c r="AE168" s="19"/>
      <c r="AF168" s="19"/>
      <c r="AG168" s="19"/>
      <c r="AH168" s="19"/>
      <c r="AI168" s="19"/>
      <c r="AJ168" s="19"/>
      <c r="AK168" s="6"/>
      <c r="AL168" s="6"/>
      <c r="AM168" s="6"/>
      <c r="AN168" s="6"/>
      <c r="AP168" s="19"/>
      <c r="AQ168" s="19"/>
      <c r="AR168" s="19"/>
      <c r="AS168" s="19"/>
      <c r="AT168" s="19"/>
      <c r="AU168" s="6"/>
      <c r="AV168" s="16"/>
      <c r="AW168" s="27"/>
      <c r="AY168" s="8"/>
      <c r="AZ168" s="8"/>
      <c r="BA168" s="8"/>
      <c r="BB168" s="8"/>
      <c r="BC168" s="8"/>
      <c r="BD168" s="8"/>
      <c r="BE168" s="6">
        <f t="shared" si="20"/>
        <v>0</v>
      </c>
      <c r="BF168" s="6">
        <f t="shared" si="20"/>
        <v>0</v>
      </c>
      <c r="BG168" s="6">
        <f t="shared" si="20"/>
        <v>0</v>
      </c>
      <c r="BH168" s="6">
        <f t="shared" si="20"/>
        <v>0</v>
      </c>
      <c r="BI168" s="6">
        <f t="shared" si="20"/>
        <v>0</v>
      </c>
      <c r="BJ168" s="6">
        <f t="shared" si="20"/>
        <v>0</v>
      </c>
      <c r="BK168" s="6">
        <f t="shared" si="20"/>
        <v>0</v>
      </c>
      <c r="BL168" s="6">
        <f t="shared" si="20"/>
        <v>0</v>
      </c>
      <c r="BM168" s="6">
        <f t="shared" si="20"/>
        <v>0</v>
      </c>
      <c r="BN168" s="6">
        <f t="shared" si="20"/>
        <v>0</v>
      </c>
      <c r="BO168" s="6">
        <f t="shared" si="21"/>
        <v>0</v>
      </c>
      <c r="BP168" s="6">
        <f t="shared" si="21"/>
        <v>0</v>
      </c>
      <c r="BQ168" s="6">
        <f t="shared" si="21"/>
        <v>0</v>
      </c>
      <c r="BR168" s="6">
        <f t="shared" si="21"/>
        <v>0</v>
      </c>
      <c r="BS168" s="6">
        <f t="shared" si="21"/>
        <v>0</v>
      </c>
      <c r="BT168" s="6">
        <f t="shared" si="21"/>
        <v>0</v>
      </c>
      <c r="BU168" s="6">
        <f t="shared" si="21"/>
        <v>0</v>
      </c>
      <c r="BV168" s="6">
        <f t="shared" si="21"/>
        <v>0</v>
      </c>
      <c r="BW168" s="6">
        <f t="shared" si="21"/>
        <v>0</v>
      </c>
      <c r="BX168" s="6">
        <f t="shared" si="21"/>
        <v>0</v>
      </c>
      <c r="BY168" s="6">
        <f t="shared" si="22"/>
        <v>0</v>
      </c>
      <c r="BZ168" s="6">
        <f t="shared" si="22"/>
        <v>0</v>
      </c>
      <c r="CA168" s="6">
        <f t="shared" si="22"/>
        <v>0</v>
      </c>
      <c r="CB168" s="6">
        <f t="shared" si="22"/>
        <v>0</v>
      </c>
      <c r="CC168" s="6">
        <f t="shared" si="22"/>
        <v>0</v>
      </c>
      <c r="CD168" s="6">
        <f t="shared" si="22"/>
        <v>0</v>
      </c>
      <c r="CE168" s="6">
        <f t="shared" si="22"/>
        <v>0</v>
      </c>
      <c r="CF168" s="6">
        <f t="shared" si="22"/>
        <v>0</v>
      </c>
      <c r="CG168" s="6">
        <f t="shared" si="22"/>
        <v>0</v>
      </c>
      <c r="CH168" s="6">
        <f t="shared" si="22"/>
        <v>0</v>
      </c>
      <c r="CI168" s="6">
        <f t="shared" si="23"/>
        <v>0</v>
      </c>
      <c r="CJ168" s="6">
        <f t="shared" si="23"/>
        <v>0</v>
      </c>
      <c r="CK168" s="6">
        <f t="shared" si="23"/>
        <v>0</v>
      </c>
      <c r="CL168" s="6">
        <f t="shared" si="23"/>
        <v>0</v>
      </c>
      <c r="CM168" s="6">
        <f t="shared" si="23"/>
        <v>0</v>
      </c>
      <c r="CN168" s="6">
        <f t="shared" si="23"/>
        <v>0</v>
      </c>
      <c r="CO168" s="6">
        <f t="shared" si="23"/>
        <v>0</v>
      </c>
      <c r="CP168" s="6">
        <f t="shared" si="23"/>
        <v>0</v>
      </c>
      <c r="CQ168" s="6">
        <f t="shared" si="23"/>
        <v>0</v>
      </c>
      <c r="CR168" s="6">
        <f t="shared" si="23"/>
        <v>0</v>
      </c>
      <c r="CS168" s="6">
        <f t="shared" si="24"/>
        <v>0</v>
      </c>
      <c r="CT168" s="6">
        <f t="shared" si="24"/>
        <v>0</v>
      </c>
      <c r="CU168" s="6">
        <f t="shared" si="24"/>
        <v>0</v>
      </c>
      <c r="CV168" s="6">
        <f t="shared" si="24"/>
        <v>0</v>
      </c>
      <c r="CW168" s="6">
        <f t="shared" si="24"/>
        <v>0</v>
      </c>
      <c r="CX168" s="6">
        <f t="shared" si="24"/>
        <v>0</v>
      </c>
      <c r="CY168" s="6">
        <f t="shared" si="24"/>
        <v>0</v>
      </c>
      <c r="CZ168" s="6">
        <f t="shared" si="24"/>
        <v>0</v>
      </c>
      <c r="DA168" s="6">
        <f t="shared" si="24"/>
        <v>0</v>
      </c>
      <c r="DB168" s="6">
        <f t="shared" si="24"/>
        <v>0</v>
      </c>
      <c r="DC168" s="6">
        <f t="shared" si="25"/>
        <v>0</v>
      </c>
      <c r="DD168" s="6">
        <f t="shared" si="25"/>
        <v>0</v>
      </c>
      <c r="DE168" s="6">
        <f t="shared" si="25"/>
        <v>0</v>
      </c>
      <c r="DF168" s="6">
        <f t="shared" si="25"/>
        <v>0</v>
      </c>
      <c r="DG168" s="6">
        <f t="shared" si="25"/>
        <v>0</v>
      </c>
      <c r="DH168" s="6">
        <f t="shared" si="25"/>
        <v>0</v>
      </c>
      <c r="DI168" s="6">
        <f t="shared" si="25"/>
        <v>0</v>
      </c>
      <c r="DJ168" s="6">
        <f t="shared" si="25"/>
        <v>0</v>
      </c>
      <c r="DK168" s="6">
        <f t="shared" si="25"/>
        <v>0</v>
      </c>
      <c r="DL168" s="6">
        <f t="shared" si="25"/>
        <v>0</v>
      </c>
      <c r="DM168" s="6">
        <f t="shared" si="26"/>
        <v>0</v>
      </c>
      <c r="DN168" s="6">
        <f t="shared" si="26"/>
        <v>0</v>
      </c>
      <c r="DO168" s="6">
        <f t="shared" si="26"/>
        <v>0</v>
      </c>
      <c r="DP168" s="6">
        <f t="shared" si="26"/>
        <v>0</v>
      </c>
      <c r="DQ168" s="6">
        <f t="shared" si="26"/>
        <v>0</v>
      </c>
      <c r="DR168" s="6">
        <f t="shared" si="26"/>
        <v>0</v>
      </c>
      <c r="DS168" s="6">
        <f t="shared" si="26"/>
        <v>0</v>
      </c>
      <c r="DT168" s="6">
        <f t="shared" si="26"/>
        <v>0</v>
      </c>
      <c r="DU168" s="6">
        <f t="shared" si="26"/>
        <v>0</v>
      </c>
      <c r="DV168" s="6">
        <f t="shared" si="26"/>
        <v>0</v>
      </c>
      <c r="DW168" s="6">
        <f t="shared" si="27"/>
        <v>0</v>
      </c>
      <c r="DX168" s="6">
        <f t="shared" si="27"/>
        <v>0</v>
      </c>
      <c r="DY168" s="6">
        <f t="shared" si="27"/>
        <v>0</v>
      </c>
      <c r="DZ168" s="6">
        <f t="shared" si="27"/>
        <v>0</v>
      </c>
      <c r="EA168" s="6">
        <f t="shared" si="27"/>
        <v>0</v>
      </c>
      <c r="EB168" s="6">
        <f t="shared" si="27"/>
        <v>0</v>
      </c>
      <c r="EC168" s="6">
        <f t="shared" si="27"/>
        <v>0</v>
      </c>
      <c r="ED168" s="6">
        <f t="shared" si="27"/>
        <v>0</v>
      </c>
      <c r="EE168" s="6">
        <f t="shared" si="27"/>
        <v>0</v>
      </c>
      <c r="EF168" s="6">
        <f t="shared" si="27"/>
        <v>0</v>
      </c>
      <c r="EG168" s="6">
        <f t="shared" si="28"/>
        <v>0</v>
      </c>
      <c r="EH168" s="6">
        <f t="shared" si="28"/>
        <v>0</v>
      </c>
      <c r="EI168" s="6">
        <f t="shared" si="28"/>
        <v>0</v>
      </c>
      <c r="EJ168" s="6">
        <f t="shared" si="28"/>
        <v>0</v>
      </c>
      <c r="EK168" s="6">
        <f t="shared" si="28"/>
        <v>0</v>
      </c>
      <c r="EL168" s="6">
        <f t="shared" si="28"/>
        <v>0</v>
      </c>
      <c r="EM168" s="6">
        <f t="shared" si="28"/>
        <v>0</v>
      </c>
      <c r="EN168" s="6">
        <f t="shared" si="28"/>
        <v>0</v>
      </c>
      <c r="EO168" s="6">
        <f t="shared" si="28"/>
        <v>0</v>
      </c>
      <c r="EP168" s="6">
        <f t="shared" si="28"/>
        <v>0</v>
      </c>
      <c r="EQ168" s="6">
        <f t="shared" si="29"/>
        <v>0</v>
      </c>
      <c r="ER168" s="6">
        <f t="shared" si="29"/>
        <v>0</v>
      </c>
      <c r="ES168" s="6">
        <f t="shared" si="29"/>
        <v>0</v>
      </c>
      <c r="ET168" s="6">
        <f t="shared" si="29"/>
        <v>0</v>
      </c>
      <c r="EU168" s="6">
        <f t="shared" si="29"/>
        <v>0</v>
      </c>
      <c r="EV168" s="6">
        <f t="shared" si="29"/>
        <v>0</v>
      </c>
      <c r="EW168" s="6">
        <f t="shared" si="29"/>
        <v>0</v>
      </c>
      <c r="EX168" s="6">
        <f t="shared" si="29"/>
        <v>0</v>
      </c>
      <c r="EY168" s="6">
        <f t="shared" si="29"/>
        <v>0</v>
      </c>
      <c r="EZ168" s="6">
        <f t="shared" si="29"/>
        <v>0</v>
      </c>
      <c r="FA168" s="6">
        <f t="shared" si="29"/>
        <v>0</v>
      </c>
      <c r="FB168" s="6">
        <f t="shared" si="29"/>
        <v>0</v>
      </c>
      <c r="FC168" s="6">
        <f t="shared" si="29"/>
        <v>0</v>
      </c>
      <c r="FD168" s="6">
        <f t="shared" si="29"/>
        <v>0</v>
      </c>
    </row>
    <row r="169" spans="2:160" ht="12.75" hidden="1" customHeight="1" x14ac:dyDescent="0.25">
      <c r="B169" s="69"/>
      <c r="C169" s="14">
        <v>1</v>
      </c>
      <c r="F169" s="127">
        <v>618</v>
      </c>
      <c r="G169" s="127" t="s">
        <v>682</v>
      </c>
      <c r="H169" s="127" t="s">
        <v>683</v>
      </c>
      <c r="I169" s="127" t="s">
        <v>8</v>
      </c>
      <c r="J169" s="124"/>
      <c r="K169" s="127" t="s">
        <v>102</v>
      </c>
      <c r="L169" s="111" t="s">
        <v>102</v>
      </c>
      <c r="M169" s="76" t="s">
        <v>430</v>
      </c>
      <c r="N169" s="119">
        <v>41135977</v>
      </c>
      <c r="O169" s="97">
        <v>42990</v>
      </c>
      <c r="P169" s="35"/>
      <c r="Q169" s="35"/>
      <c r="R169" s="35"/>
      <c r="S169" s="97">
        <v>42996</v>
      </c>
      <c r="T169" s="183"/>
      <c r="U169" s="183"/>
      <c r="V169" s="183"/>
      <c r="W169" s="183"/>
      <c r="X169" s="183"/>
      <c r="Y169" s="19"/>
      <c r="Z169" s="19"/>
      <c r="AB169" s="19"/>
      <c r="AC169" s="19"/>
      <c r="AD169" s="19"/>
      <c r="AE169" s="19"/>
      <c r="AF169" s="19"/>
      <c r="AG169" s="19"/>
      <c r="AH169" s="19"/>
      <c r="AI169" s="19"/>
      <c r="AJ169" s="19"/>
      <c r="AK169" s="6"/>
      <c r="AL169" s="6"/>
      <c r="AM169" s="6"/>
      <c r="AN169" s="6"/>
      <c r="AO169" s="22"/>
      <c r="AP169" s="19"/>
      <c r="AQ169" s="19"/>
      <c r="AR169" s="19"/>
      <c r="AS169" s="19"/>
      <c r="AT169" s="19"/>
      <c r="AU169" s="6"/>
      <c r="AV169" s="6"/>
      <c r="AW169" s="26"/>
      <c r="AY169" s="8"/>
      <c r="AZ169" s="8"/>
      <c r="BA169" s="8"/>
      <c r="BB169" s="8"/>
      <c r="BC169" s="8"/>
      <c r="BD169" s="8"/>
      <c r="BE169" s="6">
        <f t="shared" si="20"/>
        <v>0</v>
      </c>
      <c r="BF169" s="6">
        <f t="shared" si="20"/>
        <v>0</v>
      </c>
      <c r="BG169" s="6">
        <f t="shared" si="20"/>
        <v>0</v>
      </c>
      <c r="BH169" s="6">
        <f t="shared" si="20"/>
        <v>0</v>
      </c>
      <c r="BI169" s="6">
        <f t="shared" si="20"/>
        <v>0</v>
      </c>
      <c r="BJ169" s="6">
        <f t="shared" si="20"/>
        <v>0</v>
      </c>
      <c r="BK169" s="6">
        <f t="shared" si="20"/>
        <v>0</v>
      </c>
      <c r="BL169" s="6">
        <f t="shared" si="20"/>
        <v>0</v>
      </c>
      <c r="BM169" s="6">
        <f t="shared" si="20"/>
        <v>0</v>
      </c>
      <c r="BN169" s="6">
        <f t="shared" si="20"/>
        <v>0</v>
      </c>
      <c r="BO169" s="6">
        <f t="shared" si="21"/>
        <v>0</v>
      </c>
      <c r="BP169" s="6">
        <f t="shared" si="21"/>
        <v>0</v>
      </c>
      <c r="BQ169" s="6">
        <f t="shared" si="21"/>
        <v>0</v>
      </c>
      <c r="BR169" s="6">
        <f t="shared" si="21"/>
        <v>0</v>
      </c>
      <c r="BS169" s="6">
        <f t="shared" si="21"/>
        <v>0</v>
      </c>
      <c r="BT169" s="6">
        <f t="shared" si="21"/>
        <v>0</v>
      </c>
      <c r="BU169" s="6">
        <f t="shared" si="21"/>
        <v>0</v>
      </c>
      <c r="BV169" s="6">
        <f t="shared" si="21"/>
        <v>0</v>
      </c>
      <c r="BW169" s="6">
        <f t="shared" si="21"/>
        <v>0</v>
      </c>
      <c r="BX169" s="6">
        <f t="shared" si="21"/>
        <v>0</v>
      </c>
      <c r="BY169" s="6">
        <f t="shared" si="22"/>
        <v>0</v>
      </c>
      <c r="BZ169" s="6">
        <f t="shared" si="22"/>
        <v>0</v>
      </c>
      <c r="CA169" s="6">
        <f t="shared" si="22"/>
        <v>0</v>
      </c>
      <c r="CB169" s="6">
        <f t="shared" si="22"/>
        <v>0</v>
      </c>
      <c r="CC169" s="6">
        <f t="shared" si="22"/>
        <v>0</v>
      </c>
      <c r="CD169" s="6">
        <f t="shared" si="22"/>
        <v>0</v>
      </c>
      <c r="CE169" s="6">
        <f t="shared" si="22"/>
        <v>0</v>
      </c>
      <c r="CF169" s="6">
        <f t="shared" si="22"/>
        <v>0</v>
      </c>
      <c r="CG169" s="6">
        <f t="shared" si="22"/>
        <v>0</v>
      </c>
      <c r="CH169" s="6">
        <f t="shared" si="22"/>
        <v>0</v>
      </c>
      <c r="CI169" s="6">
        <f t="shared" si="23"/>
        <v>0</v>
      </c>
      <c r="CJ169" s="6">
        <f t="shared" si="23"/>
        <v>0</v>
      </c>
      <c r="CK169" s="6">
        <f t="shared" si="23"/>
        <v>0</v>
      </c>
      <c r="CL169" s="6">
        <f t="shared" si="23"/>
        <v>0</v>
      </c>
      <c r="CM169" s="6">
        <f t="shared" si="23"/>
        <v>0</v>
      </c>
      <c r="CN169" s="6">
        <f t="shared" si="23"/>
        <v>0</v>
      </c>
      <c r="CO169" s="6">
        <f t="shared" si="23"/>
        <v>0</v>
      </c>
      <c r="CP169" s="6">
        <f t="shared" si="23"/>
        <v>0</v>
      </c>
      <c r="CQ169" s="6">
        <f t="shared" si="23"/>
        <v>0</v>
      </c>
      <c r="CR169" s="6">
        <f t="shared" si="23"/>
        <v>0</v>
      </c>
      <c r="CS169" s="6">
        <f t="shared" si="24"/>
        <v>0</v>
      </c>
      <c r="CT169" s="6">
        <f t="shared" si="24"/>
        <v>0</v>
      </c>
      <c r="CU169" s="6">
        <f t="shared" si="24"/>
        <v>0</v>
      </c>
      <c r="CV169" s="6">
        <f t="shared" si="24"/>
        <v>0</v>
      </c>
      <c r="CW169" s="6">
        <f t="shared" si="24"/>
        <v>0</v>
      </c>
      <c r="CX169" s="6">
        <f t="shared" si="24"/>
        <v>0</v>
      </c>
      <c r="CY169" s="6">
        <f t="shared" si="24"/>
        <v>0</v>
      </c>
      <c r="CZ169" s="6">
        <f t="shared" si="24"/>
        <v>0</v>
      </c>
      <c r="DA169" s="6">
        <f t="shared" si="24"/>
        <v>0</v>
      </c>
      <c r="DB169" s="6">
        <f t="shared" si="24"/>
        <v>0</v>
      </c>
      <c r="DC169" s="6">
        <f t="shared" si="25"/>
        <v>0</v>
      </c>
      <c r="DD169" s="6">
        <f t="shared" si="25"/>
        <v>0</v>
      </c>
      <c r="DE169" s="6">
        <f t="shared" si="25"/>
        <v>0</v>
      </c>
      <c r="DF169" s="6">
        <f t="shared" si="25"/>
        <v>0</v>
      </c>
      <c r="DG169" s="6">
        <f t="shared" si="25"/>
        <v>0</v>
      </c>
      <c r="DH169" s="6">
        <f t="shared" si="25"/>
        <v>0</v>
      </c>
      <c r="DI169" s="6">
        <f t="shared" si="25"/>
        <v>0</v>
      </c>
      <c r="DJ169" s="6">
        <f t="shared" si="25"/>
        <v>0</v>
      </c>
      <c r="DK169" s="6">
        <f t="shared" si="25"/>
        <v>0</v>
      </c>
      <c r="DL169" s="6">
        <f t="shared" si="25"/>
        <v>0</v>
      </c>
      <c r="DM169" s="6">
        <f t="shared" si="26"/>
        <v>0</v>
      </c>
      <c r="DN169" s="6">
        <f t="shared" si="26"/>
        <v>0</v>
      </c>
      <c r="DO169" s="6">
        <f t="shared" si="26"/>
        <v>0</v>
      </c>
      <c r="DP169" s="6">
        <f t="shared" si="26"/>
        <v>0</v>
      </c>
      <c r="DQ169" s="6">
        <f t="shared" si="26"/>
        <v>0</v>
      </c>
      <c r="DR169" s="6">
        <f t="shared" si="26"/>
        <v>0</v>
      </c>
      <c r="DS169" s="6">
        <f t="shared" si="26"/>
        <v>0</v>
      </c>
      <c r="DT169" s="6">
        <f t="shared" si="26"/>
        <v>0</v>
      </c>
      <c r="DU169" s="6">
        <f t="shared" si="26"/>
        <v>0</v>
      </c>
      <c r="DV169" s="6">
        <f t="shared" si="26"/>
        <v>0</v>
      </c>
      <c r="DW169" s="6">
        <f t="shared" si="27"/>
        <v>0</v>
      </c>
      <c r="DX169" s="6">
        <f t="shared" si="27"/>
        <v>0</v>
      </c>
      <c r="DY169" s="6">
        <f t="shared" si="27"/>
        <v>0</v>
      </c>
      <c r="DZ169" s="6">
        <f t="shared" si="27"/>
        <v>0</v>
      </c>
      <c r="EA169" s="6">
        <f t="shared" si="27"/>
        <v>0</v>
      </c>
      <c r="EB169" s="6">
        <f t="shared" si="27"/>
        <v>0</v>
      </c>
      <c r="EC169" s="6">
        <f t="shared" si="27"/>
        <v>0</v>
      </c>
      <c r="ED169" s="6">
        <f t="shared" si="27"/>
        <v>0</v>
      </c>
      <c r="EE169" s="6">
        <f t="shared" si="27"/>
        <v>0</v>
      </c>
      <c r="EF169" s="6">
        <f t="shared" si="27"/>
        <v>0</v>
      </c>
      <c r="EG169" s="6">
        <f t="shared" si="28"/>
        <v>0</v>
      </c>
      <c r="EH169" s="6">
        <f t="shared" si="28"/>
        <v>0</v>
      </c>
      <c r="EI169" s="6">
        <f t="shared" si="28"/>
        <v>0</v>
      </c>
      <c r="EJ169" s="6">
        <f t="shared" si="28"/>
        <v>0</v>
      </c>
      <c r="EK169" s="6">
        <f t="shared" si="28"/>
        <v>0</v>
      </c>
      <c r="EL169" s="6">
        <f t="shared" si="28"/>
        <v>0</v>
      </c>
      <c r="EM169" s="6">
        <f t="shared" si="28"/>
        <v>0</v>
      </c>
      <c r="EN169" s="6">
        <f t="shared" si="28"/>
        <v>0</v>
      </c>
      <c r="EO169" s="6">
        <f t="shared" si="28"/>
        <v>0</v>
      </c>
      <c r="EP169" s="6">
        <f t="shared" si="28"/>
        <v>0</v>
      </c>
      <c r="EQ169" s="6">
        <f t="shared" si="29"/>
        <v>0</v>
      </c>
      <c r="ER169" s="6">
        <f t="shared" si="29"/>
        <v>0</v>
      </c>
      <c r="ES169" s="6">
        <f t="shared" si="29"/>
        <v>0</v>
      </c>
      <c r="ET169" s="6">
        <f t="shared" si="29"/>
        <v>0</v>
      </c>
      <c r="EU169" s="6">
        <f t="shared" si="29"/>
        <v>0</v>
      </c>
      <c r="EV169" s="6">
        <f t="shared" si="29"/>
        <v>0</v>
      </c>
      <c r="EW169" s="6">
        <f t="shared" si="29"/>
        <v>0</v>
      </c>
      <c r="EX169" s="6">
        <f t="shared" si="29"/>
        <v>0</v>
      </c>
      <c r="EY169" s="6">
        <f t="shared" si="29"/>
        <v>0</v>
      </c>
      <c r="EZ169" s="6">
        <f t="shared" si="29"/>
        <v>0</v>
      </c>
      <c r="FA169" s="6">
        <f t="shared" si="29"/>
        <v>0</v>
      </c>
      <c r="FB169" s="6">
        <f t="shared" si="29"/>
        <v>0</v>
      </c>
      <c r="FC169" s="6">
        <f t="shared" si="29"/>
        <v>0</v>
      </c>
      <c r="FD169" s="6">
        <f t="shared" si="29"/>
        <v>0</v>
      </c>
    </row>
    <row r="170" spans="2:160" ht="12.75" hidden="1" customHeight="1" x14ac:dyDescent="0.25">
      <c r="C170" s="14">
        <v>1</v>
      </c>
      <c r="F170" s="126">
        <v>820</v>
      </c>
      <c r="G170" s="126" t="s">
        <v>533</v>
      </c>
      <c r="H170" s="126" t="s">
        <v>534</v>
      </c>
      <c r="I170" s="126" t="s">
        <v>520</v>
      </c>
      <c r="J170" s="35"/>
      <c r="K170" s="126" t="s">
        <v>103</v>
      </c>
      <c r="L170" s="8" t="s">
        <v>535</v>
      </c>
      <c r="M170" s="75" t="s">
        <v>430</v>
      </c>
      <c r="N170" s="72">
        <v>41130425</v>
      </c>
      <c r="O170" s="96">
        <v>42995</v>
      </c>
      <c r="P170" s="35"/>
      <c r="Q170" s="35"/>
      <c r="R170" s="35"/>
      <c r="S170" s="96">
        <v>42989</v>
      </c>
      <c r="T170" s="183"/>
      <c r="U170" s="183"/>
      <c r="V170" s="183"/>
      <c r="W170" s="183"/>
      <c r="X170" s="183"/>
      <c r="Y170" s="19"/>
      <c r="Z170" s="19"/>
      <c r="AB170" s="19"/>
      <c r="AC170" s="19"/>
      <c r="AD170" s="19"/>
      <c r="AE170" s="19"/>
      <c r="AF170" s="19"/>
      <c r="AG170" s="19"/>
      <c r="AH170" s="19"/>
      <c r="AI170" s="19"/>
      <c r="AJ170" s="19"/>
      <c r="AK170" s="6"/>
      <c r="AL170" s="6"/>
      <c r="AM170" s="6"/>
      <c r="AN170" s="6"/>
      <c r="AP170" s="19"/>
      <c r="AQ170" s="19"/>
      <c r="AR170" s="19"/>
      <c r="AS170" s="70" t="s">
        <v>266</v>
      </c>
      <c r="AT170" s="19"/>
      <c r="AU170" s="6"/>
      <c r="AV170" s="6"/>
      <c r="AW170" s="26"/>
      <c r="AY170" s="8" t="s">
        <v>680</v>
      </c>
      <c r="AZ170" s="8"/>
      <c r="BA170" s="8"/>
      <c r="BB170" s="8"/>
      <c r="BC170" s="8"/>
      <c r="BD170" s="8"/>
      <c r="BE170" s="6">
        <f t="shared" si="20"/>
        <v>0</v>
      </c>
      <c r="BF170" s="6">
        <f t="shared" si="20"/>
        <v>0</v>
      </c>
      <c r="BG170" s="6">
        <f t="shared" si="20"/>
        <v>0</v>
      </c>
      <c r="BH170" s="6">
        <f t="shared" si="20"/>
        <v>0</v>
      </c>
      <c r="BI170" s="6">
        <f t="shared" si="20"/>
        <v>0</v>
      </c>
      <c r="BJ170" s="6">
        <f t="shared" si="20"/>
        <v>0</v>
      </c>
      <c r="BK170" s="6">
        <f t="shared" si="20"/>
        <v>0</v>
      </c>
      <c r="BL170" s="6">
        <f t="shared" si="20"/>
        <v>0</v>
      </c>
      <c r="BM170" s="6">
        <f t="shared" si="20"/>
        <v>0</v>
      </c>
      <c r="BN170" s="6">
        <f t="shared" si="20"/>
        <v>0</v>
      </c>
      <c r="BO170" s="6">
        <f t="shared" si="21"/>
        <v>0</v>
      </c>
      <c r="BP170" s="6">
        <f t="shared" si="21"/>
        <v>0</v>
      </c>
      <c r="BQ170" s="6">
        <f t="shared" si="21"/>
        <v>0</v>
      </c>
      <c r="BR170" s="6">
        <f t="shared" si="21"/>
        <v>0</v>
      </c>
      <c r="BS170" s="6">
        <f t="shared" si="21"/>
        <v>0</v>
      </c>
      <c r="BT170" s="6">
        <f t="shared" si="21"/>
        <v>0</v>
      </c>
      <c r="BU170" s="6">
        <f t="shared" si="21"/>
        <v>0</v>
      </c>
      <c r="BV170" s="6">
        <f t="shared" si="21"/>
        <v>0</v>
      </c>
      <c r="BW170" s="6">
        <f t="shared" si="21"/>
        <v>0</v>
      </c>
      <c r="BX170" s="6">
        <f t="shared" si="21"/>
        <v>0</v>
      </c>
      <c r="BY170" s="6">
        <f t="shared" si="22"/>
        <v>0</v>
      </c>
      <c r="BZ170" s="6">
        <f t="shared" si="22"/>
        <v>0</v>
      </c>
      <c r="CA170" s="6">
        <f t="shared" si="22"/>
        <v>0</v>
      </c>
      <c r="CB170" s="6">
        <f t="shared" si="22"/>
        <v>0</v>
      </c>
      <c r="CC170" s="6">
        <f t="shared" si="22"/>
        <v>0</v>
      </c>
      <c r="CD170" s="6">
        <f t="shared" si="22"/>
        <v>0</v>
      </c>
      <c r="CE170" s="6">
        <f t="shared" si="22"/>
        <v>0</v>
      </c>
      <c r="CF170" s="6">
        <f t="shared" si="22"/>
        <v>0</v>
      </c>
      <c r="CG170" s="6">
        <f t="shared" si="22"/>
        <v>0</v>
      </c>
      <c r="CH170" s="6">
        <f t="shared" si="22"/>
        <v>0</v>
      </c>
      <c r="CI170" s="6">
        <f t="shared" si="23"/>
        <v>0</v>
      </c>
      <c r="CJ170" s="6">
        <f t="shared" si="23"/>
        <v>0</v>
      </c>
      <c r="CK170" s="6">
        <f t="shared" si="23"/>
        <v>0</v>
      </c>
      <c r="CL170" s="6">
        <f t="shared" si="23"/>
        <v>0</v>
      </c>
      <c r="CM170" s="6">
        <f t="shared" si="23"/>
        <v>0</v>
      </c>
      <c r="CN170" s="6">
        <f t="shared" si="23"/>
        <v>0</v>
      </c>
      <c r="CO170" s="6">
        <f t="shared" si="23"/>
        <v>0</v>
      </c>
      <c r="CP170" s="6">
        <f t="shared" si="23"/>
        <v>0</v>
      </c>
      <c r="CQ170" s="6">
        <f t="shared" si="23"/>
        <v>0</v>
      </c>
      <c r="CR170" s="6">
        <f t="shared" si="23"/>
        <v>0</v>
      </c>
      <c r="CS170" s="6">
        <f t="shared" si="24"/>
        <v>0</v>
      </c>
      <c r="CT170" s="6">
        <f t="shared" si="24"/>
        <v>0</v>
      </c>
      <c r="CU170" s="6">
        <f t="shared" si="24"/>
        <v>0</v>
      </c>
      <c r="CV170" s="6">
        <f t="shared" si="24"/>
        <v>0</v>
      </c>
      <c r="CW170" s="6">
        <f t="shared" si="24"/>
        <v>0</v>
      </c>
      <c r="CX170" s="6">
        <f t="shared" si="24"/>
        <v>0</v>
      </c>
      <c r="CY170" s="6">
        <f t="shared" si="24"/>
        <v>0</v>
      </c>
      <c r="CZ170" s="6">
        <f t="shared" si="24"/>
        <v>0</v>
      </c>
      <c r="DA170" s="6">
        <f t="shared" si="24"/>
        <v>0</v>
      </c>
      <c r="DB170" s="6">
        <f t="shared" si="24"/>
        <v>0</v>
      </c>
      <c r="DC170" s="6">
        <f t="shared" si="25"/>
        <v>0</v>
      </c>
      <c r="DD170" s="6">
        <f t="shared" si="25"/>
        <v>0</v>
      </c>
      <c r="DE170" s="6">
        <f t="shared" si="25"/>
        <v>0</v>
      </c>
      <c r="DF170" s="6">
        <f t="shared" si="25"/>
        <v>0</v>
      </c>
      <c r="DG170" s="6">
        <f t="shared" si="25"/>
        <v>0</v>
      </c>
      <c r="DH170" s="6">
        <f t="shared" si="25"/>
        <v>0</v>
      </c>
      <c r="DI170" s="6">
        <f t="shared" si="25"/>
        <v>0</v>
      </c>
      <c r="DJ170" s="6">
        <f t="shared" si="25"/>
        <v>0</v>
      </c>
      <c r="DK170" s="6">
        <f t="shared" si="25"/>
        <v>0</v>
      </c>
      <c r="DL170" s="6">
        <f t="shared" si="25"/>
        <v>0</v>
      </c>
      <c r="DM170" s="6">
        <f t="shared" si="26"/>
        <v>0</v>
      </c>
      <c r="DN170" s="6">
        <f t="shared" si="26"/>
        <v>0</v>
      </c>
      <c r="DO170" s="6">
        <f t="shared" si="26"/>
        <v>0</v>
      </c>
      <c r="DP170" s="6">
        <f t="shared" si="26"/>
        <v>0</v>
      </c>
      <c r="DQ170" s="6">
        <f t="shared" si="26"/>
        <v>0</v>
      </c>
      <c r="DR170" s="6">
        <f t="shared" si="26"/>
        <v>0</v>
      </c>
      <c r="DS170" s="6">
        <f t="shared" si="26"/>
        <v>0</v>
      </c>
      <c r="DT170" s="6">
        <f t="shared" si="26"/>
        <v>0</v>
      </c>
      <c r="DU170" s="6">
        <f t="shared" si="26"/>
        <v>0</v>
      </c>
      <c r="DV170" s="6">
        <f t="shared" si="26"/>
        <v>0</v>
      </c>
      <c r="DW170" s="6">
        <f t="shared" si="27"/>
        <v>0</v>
      </c>
      <c r="DX170" s="6">
        <f t="shared" si="27"/>
        <v>0</v>
      </c>
      <c r="DY170" s="6">
        <f t="shared" si="27"/>
        <v>0</v>
      </c>
      <c r="DZ170" s="6">
        <f t="shared" si="27"/>
        <v>0</v>
      </c>
      <c r="EA170" s="6">
        <f t="shared" si="27"/>
        <v>0</v>
      </c>
      <c r="EB170" s="6">
        <f t="shared" si="27"/>
        <v>0</v>
      </c>
      <c r="EC170" s="6">
        <f t="shared" si="27"/>
        <v>0</v>
      </c>
      <c r="ED170" s="6">
        <f t="shared" si="27"/>
        <v>0</v>
      </c>
      <c r="EE170" s="6">
        <f t="shared" si="27"/>
        <v>0</v>
      </c>
      <c r="EF170" s="6">
        <f t="shared" si="27"/>
        <v>0</v>
      </c>
      <c r="EG170" s="6">
        <f t="shared" si="28"/>
        <v>0</v>
      </c>
      <c r="EH170" s="6">
        <f t="shared" si="28"/>
        <v>0</v>
      </c>
      <c r="EI170" s="6">
        <f t="shared" si="28"/>
        <v>0</v>
      </c>
      <c r="EJ170" s="6">
        <f t="shared" si="28"/>
        <v>0</v>
      </c>
      <c r="EK170" s="6">
        <f t="shared" si="28"/>
        <v>0</v>
      </c>
      <c r="EL170" s="6">
        <f t="shared" si="28"/>
        <v>0</v>
      </c>
      <c r="EM170" s="6">
        <f t="shared" si="28"/>
        <v>0</v>
      </c>
      <c r="EN170" s="6">
        <f t="shared" si="28"/>
        <v>0</v>
      </c>
      <c r="EO170" s="6">
        <f t="shared" si="28"/>
        <v>0</v>
      </c>
      <c r="EP170" s="6">
        <f t="shared" si="28"/>
        <v>0</v>
      </c>
      <c r="EQ170" s="6">
        <f t="shared" si="29"/>
        <v>0</v>
      </c>
      <c r="ER170" s="6">
        <f t="shared" si="29"/>
        <v>0</v>
      </c>
      <c r="ES170" s="6">
        <f t="shared" si="29"/>
        <v>0</v>
      </c>
      <c r="ET170" s="6">
        <f t="shared" si="29"/>
        <v>0</v>
      </c>
      <c r="EU170" s="6">
        <f t="shared" si="29"/>
        <v>0</v>
      </c>
      <c r="EV170" s="6">
        <f t="shared" si="29"/>
        <v>0</v>
      </c>
      <c r="EW170" s="6">
        <f t="shared" si="29"/>
        <v>0</v>
      </c>
      <c r="EX170" s="6">
        <f t="shared" si="29"/>
        <v>0</v>
      </c>
      <c r="EY170" s="6">
        <f t="shared" si="29"/>
        <v>0</v>
      </c>
      <c r="EZ170" s="6">
        <f t="shared" si="29"/>
        <v>0</v>
      </c>
      <c r="FA170" s="6">
        <f t="shared" si="29"/>
        <v>0</v>
      </c>
      <c r="FB170" s="6">
        <f t="shared" si="29"/>
        <v>0</v>
      </c>
      <c r="FC170" s="6">
        <f t="shared" si="29"/>
        <v>0</v>
      </c>
      <c r="FD170" s="6">
        <f t="shared" si="29"/>
        <v>0</v>
      </c>
    </row>
    <row r="171" spans="2:160" ht="12.75" hidden="1" customHeight="1" x14ac:dyDescent="0.25">
      <c r="C171" s="14">
        <v>1</v>
      </c>
      <c r="F171" s="127">
        <v>820</v>
      </c>
      <c r="G171" s="127" t="s">
        <v>700</v>
      </c>
      <c r="H171" s="127" t="s">
        <v>655</v>
      </c>
      <c r="I171" s="127" t="s">
        <v>13</v>
      </c>
      <c r="J171" s="124"/>
      <c r="K171" s="127" t="s">
        <v>103</v>
      </c>
      <c r="L171" s="111" t="s">
        <v>593</v>
      </c>
      <c r="M171" s="76" t="s">
        <v>429</v>
      </c>
      <c r="N171" s="105"/>
      <c r="O171" s="97">
        <v>42971</v>
      </c>
      <c r="P171" s="35"/>
      <c r="Q171" s="35"/>
      <c r="R171" s="35"/>
      <c r="S171" s="97">
        <v>42999</v>
      </c>
      <c r="T171" s="183"/>
      <c r="U171" s="183"/>
      <c r="V171" s="183"/>
      <c r="W171" s="183"/>
      <c r="X171" s="183"/>
      <c r="Y171" s="19"/>
      <c r="Z171" s="19"/>
      <c r="AB171" s="19"/>
      <c r="AC171" s="19"/>
      <c r="AD171" s="19"/>
      <c r="AE171" s="19"/>
      <c r="AF171" s="19"/>
      <c r="AG171" s="19"/>
      <c r="AH171" s="19"/>
      <c r="AI171" s="19"/>
      <c r="AJ171" s="19"/>
      <c r="AK171" s="6"/>
      <c r="AL171" s="6"/>
      <c r="AM171" s="6"/>
      <c r="AN171" s="6"/>
      <c r="AO171" s="22"/>
      <c r="AP171" s="19"/>
      <c r="AQ171" s="19"/>
      <c r="AR171" s="19"/>
      <c r="AS171" s="70">
        <v>1</v>
      </c>
      <c r="AT171" s="19"/>
      <c r="AU171" s="6"/>
      <c r="AV171" s="6"/>
      <c r="AW171" s="26"/>
      <c r="AY171" s="8"/>
      <c r="AZ171" s="8"/>
      <c r="BA171" s="8"/>
      <c r="BB171" s="8"/>
      <c r="BC171" s="8"/>
      <c r="BD171" s="8"/>
      <c r="BE171" s="6">
        <f t="shared" si="20"/>
        <v>0</v>
      </c>
      <c r="BF171" s="6">
        <f t="shared" si="20"/>
        <v>0</v>
      </c>
      <c r="BG171" s="6">
        <f t="shared" si="20"/>
        <v>0</v>
      </c>
      <c r="BH171" s="6">
        <f t="shared" si="20"/>
        <v>0</v>
      </c>
      <c r="BI171" s="6">
        <f t="shared" si="20"/>
        <v>0</v>
      </c>
      <c r="BJ171" s="6">
        <f t="shared" si="20"/>
        <v>0</v>
      </c>
      <c r="BK171" s="6">
        <f t="shared" si="20"/>
        <v>0</v>
      </c>
      <c r="BL171" s="6">
        <f t="shared" si="20"/>
        <v>0</v>
      </c>
      <c r="BM171" s="6">
        <f t="shared" si="20"/>
        <v>0</v>
      </c>
      <c r="BN171" s="6">
        <f t="shared" si="20"/>
        <v>0</v>
      </c>
      <c r="BO171" s="6">
        <f t="shared" si="21"/>
        <v>0</v>
      </c>
      <c r="BP171" s="6">
        <f t="shared" si="21"/>
        <v>0</v>
      </c>
      <c r="BQ171" s="6">
        <f t="shared" si="21"/>
        <v>0</v>
      </c>
      <c r="BR171" s="6">
        <f t="shared" si="21"/>
        <v>0</v>
      </c>
      <c r="BS171" s="6">
        <f t="shared" si="21"/>
        <v>0</v>
      </c>
      <c r="BT171" s="6">
        <f t="shared" si="21"/>
        <v>0</v>
      </c>
      <c r="BU171" s="6">
        <f t="shared" si="21"/>
        <v>0</v>
      </c>
      <c r="BV171" s="6">
        <f t="shared" si="21"/>
        <v>0</v>
      </c>
      <c r="BW171" s="6">
        <f t="shared" si="21"/>
        <v>0</v>
      </c>
      <c r="BX171" s="6">
        <f t="shared" si="21"/>
        <v>0</v>
      </c>
      <c r="BY171" s="6">
        <f t="shared" si="22"/>
        <v>0</v>
      </c>
      <c r="BZ171" s="6">
        <f t="shared" si="22"/>
        <v>0</v>
      </c>
      <c r="CA171" s="6">
        <f t="shared" si="22"/>
        <v>0</v>
      </c>
      <c r="CB171" s="6">
        <f t="shared" si="22"/>
        <v>0</v>
      </c>
      <c r="CC171" s="6">
        <f t="shared" si="22"/>
        <v>0</v>
      </c>
      <c r="CD171" s="6">
        <f t="shared" si="22"/>
        <v>0</v>
      </c>
      <c r="CE171" s="6">
        <f t="shared" si="22"/>
        <v>0</v>
      </c>
      <c r="CF171" s="6">
        <f t="shared" si="22"/>
        <v>0</v>
      </c>
      <c r="CG171" s="6">
        <f t="shared" si="22"/>
        <v>0</v>
      </c>
      <c r="CH171" s="6">
        <f t="shared" si="22"/>
        <v>0</v>
      </c>
      <c r="CI171" s="6">
        <f t="shared" si="23"/>
        <v>0</v>
      </c>
      <c r="CJ171" s="6">
        <f t="shared" si="23"/>
        <v>0</v>
      </c>
      <c r="CK171" s="6">
        <f t="shared" si="23"/>
        <v>0</v>
      </c>
      <c r="CL171" s="6">
        <f t="shared" si="23"/>
        <v>0</v>
      </c>
      <c r="CM171" s="6">
        <f t="shared" si="23"/>
        <v>0</v>
      </c>
      <c r="CN171" s="6">
        <f t="shared" si="23"/>
        <v>0</v>
      </c>
      <c r="CO171" s="6">
        <f t="shared" si="23"/>
        <v>0</v>
      </c>
      <c r="CP171" s="6">
        <f t="shared" si="23"/>
        <v>0</v>
      </c>
      <c r="CQ171" s="6">
        <f t="shared" si="23"/>
        <v>0</v>
      </c>
      <c r="CR171" s="6">
        <f t="shared" si="23"/>
        <v>0</v>
      </c>
      <c r="CS171" s="6">
        <f t="shared" si="24"/>
        <v>0</v>
      </c>
      <c r="CT171" s="6">
        <f t="shared" si="24"/>
        <v>0</v>
      </c>
      <c r="CU171" s="6">
        <f t="shared" si="24"/>
        <v>0</v>
      </c>
      <c r="CV171" s="6">
        <f t="shared" si="24"/>
        <v>0</v>
      </c>
      <c r="CW171" s="6">
        <f t="shared" si="24"/>
        <v>0</v>
      </c>
      <c r="CX171" s="6">
        <f t="shared" si="24"/>
        <v>0</v>
      </c>
      <c r="CY171" s="6">
        <f t="shared" si="24"/>
        <v>0</v>
      </c>
      <c r="CZ171" s="6">
        <f t="shared" si="24"/>
        <v>0</v>
      </c>
      <c r="DA171" s="6">
        <f t="shared" si="24"/>
        <v>0</v>
      </c>
      <c r="DB171" s="6">
        <f t="shared" si="24"/>
        <v>0</v>
      </c>
      <c r="DC171" s="6">
        <f t="shared" si="25"/>
        <v>0</v>
      </c>
      <c r="DD171" s="6">
        <f t="shared" si="25"/>
        <v>0</v>
      </c>
      <c r="DE171" s="6">
        <f t="shared" si="25"/>
        <v>0</v>
      </c>
      <c r="DF171" s="6">
        <f t="shared" si="25"/>
        <v>0</v>
      </c>
      <c r="DG171" s="6">
        <f t="shared" si="25"/>
        <v>0</v>
      </c>
      <c r="DH171" s="6">
        <f t="shared" si="25"/>
        <v>0</v>
      </c>
      <c r="DI171" s="6">
        <f t="shared" si="25"/>
        <v>0</v>
      </c>
      <c r="DJ171" s="6">
        <f t="shared" si="25"/>
        <v>0</v>
      </c>
      <c r="DK171" s="6">
        <f t="shared" si="25"/>
        <v>0</v>
      </c>
      <c r="DL171" s="6">
        <f t="shared" si="25"/>
        <v>0</v>
      </c>
      <c r="DM171" s="6">
        <f t="shared" si="26"/>
        <v>0</v>
      </c>
      <c r="DN171" s="6">
        <f t="shared" si="26"/>
        <v>0</v>
      </c>
      <c r="DO171" s="6">
        <f t="shared" si="26"/>
        <v>0</v>
      </c>
      <c r="DP171" s="6">
        <f t="shared" si="26"/>
        <v>0</v>
      </c>
      <c r="DQ171" s="6">
        <f t="shared" si="26"/>
        <v>0</v>
      </c>
      <c r="DR171" s="6">
        <f t="shared" si="26"/>
        <v>0</v>
      </c>
      <c r="DS171" s="6">
        <f t="shared" si="26"/>
        <v>0</v>
      </c>
      <c r="DT171" s="6">
        <f t="shared" si="26"/>
        <v>0</v>
      </c>
      <c r="DU171" s="6">
        <f t="shared" si="26"/>
        <v>0</v>
      </c>
      <c r="DV171" s="6">
        <f t="shared" si="26"/>
        <v>0</v>
      </c>
      <c r="DW171" s="6">
        <f t="shared" si="27"/>
        <v>0</v>
      </c>
      <c r="DX171" s="6">
        <f t="shared" si="27"/>
        <v>0</v>
      </c>
      <c r="DY171" s="6">
        <f t="shared" si="27"/>
        <v>0</v>
      </c>
      <c r="DZ171" s="6">
        <f t="shared" si="27"/>
        <v>0</v>
      </c>
      <c r="EA171" s="6">
        <f t="shared" si="27"/>
        <v>0</v>
      </c>
      <c r="EB171" s="6">
        <f t="shared" si="27"/>
        <v>0</v>
      </c>
      <c r="EC171" s="6">
        <f t="shared" si="27"/>
        <v>0</v>
      </c>
      <c r="ED171" s="6">
        <f t="shared" si="27"/>
        <v>0</v>
      </c>
      <c r="EE171" s="6">
        <f t="shared" si="27"/>
        <v>0</v>
      </c>
      <c r="EF171" s="6">
        <f t="shared" si="27"/>
        <v>0</v>
      </c>
      <c r="EG171" s="6">
        <f t="shared" si="28"/>
        <v>0</v>
      </c>
      <c r="EH171" s="6">
        <f t="shared" si="28"/>
        <v>0</v>
      </c>
      <c r="EI171" s="6">
        <f t="shared" si="28"/>
        <v>0</v>
      </c>
      <c r="EJ171" s="6">
        <f t="shared" si="28"/>
        <v>0</v>
      </c>
      <c r="EK171" s="6">
        <f t="shared" si="28"/>
        <v>0</v>
      </c>
      <c r="EL171" s="6">
        <f t="shared" si="28"/>
        <v>0</v>
      </c>
      <c r="EM171" s="6">
        <f t="shared" si="28"/>
        <v>0</v>
      </c>
      <c r="EN171" s="6">
        <f t="shared" si="28"/>
        <v>0</v>
      </c>
      <c r="EO171" s="6">
        <f t="shared" si="28"/>
        <v>0</v>
      </c>
      <c r="EP171" s="6">
        <f t="shared" si="28"/>
        <v>0</v>
      </c>
      <c r="EQ171" s="6">
        <f t="shared" si="29"/>
        <v>0</v>
      </c>
      <c r="ER171" s="6">
        <f t="shared" si="29"/>
        <v>0</v>
      </c>
      <c r="ES171" s="6">
        <f t="shared" si="29"/>
        <v>0</v>
      </c>
      <c r="ET171" s="6">
        <f t="shared" si="29"/>
        <v>0</v>
      </c>
      <c r="EU171" s="6">
        <f t="shared" si="29"/>
        <v>0</v>
      </c>
      <c r="EV171" s="6">
        <f t="shared" si="29"/>
        <v>0</v>
      </c>
      <c r="EW171" s="6">
        <f t="shared" si="29"/>
        <v>0</v>
      </c>
      <c r="EX171" s="6">
        <f t="shared" si="29"/>
        <v>0</v>
      </c>
      <c r="EY171" s="6">
        <f t="shared" si="29"/>
        <v>0</v>
      </c>
      <c r="EZ171" s="6">
        <f t="shared" si="29"/>
        <v>0</v>
      </c>
      <c r="FA171" s="6">
        <f t="shared" si="29"/>
        <v>0</v>
      </c>
      <c r="FB171" s="6">
        <f t="shared" si="29"/>
        <v>0</v>
      </c>
      <c r="FC171" s="6">
        <f t="shared" si="29"/>
        <v>0</v>
      </c>
      <c r="FD171" s="6">
        <f t="shared" si="29"/>
        <v>0</v>
      </c>
    </row>
    <row r="172" spans="2:160" ht="12.75" hidden="1" customHeight="1" x14ac:dyDescent="0.25">
      <c r="C172" s="14">
        <v>1</v>
      </c>
      <c r="F172" s="127">
        <v>820</v>
      </c>
      <c r="G172" s="127" t="s">
        <v>695</v>
      </c>
      <c r="H172" s="127" t="s">
        <v>696</v>
      </c>
      <c r="I172" s="127" t="s">
        <v>17</v>
      </c>
      <c r="J172" s="100">
        <v>1</v>
      </c>
      <c r="K172" s="127" t="s">
        <v>103</v>
      </c>
      <c r="L172" s="110" t="s">
        <v>806</v>
      </c>
      <c r="M172" s="76" t="s">
        <v>428</v>
      </c>
      <c r="N172" s="53">
        <v>41137221</v>
      </c>
      <c r="O172" s="97">
        <v>42990</v>
      </c>
      <c r="P172" s="117">
        <v>43006</v>
      </c>
      <c r="Q172" s="117"/>
      <c r="R172" s="117"/>
      <c r="S172" s="97">
        <v>43003</v>
      </c>
      <c r="T172" s="183"/>
      <c r="U172" s="183"/>
      <c r="V172" s="183"/>
      <c r="W172" s="183"/>
      <c r="X172" s="183"/>
      <c r="Y172" s="19"/>
      <c r="Z172" s="19"/>
      <c r="AA172" s="22"/>
      <c r="AB172" s="19"/>
      <c r="AC172" s="19"/>
      <c r="AD172" s="19"/>
      <c r="AE172" s="19"/>
      <c r="AF172" s="19"/>
      <c r="AG172" s="19"/>
      <c r="AH172" s="19"/>
      <c r="AI172" s="19"/>
      <c r="AJ172" s="19"/>
      <c r="AK172" s="6"/>
      <c r="AL172" s="6"/>
      <c r="AM172" s="6"/>
      <c r="AN172" s="186"/>
      <c r="AP172" s="19"/>
      <c r="AQ172" s="19"/>
      <c r="AR172" s="19"/>
      <c r="AS172" s="19"/>
      <c r="AT172" s="19"/>
      <c r="AU172" s="6"/>
      <c r="AV172" s="6"/>
      <c r="AW172" s="26"/>
      <c r="AY172" s="8" t="s">
        <v>818</v>
      </c>
      <c r="AZ172" s="8"/>
      <c r="BA172" s="8"/>
      <c r="BB172" s="8"/>
      <c r="BC172" s="8"/>
      <c r="BD172" s="8"/>
      <c r="BE172" s="6">
        <f t="shared" si="20"/>
        <v>0</v>
      </c>
      <c r="BF172" s="6">
        <f t="shared" si="20"/>
        <v>0</v>
      </c>
      <c r="BG172" s="6">
        <f t="shared" si="20"/>
        <v>0</v>
      </c>
      <c r="BH172" s="6">
        <f t="shared" si="20"/>
        <v>0</v>
      </c>
      <c r="BI172" s="6">
        <f t="shared" si="20"/>
        <v>0</v>
      </c>
      <c r="BJ172" s="6">
        <f t="shared" si="20"/>
        <v>0</v>
      </c>
      <c r="BK172" s="6">
        <f t="shared" si="20"/>
        <v>0</v>
      </c>
      <c r="BL172" s="6">
        <f t="shared" si="20"/>
        <v>0</v>
      </c>
      <c r="BM172" s="6">
        <f t="shared" si="20"/>
        <v>0</v>
      </c>
      <c r="BN172" s="6">
        <f t="shared" si="20"/>
        <v>0</v>
      </c>
      <c r="BO172" s="6">
        <f t="shared" si="21"/>
        <v>0</v>
      </c>
      <c r="BP172" s="6">
        <f t="shared" si="21"/>
        <v>0</v>
      </c>
      <c r="BQ172" s="6">
        <f t="shared" si="21"/>
        <v>0</v>
      </c>
      <c r="BR172" s="6">
        <f t="shared" si="21"/>
        <v>0</v>
      </c>
      <c r="BS172" s="6">
        <f t="shared" si="21"/>
        <v>0</v>
      </c>
      <c r="BT172" s="6">
        <f t="shared" si="21"/>
        <v>0</v>
      </c>
      <c r="BU172" s="6">
        <f t="shared" si="21"/>
        <v>0</v>
      </c>
      <c r="BV172" s="6">
        <f t="shared" si="21"/>
        <v>0</v>
      </c>
      <c r="BW172" s="6">
        <f t="shared" si="21"/>
        <v>0</v>
      </c>
      <c r="BX172" s="6">
        <f t="shared" si="21"/>
        <v>0</v>
      </c>
      <c r="BY172" s="6">
        <f t="shared" si="22"/>
        <v>0</v>
      </c>
      <c r="BZ172" s="6">
        <f t="shared" si="22"/>
        <v>0</v>
      </c>
      <c r="CA172" s="6">
        <f t="shared" si="22"/>
        <v>0</v>
      </c>
      <c r="CB172" s="6">
        <f t="shared" si="22"/>
        <v>0</v>
      </c>
      <c r="CC172" s="6">
        <f t="shared" si="22"/>
        <v>0</v>
      </c>
      <c r="CD172" s="6">
        <f t="shared" si="22"/>
        <v>0</v>
      </c>
      <c r="CE172" s="6">
        <f t="shared" si="22"/>
        <v>0</v>
      </c>
      <c r="CF172" s="6">
        <f t="shared" si="22"/>
        <v>0</v>
      </c>
      <c r="CG172" s="6">
        <f t="shared" si="22"/>
        <v>0</v>
      </c>
      <c r="CH172" s="6">
        <f t="shared" si="22"/>
        <v>0</v>
      </c>
      <c r="CI172" s="6">
        <f t="shared" si="23"/>
        <v>0</v>
      </c>
      <c r="CJ172" s="6">
        <f t="shared" si="23"/>
        <v>0</v>
      </c>
      <c r="CK172" s="6">
        <f t="shared" si="23"/>
        <v>0</v>
      </c>
      <c r="CL172" s="6">
        <f t="shared" si="23"/>
        <v>0</v>
      </c>
      <c r="CM172" s="6">
        <f t="shared" si="23"/>
        <v>0</v>
      </c>
      <c r="CN172" s="6">
        <f t="shared" si="23"/>
        <v>0</v>
      </c>
      <c r="CO172" s="6">
        <f t="shared" si="23"/>
        <v>0</v>
      </c>
      <c r="CP172" s="6">
        <f t="shared" si="23"/>
        <v>0</v>
      </c>
      <c r="CQ172" s="6">
        <f t="shared" si="23"/>
        <v>0</v>
      </c>
      <c r="CR172" s="6">
        <f t="shared" si="23"/>
        <v>0</v>
      </c>
      <c r="CS172" s="6">
        <f t="shared" si="24"/>
        <v>0</v>
      </c>
      <c r="CT172" s="6">
        <f t="shared" si="24"/>
        <v>0</v>
      </c>
      <c r="CU172" s="6">
        <f t="shared" si="24"/>
        <v>0</v>
      </c>
      <c r="CV172" s="6">
        <f t="shared" si="24"/>
        <v>0</v>
      </c>
      <c r="CW172" s="6">
        <f t="shared" si="24"/>
        <v>0</v>
      </c>
      <c r="CX172" s="6">
        <f t="shared" si="24"/>
        <v>0</v>
      </c>
      <c r="CY172" s="6">
        <f t="shared" si="24"/>
        <v>0</v>
      </c>
      <c r="CZ172" s="6">
        <f t="shared" si="24"/>
        <v>0</v>
      </c>
      <c r="DA172" s="6">
        <f t="shared" si="24"/>
        <v>0</v>
      </c>
      <c r="DB172" s="6">
        <f t="shared" si="24"/>
        <v>0</v>
      </c>
      <c r="DC172" s="6">
        <f t="shared" si="25"/>
        <v>0</v>
      </c>
      <c r="DD172" s="6">
        <f t="shared" si="25"/>
        <v>0</v>
      </c>
      <c r="DE172" s="6">
        <f t="shared" si="25"/>
        <v>0</v>
      </c>
      <c r="DF172" s="6">
        <f t="shared" si="25"/>
        <v>0</v>
      </c>
      <c r="DG172" s="6">
        <f t="shared" si="25"/>
        <v>0</v>
      </c>
      <c r="DH172" s="6">
        <f t="shared" si="25"/>
        <v>0</v>
      </c>
      <c r="DI172" s="6">
        <f t="shared" si="25"/>
        <v>0</v>
      </c>
      <c r="DJ172" s="6">
        <f t="shared" si="25"/>
        <v>0</v>
      </c>
      <c r="DK172" s="6">
        <f t="shared" si="25"/>
        <v>0</v>
      </c>
      <c r="DL172" s="6">
        <f t="shared" si="25"/>
        <v>0</v>
      </c>
      <c r="DM172" s="6">
        <f t="shared" si="26"/>
        <v>0</v>
      </c>
      <c r="DN172" s="6">
        <f t="shared" si="26"/>
        <v>0</v>
      </c>
      <c r="DO172" s="6">
        <f t="shared" si="26"/>
        <v>0</v>
      </c>
      <c r="DP172" s="6">
        <f t="shared" si="26"/>
        <v>0</v>
      </c>
      <c r="DQ172" s="6">
        <f t="shared" si="26"/>
        <v>0</v>
      </c>
      <c r="DR172" s="6">
        <f t="shared" si="26"/>
        <v>0</v>
      </c>
      <c r="DS172" s="6">
        <f t="shared" si="26"/>
        <v>0</v>
      </c>
      <c r="DT172" s="6">
        <f t="shared" si="26"/>
        <v>0</v>
      </c>
      <c r="DU172" s="6">
        <f t="shared" si="26"/>
        <v>0</v>
      </c>
      <c r="DV172" s="6">
        <f t="shared" si="26"/>
        <v>0</v>
      </c>
      <c r="DW172" s="6">
        <f t="shared" si="27"/>
        <v>0</v>
      </c>
      <c r="DX172" s="6">
        <f t="shared" si="27"/>
        <v>0</v>
      </c>
      <c r="DY172" s="6">
        <f t="shared" si="27"/>
        <v>0</v>
      </c>
      <c r="DZ172" s="6">
        <f t="shared" si="27"/>
        <v>0</v>
      </c>
      <c r="EA172" s="6">
        <f t="shared" si="27"/>
        <v>0</v>
      </c>
      <c r="EB172" s="6">
        <f t="shared" si="27"/>
        <v>0</v>
      </c>
      <c r="EC172" s="6">
        <f t="shared" si="27"/>
        <v>0</v>
      </c>
      <c r="ED172" s="6">
        <f t="shared" si="27"/>
        <v>0</v>
      </c>
      <c r="EE172" s="6">
        <f t="shared" si="27"/>
        <v>0</v>
      </c>
      <c r="EF172" s="6">
        <f t="shared" si="27"/>
        <v>0</v>
      </c>
      <c r="EG172" s="6">
        <f t="shared" si="28"/>
        <v>0</v>
      </c>
      <c r="EH172" s="6">
        <f t="shared" si="28"/>
        <v>0</v>
      </c>
      <c r="EI172" s="6">
        <f t="shared" si="28"/>
        <v>0</v>
      </c>
      <c r="EJ172" s="6">
        <f t="shared" si="28"/>
        <v>0</v>
      </c>
      <c r="EK172" s="6">
        <f t="shared" si="28"/>
        <v>0</v>
      </c>
      <c r="EL172" s="6">
        <f t="shared" si="28"/>
        <v>0</v>
      </c>
      <c r="EM172" s="6">
        <f t="shared" si="28"/>
        <v>0</v>
      </c>
      <c r="EN172" s="6">
        <f t="shared" si="28"/>
        <v>0</v>
      </c>
      <c r="EO172" s="6">
        <f t="shared" si="28"/>
        <v>0</v>
      </c>
      <c r="EP172" s="6">
        <f t="shared" si="28"/>
        <v>0</v>
      </c>
      <c r="EQ172" s="6">
        <f t="shared" si="29"/>
        <v>0</v>
      </c>
      <c r="ER172" s="6">
        <f t="shared" si="29"/>
        <v>0</v>
      </c>
      <c r="ES172" s="6">
        <f t="shared" si="29"/>
        <v>0</v>
      </c>
      <c r="ET172" s="6">
        <f t="shared" si="29"/>
        <v>0</v>
      </c>
      <c r="EU172" s="6">
        <f t="shared" si="29"/>
        <v>0</v>
      </c>
      <c r="EV172" s="6">
        <f t="shared" si="29"/>
        <v>0</v>
      </c>
      <c r="EW172" s="6">
        <f t="shared" si="29"/>
        <v>0</v>
      </c>
      <c r="EX172" s="6">
        <f t="shared" si="29"/>
        <v>0</v>
      </c>
      <c r="EY172" s="6">
        <f t="shared" si="29"/>
        <v>0</v>
      </c>
      <c r="EZ172" s="6">
        <f t="shared" si="29"/>
        <v>0</v>
      </c>
      <c r="FA172" s="6">
        <f t="shared" si="29"/>
        <v>0</v>
      </c>
      <c r="FB172" s="6">
        <f t="shared" si="29"/>
        <v>0</v>
      </c>
      <c r="FC172" s="6">
        <f t="shared" si="29"/>
        <v>0</v>
      </c>
      <c r="FD172" s="6">
        <f t="shared" si="29"/>
        <v>0</v>
      </c>
    </row>
    <row r="173" spans="2:160" ht="12.75" hidden="1" customHeight="1" x14ac:dyDescent="0.25">
      <c r="C173" s="14">
        <v>1</v>
      </c>
      <c r="F173" s="127" t="s">
        <v>177</v>
      </c>
      <c r="G173" s="127" t="s">
        <v>449</v>
      </c>
      <c r="H173" s="127" t="s">
        <v>450</v>
      </c>
      <c r="I173" s="127" t="s">
        <v>48</v>
      </c>
      <c r="J173" s="46">
        <v>1</v>
      </c>
      <c r="K173" s="20" t="s">
        <v>97</v>
      </c>
      <c r="L173" s="94" t="s">
        <v>610</v>
      </c>
      <c r="M173" s="75" t="s">
        <v>426</v>
      </c>
      <c r="N173" s="53">
        <v>41126901</v>
      </c>
      <c r="O173" s="116">
        <v>42807</v>
      </c>
      <c r="P173" s="116">
        <v>42807</v>
      </c>
      <c r="Q173" s="116"/>
      <c r="R173" s="116"/>
      <c r="S173" s="116">
        <v>43003</v>
      </c>
      <c r="T173" s="25"/>
      <c r="U173" s="25"/>
      <c r="V173" s="25"/>
      <c r="W173" s="25"/>
      <c r="X173" s="25"/>
      <c r="Y173" s="19"/>
      <c r="Z173" s="19"/>
      <c r="AB173" s="19"/>
      <c r="AC173" s="19"/>
      <c r="AD173" s="19"/>
      <c r="AE173" s="19"/>
      <c r="AF173" s="19"/>
      <c r="AG173" s="19"/>
      <c r="AH173" s="19"/>
      <c r="AI173" s="19"/>
      <c r="AJ173" s="19"/>
      <c r="AK173" s="6"/>
      <c r="AL173" s="6"/>
      <c r="AM173" s="6"/>
      <c r="AN173" s="6"/>
      <c r="AP173" s="19"/>
      <c r="AQ173" s="19"/>
      <c r="AR173" s="19"/>
      <c r="AS173" s="19"/>
      <c r="AT173" s="19"/>
      <c r="AU173" s="6"/>
      <c r="AV173" s="6"/>
      <c r="AW173" s="20">
        <v>1</v>
      </c>
      <c r="AY173" s="8"/>
      <c r="AZ173" s="8"/>
      <c r="BA173" s="8"/>
      <c r="BB173" s="8"/>
      <c r="BC173" s="8"/>
      <c r="BD173" s="8"/>
      <c r="BE173" s="6">
        <f t="shared" si="20"/>
        <v>0</v>
      </c>
      <c r="BF173" s="6">
        <f t="shared" si="20"/>
        <v>0</v>
      </c>
      <c r="BG173" s="6">
        <f t="shared" si="20"/>
        <v>0</v>
      </c>
      <c r="BH173" s="6">
        <f t="shared" si="20"/>
        <v>0</v>
      </c>
      <c r="BI173" s="6">
        <f t="shared" si="20"/>
        <v>0</v>
      </c>
      <c r="BJ173" s="6">
        <f t="shared" si="20"/>
        <v>0</v>
      </c>
      <c r="BK173" s="6">
        <f t="shared" si="20"/>
        <v>0</v>
      </c>
      <c r="BL173" s="6">
        <f t="shared" si="20"/>
        <v>0</v>
      </c>
      <c r="BM173" s="6">
        <f t="shared" si="20"/>
        <v>0</v>
      </c>
      <c r="BN173" s="6">
        <f t="shared" si="20"/>
        <v>0</v>
      </c>
      <c r="BO173" s="6">
        <f t="shared" si="21"/>
        <v>0</v>
      </c>
      <c r="BP173" s="6">
        <f t="shared" si="21"/>
        <v>0</v>
      </c>
      <c r="BQ173" s="6">
        <f t="shared" si="21"/>
        <v>0</v>
      </c>
      <c r="BR173" s="6">
        <f t="shared" si="21"/>
        <v>0</v>
      </c>
      <c r="BS173" s="6">
        <f t="shared" si="21"/>
        <v>0</v>
      </c>
      <c r="BT173" s="6">
        <f t="shared" si="21"/>
        <v>0</v>
      </c>
      <c r="BU173" s="6">
        <f t="shared" si="21"/>
        <v>0</v>
      </c>
      <c r="BV173" s="6">
        <f t="shared" si="21"/>
        <v>0</v>
      </c>
      <c r="BW173" s="6">
        <f t="shared" si="21"/>
        <v>0</v>
      </c>
      <c r="BX173" s="6">
        <f t="shared" si="21"/>
        <v>0</v>
      </c>
      <c r="BY173" s="6">
        <f t="shared" si="22"/>
        <v>0</v>
      </c>
      <c r="BZ173" s="6">
        <f t="shared" si="22"/>
        <v>0</v>
      </c>
      <c r="CA173" s="6">
        <f t="shared" si="22"/>
        <v>0</v>
      </c>
      <c r="CB173" s="6">
        <f t="shared" si="22"/>
        <v>0</v>
      </c>
      <c r="CC173" s="6">
        <f t="shared" si="22"/>
        <v>0</v>
      </c>
      <c r="CD173" s="6">
        <f t="shared" si="22"/>
        <v>0</v>
      </c>
      <c r="CE173" s="6">
        <f t="shared" si="22"/>
        <v>0</v>
      </c>
      <c r="CF173" s="6">
        <f t="shared" si="22"/>
        <v>0</v>
      </c>
      <c r="CG173" s="6">
        <f t="shared" si="22"/>
        <v>0</v>
      </c>
      <c r="CH173" s="6">
        <f t="shared" si="22"/>
        <v>0</v>
      </c>
      <c r="CI173" s="6">
        <f t="shared" si="23"/>
        <v>0</v>
      </c>
      <c r="CJ173" s="6">
        <f t="shared" si="23"/>
        <v>0</v>
      </c>
      <c r="CK173" s="6">
        <f t="shared" si="23"/>
        <v>0</v>
      </c>
      <c r="CL173" s="6">
        <f t="shared" si="23"/>
        <v>0</v>
      </c>
      <c r="CM173" s="6">
        <f t="shared" si="23"/>
        <v>0</v>
      </c>
      <c r="CN173" s="6">
        <f t="shared" si="23"/>
        <v>0</v>
      </c>
      <c r="CO173" s="6">
        <f t="shared" si="23"/>
        <v>0</v>
      </c>
      <c r="CP173" s="6">
        <f t="shared" si="23"/>
        <v>0</v>
      </c>
      <c r="CQ173" s="6">
        <f t="shared" si="23"/>
        <v>0</v>
      </c>
      <c r="CR173" s="6">
        <f t="shared" si="23"/>
        <v>0</v>
      </c>
      <c r="CS173" s="6">
        <f t="shared" si="24"/>
        <v>0</v>
      </c>
      <c r="CT173" s="6">
        <f t="shared" si="24"/>
        <v>0</v>
      </c>
      <c r="CU173" s="6">
        <f t="shared" si="24"/>
        <v>0</v>
      </c>
      <c r="CV173" s="6">
        <f t="shared" si="24"/>
        <v>0</v>
      </c>
      <c r="CW173" s="6">
        <f t="shared" si="24"/>
        <v>0</v>
      </c>
      <c r="CX173" s="6">
        <f t="shared" si="24"/>
        <v>0</v>
      </c>
      <c r="CY173" s="6">
        <f t="shared" si="24"/>
        <v>0</v>
      </c>
      <c r="CZ173" s="6">
        <f t="shared" si="24"/>
        <v>0</v>
      </c>
      <c r="DA173" s="6">
        <f t="shared" si="24"/>
        <v>0</v>
      </c>
      <c r="DB173" s="6">
        <f t="shared" si="24"/>
        <v>0</v>
      </c>
      <c r="DC173" s="6">
        <f t="shared" si="25"/>
        <v>0</v>
      </c>
      <c r="DD173" s="6">
        <f t="shared" si="25"/>
        <v>0</v>
      </c>
      <c r="DE173" s="6">
        <f t="shared" si="25"/>
        <v>0</v>
      </c>
      <c r="DF173" s="6">
        <f t="shared" si="25"/>
        <v>0</v>
      </c>
      <c r="DG173" s="6">
        <f t="shared" si="25"/>
        <v>0</v>
      </c>
      <c r="DH173" s="6">
        <f t="shared" si="25"/>
        <v>0</v>
      </c>
      <c r="DI173" s="6">
        <f t="shared" si="25"/>
        <v>0</v>
      </c>
      <c r="DJ173" s="6">
        <f t="shared" si="25"/>
        <v>0</v>
      </c>
      <c r="DK173" s="6">
        <f t="shared" si="25"/>
        <v>0</v>
      </c>
      <c r="DL173" s="6">
        <f t="shared" si="25"/>
        <v>0</v>
      </c>
      <c r="DM173" s="6">
        <f t="shared" si="26"/>
        <v>0</v>
      </c>
      <c r="DN173" s="6">
        <f t="shared" si="26"/>
        <v>0</v>
      </c>
      <c r="DO173" s="6">
        <f t="shared" si="26"/>
        <v>0</v>
      </c>
      <c r="DP173" s="6">
        <f t="shared" si="26"/>
        <v>0</v>
      </c>
      <c r="DQ173" s="6">
        <f t="shared" si="26"/>
        <v>0</v>
      </c>
      <c r="DR173" s="6">
        <f t="shared" si="26"/>
        <v>0</v>
      </c>
      <c r="DS173" s="6">
        <f t="shared" si="26"/>
        <v>0</v>
      </c>
      <c r="DT173" s="6">
        <f t="shared" si="26"/>
        <v>0</v>
      </c>
      <c r="DU173" s="6">
        <f t="shared" si="26"/>
        <v>0</v>
      </c>
      <c r="DV173" s="6">
        <f t="shared" si="26"/>
        <v>0</v>
      </c>
      <c r="DW173" s="6">
        <f t="shared" si="27"/>
        <v>0</v>
      </c>
      <c r="DX173" s="6">
        <f t="shared" si="27"/>
        <v>0</v>
      </c>
      <c r="DY173" s="6">
        <f t="shared" si="27"/>
        <v>0</v>
      </c>
      <c r="DZ173" s="6">
        <f t="shared" si="27"/>
        <v>0</v>
      </c>
      <c r="EA173" s="6">
        <f t="shared" si="27"/>
        <v>0</v>
      </c>
      <c r="EB173" s="6">
        <f t="shared" si="27"/>
        <v>0</v>
      </c>
      <c r="EC173" s="6">
        <f t="shared" si="27"/>
        <v>0</v>
      </c>
      <c r="ED173" s="6">
        <f t="shared" si="27"/>
        <v>0</v>
      </c>
      <c r="EE173" s="6">
        <f t="shared" si="27"/>
        <v>0</v>
      </c>
      <c r="EF173" s="6">
        <f t="shared" si="27"/>
        <v>0</v>
      </c>
      <c r="EG173" s="6">
        <f t="shared" si="28"/>
        <v>0</v>
      </c>
      <c r="EH173" s="6">
        <f t="shared" si="28"/>
        <v>0</v>
      </c>
      <c r="EI173" s="6">
        <f t="shared" si="28"/>
        <v>0</v>
      </c>
      <c r="EJ173" s="6">
        <f t="shared" si="28"/>
        <v>0</v>
      </c>
      <c r="EK173" s="6">
        <f t="shared" si="28"/>
        <v>0</v>
      </c>
      <c r="EL173" s="6">
        <f t="shared" si="28"/>
        <v>0</v>
      </c>
      <c r="EM173" s="6">
        <f t="shared" si="28"/>
        <v>0</v>
      </c>
      <c r="EN173" s="6">
        <f t="shared" si="28"/>
        <v>0</v>
      </c>
      <c r="EO173" s="6">
        <f t="shared" si="28"/>
        <v>0</v>
      </c>
      <c r="EP173" s="6">
        <f t="shared" si="28"/>
        <v>0</v>
      </c>
      <c r="EQ173" s="6">
        <f t="shared" si="29"/>
        <v>0</v>
      </c>
      <c r="ER173" s="6">
        <f t="shared" si="29"/>
        <v>0</v>
      </c>
      <c r="ES173" s="6">
        <f t="shared" si="29"/>
        <v>0</v>
      </c>
      <c r="ET173" s="6">
        <f t="shared" si="29"/>
        <v>0</v>
      </c>
      <c r="EU173" s="6">
        <f t="shared" si="29"/>
        <v>0</v>
      </c>
      <c r="EV173" s="6">
        <f t="shared" si="29"/>
        <v>0</v>
      </c>
      <c r="EW173" s="6">
        <f t="shared" si="29"/>
        <v>0</v>
      </c>
      <c r="EX173" s="6">
        <f t="shared" si="29"/>
        <v>0</v>
      </c>
      <c r="EY173" s="6">
        <f t="shared" si="29"/>
        <v>0</v>
      </c>
      <c r="EZ173" s="6">
        <f t="shared" si="29"/>
        <v>0</v>
      </c>
      <c r="FA173" s="6">
        <f t="shared" si="29"/>
        <v>0</v>
      </c>
      <c r="FB173" s="6">
        <f t="shared" si="29"/>
        <v>0</v>
      </c>
      <c r="FC173" s="6">
        <f t="shared" si="29"/>
        <v>0</v>
      </c>
      <c r="FD173" s="6">
        <f t="shared" si="29"/>
        <v>0</v>
      </c>
    </row>
    <row r="174" spans="2:160" ht="12.75" hidden="1" customHeight="1" x14ac:dyDescent="0.25">
      <c r="C174" s="14">
        <v>1</v>
      </c>
      <c r="F174" s="127" t="s">
        <v>203</v>
      </c>
      <c r="G174" s="127" t="s">
        <v>633</v>
      </c>
      <c r="H174" s="127" t="s">
        <v>635</v>
      </c>
      <c r="I174" s="127" t="s">
        <v>48</v>
      </c>
      <c r="J174" s="46">
        <v>1</v>
      </c>
      <c r="K174" s="127" t="s">
        <v>104</v>
      </c>
      <c r="L174" s="111" t="s">
        <v>634</v>
      </c>
      <c r="M174" s="76" t="s">
        <v>426</v>
      </c>
      <c r="N174" s="72">
        <v>41133184</v>
      </c>
      <c r="O174" s="54">
        <v>42982</v>
      </c>
      <c r="P174" s="117">
        <v>43011</v>
      </c>
      <c r="Q174" s="117"/>
      <c r="R174" s="117"/>
      <c r="S174" s="97">
        <v>43003</v>
      </c>
      <c r="T174" s="183"/>
      <c r="U174" s="183"/>
      <c r="V174" s="183"/>
      <c r="W174" s="183"/>
      <c r="X174" s="183"/>
      <c r="Y174" s="19"/>
      <c r="Z174" s="19"/>
      <c r="AB174" s="19"/>
      <c r="AC174" s="19"/>
      <c r="AD174" s="19"/>
      <c r="AE174" s="19"/>
      <c r="AF174" s="19"/>
      <c r="AG174" s="19"/>
      <c r="AH174" s="19"/>
      <c r="AI174" s="19"/>
      <c r="AJ174" s="19"/>
      <c r="AK174" s="6"/>
      <c r="AL174" s="6"/>
      <c r="AM174" s="6"/>
      <c r="AN174" s="6"/>
      <c r="AP174" s="19"/>
      <c r="AQ174" s="25" t="s">
        <v>355</v>
      </c>
      <c r="AR174" s="19"/>
      <c r="AS174" s="19"/>
      <c r="AT174" s="24" t="s">
        <v>266</v>
      </c>
      <c r="AU174" s="6"/>
      <c r="AV174" s="6"/>
      <c r="AW174" s="24" t="s">
        <v>355</v>
      </c>
      <c r="AY174" s="8"/>
      <c r="AZ174" s="8"/>
      <c r="BA174" s="8"/>
      <c r="BB174" s="8"/>
      <c r="BC174" s="8"/>
      <c r="BD174" s="8"/>
      <c r="BE174" s="6">
        <f t="shared" si="20"/>
        <v>0</v>
      </c>
      <c r="BF174" s="6">
        <f t="shared" si="20"/>
        <v>0</v>
      </c>
      <c r="BG174" s="6">
        <f t="shared" si="20"/>
        <v>0</v>
      </c>
      <c r="BH174" s="6">
        <f t="shared" si="20"/>
        <v>0</v>
      </c>
      <c r="BI174" s="6">
        <f t="shared" si="20"/>
        <v>0</v>
      </c>
      <c r="BJ174" s="6">
        <f t="shared" si="20"/>
        <v>0</v>
      </c>
      <c r="BK174" s="6">
        <f t="shared" si="20"/>
        <v>0</v>
      </c>
      <c r="BL174" s="6">
        <f t="shared" si="20"/>
        <v>0</v>
      </c>
      <c r="BM174" s="6">
        <f t="shared" si="20"/>
        <v>0</v>
      </c>
      <c r="BN174" s="6">
        <f t="shared" si="20"/>
        <v>0</v>
      </c>
      <c r="BO174" s="6">
        <f t="shared" si="21"/>
        <v>0</v>
      </c>
      <c r="BP174" s="6">
        <f t="shared" si="21"/>
        <v>0</v>
      </c>
      <c r="BQ174" s="6">
        <f t="shared" si="21"/>
        <v>0</v>
      </c>
      <c r="BR174" s="6">
        <f t="shared" si="21"/>
        <v>0</v>
      </c>
      <c r="BS174" s="6">
        <f t="shared" si="21"/>
        <v>0</v>
      </c>
      <c r="BT174" s="6">
        <f t="shared" si="21"/>
        <v>0</v>
      </c>
      <c r="BU174" s="6">
        <f t="shared" si="21"/>
        <v>0</v>
      </c>
      <c r="BV174" s="6">
        <f t="shared" si="21"/>
        <v>0</v>
      </c>
      <c r="BW174" s="6">
        <f t="shared" si="21"/>
        <v>0</v>
      </c>
      <c r="BX174" s="6">
        <f t="shared" si="21"/>
        <v>0</v>
      </c>
      <c r="BY174" s="6">
        <f t="shared" si="22"/>
        <v>0</v>
      </c>
      <c r="BZ174" s="6">
        <f t="shared" si="22"/>
        <v>0</v>
      </c>
      <c r="CA174" s="6">
        <f t="shared" si="22"/>
        <v>0</v>
      </c>
      <c r="CB174" s="6">
        <f t="shared" si="22"/>
        <v>0</v>
      </c>
      <c r="CC174" s="6">
        <f t="shared" si="22"/>
        <v>0</v>
      </c>
      <c r="CD174" s="6">
        <f t="shared" si="22"/>
        <v>0</v>
      </c>
      <c r="CE174" s="6">
        <f t="shared" si="22"/>
        <v>0</v>
      </c>
      <c r="CF174" s="6">
        <f t="shared" si="22"/>
        <v>0</v>
      </c>
      <c r="CG174" s="6">
        <f t="shared" si="22"/>
        <v>0</v>
      </c>
      <c r="CH174" s="6">
        <f t="shared" si="22"/>
        <v>0</v>
      </c>
      <c r="CI174" s="6">
        <f t="shared" si="23"/>
        <v>0</v>
      </c>
      <c r="CJ174" s="6">
        <f t="shared" si="23"/>
        <v>0</v>
      </c>
      <c r="CK174" s="6">
        <f t="shared" si="23"/>
        <v>0</v>
      </c>
      <c r="CL174" s="6">
        <f t="shared" si="23"/>
        <v>0</v>
      </c>
      <c r="CM174" s="6">
        <f t="shared" si="23"/>
        <v>0</v>
      </c>
      <c r="CN174" s="6">
        <f t="shared" si="23"/>
        <v>0</v>
      </c>
      <c r="CO174" s="6">
        <f t="shared" si="23"/>
        <v>0</v>
      </c>
      <c r="CP174" s="6">
        <f t="shared" si="23"/>
        <v>0</v>
      </c>
      <c r="CQ174" s="6">
        <f t="shared" si="23"/>
        <v>0</v>
      </c>
      <c r="CR174" s="6">
        <f t="shared" si="23"/>
        <v>0</v>
      </c>
      <c r="CS174" s="6">
        <f t="shared" si="24"/>
        <v>0</v>
      </c>
      <c r="CT174" s="6">
        <f t="shared" si="24"/>
        <v>0</v>
      </c>
      <c r="CU174" s="6">
        <f t="shared" si="24"/>
        <v>0</v>
      </c>
      <c r="CV174" s="6">
        <f t="shared" si="24"/>
        <v>0</v>
      </c>
      <c r="CW174" s="6">
        <f t="shared" si="24"/>
        <v>0</v>
      </c>
      <c r="CX174" s="6">
        <f t="shared" si="24"/>
        <v>0</v>
      </c>
      <c r="CY174" s="6">
        <f t="shared" si="24"/>
        <v>0</v>
      </c>
      <c r="CZ174" s="6">
        <f t="shared" si="24"/>
        <v>0</v>
      </c>
      <c r="DA174" s="6">
        <f t="shared" si="24"/>
        <v>0</v>
      </c>
      <c r="DB174" s="6">
        <f t="shared" si="24"/>
        <v>0</v>
      </c>
      <c r="DC174" s="6">
        <f t="shared" si="25"/>
        <v>0</v>
      </c>
      <c r="DD174" s="6">
        <f t="shared" si="25"/>
        <v>0</v>
      </c>
      <c r="DE174" s="6">
        <f t="shared" si="25"/>
        <v>0</v>
      </c>
      <c r="DF174" s="6">
        <f t="shared" si="25"/>
        <v>0</v>
      </c>
      <c r="DG174" s="6">
        <f t="shared" si="25"/>
        <v>0</v>
      </c>
      <c r="DH174" s="6">
        <f t="shared" si="25"/>
        <v>0</v>
      </c>
      <c r="DI174" s="6">
        <f t="shared" si="25"/>
        <v>0</v>
      </c>
      <c r="DJ174" s="6">
        <f t="shared" si="25"/>
        <v>0</v>
      </c>
      <c r="DK174" s="6">
        <f t="shared" si="25"/>
        <v>0</v>
      </c>
      <c r="DL174" s="6">
        <f t="shared" si="25"/>
        <v>0</v>
      </c>
      <c r="DM174" s="6">
        <f t="shared" si="26"/>
        <v>0</v>
      </c>
      <c r="DN174" s="6">
        <f t="shared" si="26"/>
        <v>0</v>
      </c>
      <c r="DO174" s="6">
        <f t="shared" si="26"/>
        <v>0</v>
      </c>
      <c r="DP174" s="6">
        <f t="shared" si="26"/>
        <v>0</v>
      </c>
      <c r="DQ174" s="6">
        <f t="shared" si="26"/>
        <v>0</v>
      </c>
      <c r="DR174" s="6">
        <f t="shared" si="26"/>
        <v>0</v>
      </c>
      <c r="DS174" s="6">
        <f t="shared" si="26"/>
        <v>0</v>
      </c>
      <c r="DT174" s="6">
        <f t="shared" si="26"/>
        <v>0</v>
      </c>
      <c r="DU174" s="6">
        <f t="shared" si="26"/>
        <v>0</v>
      </c>
      <c r="DV174" s="6">
        <f t="shared" si="26"/>
        <v>0</v>
      </c>
      <c r="DW174" s="6">
        <f t="shared" si="27"/>
        <v>0</v>
      </c>
      <c r="DX174" s="6">
        <f t="shared" si="27"/>
        <v>0</v>
      </c>
      <c r="DY174" s="6">
        <f t="shared" si="27"/>
        <v>0</v>
      </c>
      <c r="DZ174" s="6">
        <f t="shared" si="27"/>
        <v>0</v>
      </c>
      <c r="EA174" s="6">
        <f t="shared" si="27"/>
        <v>0</v>
      </c>
      <c r="EB174" s="6">
        <f t="shared" si="27"/>
        <v>0</v>
      </c>
      <c r="EC174" s="6">
        <f t="shared" si="27"/>
        <v>0</v>
      </c>
      <c r="ED174" s="6">
        <f t="shared" si="27"/>
        <v>0</v>
      </c>
      <c r="EE174" s="6">
        <f t="shared" si="27"/>
        <v>0</v>
      </c>
      <c r="EF174" s="6">
        <f t="shared" si="27"/>
        <v>0</v>
      </c>
      <c r="EG174" s="6">
        <f t="shared" si="28"/>
        <v>0</v>
      </c>
      <c r="EH174" s="6">
        <f t="shared" si="28"/>
        <v>0</v>
      </c>
      <c r="EI174" s="6">
        <f t="shared" si="28"/>
        <v>0</v>
      </c>
      <c r="EJ174" s="6">
        <f t="shared" si="28"/>
        <v>0</v>
      </c>
      <c r="EK174" s="6">
        <f t="shared" si="28"/>
        <v>0</v>
      </c>
      <c r="EL174" s="6">
        <f t="shared" si="28"/>
        <v>0</v>
      </c>
      <c r="EM174" s="6">
        <f t="shared" si="28"/>
        <v>0</v>
      </c>
      <c r="EN174" s="6">
        <f t="shared" si="28"/>
        <v>0</v>
      </c>
      <c r="EO174" s="6">
        <f t="shared" si="28"/>
        <v>0</v>
      </c>
      <c r="EP174" s="6">
        <f t="shared" si="28"/>
        <v>0</v>
      </c>
      <c r="EQ174" s="6">
        <f t="shared" si="29"/>
        <v>0</v>
      </c>
      <c r="ER174" s="6">
        <f t="shared" si="29"/>
        <v>0</v>
      </c>
      <c r="ES174" s="6">
        <f t="shared" si="29"/>
        <v>0</v>
      </c>
      <c r="ET174" s="6">
        <f t="shared" si="29"/>
        <v>0</v>
      </c>
      <c r="EU174" s="6">
        <f t="shared" si="29"/>
        <v>0</v>
      </c>
      <c r="EV174" s="6">
        <f t="shared" si="29"/>
        <v>0</v>
      </c>
      <c r="EW174" s="6">
        <f t="shared" si="29"/>
        <v>0</v>
      </c>
      <c r="EX174" s="6">
        <f t="shared" si="29"/>
        <v>0</v>
      </c>
      <c r="EY174" s="6">
        <f t="shared" si="29"/>
        <v>0</v>
      </c>
      <c r="EZ174" s="6">
        <f t="shared" si="29"/>
        <v>0</v>
      </c>
      <c r="FA174" s="6">
        <f t="shared" si="29"/>
        <v>0</v>
      </c>
      <c r="FB174" s="6">
        <f t="shared" si="29"/>
        <v>0</v>
      </c>
      <c r="FC174" s="6">
        <f t="shared" si="29"/>
        <v>0</v>
      </c>
      <c r="FD174" s="6">
        <f t="shared" si="29"/>
        <v>0</v>
      </c>
    </row>
    <row r="175" spans="2:160" ht="12.75" hidden="1" customHeight="1" x14ac:dyDescent="0.25">
      <c r="C175" s="14">
        <v>1</v>
      </c>
      <c r="F175" s="127" t="s">
        <v>203</v>
      </c>
      <c r="G175" s="127" t="s">
        <v>621</v>
      </c>
      <c r="H175" s="127" t="s">
        <v>622</v>
      </c>
      <c r="I175" s="127" t="s">
        <v>17</v>
      </c>
      <c r="J175" s="46">
        <v>1</v>
      </c>
      <c r="K175" s="127" t="s">
        <v>104</v>
      </c>
      <c r="L175" s="52" t="s">
        <v>623</v>
      </c>
      <c r="M175" s="76" t="s">
        <v>428</v>
      </c>
      <c r="N175" s="105"/>
      <c r="O175" s="97">
        <v>42996</v>
      </c>
      <c r="P175" s="117">
        <v>43000</v>
      </c>
      <c r="Q175" s="117"/>
      <c r="R175" s="117"/>
      <c r="S175" s="97">
        <v>43003</v>
      </c>
      <c r="T175" s="183"/>
      <c r="U175" s="183"/>
      <c r="V175" s="183"/>
      <c r="W175" s="183"/>
      <c r="X175" s="183"/>
      <c r="Y175" s="25"/>
      <c r="Z175" s="25"/>
      <c r="AA175" s="101"/>
      <c r="AB175" s="25"/>
      <c r="AC175" s="25"/>
      <c r="AD175" s="25"/>
      <c r="AE175" s="25"/>
      <c r="AF175" s="25"/>
      <c r="AG175" s="25"/>
      <c r="AH175" s="25"/>
      <c r="AI175" s="25"/>
      <c r="AJ175" s="25"/>
      <c r="AK175" s="26"/>
      <c r="AL175" s="26"/>
      <c r="AM175" s="26"/>
      <c r="AN175" s="26"/>
      <c r="AO175" s="134"/>
      <c r="AP175" s="25"/>
      <c r="AQ175" s="25"/>
      <c r="AR175" s="25"/>
      <c r="AS175" s="25"/>
      <c r="AT175" s="25"/>
      <c r="AU175" s="26"/>
      <c r="AV175" s="27"/>
      <c r="AW175" s="27"/>
      <c r="AX175" s="101"/>
      <c r="AY175" s="52"/>
      <c r="AZ175" s="52"/>
      <c r="BA175" s="52"/>
      <c r="BB175" s="52"/>
      <c r="BC175" s="52"/>
      <c r="BD175" s="52"/>
      <c r="BE175" s="6">
        <f t="shared" ref="BE175:BN184" si="30">IF(ISNUMBER(FIND("A",$G175)),IF(($D175*$D$4+$E175*$E$4)=BE$1,IF(BE$4&lt;$V175,0,IF(BE$4&gt;($V175+$W175+$X175-1),0,IF(BE$4&gt;($V175+$W175-1),2,1))),0),IF(($D175*$D$4+$E175*$E$4)=BE$1,IF(BE$4&lt;$V175,0,IF(BE$4&gt;($V175+$W175+$X175-1),0,IF(BE$4&gt;($V175+$W175-1),4,3))),0))</f>
        <v>0</v>
      </c>
      <c r="BF175" s="6">
        <f t="shared" si="30"/>
        <v>0</v>
      </c>
      <c r="BG175" s="6">
        <f t="shared" si="30"/>
        <v>0</v>
      </c>
      <c r="BH175" s="6">
        <f t="shared" si="30"/>
        <v>0</v>
      </c>
      <c r="BI175" s="6">
        <f t="shared" si="30"/>
        <v>0</v>
      </c>
      <c r="BJ175" s="6">
        <f t="shared" si="30"/>
        <v>0</v>
      </c>
      <c r="BK175" s="6">
        <f t="shared" si="30"/>
        <v>0</v>
      </c>
      <c r="BL175" s="6">
        <f t="shared" si="30"/>
        <v>0</v>
      </c>
      <c r="BM175" s="6">
        <f t="shared" si="30"/>
        <v>0</v>
      </c>
      <c r="BN175" s="6">
        <f t="shared" si="30"/>
        <v>0</v>
      </c>
      <c r="BO175" s="6">
        <f t="shared" ref="BO175:BX184" si="31">IF(ISNUMBER(FIND("A",$G175)),IF(($D175*$D$4+$E175*$E$4)=BO$1,IF(BO$4&lt;$V175,0,IF(BO$4&gt;($V175+$W175+$X175-1),0,IF(BO$4&gt;($V175+$W175-1),2,1))),0),IF(($D175*$D$4+$E175*$E$4)=BO$1,IF(BO$4&lt;$V175,0,IF(BO$4&gt;($V175+$W175+$X175-1),0,IF(BO$4&gt;($V175+$W175-1),4,3))),0))</f>
        <v>0</v>
      </c>
      <c r="BP175" s="6">
        <f t="shared" si="31"/>
        <v>0</v>
      </c>
      <c r="BQ175" s="6">
        <f t="shared" si="31"/>
        <v>0</v>
      </c>
      <c r="BR175" s="6">
        <f t="shared" si="31"/>
        <v>0</v>
      </c>
      <c r="BS175" s="6">
        <f t="shared" si="31"/>
        <v>0</v>
      </c>
      <c r="BT175" s="6">
        <f t="shared" si="31"/>
        <v>0</v>
      </c>
      <c r="BU175" s="6">
        <f t="shared" si="31"/>
        <v>0</v>
      </c>
      <c r="BV175" s="6">
        <f t="shared" si="31"/>
        <v>0</v>
      </c>
      <c r="BW175" s="6">
        <f t="shared" si="31"/>
        <v>0</v>
      </c>
      <c r="BX175" s="6">
        <f t="shared" si="31"/>
        <v>0</v>
      </c>
      <c r="BY175" s="6">
        <f t="shared" ref="BY175:CH184" si="32">IF(ISNUMBER(FIND("A",$G175)),IF(($D175*$D$4+$E175*$E$4)=BY$1,IF(BY$4&lt;$V175,0,IF(BY$4&gt;($V175+$W175+$X175-1),0,IF(BY$4&gt;($V175+$W175-1),2,1))),0),IF(($D175*$D$4+$E175*$E$4)=BY$1,IF(BY$4&lt;$V175,0,IF(BY$4&gt;($V175+$W175+$X175-1),0,IF(BY$4&gt;($V175+$W175-1),4,3))),0))</f>
        <v>0</v>
      </c>
      <c r="BZ175" s="6">
        <f t="shared" si="32"/>
        <v>0</v>
      </c>
      <c r="CA175" s="6">
        <f t="shared" si="32"/>
        <v>0</v>
      </c>
      <c r="CB175" s="6">
        <f t="shared" si="32"/>
        <v>0</v>
      </c>
      <c r="CC175" s="6">
        <f t="shared" si="32"/>
        <v>0</v>
      </c>
      <c r="CD175" s="6">
        <f t="shared" si="32"/>
        <v>0</v>
      </c>
      <c r="CE175" s="6">
        <f t="shared" si="32"/>
        <v>0</v>
      </c>
      <c r="CF175" s="6">
        <f t="shared" si="32"/>
        <v>0</v>
      </c>
      <c r="CG175" s="6">
        <f t="shared" si="32"/>
        <v>0</v>
      </c>
      <c r="CH175" s="6">
        <f t="shared" si="32"/>
        <v>0</v>
      </c>
      <c r="CI175" s="6">
        <f t="shared" ref="CI175:CR184" si="33">IF(ISNUMBER(FIND("A",$G175)),IF(($D175*$D$4+$E175*$E$4)=CI$1,IF(CI$4&lt;$V175,0,IF(CI$4&gt;($V175+$W175+$X175-1),0,IF(CI$4&gt;($V175+$W175-1),2,1))),0),IF(($D175*$D$4+$E175*$E$4)=CI$1,IF(CI$4&lt;$V175,0,IF(CI$4&gt;($V175+$W175+$X175-1),0,IF(CI$4&gt;($V175+$W175-1),4,3))),0))</f>
        <v>0</v>
      </c>
      <c r="CJ175" s="6">
        <f t="shared" si="33"/>
        <v>0</v>
      </c>
      <c r="CK175" s="6">
        <f t="shared" si="33"/>
        <v>0</v>
      </c>
      <c r="CL175" s="6">
        <f t="shared" si="33"/>
        <v>0</v>
      </c>
      <c r="CM175" s="6">
        <f t="shared" si="33"/>
        <v>0</v>
      </c>
      <c r="CN175" s="6">
        <f t="shared" si="33"/>
        <v>0</v>
      </c>
      <c r="CO175" s="6">
        <f t="shared" si="33"/>
        <v>0</v>
      </c>
      <c r="CP175" s="6">
        <f t="shared" si="33"/>
        <v>0</v>
      </c>
      <c r="CQ175" s="6">
        <f t="shared" si="33"/>
        <v>0</v>
      </c>
      <c r="CR175" s="6">
        <f t="shared" si="33"/>
        <v>0</v>
      </c>
      <c r="CS175" s="6">
        <f t="shared" ref="CS175:DB184" si="34">IF(ISNUMBER(FIND("A",$G175)),IF(($D175*$D$4+$E175*$E$4)=CS$1,IF(CS$4&lt;$V175,0,IF(CS$4&gt;($V175+$W175+$X175-1),0,IF(CS$4&gt;($V175+$W175-1),2,1))),0),IF(($D175*$D$4+$E175*$E$4)=CS$1,IF(CS$4&lt;$V175,0,IF(CS$4&gt;($V175+$W175+$X175-1),0,IF(CS$4&gt;($V175+$W175-1),4,3))),0))</f>
        <v>0</v>
      </c>
      <c r="CT175" s="6">
        <f t="shared" si="34"/>
        <v>0</v>
      </c>
      <c r="CU175" s="6">
        <f t="shared" si="34"/>
        <v>0</v>
      </c>
      <c r="CV175" s="6">
        <f t="shared" si="34"/>
        <v>0</v>
      </c>
      <c r="CW175" s="6">
        <f t="shared" si="34"/>
        <v>0</v>
      </c>
      <c r="CX175" s="6">
        <f t="shared" si="34"/>
        <v>0</v>
      </c>
      <c r="CY175" s="6">
        <f t="shared" si="34"/>
        <v>0</v>
      </c>
      <c r="CZ175" s="6">
        <f t="shared" si="34"/>
        <v>0</v>
      </c>
      <c r="DA175" s="6">
        <f t="shared" si="34"/>
        <v>0</v>
      </c>
      <c r="DB175" s="6">
        <f t="shared" si="34"/>
        <v>0</v>
      </c>
      <c r="DC175" s="6">
        <f t="shared" ref="DC175:DL184" si="35">IF(ISNUMBER(FIND("A",$G175)),IF(($D175*$D$4+$E175*$E$4)=DC$1,IF(DC$4&lt;$V175,0,IF(DC$4&gt;($V175+$W175+$X175-1),0,IF(DC$4&gt;($V175+$W175-1),2,1))),0),IF(($D175*$D$4+$E175*$E$4)=DC$1,IF(DC$4&lt;$V175,0,IF(DC$4&gt;($V175+$W175+$X175-1),0,IF(DC$4&gt;($V175+$W175-1),4,3))),0))</f>
        <v>0</v>
      </c>
      <c r="DD175" s="6">
        <f t="shared" si="35"/>
        <v>0</v>
      </c>
      <c r="DE175" s="6">
        <f t="shared" si="35"/>
        <v>0</v>
      </c>
      <c r="DF175" s="6">
        <f t="shared" si="35"/>
        <v>0</v>
      </c>
      <c r="DG175" s="6">
        <f t="shared" si="35"/>
        <v>0</v>
      </c>
      <c r="DH175" s="6">
        <f t="shared" si="35"/>
        <v>0</v>
      </c>
      <c r="DI175" s="6">
        <f t="shared" si="35"/>
        <v>0</v>
      </c>
      <c r="DJ175" s="6">
        <f t="shared" si="35"/>
        <v>0</v>
      </c>
      <c r="DK175" s="6">
        <f t="shared" si="35"/>
        <v>0</v>
      </c>
      <c r="DL175" s="6">
        <f t="shared" si="35"/>
        <v>0</v>
      </c>
      <c r="DM175" s="6">
        <f t="shared" ref="DM175:DV184" si="36">IF(ISNUMBER(FIND("A",$G175)),IF(($D175*$D$4+$E175*$E$4)=DM$1,IF(DM$4&lt;$V175,0,IF(DM$4&gt;($V175+$W175+$X175-1),0,IF(DM$4&gt;($V175+$W175-1),2,1))),0),IF(($D175*$D$4+$E175*$E$4)=DM$1,IF(DM$4&lt;$V175,0,IF(DM$4&gt;($V175+$W175+$X175-1),0,IF(DM$4&gt;($V175+$W175-1),4,3))),0))</f>
        <v>0</v>
      </c>
      <c r="DN175" s="6">
        <f t="shared" si="36"/>
        <v>0</v>
      </c>
      <c r="DO175" s="6">
        <f t="shared" si="36"/>
        <v>0</v>
      </c>
      <c r="DP175" s="6">
        <f t="shared" si="36"/>
        <v>0</v>
      </c>
      <c r="DQ175" s="6">
        <f t="shared" si="36"/>
        <v>0</v>
      </c>
      <c r="DR175" s="6">
        <f t="shared" si="36"/>
        <v>0</v>
      </c>
      <c r="DS175" s="6">
        <f t="shared" si="36"/>
        <v>0</v>
      </c>
      <c r="DT175" s="6">
        <f t="shared" si="36"/>
        <v>0</v>
      </c>
      <c r="DU175" s="6">
        <f t="shared" si="36"/>
        <v>0</v>
      </c>
      <c r="DV175" s="6">
        <f t="shared" si="36"/>
        <v>0</v>
      </c>
      <c r="DW175" s="6">
        <f t="shared" ref="DW175:EF184" si="37">IF(ISNUMBER(FIND("A",$G175)),IF(($D175*$D$4+$E175*$E$4)=DW$1,IF(DW$4&lt;$V175,0,IF(DW$4&gt;($V175+$W175+$X175-1),0,IF(DW$4&gt;($V175+$W175-1),2,1))),0),IF(($D175*$D$4+$E175*$E$4)=DW$1,IF(DW$4&lt;$V175,0,IF(DW$4&gt;($V175+$W175+$X175-1),0,IF(DW$4&gt;($V175+$W175-1),4,3))),0))</f>
        <v>0</v>
      </c>
      <c r="DX175" s="6">
        <f t="shared" si="37"/>
        <v>0</v>
      </c>
      <c r="DY175" s="6">
        <f t="shared" si="37"/>
        <v>0</v>
      </c>
      <c r="DZ175" s="6">
        <f t="shared" si="37"/>
        <v>0</v>
      </c>
      <c r="EA175" s="6">
        <f t="shared" si="37"/>
        <v>0</v>
      </c>
      <c r="EB175" s="6">
        <f t="shared" si="37"/>
        <v>0</v>
      </c>
      <c r="EC175" s="6">
        <f t="shared" si="37"/>
        <v>0</v>
      </c>
      <c r="ED175" s="6">
        <f t="shared" si="37"/>
        <v>0</v>
      </c>
      <c r="EE175" s="6">
        <f t="shared" si="37"/>
        <v>0</v>
      </c>
      <c r="EF175" s="6">
        <f t="shared" si="37"/>
        <v>0</v>
      </c>
      <c r="EG175" s="6">
        <f t="shared" ref="EG175:EP184" si="38">IF(ISNUMBER(FIND("A",$G175)),IF(($D175*$D$4+$E175*$E$4)=EG$1,IF(EG$4&lt;$V175,0,IF(EG$4&gt;($V175+$W175+$X175-1),0,IF(EG$4&gt;($V175+$W175-1),2,1))),0),IF(($D175*$D$4+$E175*$E$4)=EG$1,IF(EG$4&lt;$V175,0,IF(EG$4&gt;($V175+$W175+$X175-1),0,IF(EG$4&gt;($V175+$W175-1),4,3))),0))</f>
        <v>0</v>
      </c>
      <c r="EH175" s="6">
        <f t="shared" si="38"/>
        <v>0</v>
      </c>
      <c r="EI175" s="6">
        <f t="shared" si="38"/>
        <v>0</v>
      </c>
      <c r="EJ175" s="6">
        <f t="shared" si="38"/>
        <v>0</v>
      </c>
      <c r="EK175" s="6">
        <f t="shared" si="38"/>
        <v>0</v>
      </c>
      <c r="EL175" s="6">
        <f t="shared" si="38"/>
        <v>0</v>
      </c>
      <c r="EM175" s="6">
        <f t="shared" si="38"/>
        <v>0</v>
      </c>
      <c r="EN175" s="6">
        <f t="shared" si="38"/>
        <v>0</v>
      </c>
      <c r="EO175" s="6">
        <f t="shared" si="38"/>
        <v>0</v>
      </c>
      <c r="EP175" s="6">
        <f t="shared" si="38"/>
        <v>0</v>
      </c>
      <c r="EQ175" s="6">
        <f t="shared" ref="EQ175:FD184" si="39">IF(ISNUMBER(FIND("A",$G175)),IF(($D175*$D$4+$E175*$E$4)=EQ$1,IF(EQ$4&lt;$V175,0,IF(EQ$4&gt;($V175+$W175+$X175-1),0,IF(EQ$4&gt;($V175+$W175-1),2,1))),0),IF(($D175*$D$4+$E175*$E$4)=EQ$1,IF(EQ$4&lt;$V175,0,IF(EQ$4&gt;($V175+$W175+$X175-1),0,IF(EQ$4&gt;($V175+$W175-1),4,3))),0))</f>
        <v>0</v>
      </c>
      <c r="ER175" s="6">
        <f t="shared" si="39"/>
        <v>0</v>
      </c>
      <c r="ES175" s="6">
        <f t="shared" si="39"/>
        <v>0</v>
      </c>
      <c r="ET175" s="6">
        <f t="shared" si="39"/>
        <v>0</v>
      </c>
      <c r="EU175" s="6">
        <f t="shared" si="39"/>
        <v>0</v>
      </c>
      <c r="EV175" s="6">
        <f t="shared" si="39"/>
        <v>0</v>
      </c>
      <c r="EW175" s="6">
        <f t="shared" si="39"/>
        <v>0</v>
      </c>
      <c r="EX175" s="6">
        <f t="shared" si="39"/>
        <v>0</v>
      </c>
      <c r="EY175" s="6">
        <f t="shared" si="39"/>
        <v>0</v>
      </c>
      <c r="EZ175" s="6">
        <f t="shared" si="39"/>
        <v>0</v>
      </c>
      <c r="FA175" s="6">
        <f t="shared" si="39"/>
        <v>0</v>
      </c>
      <c r="FB175" s="6">
        <f t="shared" si="39"/>
        <v>0</v>
      </c>
      <c r="FC175" s="6">
        <f t="shared" si="39"/>
        <v>0</v>
      </c>
      <c r="FD175" s="6">
        <f t="shared" si="39"/>
        <v>0</v>
      </c>
    </row>
    <row r="176" spans="2:160" ht="12.75" hidden="1" customHeight="1" x14ac:dyDescent="0.25">
      <c r="C176" s="14">
        <v>1</v>
      </c>
      <c r="F176" s="130" t="s">
        <v>878</v>
      </c>
      <c r="G176" s="130" t="s">
        <v>667</v>
      </c>
      <c r="H176" s="130" t="s">
        <v>657</v>
      </c>
      <c r="I176" s="130" t="s">
        <v>658</v>
      </c>
      <c r="J176" s="28">
        <v>1</v>
      </c>
      <c r="K176" s="131" t="s">
        <v>99</v>
      </c>
      <c r="L176" s="111" t="s">
        <v>659</v>
      </c>
      <c r="M176" s="76" t="s">
        <v>426</v>
      </c>
      <c r="N176" s="53">
        <v>41135311</v>
      </c>
      <c r="O176" s="54">
        <v>42940</v>
      </c>
      <c r="P176" s="202" t="s">
        <v>817</v>
      </c>
      <c r="Q176" s="222"/>
      <c r="R176" s="222"/>
      <c r="S176" s="54">
        <v>43010</v>
      </c>
      <c r="T176" s="183"/>
      <c r="U176" s="183"/>
      <c r="V176" s="183"/>
      <c r="W176" s="183"/>
      <c r="X176" s="183"/>
      <c r="Y176" s="19"/>
      <c r="Z176" s="19"/>
      <c r="AB176" s="19"/>
      <c r="AC176" s="19"/>
      <c r="AD176" s="19"/>
      <c r="AE176" s="19"/>
      <c r="AF176" s="19"/>
      <c r="AG176" s="19"/>
      <c r="AH176" s="19"/>
      <c r="AI176" s="19"/>
      <c r="AJ176" s="19"/>
      <c r="AK176" s="16"/>
      <c r="AL176" s="6"/>
      <c r="AM176" s="6"/>
      <c r="AN176" s="6"/>
      <c r="AO176" s="214"/>
      <c r="AP176" s="19"/>
      <c r="AQ176" s="19"/>
      <c r="AR176" s="19"/>
      <c r="AS176" s="19"/>
      <c r="AT176" s="19"/>
      <c r="AU176" s="6"/>
      <c r="AV176" s="6"/>
      <c r="AW176" s="99"/>
      <c r="AY176" s="8"/>
      <c r="AZ176" s="8"/>
      <c r="BA176" s="8"/>
      <c r="BB176" s="8"/>
      <c r="BC176" s="8"/>
      <c r="BD176" s="8"/>
      <c r="BE176" s="6">
        <f t="shared" si="30"/>
        <v>0</v>
      </c>
      <c r="BF176" s="6">
        <f t="shared" si="30"/>
        <v>0</v>
      </c>
      <c r="BG176" s="6">
        <f t="shared" si="30"/>
        <v>0</v>
      </c>
      <c r="BH176" s="6">
        <f t="shared" si="30"/>
        <v>0</v>
      </c>
      <c r="BI176" s="6">
        <f t="shared" si="30"/>
        <v>0</v>
      </c>
      <c r="BJ176" s="6">
        <f t="shared" si="30"/>
        <v>0</v>
      </c>
      <c r="BK176" s="6">
        <f t="shared" si="30"/>
        <v>0</v>
      </c>
      <c r="BL176" s="6">
        <f t="shared" si="30"/>
        <v>0</v>
      </c>
      <c r="BM176" s="6">
        <f t="shared" si="30"/>
        <v>0</v>
      </c>
      <c r="BN176" s="6">
        <f t="shared" si="30"/>
        <v>0</v>
      </c>
      <c r="BO176" s="6">
        <f t="shared" si="31"/>
        <v>0</v>
      </c>
      <c r="BP176" s="6">
        <f t="shared" si="31"/>
        <v>0</v>
      </c>
      <c r="BQ176" s="6">
        <f t="shared" si="31"/>
        <v>0</v>
      </c>
      <c r="BR176" s="6">
        <f t="shared" si="31"/>
        <v>0</v>
      </c>
      <c r="BS176" s="6">
        <f t="shared" si="31"/>
        <v>0</v>
      </c>
      <c r="BT176" s="6">
        <f t="shared" si="31"/>
        <v>0</v>
      </c>
      <c r="BU176" s="6">
        <f t="shared" si="31"/>
        <v>0</v>
      </c>
      <c r="BV176" s="6">
        <f t="shared" si="31"/>
        <v>0</v>
      </c>
      <c r="BW176" s="6">
        <f t="shared" si="31"/>
        <v>0</v>
      </c>
      <c r="BX176" s="6">
        <f t="shared" si="31"/>
        <v>0</v>
      </c>
      <c r="BY176" s="6">
        <f t="shared" si="32"/>
        <v>0</v>
      </c>
      <c r="BZ176" s="6">
        <f t="shared" si="32"/>
        <v>0</v>
      </c>
      <c r="CA176" s="6">
        <f t="shared" si="32"/>
        <v>0</v>
      </c>
      <c r="CB176" s="6">
        <f t="shared" si="32"/>
        <v>0</v>
      </c>
      <c r="CC176" s="6">
        <f t="shared" si="32"/>
        <v>0</v>
      </c>
      <c r="CD176" s="6">
        <f t="shared" si="32"/>
        <v>0</v>
      </c>
      <c r="CE176" s="6">
        <f t="shared" si="32"/>
        <v>0</v>
      </c>
      <c r="CF176" s="6">
        <f t="shared" si="32"/>
        <v>0</v>
      </c>
      <c r="CG176" s="6">
        <f t="shared" si="32"/>
        <v>0</v>
      </c>
      <c r="CH176" s="6">
        <f t="shared" si="32"/>
        <v>0</v>
      </c>
      <c r="CI176" s="6">
        <f t="shared" si="33"/>
        <v>0</v>
      </c>
      <c r="CJ176" s="6">
        <f t="shared" si="33"/>
        <v>0</v>
      </c>
      <c r="CK176" s="6">
        <f t="shared" si="33"/>
        <v>0</v>
      </c>
      <c r="CL176" s="6">
        <f t="shared" si="33"/>
        <v>0</v>
      </c>
      <c r="CM176" s="6">
        <f t="shared" si="33"/>
        <v>0</v>
      </c>
      <c r="CN176" s="6">
        <f t="shared" si="33"/>
        <v>0</v>
      </c>
      <c r="CO176" s="6">
        <f t="shared" si="33"/>
        <v>0</v>
      </c>
      <c r="CP176" s="6">
        <f t="shared" si="33"/>
        <v>0</v>
      </c>
      <c r="CQ176" s="6">
        <f t="shared" si="33"/>
        <v>0</v>
      </c>
      <c r="CR176" s="6">
        <f t="shared" si="33"/>
        <v>0</v>
      </c>
      <c r="CS176" s="6">
        <f t="shared" si="34"/>
        <v>0</v>
      </c>
      <c r="CT176" s="6">
        <f t="shared" si="34"/>
        <v>0</v>
      </c>
      <c r="CU176" s="6">
        <f t="shared" si="34"/>
        <v>0</v>
      </c>
      <c r="CV176" s="6">
        <f t="shared" si="34"/>
        <v>0</v>
      </c>
      <c r="CW176" s="6">
        <f t="shared" si="34"/>
        <v>0</v>
      </c>
      <c r="CX176" s="6">
        <f t="shared" si="34"/>
        <v>0</v>
      </c>
      <c r="CY176" s="6">
        <f t="shared" si="34"/>
        <v>0</v>
      </c>
      <c r="CZ176" s="6">
        <f t="shared" si="34"/>
        <v>0</v>
      </c>
      <c r="DA176" s="6">
        <f t="shared" si="34"/>
        <v>0</v>
      </c>
      <c r="DB176" s="6">
        <f t="shared" si="34"/>
        <v>0</v>
      </c>
      <c r="DC176" s="6">
        <f t="shared" si="35"/>
        <v>0</v>
      </c>
      <c r="DD176" s="6">
        <f t="shared" si="35"/>
        <v>0</v>
      </c>
      <c r="DE176" s="6">
        <f t="shared" si="35"/>
        <v>0</v>
      </c>
      <c r="DF176" s="6">
        <f t="shared" si="35"/>
        <v>0</v>
      </c>
      <c r="DG176" s="6">
        <f t="shared" si="35"/>
        <v>0</v>
      </c>
      <c r="DH176" s="6">
        <f t="shared" si="35"/>
        <v>0</v>
      </c>
      <c r="DI176" s="6">
        <f t="shared" si="35"/>
        <v>0</v>
      </c>
      <c r="DJ176" s="6">
        <f t="shared" si="35"/>
        <v>0</v>
      </c>
      <c r="DK176" s="6">
        <f t="shared" si="35"/>
        <v>0</v>
      </c>
      <c r="DL176" s="6">
        <f t="shared" si="35"/>
        <v>0</v>
      </c>
      <c r="DM176" s="6">
        <f t="shared" si="36"/>
        <v>0</v>
      </c>
      <c r="DN176" s="6">
        <f t="shared" si="36"/>
        <v>0</v>
      </c>
      <c r="DO176" s="6">
        <f t="shared" si="36"/>
        <v>0</v>
      </c>
      <c r="DP176" s="6">
        <f t="shared" si="36"/>
        <v>0</v>
      </c>
      <c r="DQ176" s="6">
        <f t="shared" si="36"/>
        <v>0</v>
      </c>
      <c r="DR176" s="6">
        <f t="shared" si="36"/>
        <v>0</v>
      </c>
      <c r="DS176" s="6">
        <f t="shared" si="36"/>
        <v>0</v>
      </c>
      <c r="DT176" s="6">
        <f t="shared" si="36"/>
        <v>0</v>
      </c>
      <c r="DU176" s="6">
        <f t="shared" si="36"/>
        <v>0</v>
      </c>
      <c r="DV176" s="6">
        <f t="shared" si="36"/>
        <v>0</v>
      </c>
      <c r="DW176" s="6">
        <f t="shared" si="37"/>
        <v>0</v>
      </c>
      <c r="DX176" s="6">
        <f t="shared" si="37"/>
        <v>0</v>
      </c>
      <c r="DY176" s="6">
        <f t="shared" si="37"/>
        <v>0</v>
      </c>
      <c r="DZ176" s="6">
        <f t="shared" si="37"/>
        <v>0</v>
      </c>
      <c r="EA176" s="6">
        <f t="shared" si="37"/>
        <v>0</v>
      </c>
      <c r="EB176" s="6">
        <f t="shared" si="37"/>
        <v>0</v>
      </c>
      <c r="EC176" s="6">
        <f t="shared" si="37"/>
        <v>0</v>
      </c>
      <c r="ED176" s="6">
        <f t="shared" si="37"/>
        <v>0</v>
      </c>
      <c r="EE176" s="6">
        <f t="shared" si="37"/>
        <v>0</v>
      </c>
      <c r="EF176" s="6">
        <f t="shared" si="37"/>
        <v>0</v>
      </c>
      <c r="EG176" s="6">
        <f t="shared" si="38"/>
        <v>0</v>
      </c>
      <c r="EH176" s="6">
        <f t="shared" si="38"/>
        <v>0</v>
      </c>
      <c r="EI176" s="6">
        <f t="shared" si="38"/>
        <v>0</v>
      </c>
      <c r="EJ176" s="6">
        <f t="shared" si="38"/>
        <v>0</v>
      </c>
      <c r="EK176" s="6">
        <f t="shared" si="38"/>
        <v>0</v>
      </c>
      <c r="EL176" s="6">
        <f t="shared" si="38"/>
        <v>0</v>
      </c>
      <c r="EM176" s="6">
        <f t="shared" si="38"/>
        <v>0</v>
      </c>
      <c r="EN176" s="6">
        <f t="shared" si="38"/>
        <v>0</v>
      </c>
      <c r="EO176" s="6">
        <f t="shared" si="38"/>
        <v>0</v>
      </c>
      <c r="EP176" s="6">
        <f t="shared" si="38"/>
        <v>0</v>
      </c>
      <c r="EQ176" s="6">
        <f t="shared" si="39"/>
        <v>0</v>
      </c>
      <c r="ER176" s="6">
        <f t="shared" si="39"/>
        <v>0</v>
      </c>
      <c r="ES176" s="6">
        <f t="shared" si="39"/>
        <v>0</v>
      </c>
      <c r="ET176" s="6">
        <f t="shared" si="39"/>
        <v>0</v>
      </c>
      <c r="EU176" s="6">
        <f t="shared" si="39"/>
        <v>0</v>
      </c>
      <c r="EV176" s="6">
        <f t="shared" si="39"/>
        <v>0</v>
      </c>
      <c r="EW176" s="6">
        <f t="shared" si="39"/>
        <v>0</v>
      </c>
      <c r="EX176" s="6">
        <f t="shared" si="39"/>
        <v>0</v>
      </c>
      <c r="EY176" s="6">
        <f t="shared" si="39"/>
        <v>0</v>
      </c>
      <c r="EZ176" s="6">
        <f t="shared" si="39"/>
        <v>0</v>
      </c>
      <c r="FA176" s="6">
        <f t="shared" si="39"/>
        <v>0</v>
      </c>
      <c r="FB176" s="6">
        <f t="shared" si="39"/>
        <v>0</v>
      </c>
      <c r="FC176" s="6">
        <f t="shared" si="39"/>
        <v>0</v>
      </c>
      <c r="FD176" s="6">
        <f t="shared" si="39"/>
        <v>0</v>
      </c>
    </row>
    <row r="177" spans="3:163" ht="12.75" hidden="1" customHeight="1" x14ac:dyDescent="0.25">
      <c r="C177" s="14">
        <v>1</v>
      </c>
      <c r="F177" s="130" t="s">
        <v>878</v>
      </c>
      <c r="G177" s="130" t="s">
        <v>714</v>
      </c>
      <c r="H177" s="130" t="s">
        <v>715</v>
      </c>
      <c r="I177" s="130" t="s">
        <v>48</v>
      </c>
      <c r="J177" s="28">
        <v>1</v>
      </c>
      <c r="K177" s="131" t="s">
        <v>716</v>
      </c>
      <c r="L177" s="111" t="s">
        <v>629</v>
      </c>
      <c r="M177" s="139" t="s">
        <v>426</v>
      </c>
      <c r="N177" s="119">
        <v>41136827</v>
      </c>
      <c r="O177" s="30">
        <v>42926</v>
      </c>
      <c r="P177" s="21">
        <v>43023</v>
      </c>
      <c r="Q177" s="21"/>
      <c r="R177" s="21"/>
      <c r="S177" s="30">
        <v>43010</v>
      </c>
      <c r="T177" s="183"/>
      <c r="U177" s="183"/>
      <c r="V177" s="183"/>
      <c r="W177" s="183"/>
      <c r="X177" s="183"/>
      <c r="Y177" s="19"/>
      <c r="Z177" s="19"/>
      <c r="AB177" s="19"/>
      <c r="AC177" s="19"/>
      <c r="AD177" s="19"/>
      <c r="AE177" s="19"/>
      <c r="AF177" s="19"/>
      <c r="AG177" s="19"/>
      <c r="AH177" s="19"/>
      <c r="AI177" s="19"/>
      <c r="AJ177" s="19"/>
      <c r="AK177" s="6"/>
      <c r="AL177" s="6"/>
      <c r="AM177" s="6"/>
      <c r="AN177" s="6"/>
      <c r="AO177" s="22"/>
      <c r="AP177" s="19"/>
      <c r="AQ177" s="19"/>
      <c r="AR177" s="19"/>
      <c r="AS177" s="19"/>
      <c r="AT177" s="19"/>
      <c r="AU177" s="6"/>
      <c r="AV177" s="6"/>
      <c r="AW177" s="26"/>
      <c r="AY177" s="8"/>
      <c r="AZ177" s="8"/>
      <c r="BA177" s="8"/>
      <c r="BB177" s="8"/>
      <c r="BC177" s="8"/>
      <c r="BD177" s="8"/>
      <c r="BE177" s="6">
        <f t="shared" si="30"/>
        <v>0</v>
      </c>
      <c r="BF177" s="6">
        <f t="shared" si="30"/>
        <v>0</v>
      </c>
      <c r="BG177" s="6">
        <f t="shared" si="30"/>
        <v>0</v>
      </c>
      <c r="BH177" s="6">
        <f t="shared" si="30"/>
        <v>0</v>
      </c>
      <c r="BI177" s="6">
        <f t="shared" si="30"/>
        <v>0</v>
      </c>
      <c r="BJ177" s="6">
        <f t="shared" si="30"/>
        <v>0</v>
      </c>
      <c r="BK177" s="6">
        <f t="shared" si="30"/>
        <v>0</v>
      </c>
      <c r="BL177" s="6">
        <f t="shared" si="30"/>
        <v>0</v>
      </c>
      <c r="BM177" s="6">
        <f t="shared" si="30"/>
        <v>0</v>
      </c>
      <c r="BN177" s="6">
        <f t="shared" si="30"/>
        <v>0</v>
      </c>
      <c r="BO177" s="6">
        <f t="shared" si="31"/>
        <v>0</v>
      </c>
      <c r="BP177" s="6">
        <f t="shared" si="31"/>
        <v>0</v>
      </c>
      <c r="BQ177" s="6">
        <f t="shared" si="31"/>
        <v>0</v>
      </c>
      <c r="BR177" s="6">
        <f t="shared" si="31"/>
        <v>0</v>
      </c>
      <c r="BS177" s="6">
        <f t="shared" si="31"/>
        <v>0</v>
      </c>
      <c r="BT177" s="6">
        <f t="shared" si="31"/>
        <v>0</v>
      </c>
      <c r="BU177" s="6">
        <f t="shared" si="31"/>
        <v>0</v>
      </c>
      <c r="BV177" s="6">
        <f t="shared" si="31"/>
        <v>0</v>
      </c>
      <c r="BW177" s="6">
        <f t="shared" si="31"/>
        <v>0</v>
      </c>
      <c r="BX177" s="6">
        <f t="shared" si="31"/>
        <v>0</v>
      </c>
      <c r="BY177" s="6">
        <f t="shared" si="32"/>
        <v>0</v>
      </c>
      <c r="BZ177" s="6">
        <f t="shared" si="32"/>
        <v>0</v>
      </c>
      <c r="CA177" s="6">
        <f t="shared" si="32"/>
        <v>0</v>
      </c>
      <c r="CB177" s="6">
        <f t="shared" si="32"/>
        <v>0</v>
      </c>
      <c r="CC177" s="6">
        <f t="shared" si="32"/>
        <v>0</v>
      </c>
      <c r="CD177" s="6">
        <f t="shared" si="32"/>
        <v>0</v>
      </c>
      <c r="CE177" s="6">
        <f t="shared" si="32"/>
        <v>0</v>
      </c>
      <c r="CF177" s="6">
        <f t="shared" si="32"/>
        <v>0</v>
      </c>
      <c r="CG177" s="6">
        <f t="shared" si="32"/>
        <v>0</v>
      </c>
      <c r="CH177" s="6">
        <f t="shared" si="32"/>
        <v>0</v>
      </c>
      <c r="CI177" s="6">
        <f t="shared" si="33"/>
        <v>0</v>
      </c>
      <c r="CJ177" s="6">
        <f t="shared" si="33"/>
        <v>0</v>
      </c>
      <c r="CK177" s="6">
        <f t="shared" si="33"/>
        <v>0</v>
      </c>
      <c r="CL177" s="6">
        <f t="shared" si="33"/>
        <v>0</v>
      </c>
      <c r="CM177" s="6">
        <f t="shared" si="33"/>
        <v>0</v>
      </c>
      <c r="CN177" s="6">
        <f t="shared" si="33"/>
        <v>0</v>
      </c>
      <c r="CO177" s="6">
        <f t="shared" si="33"/>
        <v>0</v>
      </c>
      <c r="CP177" s="6">
        <f t="shared" si="33"/>
        <v>0</v>
      </c>
      <c r="CQ177" s="6">
        <f t="shared" si="33"/>
        <v>0</v>
      </c>
      <c r="CR177" s="6">
        <f t="shared" si="33"/>
        <v>0</v>
      </c>
      <c r="CS177" s="6">
        <f t="shared" si="34"/>
        <v>0</v>
      </c>
      <c r="CT177" s="6">
        <f t="shared" si="34"/>
        <v>0</v>
      </c>
      <c r="CU177" s="6">
        <f t="shared" si="34"/>
        <v>0</v>
      </c>
      <c r="CV177" s="6">
        <f t="shared" si="34"/>
        <v>0</v>
      </c>
      <c r="CW177" s="6">
        <f t="shared" si="34"/>
        <v>0</v>
      </c>
      <c r="CX177" s="6">
        <f t="shared" si="34"/>
        <v>0</v>
      </c>
      <c r="CY177" s="6">
        <f t="shared" si="34"/>
        <v>0</v>
      </c>
      <c r="CZ177" s="6">
        <f t="shared" si="34"/>
        <v>0</v>
      </c>
      <c r="DA177" s="6">
        <f t="shared" si="34"/>
        <v>0</v>
      </c>
      <c r="DB177" s="6">
        <f t="shared" si="34"/>
        <v>0</v>
      </c>
      <c r="DC177" s="6">
        <f t="shared" si="35"/>
        <v>0</v>
      </c>
      <c r="DD177" s="6">
        <f t="shared" si="35"/>
        <v>0</v>
      </c>
      <c r="DE177" s="6">
        <f t="shared" si="35"/>
        <v>0</v>
      </c>
      <c r="DF177" s="6">
        <f t="shared" si="35"/>
        <v>0</v>
      </c>
      <c r="DG177" s="6">
        <f t="shared" si="35"/>
        <v>0</v>
      </c>
      <c r="DH177" s="6">
        <f t="shared" si="35"/>
        <v>0</v>
      </c>
      <c r="DI177" s="6">
        <f t="shared" si="35"/>
        <v>0</v>
      </c>
      <c r="DJ177" s="6">
        <f t="shared" si="35"/>
        <v>0</v>
      </c>
      <c r="DK177" s="6">
        <f t="shared" si="35"/>
        <v>0</v>
      </c>
      <c r="DL177" s="6">
        <f t="shared" si="35"/>
        <v>0</v>
      </c>
      <c r="DM177" s="6">
        <f t="shared" si="36"/>
        <v>0</v>
      </c>
      <c r="DN177" s="6">
        <f t="shared" si="36"/>
        <v>0</v>
      </c>
      <c r="DO177" s="6">
        <f t="shared" si="36"/>
        <v>0</v>
      </c>
      <c r="DP177" s="6">
        <f t="shared" si="36"/>
        <v>0</v>
      </c>
      <c r="DQ177" s="6">
        <f t="shared" si="36"/>
        <v>0</v>
      </c>
      <c r="DR177" s="6">
        <f t="shared" si="36"/>
        <v>0</v>
      </c>
      <c r="DS177" s="6">
        <f t="shared" si="36"/>
        <v>0</v>
      </c>
      <c r="DT177" s="6">
        <f t="shared" si="36"/>
        <v>0</v>
      </c>
      <c r="DU177" s="6">
        <f t="shared" si="36"/>
        <v>0</v>
      </c>
      <c r="DV177" s="6">
        <f t="shared" si="36"/>
        <v>0</v>
      </c>
      <c r="DW177" s="6">
        <f t="shared" si="37"/>
        <v>0</v>
      </c>
      <c r="DX177" s="6">
        <f t="shared" si="37"/>
        <v>0</v>
      </c>
      <c r="DY177" s="6">
        <f t="shared" si="37"/>
        <v>0</v>
      </c>
      <c r="DZ177" s="6">
        <f t="shared" si="37"/>
        <v>0</v>
      </c>
      <c r="EA177" s="6">
        <f t="shared" si="37"/>
        <v>0</v>
      </c>
      <c r="EB177" s="6">
        <f t="shared" si="37"/>
        <v>0</v>
      </c>
      <c r="EC177" s="6">
        <f t="shared" si="37"/>
        <v>0</v>
      </c>
      <c r="ED177" s="6">
        <f t="shared" si="37"/>
        <v>0</v>
      </c>
      <c r="EE177" s="6">
        <f t="shared" si="37"/>
        <v>0</v>
      </c>
      <c r="EF177" s="6">
        <f t="shared" si="37"/>
        <v>0</v>
      </c>
      <c r="EG177" s="6">
        <f t="shared" si="38"/>
        <v>0</v>
      </c>
      <c r="EH177" s="6">
        <f t="shared" si="38"/>
        <v>0</v>
      </c>
      <c r="EI177" s="6">
        <f t="shared" si="38"/>
        <v>0</v>
      </c>
      <c r="EJ177" s="6">
        <f t="shared" si="38"/>
        <v>0</v>
      </c>
      <c r="EK177" s="6">
        <f t="shared" si="38"/>
        <v>0</v>
      </c>
      <c r="EL177" s="6">
        <f t="shared" si="38"/>
        <v>0</v>
      </c>
      <c r="EM177" s="6">
        <f t="shared" si="38"/>
        <v>0</v>
      </c>
      <c r="EN177" s="6">
        <f t="shared" si="38"/>
        <v>0</v>
      </c>
      <c r="EO177" s="6">
        <f t="shared" si="38"/>
        <v>0</v>
      </c>
      <c r="EP177" s="6">
        <f t="shared" si="38"/>
        <v>0</v>
      </c>
      <c r="EQ177" s="6">
        <f t="shared" si="39"/>
        <v>0</v>
      </c>
      <c r="ER177" s="6">
        <f t="shared" si="39"/>
        <v>0</v>
      </c>
      <c r="ES177" s="6">
        <f t="shared" si="39"/>
        <v>0</v>
      </c>
      <c r="ET177" s="6">
        <f t="shared" si="39"/>
        <v>0</v>
      </c>
      <c r="EU177" s="6">
        <f t="shared" si="39"/>
        <v>0</v>
      </c>
      <c r="EV177" s="6">
        <f t="shared" si="39"/>
        <v>0</v>
      </c>
      <c r="EW177" s="6">
        <f t="shared" si="39"/>
        <v>0</v>
      </c>
      <c r="EX177" s="6">
        <f t="shared" si="39"/>
        <v>0</v>
      </c>
      <c r="EY177" s="6">
        <f t="shared" si="39"/>
        <v>0</v>
      </c>
      <c r="EZ177" s="6">
        <f t="shared" si="39"/>
        <v>0</v>
      </c>
      <c r="FA177" s="6">
        <f t="shared" si="39"/>
        <v>0</v>
      </c>
      <c r="FB177" s="6">
        <f t="shared" si="39"/>
        <v>0</v>
      </c>
      <c r="FC177" s="6">
        <f t="shared" si="39"/>
        <v>0</v>
      </c>
      <c r="FD177" s="6">
        <f t="shared" si="39"/>
        <v>0</v>
      </c>
    </row>
    <row r="178" spans="3:163" ht="12.75" hidden="1" customHeight="1" x14ac:dyDescent="0.25">
      <c r="C178" s="14">
        <v>1</v>
      </c>
      <c r="F178" s="130">
        <v>820</v>
      </c>
      <c r="G178" s="130" t="s">
        <v>646</v>
      </c>
      <c r="H178" s="130" t="s">
        <v>561</v>
      </c>
      <c r="I178" s="130" t="s">
        <v>54</v>
      </c>
      <c r="J178" s="153"/>
      <c r="K178" s="131" t="s">
        <v>98</v>
      </c>
      <c r="L178" s="111" t="s">
        <v>120</v>
      </c>
      <c r="M178" s="76" t="s">
        <v>428</v>
      </c>
      <c r="N178" s="105"/>
      <c r="O178" s="97">
        <v>43024</v>
      </c>
      <c r="P178" s="35"/>
      <c r="Q178" s="35"/>
      <c r="R178" s="35"/>
      <c r="S178" s="97">
        <v>43022</v>
      </c>
      <c r="T178" s="25"/>
      <c r="U178" s="25"/>
      <c r="V178" s="25"/>
      <c r="W178" s="25"/>
      <c r="X178" s="25"/>
      <c r="Y178" s="19"/>
      <c r="Z178" s="19"/>
      <c r="AB178" s="19"/>
      <c r="AC178" s="19"/>
      <c r="AD178" s="19"/>
      <c r="AE178" s="19"/>
      <c r="AF178" s="19"/>
      <c r="AG178" s="19"/>
      <c r="AH178" s="19"/>
      <c r="AI178" s="19"/>
      <c r="AJ178" s="19"/>
      <c r="AK178" s="6"/>
      <c r="AL178" s="6"/>
      <c r="AM178" s="6"/>
      <c r="AN178" s="51">
        <v>1</v>
      </c>
      <c r="AO178" s="133"/>
      <c r="AP178" s="19"/>
      <c r="AQ178" s="19"/>
      <c r="AR178" s="19"/>
      <c r="AS178" s="16"/>
      <c r="AT178" s="19"/>
      <c r="AU178" s="6"/>
      <c r="AV178" s="6"/>
      <c r="AW178" s="26"/>
      <c r="AY178" s="8"/>
      <c r="AZ178" s="8"/>
      <c r="BA178" s="8"/>
      <c r="BB178" s="8"/>
      <c r="BC178" s="8"/>
      <c r="BD178" s="8"/>
      <c r="BE178" s="6">
        <f t="shared" si="30"/>
        <v>0</v>
      </c>
      <c r="BF178" s="6">
        <f t="shared" si="30"/>
        <v>0</v>
      </c>
      <c r="BG178" s="6">
        <f t="shared" si="30"/>
        <v>0</v>
      </c>
      <c r="BH178" s="6">
        <f t="shared" si="30"/>
        <v>0</v>
      </c>
      <c r="BI178" s="6">
        <f t="shared" si="30"/>
        <v>0</v>
      </c>
      <c r="BJ178" s="6">
        <f t="shared" si="30"/>
        <v>0</v>
      </c>
      <c r="BK178" s="6">
        <f t="shared" si="30"/>
        <v>0</v>
      </c>
      <c r="BL178" s="6">
        <f t="shared" si="30"/>
        <v>0</v>
      </c>
      <c r="BM178" s="6">
        <f t="shared" si="30"/>
        <v>0</v>
      </c>
      <c r="BN178" s="6">
        <f t="shared" si="30"/>
        <v>0</v>
      </c>
      <c r="BO178" s="6">
        <f t="shared" si="31"/>
        <v>0</v>
      </c>
      <c r="BP178" s="6">
        <f t="shared" si="31"/>
        <v>0</v>
      </c>
      <c r="BQ178" s="6">
        <f t="shared" si="31"/>
        <v>0</v>
      </c>
      <c r="BR178" s="6">
        <f t="shared" si="31"/>
        <v>0</v>
      </c>
      <c r="BS178" s="6">
        <f t="shared" si="31"/>
        <v>0</v>
      </c>
      <c r="BT178" s="6">
        <f t="shared" si="31"/>
        <v>0</v>
      </c>
      <c r="BU178" s="6">
        <f t="shared" si="31"/>
        <v>0</v>
      </c>
      <c r="BV178" s="6">
        <f t="shared" si="31"/>
        <v>0</v>
      </c>
      <c r="BW178" s="6">
        <f t="shared" si="31"/>
        <v>0</v>
      </c>
      <c r="BX178" s="6">
        <f t="shared" si="31"/>
        <v>0</v>
      </c>
      <c r="BY178" s="6">
        <f t="shared" si="32"/>
        <v>0</v>
      </c>
      <c r="BZ178" s="6">
        <f t="shared" si="32"/>
        <v>0</v>
      </c>
      <c r="CA178" s="6">
        <f t="shared" si="32"/>
        <v>0</v>
      </c>
      <c r="CB178" s="6">
        <f t="shared" si="32"/>
        <v>0</v>
      </c>
      <c r="CC178" s="6">
        <f t="shared" si="32"/>
        <v>0</v>
      </c>
      <c r="CD178" s="6">
        <f t="shared" si="32"/>
        <v>0</v>
      </c>
      <c r="CE178" s="6">
        <f t="shared" si="32"/>
        <v>0</v>
      </c>
      <c r="CF178" s="6">
        <f t="shared" si="32"/>
        <v>0</v>
      </c>
      <c r="CG178" s="6">
        <f t="shared" si="32"/>
        <v>0</v>
      </c>
      <c r="CH178" s="6">
        <f t="shared" si="32"/>
        <v>0</v>
      </c>
      <c r="CI178" s="6">
        <f t="shared" si="33"/>
        <v>0</v>
      </c>
      <c r="CJ178" s="6">
        <f t="shared" si="33"/>
        <v>0</v>
      </c>
      <c r="CK178" s="6">
        <f t="shared" si="33"/>
        <v>0</v>
      </c>
      <c r="CL178" s="6">
        <f t="shared" si="33"/>
        <v>0</v>
      </c>
      <c r="CM178" s="6">
        <f t="shared" si="33"/>
        <v>0</v>
      </c>
      <c r="CN178" s="6">
        <f t="shared" si="33"/>
        <v>0</v>
      </c>
      <c r="CO178" s="6">
        <f t="shared" si="33"/>
        <v>0</v>
      </c>
      <c r="CP178" s="6">
        <f t="shared" si="33"/>
        <v>0</v>
      </c>
      <c r="CQ178" s="6">
        <f t="shared" si="33"/>
        <v>0</v>
      </c>
      <c r="CR178" s="6">
        <f t="shared" si="33"/>
        <v>0</v>
      </c>
      <c r="CS178" s="6">
        <f t="shared" si="34"/>
        <v>0</v>
      </c>
      <c r="CT178" s="6">
        <f t="shared" si="34"/>
        <v>0</v>
      </c>
      <c r="CU178" s="6">
        <f t="shared" si="34"/>
        <v>0</v>
      </c>
      <c r="CV178" s="6">
        <f t="shared" si="34"/>
        <v>0</v>
      </c>
      <c r="CW178" s="6">
        <f t="shared" si="34"/>
        <v>0</v>
      </c>
      <c r="CX178" s="6">
        <f t="shared" si="34"/>
        <v>0</v>
      </c>
      <c r="CY178" s="6">
        <f t="shared" si="34"/>
        <v>0</v>
      </c>
      <c r="CZ178" s="6">
        <f t="shared" si="34"/>
        <v>0</v>
      </c>
      <c r="DA178" s="6">
        <f t="shared" si="34"/>
        <v>0</v>
      </c>
      <c r="DB178" s="6">
        <f t="shared" si="34"/>
        <v>0</v>
      </c>
      <c r="DC178" s="6">
        <f t="shared" si="35"/>
        <v>0</v>
      </c>
      <c r="DD178" s="6">
        <f t="shared" si="35"/>
        <v>0</v>
      </c>
      <c r="DE178" s="6">
        <f t="shared" si="35"/>
        <v>0</v>
      </c>
      <c r="DF178" s="6">
        <f t="shared" si="35"/>
        <v>0</v>
      </c>
      <c r="DG178" s="6">
        <f t="shared" si="35"/>
        <v>0</v>
      </c>
      <c r="DH178" s="6">
        <f t="shared" si="35"/>
        <v>0</v>
      </c>
      <c r="DI178" s="6">
        <f t="shared" si="35"/>
        <v>0</v>
      </c>
      <c r="DJ178" s="6">
        <f t="shared" si="35"/>
        <v>0</v>
      </c>
      <c r="DK178" s="6">
        <f t="shared" si="35"/>
        <v>0</v>
      </c>
      <c r="DL178" s="6">
        <f t="shared" si="35"/>
        <v>0</v>
      </c>
      <c r="DM178" s="6">
        <f t="shared" si="36"/>
        <v>0</v>
      </c>
      <c r="DN178" s="6">
        <f t="shared" si="36"/>
        <v>0</v>
      </c>
      <c r="DO178" s="6">
        <f t="shared" si="36"/>
        <v>0</v>
      </c>
      <c r="DP178" s="6">
        <f t="shared" si="36"/>
        <v>0</v>
      </c>
      <c r="DQ178" s="6">
        <f t="shared" si="36"/>
        <v>0</v>
      </c>
      <c r="DR178" s="6">
        <f t="shared" si="36"/>
        <v>0</v>
      </c>
      <c r="DS178" s="6">
        <f t="shared" si="36"/>
        <v>0</v>
      </c>
      <c r="DT178" s="6">
        <f t="shared" si="36"/>
        <v>0</v>
      </c>
      <c r="DU178" s="6">
        <f t="shared" si="36"/>
        <v>0</v>
      </c>
      <c r="DV178" s="6">
        <f t="shared" si="36"/>
        <v>0</v>
      </c>
      <c r="DW178" s="6">
        <f t="shared" si="37"/>
        <v>0</v>
      </c>
      <c r="DX178" s="6">
        <f t="shared" si="37"/>
        <v>0</v>
      </c>
      <c r="DY178" s="6">
        <f t="shared" si="37"/>
        <v>0</v>
      </c>
      <c r="DZ178" s="6">
        <f t="shared" si="37"/>
        <v>0</v>
      </c>
      <c r="EA178" s="6">
        <f t="shared" si="37"/>
        <v>0</v>
      </c>
      <c r="EB178" s="6">
        <f t="shared" si="37"/>
        <v>0</v>
      </c>
      <c r="EC178" s="6">
        <f t="shared" si="37"/>
        <v>0</v>
      </c>
      <c r="ED178" s="6">
        <f t="shared" si="37"/>
        <v>0</v>
      </c>
      <c r="EE178" s="6">
        <f t="shared" si="37"/>
        <v>0</v>
      </c>
      <c r="EF178" s="6">
        <f t="shared" si="37"/>
        <v>0</v>
      </c>
      <c r="EG178" s="6">
        <f t="shared" si="38"/>
        <v>0</v>
      </c>
      <c r="EH178" s="6">
        <f t="shared" si="38"/>
        <v>0</v>
      </c>
      <c r="EI178" s="6">
        <f t="shared" si="38"/>
        <v>0</v>
      </c>
      <c r="EJ178" s="6">
        <f t="shared" si="38"/>
        <v>0</v>
      </c>
      <c r="EK178" s="6">
        <f t="shared" si="38"/>
        <v>0</v>
      </c>
      <c r="EL178" s="6">
        <f t="shared" si="38"/>
        <v>0</v>
      </c>
      <c r="EM178" s="6">
        <f t="shared" si="38"/>
        <v>0</v>
      </c>
      <c r="EN178" s="6">
        <f t="shared" si="38"/>
        <v>0</v>
      </c>
      <c r="EO178" s="6">
        <f t="shared" si="38"/>
        <v>0</v>
      </c>
      <c r="EP178" s="6">
        <f t="shared" si="38"/>
        <v>0</v>
      </c>
      <c r="EQ178" s="6">
        <f t="shared" si="39"/>
        <v>0</v>
      </c>
      <c r="ER178" s="6">
        <f t="shared" si="39"/>
        <v>0</v>
      </c>
      <c r="ES178" s="6">
        <f t="shared" si="39"/>
        <v>0</v>
      </c>
      <c r="ET178" s="6">
        <f t="shared" si="39"/>
        <v>0</v>
      </c>
      <c r="EU178" s="6">
        <f t="shared" si="39"/>
        <v>0</v>
      </c>
      <c r="EV178" s="6">
        <f t="shared" si="39"/>
        <v>0</v>
      </c>
      <c r="EW178" s="6">
        <f t="shared" si="39"/>
        <v>0</v>
      </c>
      <c r="EX178" s="6">
        <f t="shared" si="39"/>
        <v>0</v>
      </c>
      <c r="EY178" s="6">
        <f t="shared" si="39"/>
        <v>0</v>
      </c>
      <c r="EZ178" s="6">
        <f t="shared" si="39"/>
        <v>0</v>
      </c>
      <c r="FA178" s="6">
        <f t="shared" si="39"/>
        <v>0</v>
      </c>
      <c r="FB178" s="6">
        <f t="shared" si="39"/>
        <v>0</v>
      </c>
      <c r="FC178" s="6">
        <f t="shared" si="39"/>
        <v>0</v>
      </c>
      <c r="FD178" s="6">
        <f t="shared" si="39"/>
        <v>0</v>
      </c>
    </row>
    <row r="179" spans="3:163" ht="12.75" hidden="1" customHeight="1" x14ac:dyDescent="0.25">
      <c r="C179" s="14">
        <v>1</v>
      </c>
      <c r="F179" s="130" t="s">
        <v>890</v>
      </c>
      <c r="G179" s="130" t="s">
        <v>587</v>
      </c>
      <c r="H179" s="130" t="s">
        <v>586</v>
      </c>
      <c r="I179" s="130" t="s">
        <v>7</v>
      </c>
      <c r="J179" s="46">
        <v>1</v>
      </c>
      <c r="K179" s="131" t="s">
        <v>96</v>
      </c>
      <c r="L179" s="8" t="s">
        <v>611</v>
      </c>
      <c r="M179" s="76" t="s">
        <v>427</v>
      </c>
      <c r="N179" s="53">
        <v>41134046</v>
      </c>
      <c r="O179" s="54">
        <v>42949</v>
      </c>
      <c r="P179" s="117">
        <v>43032</v>
      </c>
      <c r="Q179" s="117"/>
      <c r="R179" s="117"/>
      <c r="S179" s="97">
        <v>43024</v>
      </c>
      <c r="T179" s="183"/>
      <c r="U179" s="183"/>
      <c r="V179" s="183"/>
      <c r="W179" s="183"/>
      <c r="X179" s="183"/>
      <c r="Y179" s="25"/>
      <c r="Z179" s="25"/>
      <c r="AA179" s="101"/>
      <c r="AB179" s="25"/>
      <c r="AC179" s="25"/>
      <c r="AD179" s="25"/>
      <c r="AE179" s="25"/>
      <c r="AF179" s="25"/>
      <c r="AG179" s="25"/>
      <c r="AH179" s="25"/>
      <c r="AI179" s="25"/>
      <c r="AJ179" s="25"/>
      <c r="AK179" s="26"/>
      <c r="AL179" s="26"/>
      <c r="AM179" s="26"/>
      <c r="AN179" s="26"/>
      <c r="AO179" s="134"/>
      <c r="AP179" s="24">
        <v>1</v>
      </c>
      <c r="AQ179" s="20">
        <v>1</v>
      </c>
      <c r="AR179" s="25"/>
      <c r="AS179" s="25"/>
      <c r="AT179" s="25"/>
      <c r="AU179" s="26"/>
      <c r="AV179" s="27"/>
      <c r="AW179" s="99"/>
      <c r="AX179" s="101"/>
      <c r="AY179" s="52" t="s">
        <v>692</v>
      </c>
      <c r="AZ179" s="52"/>
      <c r="BA179" s="52"/>
      <c r="BB179" s="52"/>
      <c r="BC179" s="52"/>
      <c r="BD179" s="52"/>
      <c r="BE179" s="6">
        <f t="shared" si="30"/>
        <v>0</v>
      </c>
      <c r="BF179" s="6">
        <f t="shared" si="30"/>
        <v>0</v>
      </c>
      <c r="BG179" s="6">
        <f t="shared" si="30"/>
        <v>0</v>
      </c>
      <c r="BH179" s="6">
        <f t="shared" si="30"/>
        <v>0</v>
      </c>
      <c r="BI179" s="6">
        <f t="shared" si="30"/>
        <v>0</v>
      </c>
      <c r="BJ179" s="6">
        <f t="shared" si="30"/>
        <v>0</v>
      </c>
      <c r="BK179" s="6">
        <f t="shared" si="30"/>
        <v>0</v>
      </c>
      <c r="BL179" s="6">
        <f t="shared" si="30"/>
        <v>0</v>
      </c>
      <c r="BM179" s="6">
        <f t="shared" si="30"/>
        <v>0</v>
      </c>
      <c r="BN179" s="6">
        <f t="shared" si="30"/>
        <v>0</v>
      </c>
      <c r="BO179" s="6">
        <f t="shared" si="31"/>
        <v>0</v>
      </c>
      <c r="BP179" s="6">
        <f t="shared" si="31"/>
        <v>0</v>
      </c>
      <c r="BQ179" s="6">
        <f t="shared" si="31"/>
        <v>0</v>
      </c>
      <c r="BR179" s="6">
        <f t="shared" si="31"/>
        <v>0</v>
      </c>
      <c r="BS179" s="6">
        <f t="shared" si="31"/>
        <v>0</v>
      </c>
      <c r="BT179" s="6">
        <f t="shared" si="31"/>
        <v>0</v>
      </c>
      <c r="BU179" s="6">
        <f t="shared" si="31"/>
        <v>0</v>
      </c>
      <c r="BV179" s="6">
        <f t="shared" si="31"/>
        <v>0</v>
      </c>
      <c r="BW179" s="6">
        <f t="shared" si="31"/>
        <v>0</v>
      </c>
      <c r="BX179" s="6">
        <f t="shared" si="31"/>
        <v>0</v>
      </c>
      <c r="BY179" s="6">
        <f t="shared" si="32"/>
        <v>0</v>
      </c>
      <c r="BZ179" s="6">
        <f t="shared" si="32"/>
        <v>0</v>
      </c>
      <c r="CA179" s="6">
        <f t="shared" si="32"/>
        <v>0</v>
      </c>
      <c r="CB179" s="6">
        <f t="shared" si="32"/>
        <v>0</v>
      </c>
      <c r="CC179" s="6">
        <f t="shared" si="32"/>
        <v>0</v>
      </c>
      <c r="CD179" s="6">
        <f t="shared" si="32"/>
        <v>0</v>
      </c>
      <c r="CE179" s="6">
        <f t="shared" si="32"/>
        <v>0</v>
      </c>
      <c r="CF179" s="6">
        <f t="shared" si="32"/>
        <v>0</v>
      </c>
      <c r="CG179" s="6">
        <f t="shared" si="32"/>
        <v>0</v>
      </c>
      <c r="CH179" s="6">
        <f t="shared" si="32"/>
        <v>0</v>
      </c>
      <c r="CI179" s="6">
        <f t="shared" si="33"/>
        <v>0</v>
      </c>
      <c r="CJ179" s="6">
        <f t="shared" si="33"/>
        <v>0</v>
      </c>
      <c r="CK179" s="6">
        <f t="shared" si="33"/>
        <v>0</v>
      </c>
      <c r="CL179" s="6">
        <f t="shared" si="33"/>
        <v>0</v>
      </c>
      <c r="CM179" s="6">
        <f t="shared" si="33"/>
        <v>0</v>
      </c>
      <c r="CN179" s="6">
        <f t="shared" si="33"/>
        <v>0</v>
      </c>
      <c r="CO179" s="6">
        <f t="shared" si="33"/>
        <v>0</v>
      </c>
      <c r="CP179" s="6">
        <f t="shared" si="33"/>
        <v>0</v>
      </c>
      <c r="CQ179" s="6">
        <f t="shared" si="33"/>
        <v>0</v>
      </c>
      <c r="CR179" s="6">
        <f t="shared" si="33"/>
        <v>0</v>
      </c>
      <c r="CS179" s="6">
        <f t="shared" si="34"/>
        <v>0</v>
      </c>
      <c r="CT179" s="6">
        <f t="shared" si="34"/>
        <v>0</v>
      </c>
      <c r="CU179" s="6">
        <f t="shared" si="34"/>
        <v>0</v>
      </c>
      <c r="CV179" s="6">
        <f t="shared" si="34"/>
        <v>0</v>
      </c>
      <c r="CW179" s="6">
        <f t="shared" si="34"/>
        <v>0</v>
      </c>
      <c r="CX179" s="6">
        <f t="shared" si="34"/>
        <v>0</v>
      </c>
      <c r="CY179" s="6">
        <f t="shared" si="34"/>
        <v>0</v>
      </c>
      <c r="CZ179" s="6">
        <f t="shared" si="34"/>
        <v>0</v>
      </c>
      <c r="DA179" s="6">
        <f t="shared" si="34"/>
        <v>0</v>
      </c>
      <c r="DB179" s="6">
        <f t="shared" si="34"/>
        <v>0</v>
      </c>
      <c r="DC179" s="6">
        <f t="shared" si="35"/>
        <v>0</v>
      </c>
      <c r="DD179" s="6">
        <f t="shared" si="35"/>
        <v>0</v>
      </c>
      <c r="DE179" s="6">
        <f t="shared" si="35"/>
        <v>0</v>
      </c>
      <c r="DF179" s="6">
        <f t="shared" si="35"/>
        <v>0</v>
      </c>
      <c r="DG179" s="6">
        <f t="shared" si="35"/>
        <v>0</v>
      </c>
      <c r="DH179" s="6">
        <f t="shared" si="35"/>
        <v>0</v>
      </c>
      <c r="DI179" s="6">
        <f t="shared" si="35"/>
        <v>0</v>
      </c>
      <c r="DJ179" s="6">
        <f t="shared" si="35"/>
        <v>0</v>
      </c>
      <c r="DK179" s="6">
        <f t="shared" si="35"/>
        <v>0</v>
      </c>
      <c r="DL179" s="6">
        <f t="shared" si="35"/>
        <v>0</v>
      </c>
      <c r="DM179" s="6">
        <f t="shared" si="36"/>
        <v>0</v>
      </c>
      <c r="DN179" s="6">
        <f t="shared" si="36"/>
        <v>0</v>
      </c>
      <c r="DO179" s="6">
        <f t="shared" si="36"/>
        <v>0</v>
      </c>
      <c r="DP179" s="6">
        <f t="shared" si="36"/>
        <v>0</v>
      </c>
      <c r="DQ179" s="6">
        <f t="shared" si="36"/>
        <v>0</v>
      </c>
      <c r="DR179" s="6">
        <f t="shared" si="36"/>
        <v>0</v>
      </c>
      <c r="DS179" s="6">
        <f t="shared" si="36"/>
        <v>0</v>
      </c>
      <c r="DT179" s="6">
        <f t="shared" si="36"/>
        <v>0</v>
      </c>
      <c r="DU179" s="6">
        <f t="shared" si="36"/>
        <v>0</v>
      </c>
      <c r="DV179" s="6">
        <f t="shared" si="36"/>
        <v>0</v>
      </c>
      <c r="DW179" s="6">
        <f t="shared" si="37"/>
        <v>0</v>
      </c>
      <c r="DX179" s="6">
        <f t="shared" si="37"/>
        <v>0</v>
      </c>
      <c r="DY179" s="6">
        <f t="shared" si="37"/>
        <v>0</v>
      </c>
      <c r="DZ179" s="6">
        <f t="shared" si="37"/>
        <v>0</v>
      </c>
      <c r="EA179" s="6">
        <f t="shared" si="37"/>
        <v>0</v>
      </c>
      <c r="EB179" s="6">
        <f t="shared" si="37"/>
        <v>0</v>
      </c>
      <c r="EC179" s="6">
        <f t="shared" si="37"/>
        <v>0</v>
      </c>
      <c r="ED179" s="6">
        <f t="shared" si="37"/>
        <v>0</v>
      </c>
      <c r="EE179" s="6">
        <f t="shared" si="37"/>
        <v>0</v>
      </c>
      <c r="EF179" s="6">
        <f t="shared" si="37"/>
        <v>0</v>
      </c>
      <c r="EG179" s="6">
        <f t="shared" si="38"/>
        <v>0</v>
      </c>
      <c r="EH179" s="6">
        <f t="shared" si="38"/>
        <v>0</v>
      </c>
      <c r="EI179" s="6">
        <f t="shared" si="38"/>
        <v>0</v>
      </c>
      <c r="EJ179" s="6">
        <f t="shared" si="38"/>
        <v>0</v>
      </c>
      <c r="EK179" s="6">
        <f t="shared" si="38"/>
        <v>0</v>
      </c>
      <c r="EL179" s="6">
        <f t="shared" si="38"/>
        <v>0</v>
      </c>
      <c r="EM179" s="6">
        <f t="shared" si="38"/>
        <v>0</v>
      </c>
      <c r="EN179" s="6">
        <f t="shared" si="38"/>
        <v>0</v>
      </c>
      <c r="EO179" s="6">
        <f t="shared" si="38"/>
        <v>0</v>
      </c>
      <c r="EP179" s="6">
        <f t="shared" si="38"/>
        <v>0</v>
      </c>
      <c r="EQ179" s="6">
        <f t="shared" si="39"/>
        <v>0</v>
      </c>
      <c r="ER179" s="6">
        <f t="shared" si="39"/>
        <v>0</v>
      </c>
      <c r="ES179" s="6">
        <f t="shared" si="39"/>
        <v>0</v>
      </c>
      <c r="ET179" s="6">
        <f t="shared" si="39"/>
        <v>0</v>
      </c>
      <c r="EU179" s="6">
        <f t="shared" si="39"/>
        <v>0</v>
      </c>
      <c r="EV179" s="6">
        <f t="shared" si="39"/>
        <v>0</v>
      </c>
      <c r="EW179" s="6">
        <f t="shared" si="39"/>
        <v>0</v>
      </c>
      <c r="EX179" s="6">
        <f t="shared" si="39"/>
        <v>0</v>
      </c>
      <c r="EY179" s="6">
        <f t="shared" si="39"/>
        <v>0</v>
      </c>
      <c r="EZ179" s="6">
        <f t="shared" si="39"/>
        <v>0</v>
      </c>
      <c r="FA179" s="6">
        <f t="shared" si="39"/>
        <v>0</v>
      </c>
      <c r="FB179" s="6">
        <f t="shared" si="39"/>
        <v>0</v>
      </c>
      <c r="FC179" s="6">
        <f t="shared" si="39"/>
        <v>0</v>
      </c>
      <c r="FD179" s="6">
        <f t="shared" si="39"/>
        <v>0</v>
      </c>
    </row>
    <row r="180" spans="3:163" ht="12.75" hidden="1" customHeight="1" x14ac:dyDescent="0.25">
      <c r="C180" s="14">
        <v>1</v>
      </c>
      <c r="F180" s="130" t="s">
        <v>878</v>
      </c>
      <c r="G180" s="130" t="s">
        <v>647</v>
      </c>
      <c r="H180" s="130" t="s">
        <v>721</v>
      </c>
      <c r="I180" s="130" t="s">
        <v>54</v>
      </c>
      <c r="J180" s="153"/>
      <c r="K180" s="131" t="s">
        <v>99</v>
      </c>
      <c r="L180" s="110" t="s">
        <v>114</v>
      </c>
      <c r="M180" s="76" t="s">
        <v>428</v>
      </c>
      <c r="N180" s="105"/>
      <c r="O180" s="97">
        <v>43024</v>
      </c>
      <c r="P180" s="35"/>
      <c r="Q180" s="35"/>
      <c r="R180" s="35"/>
      <c r="S180" s="97">
        <v>43031</v>
      </c>
      <c r="T180" s="183"/>
      <c r="U180" s="183"/>
      <c r="V180" s="183"/>
      <c r="W180" s="183"/>
      <c r="X180" s="183"/>
      <c r="Y180" s="19"/>
      <c r="Z180" s="19"/>
      <c r="AB180" s="19"/>
      <c r="AC180" s="19"/>
      <c r="AD180" s="19"/>
      <c r="AE180" s="19"/>
      <c r="AF180" s="19"/>
      <c r="AG180" s="19"/>
      <c r="AH180" s="19"/>
      <c r="AI180" s="19"/>
      <c r="AJ180" s="19"/>
      <c r="AK180" s="16"/>
      <c r="AL180" s="6"/>
      <c r="AM180" s="6"/>
      <c r="AN180" s="6"/>
      <c r="AO180" s="22"/>
      <c r="AP180" s="19"/>
      <c r="AQ180" s="19"/>
      <c r="AR180" s="19"/>
      <c r="AS180" s="19"/>
      <c r="AT180" s="19"/>
      <c r="AU180" s="6"/>
      <c r="AV180" s="6"/>
      <c r="AW180" s="16"/>
      <c r="AY180" s="8"/>
      <c r="AZ180" s="8"/>
      <c r="BA180" s="8"/>
      <c r="BB180" s="8"/>
      <c r="BC180" s="8"/>
      <c r="BD180" s="8"/>
      <c r="BE180" s="6">
        <f t="shared" si="30"/>
        <v>0</v>
      </c>
      <c r="BF180" s="6">
        <f t="shared" si="30"/>
        <v>0</v>
      </c>
      <c r="BG180" s="6">
        <f t="shared" si="30"/>
        <v>0</v>
      </c>
      <c r="BH180" s="6">
        <f t="shared" si="30"/>
        <v>0</v>
      </c>
      <c r="BI180" s="6">
        <f t="shared" si="30"/>
        <v>0</v>
      </c>
      <c r="BJ180" s="6">
        <f t="shared" si="30"/>
        <v>0</v>
      </c>
      <c r="BK180" s="6">
        <f t="shared" si="30"/>
        <v>0</v>
      </c>
      <c r="BL180" s="6">
        <f t="shared" si="30"/>
        <v>0</v>
      </c>
      <c r="BM180" s="6">
        <f t="shared" si="30"/>
        <v>0</v>
      </c>
      <c r="BN180" s="6">
        <f t="shared" si="30"/>
        <v>0</v>
      </c>
      <c r="BO180" s="6">
        <f t="shared" si="31"/>
        <v>0</v>
      </c>
      <c r="BP180" s="6">
        <f t="shared" si="31"/>
        <v>0</v>
      </c>
      <c r="BQ180" s="6">
        <f t="shared" si="31"/>
        <v>0</v>
      </c>
      <c r="BR180" s="6">
        <f t="shared" si="31"/>
        <v>0</v>
      </c>
      <c r="BS180" s="6">
        <f t="shared" si="31"/>
        <v>0</v>
      </c>
      <c r="BT180" s="6">
        <f t="shared" si="31"/>
        <v>0</v>
      </c>
      <c r="BU180" s="6">
        <f t="shared" si="31"/>
        <v>0</v>
      </c>
      <c r="BV180" s="6">
        <f t="shared" si="31"/>
        <v>0</v>
      </c>
      <c r="BW180" s="6">
        <f t="shared" si="31"/>
        <v>0</v>
      </c>
      <c r="BX180" s="6">
        <f t="shared" si="31"/>
        <v>0</v>
      </c>
      <c r="BY180" s="6">
        <f t="shared" si="32"/>
        <v>0</v>
      </c>
      <c r="BZ180" s="6">
        <f t="shared" si="32"/>
        <v>0</v>
      </c>
      <c r="CA180" s="6">
        <f t="shared" si="32"/>
        <v>0</v>
      </c>
      <c r="CB180" s="6">
        <f t="shared" si="32"/>
        <v>0</v>
      </c>
      <c r="CC180" s="6">
        <f t="shared" si="32"/>
        <v>0</v>
      </c>
      <c r="CD180" s="6">
        <f t="shared" si="32"/>
        <v>0</v>
      </c>
      <c r="CE180" s="6">
        <f t="shared" si="32"/>
        <v>0</v>
      </c>
      <c r="CF180" s="6">
        <f t="shared" si="32"/>
        <v>0</v>
      </c>
      <c r="CG180" s="6">
        <f t="shared" si="32"/>
        <v>0</v>
      </c>
      <c r="CH180" s="6">
        <f t="shared" si="32"/>
        <v>0</v>
      </c>
      <c r="CI180" s="6">
        <f t="shared" si="33"/>
        <v>0</v>
      </c>
      <c r="CJ180" s="6">
        <f t="shared" si="33"/>
        <v>0</v>
      </c>
      <c r="CK180" s="6">
        <f t="shared" si="33"/>
        <v>0</v>
      </c>
      <c r="CL180" s="6">
        <f t="shared" si="33"/>
        <v>0</v>
      </c>
      <c r="CM180" s="6">
        <f t="shared" si="33"/>
        <v>0</v>
      </c>
      <c r="CN180" s="6">
        <f t="shared" si="33"/>
        <v>0</v>
      </c>
      <c r="CO180" s="6">
        <f t="shared" si="33"/>
        <v>0</v>
      </c>
      <c r="CP180" s="6">
        <f t="shared" si="33"/>
        <v>0</v>
      </c>
      <c r="CQ180" s="6">
        <f t="shared" si="33"/>
        <v>0</v>
      </c>
      <c r="CR180" s="6">
        <f t="shared" si="33"/>
        <v>0</v>
      </c>
      <c r="CS180" s="6">
        <f t="shared" si="34"/>
        <v>0</v>
      </c>
      <c r="CT180" s="6">
        <f t="shared" si="34"/>
        <v>0</v>
      </c>
      <c r="CU180" s="6">
        <f t="shared" si="34"/>
        <v>0</v>
      </c>
      <c r="CV180" s="6">
        <f t="shared" si="34"/>
        <v>0</v>
      </c>
      <c r="CW180" s="6">
        <f t="shared" si="34"/>
        <v>0</v>
      </c>
      <c r="CX180" s="6">
        <f t="shared" si="34"/>
        <v>0</v>
      </c>
      <c r="CY180" s="6">
        <f t="shared" si="34"/>
        <v>0</v>
      </c>
      <c r="CZ180" s="6">
        <f t="shared" si="34"/>
        <v>0</v>
      </c>
      <c r="DA180" s="6">
        <f t="shared" si="34"/>
        <v>0</v>
      </c>
      <c r="DB180" s="6">
        <f t="shared" si="34"/>
        <v>0</v>
      </c>
      <c r="DC180" s="6">
        <f t="shared" si="35"/>
        <v>0</v>
      </c>
      <c r="DD180" s="6">
        <f t="shared" si="35"/>
        <v>0</v>
      </c>
      <c r="DE180" s="6">
        <f t="shared" si="35"/>
        <v>0</v>
      </c>
      <c r="DF180" s="6">
        <f t="shared" si="35"/>
        <v>0</v>
      </c>
      <c r="DG180" s="6">
        <f t="shared" si="35"/>
        <v>0</v>
      </c>
      <c r="DH180" s="6">
        <f t="shared" si="35"/>
        <v>0</v>
      </c>
      <c r="DI180" s="6">
        <f t="shared" si="35"/>
        <v>0</v>
      </c>
      <c r="DJ180" s="6">
        <f t="shared" si="35"/>
        <v>0</v>
      </c>
      <c r="DK180" s="6">
        <f t="shared" si="35"/>
        <v>0</v>
      </c>
      <c r="DL180" s="6">
        <f t="shared" si="35"/>
        <v>0</v>
      </c>
      <c r="DM180" s="6">
        <f t="shared" si="36"/>
        <v>0</v>
      </c>
      <c r="DN180" s="6">
        <f t="shared" si="36"/>
        <v>0</v>
      </c>
      <c r="DO180" s="6">
        <f t="shared" si="36"/>
        <v>0</v>
      </c>
      <c r="DP180" s="6">
        <f t="shared" si="36"/>
        <v>0</v>
      </c>
      <c r="DQ180" s="6">
        <f t="shared" si="36"/>
        <v>0</v>
      </c>
      <c r="DR180" s="6">
        <f t="shared" si="36"/>
        <v>0</v>
      </c>
      <c r="DS180" s="6">
        <f t="shared" si="36"/>
        <v>0</v>
      </c>
      <c r="DT180" s="6">
        <f t="shared" si="36"/>
        <v>0</v>
      </c>
      <c r="DU180" s="6">
        <f t="shared" si="36"/>
        <v>0</v>
      </c>
      <c r="DV180" s="6">
        <f t="shared" si="36"/>
        <v>0</v>
      </c>
      <c r="DW180" s="6">
        <f t="shared" si="37"/>
        <v>0</v>
      </c>
      <c r="DX180" s="6">
        <f t="shared" si="37"/>
        <v>0</v>
      </c>
      <c r="DY180" s="6">
        <f t="shared" si="37"/>
        <v>0</v>
      </c>
      <c r="DZ180" s="6">
        <f t="shared" si="37"/>
        <v>0</v>
      </c>
      <c r="EA180" s="6">
        <f t="shared" si="37"/>
        <v>0</v>
      </c>
      <c r="EB180" s="6">
        <f t="shared" si="37"/>
        <v>0</v>
      </c>
      <c r="EC180" s="6">
        <f t="shared" si="37"/>
        <v>0</v>
      </c>
      <c r="ED180" s="6">
        <f t="shared" si="37"/>
        <v>0</v>
      </c>
      <c r="EE180" s="6">
        <f t="shared" si="37"/>
        <v>0</v>
      </c>
      <c r="EF180" s="6">
        <f t="shared" si="37"/>
        <v>0</v>
      </c>
      <c r="EG180" s="6">
        <f t="shared" si="38"/>
        <v>0</v>
      </c>
      <c r="EH180" s="6">
        <f t="shared" si="38"/>
        <v>0</v>
      </c>
      <c r="EI180" s="6">
        <f t="shared" si="38"/>
        <v>0</v>
      </c>
      <c r="EJ180" s="6">
        <f t="shared" si="38"/>
        <v>0</v>
      </c>
      <c r="EK180" s="6">
        <f t="shared" si="38"/>
        <v>0</v>
      </c>
      <c r="EL180" s="6">
        <f t="shared" si="38"/>
        <v>0</v>
      </c>
      <c r="EM180" s="6">
        <f t="shared" si="38"/>
        <v>0</v>
      </c>
      <c r="EN180" s="6">
        <f t="shared" si="38"/>
        <v>0</v>
      </c>
      <c r="EO180" s="6">
        <f t="shared" si="38"/>
        <v>0</v>
      </c>
      <c r="EP180" s="6">
        <f t="shared" si="38"/>
        <v>0</v>
      </c>
      <c r="EQ180" s="6">
        <f t="shared" si="39"/>
        <v>0</v>
      </c>
      <c r="ER180" s="6">
        <f t="shared" si="39"/>
        <v>0</v>
      </c>
      <c r="ES180" s="6">
        <f t="shared" si="39"/>
        <v>0</v>
      </c>
      <c r="ET180" s="6">
        <f t="shared" si="39"/>
        <v>0</v>
      </c>
      <c r="EU180" s="6">
        <f t="shared" si="39"/>
        <v>0</v>
      </c>
      <c r="EV180" s="6">
        <f t="shared" si="39"/>
        <v>0</v>
      </c>
      <c r="EW180" s="6">
        <f t="shared" si="39"/>
        <v>0</v>
      </c>
      <c r="EX180" s="6">
        <f t="shared" si="39"/>
        <v>0</v>
      </c>
      <c r="EY180" s="6">
        <f t="shared" si="39"/>
        <v>0</v>
      </c>
      <c r="EZ180" s="6">
        <f t="shared" si="39"/>
        <v>0</v>
      </c>
      <c r="FA180" s="6">
        <f t="shared" si="39"/>
        <v>0</v>
      </c>
      <c r="FB180" s="6">
        <f t="shared" si="39"/>
        <v>0</v>
      </c>
      <c r="FC180" s="6">
        <f t="shared" si="39"/>
        <v>0</v>
      </c>
      <c r="FD180" s="6">
        <f t="shared" si="39"/>
        <v>0</v>
      </c>
    </row>
    <row r="181" spans="3:163" ht="12.75" hidden="1" customHeight="1" x14ac:dyDescent="0.25">
      <c r="C181" s="14">
        <v>1</v>
      </c>
      <c r="F181" s="130" t="s">
        <v>878</v>
      </c>
      <c r="G181" s="130" t="s">
        <v>671</v>
      </c>
      <c r="H181" s="130" t="s">
        <v>672</v>
      </c>
      <c r="I181" s="130" t="s">
        <v>17</v>
      </c>
      <c r="J181" s="46">
        <v>1</v>
      </c>
      <c r="K181" s="131" t="s">
        <v>673</v>
      </c>
      <c r="L181" s="110" t="s">
        <v>673</v>
      </c>
      <c r="M181" s="76" t="s">
        <v>428</v>
      </c>
      <c r="N181" s="53">
        <v>41136578</v>
      </c>
      <c r="O181" s="97">
        <v>43034</v>
      </c>
      <c r="P181" s="117">
        <v>43045</v>
      </c>
      <c r="Q181" s="117"/>
      <c r="R181" s="117"/>
      <c r="S181" s="97">
        <v>43035</v>
      </c>
      <c r="T181" s="183"/>
      <c r="U181" s="183"/>
      <c r="V181" s="183"/>
      <c r="W181" s="183"/>
      <c r="X181" s="183"/>
      <c r="Y181" s="19"/>
      <c r="Z181" s="19"/>
      <c r="AB181" s="19"/>
      <c r="AC181" s="19"/>
      <c r="AD181" s="19"/>
      <c r="AE181" s="19"/>
      <c r="AF181" s="19"/>
      <c r="AG181" s="19"/>
      <c r="AH181" s="19"/>
      <c r="AI181" s="19"/>
      <c r="AJ181" s="19"/>
      <c r="AK181" s="6"/>
      <c r="AL181" s="6"/>
      <c r="AM181" s="6"/>
      <c r="AN181" s="6"/>
      <c r="AO181" s="22"/>
      <c r="AP181" s="19"/>
      <c r="AQ181" s="19"/>
      <c r="AR181" s="19"/>
      <c r="AS181" s="19"/>
      <c r="AT181" s="19"/>
      <c r="AU181" s="6"/>
      <c r="AV181" s="6"/>
      <c r="AW181" s="26"/>
      <c r="AY181" s="8"/>
      <c r="AZ181" s="47"/>
      <c r="BA181" s="47"/>
      <c r="BB181" s="47"/>
      <c r="BC181" s="47"/>
      <c r="BD181" s="47"/>
      <c r="BE181" s="221">
        <f t="shared" si="30"/>
        <v>0</v>
      </c>
      <c r="BF181" s="221">
        <f t="shared" si="30"/>
        <v>0</v>
      </c>
      <c r="BG181" s="221">
        <f t="shared" si="30"/>
        <v>0</v>
      </c>
      <c r="BH181" s="221">
        <f t="shared" si="30"/>
        <v>0</v>
      </c>
      <c r="BI181" s="221">
        <f t="shared" si="30"/>
        <v>0</v>
      </c>
      <c r="BJ181" s="221">
        <f t="shared" si="30"/>
        <v>0</v>
      </c>
      <c r="BK181" s="221">
        <f t="shared" si="30"/>
        <v>0</v>
      </c>
      <c r="BL181" s="221">
        <f t="shared" si="30"/>
        <v>0</v>
      </c>
      <c r="BM181" s="221">
        <f t="shared" si="30"/>
        <v>0</v>
      </c>
      <c r="BN181" s="221">
        <f t="shared" si="30"/>
        <v>0</v>
      </c>
      <c r="BO181" s="221">
        <f t="shared" si="31"/>
        <v>0</v>
      </c>
      <c r="BP181" s="221">
        <f t="shared" si="31"/>
        <v>0</v>
      </c>
      <c r="BQ181" s="221">
        <f t="shared" si="31"/>
        <v>0</v>
      </c>
      <c r="BR181" s="221">
        <f t="shared" si="31"/>
        <v>0</v>
      </c>
      <c r="BS181" s="221">
        <f t="shared" si="31"/>
        <v>0</v>
      </c>
      <c r="BT181" s="6">
        <f t="shared" si="31"/>
        <v>0</v>
      </c>
      <c r="BU181" s="6">
        <f t="shared" si="31"/>
        <v>0</v>
      </c>
      <c r="BV181" s="6">
        <f t="shared" si="31"/>
        <v>0</v>
      </c>
      <c r="BW181" s="6">
        <f t="shared" si="31"/>
        <v>0</v>
      </c>
      <c r="BX181" s="6">
        <f t="shared" si="31"/>
        <v>0</v>
      </c>
      <c r="BY181" s="6">
        <f t="shared" si="32"/>
        <v>0</v>
      </c>
      <c r="BZ181" s="6">
        <f t="shared" si="32"/>
        <v>0</v>
      </c>
      <c r="CA181" s="6">
        <f t="shared" si="32"/>
        <v>0</v>
      </c>
      <c r="CB181" s="6">
        <f t="shared" si="32"/>
        <v>0</v>
      </c>
      <c r="CC181" s="6">
        <f t="shared" si="32"/>
        <v>0</v>
      </c>
      <c r="CD181" s="6">
        <f t="shared" si="32"/>
        <v>0</v>
      </c>
      <c r="CE181" s="6">
        <f t="shared" si="32"/>
        <v>0</v>
      </c>
      <c r="CF181" s="6">
        <f t="shared" si="32"/>
        <v>0</v>
      </c>
      <c r="CG181" s="6">
        <f t="shared" si="32"/>
        <v>0</v>
      </c>
      <c r="CH181" s="6">
        <f t="shared" si="32"/>
        <v>0</v>
      </c>
      <c r="CI181" s="6">
        <f t="shared" si="33"/>
        <v>0</v>
      </c>
      <c r="CJ181" s="6">
        <f t="shared" si="33"/>
        <v>0</v>
      </c>
      <c r="CK181" s="6">
        <f t="shared" si="33"/>
        <v>0</v>
      </c>
      <c r="CL181" s="6">
        <f t="shared" si="33"/>
        <v>0</v>
      </c>
      <c r="CM181" s="6">
        <f t="shared" si="33"/>
        <v>0</v>
      </c>
      <c r="CN181" s="6">
        <f t="shared" si="33"/>
        <v>0</v>
      </c>
      <c r="CO181" s="6">
        <f t="shared" si="33"/>
        <v>0</v>
      </c>
      <c r="CP181" s="6">
        <f t="shared" si="33"/>
        <v>0</v>
      </c>
      <c r="CQ181" s="6">
        <f t="shared" si="33"/>
        <v>0</v>
      </c>
      <c r="CR181" s="6">
        <f t="shared" si="33"/>
        <v>0</v>
      </c>
      <c r="CS181" s="6">
        <f t="shared" si="34"/>
        <v>0</v>
      </c>
      <c r="CT181" s="6">
        <f t="shared" si="34"/>
        <v>0</v>
      </c>
      <c r="CU181" s="6">
        <f t="shared" si="34"/>
        <v>0</v>
      </c>
      <c r="CV181" s="6">
        <f t="shared" si="34"/>
        <v>0</v>
      </c>
      <c r="CW181" s="6">
        <f t="shared" si="34"/>
        <v>0</v>
      </c>
      <c r="CX181" s="6">
        <f t="shared" si="34"/>
        <v>0</v>
      </c>
      <c r="CY181" s="6">
        <f t="shared" si="34"/>
        <v>0</v>
      </c>
      <c r="CZ181" s="6">
        <f t="shared" si="34"/>
        <v>0</v>
      </c>
      <c r="DA181" s="6">
        <f t="shared" si="34"/>
        <v>0</v>
      </c>
      <c r="DB181" s="6">
        <f t="shared" si="34"/>
        <v>0</v>
      </c>
      <c r="DC181" s="6">
        <f t="shared" si="35"/>
        <v>0</v>
      </c>
      <c r="DD181" s="6">
        <f t="shared" si="35"/>
        <v>0</v>
      </c>
      <c r="DE181" s="6">
        <f t="shared" si="35"/>
        <v>0</v>
      </c>
      <c r="DF181" s="6">
        <f t="shared" si="35"/>
        <v>0</v>
      </c>
      <c r="DG181" s="6">
        <f t="shared" si="35"/>
        <v>0</v>
      </c>
      <c r="DH181" s="6">
        <f t="shared" si="35"/>
        <v>0</v>
      </c>
      <c r="DI181" s="6">
        <f t="shared" si="35"/>
        <v>0</v>
      </c>
      <c r="DJ181" s="6">
        <f t="shared" si="35"/>
        <v>0</v>
      </c>
      <c r="DK181" s="6">
        <f t="shared" si="35"/>
        <v>0</v>
      </c>
      <c r="DL181" s="6">
        <f t="shared" si="35"/>
        <v>0</v>
      </c>
      <c r="DM181" s="6">
        <f t="shared" si="36"/>
        <v>0</v>
      </c>
      <c r="DN181" s="6">
        <f t="shared" si="36"/>
        <v>0</v>
      </c>
      <c r="DO181" s="6">
        <f t="shared" si="36"/>
        <v>0</v>
      </c>
      <c r="DP181" s="6">
        <f t="shared" si="36"/>
        <v>0</v>
      </c>
      <c r="DQ181" s="6">
        <f t="shared" si="36"/>
        <v>0</v>
      </c>
      <c r="DR181" s="6">
        <f t="shared" si="36"/>
        <v>0</v>
      </c>
      <c r="DS181" s="6">
        <f t="shared" si="36"/>
        <v>0</v>
      </c>
      <c r="DT181" s="6">
        <f t="shared" si="36"/>
        <v>0</v>
      </c>
      <c r="DU181" s="6">
        <f t="shared" si="36"/>
        <v>0</v>
      </c>
      <c r="DV181" s="6">
        <f t="shared" si="36"/>
        <v>0</v>
      </c>
      <c r="DW181" s="6">
        <f t="shared" si="37"/>
        <v>0</v>
      </c>
      <c r="DX181" s="6">
        <f t="shared" si="37"/>
        <v>0</v>
      </c>
      <c r="DY181" s="6">
        <f t="shared" si="37"/>
        <v>0</v>
      </c>
      <c r="DZ181" s="6">
        <f t="shared" si="37"/>
        <v>0</v>
      </c>
      <c r="EA181" s="6">
        <f t="shared" si="37"/>
        <v>0</v>
      </c>
      <c r="EB181" s="6">
        <f t="shared" si="37"/>
        <v>0</v>
      </c>
      <c r="EC181" s="6">
        <f t="shared" si="37"/>
        <v>0</v>
      </c>
      <c r="ED181" s="6">
        <f t="shared" si="37"/>
        <v>0</v>
      </c>
      <c r="EE181" s="6">
        <f t="shared" si="37"/>
        <v>0</v>
      </c>
      <c r="EF181" s="6">
        <f t="shared" si="37"/>
        <v>0</v>
      </c>
      <c r="EG181" s="6">
        <f t="shared" si="38"/>
        <v>0</v>
      </c>
      <c r="EH181" s="6">
        <f t="shared" si="38"/>
        <v>0</v>
      </c>
      <c r="EI181" s="6">
        <f t="shared" si="38"/>
        <v>0</v>
      </c>
      <c r="EJ181" s="6">
        <f t="shared" si="38"/>
        <v>0</v>
      </c>
      <c r="EK181" s="6">
        <f t="shared" si="38"/>
        <v>0</v>
      </c>
      <c r="EL181" s="6">
        <f t="shared" si="38"/>
        <v>0</v>
      </c>
      <c r="EM181" s="6">
        <f t="shared" si="38"/>
        <v>0</v>
      </c>
      <c r="EN181" s="6">
        <f t="shared" si="38"/>
        <v>0</v>
      </c>
      <c r="EO181" s="6">
        <f t="shared" si="38"/>
        <v>0</v>
      </c>
      <c r="EP181" s="6">
        <f t="shared" si="38"/>
        <v>0</v>
      </c>
      <c r="EQ181" s="6">
        <f t="shared" si="39"/>
        <v>0</v>
      </c>
      <c r="ER181" s="6">
        <f t="shared" si="39"/>
        <v>0</v>
      </c>
      <c r="ES181" s="6">
        <f t="shared" si="39"/>
        <v>0</v>
      </c>
      <c r="ET181" s="6">
        <f t="shared" si="39"/>
        <v>0</v>
      </c>
      <c r="EU181" s="6">
        <f t="shared" si="39"/>
        <v>0</v>
      </c>
      <c r="EV181" s="6">
        <f t="shared" si="39"/>
        <v>0</v>
      </c>
      <c r="EW181" s="6">
        <f t="shared" si="39"/>
        <v>0</v>
      </c>
      <c r="EX181" s="6">
        <f t="shared" si="39"/>
        <v>0</v>
      </c>
      <c r="EY181" s="6">
        <f t="shared" si="39"/>
        <v>0</v>
      </c>
      <c r="EZ181" s="6">
        <f t="shared" si="39"/>
        <v>0</v>
      </c>
      <c r="FA181" s="6">
        <f t="shared" si="39"/>
        <v>0</v>
      </c>
      <c r="FB181" s="6">
        <f t="shared" si="39"/>
        <v>0</v>
      </c>
      <c r="FC181" s="6">
        <f t="shared" si="39"/>
        <v>0</v>
      </c>
      <c r="FD181" s="6">
        <f t="shared" si="39"/>
        <v>0</v>
      </c>
    </row>
    <row r="182" spans="3:163" ht="12.75" hidden="1" customHeight="1" x14ac:dyDescent="0.25">
      <c r="C182" s="14">
        <v>1</v>
      </c>
      <c r="F182" s="130">
        <v>618</v>
      </c>
      <c r="G182" s="130" t="s">
        <v>712</v>
      </c>
      <c r="H182" s="130" t="s">
        <v>713</v>
      </c>
      <c r="I182" s="130" t="s">
        <v>8</v>
      </c>
      <c r="J182" s="124"/>
      <c r="K182" s="131" t="s">
        <v>102</v>
      </c>
      <c r="L182" s="111" t="s">
        <v>102</v>
      </c>
      <c r="M182" s="76" t="s">
        <v>430</v>
      </c>
      <c r="N182" s="53">
        <v>41136206</v>
      </c>
      <c r="O182" s="97">
        <v>43001</v>
      </c>
      <c r="P182" s="35"/>
      <c r="Q182" s="35"/>
      <c r="R182" s="35"/>
      <c r="S182" s="97">
        <v>43038</v>
      </c>
      <c r="T182" s="183"/>
      <c r="U182" s="183"/>
      <c r="V182" s="183"/>
      <c r="W182" s="183"/>
      <c r="X182" s="183"/>
      <c r="Y182" s="19"/>
      <c r="Z182" s="19"/>
      <c r="AB182" s="19"/>
      <c r="AC182" s="19"/>
      <c r="AD182" s="19"/>
      <c r="AE182" s="19"/>
      <c r="AF182" s="19"/>
      <c r="AG182" s="19"/>
      <c r="AH182" s="19"/>
      <c r="AI182" s="19"/>
      <c r="AJ182" s="19"/>
      <c r="AK182" s="6"/>
      <c r="AL182" s="6"/>
      <c r="AM182" s="6"/>
      <c r="AN182" s="6"/>
      <c r="AO182" s="22"/>
      <c r="AP182" s="19"/>
      <c r="AQ182" s="19"/>
      <c r="AR182" s="19"/>
      <c r="AS182" s="19"/>
      <c r="AT182" s="19"/>
      <c r="AU182" s="6"/>
      <c r="AV182" s="6"/>
      <c r="AW182" s="26"/>
      <c r="AY182" s="8"/>
      <c r="AZ182" s="6">
        <f t="shared" ref="AZ182:BD184" si="40">IF(ISNUMBER(FIND("A",$G182)),IF(($D182*$D$4+$E182*$E$4)=AZ$1,IF(AZ$4&lt;$V182,0,IF(AZ$4&gt;($V182+$W182+$X182-1),0,IF(AZ$4&gt;($V182+$W182-1),2,1))),0),IF(($D182*$D$4+$E182*$E$4)=AZ$1,IF(AZ$4&lt;$V182,0,IF(AZ$4&gt;($V182+$W182+$X182-1),0,IF(AZ$4&gt;($V182+$W182-1),4,3))),0))</f>
        <v>0</v>
      </c>
      <c r="BA182" s="6">
        <f t="shared" si="40"/>
        <v>0</v>
      </c>
      <c r="BB182" s="6">
        <f t="shared" si="40"/>
        <v>0</v>
      </c>
      <c r="BC182" s="6">
        <f t="shared" si="40"/>
        <v>0</v>
      </c>
      <c r="BD182" s="6">
        <f t="shared" si="40"/>
        <v>0</v>
      </c>
      <c r="BE182" s="6">
        <f t="shared" si="30"/>
        <v>0</v>
      </c>
      <c r="BF182" s="6">
        <f t="shared" si="30"/>
        <v>0</v>
      </c>
      <c r="BG182" s="6">
        <f t="shared" si="30"/>
        <v>0</v>
      </c>
      <c r="BH182" s="6">
        <f t="shared" si="30"/>
        <v>0</v>
      </c>
      <c r="BI182" s="6">
        <f t="shared" si="30"/>
        <v>0</v>
      </c>
      <c r="BJ182" s="6">
        <f t="shared" si="30"/>
        <v>0</v>
      </c>
      <c r="BK182" s="6">
        <f t="shared" si="30"/>
        <v>0</v>
      </c>
      <c r="BL182" s="6">
        <f t="shared" si="30"/>
        <v>0</v>
      </c>
      <c r="BM182" s="6">
        <f t="shared" si="30"/>
        <v>0</v>
      </c>
      <c r="BN182" s="6">
        <f t="shared" si="30"/>
        <v>0</v>
      </c>
      <c r="BO182" s="6">
        <f t="shared" si="31"/>
        <v>0</v>
      </c>
      <c r="BP182" s="6">
        <f t="shared" si="31"/>
        <v>0</v>
      </c>
      <c r="BQ182" s="6">
        <f t="shared" si="31"/>
        <v>0</v>
      </c>
      <c r="BR182" s="6">
        <f t="shared" si="31"/>
        <v>0</v>
      </c>
      <c r="BS182" s="6">
        <f t="shared" si="31"/>
        <v>0</v>
      </c>
      <c r="BT182" s="6">
        <f t="shared" si="31"/>
        <v>0</v>
      </c>
      <c r="BU182" s="6">
        <f t="shared" si="31"/>
        <v>0</v>
      </c>
      <c r="BV182" s="6">
        <f t="shared" si="31"/>
        <v>0</v>
      </c>
      <c r="BW182" s="6">
        <f t="shared" si="31"/>
        <v>0</v>
      </c>
      <c r="BX182" s="6">
        <f t="shared" si="31"/>
        <v>0</v>
      </c>
      <c r="BY182" s="6">
        <f t="shared" si="32"/>
        <v>0</v>
      </c>
      <c r="BZ182" s="6">
        <f t="shared" si="32"/>
        <v>0</v>
      </c>
      <c r="CA182" s="6">
        <f t="shared" si="32"/>
        <v>0</v>
      </c>
      <c r="CB182" s="6">
        <f t="shared" si="32"/>
        <v>0</v>
      </c>
      <c r="CC182" s="6">
        <f t="shared" si="32"/>
        <v>0</v>
      </c>
      <c r="CD182" s="6">
        <f t="shared" si="32"/>
        <v>0</v>
      </c>
      <c r="CE182" s="6">
        <f t="shared" si="32"/>
        <v>0</v>
      </c>
      <c r="CF182" s="6">
        <f t="shared" si="32"/>
        <v>0</v>
      </c>
      <c r="CG182" s="6">
        <f t="shared" si="32"/>
        <v>0</v>
      </c>
      <c r="CH182" s="6">
        <f t="shared" si="32"/>
        <v>0</v>
      </c>
      <c r="CI182" s="6">
        <f t="shared" si="33"/>
        <v>0</v>
      </c>
      <c r="CJ182" s="6">
        <f t="shared" si="33"/>
        <v>0</v>
      </c>
      <c r="CK182" s="6">
        <f t="shared" si="33"/>
        <v>0</v>
      </c>
      <c r="CL182" s="6">
        <f t="shared" si="33"/>
        <v>0</v>
      </c>
      <c r="CM182" s="6">
        <f t="shared" si="33"/>
        <v>0</v>
      </c>
      <c r="CN182" s="6">
        <f t="shared" si="33"/>
        <v>0</v>
      </c>
      <c r="CO182" s="6">
        <f t="shared" si="33"/>
        <v>0</v>
      </c>
      <c r="CP182" s="6">
        <f t="shared" si="33"/>
        <v>0</v>
      </c>
      <c r="CQ182" s="6">
        <f t="shared" si="33"/>
        <v>0</v>
      </c>
      <c r="CR182" s="6">
        <f t="shared" si="33"/>
        <v>0</v>
      </c>
      <c r="CS182" s="6">
        <f t="shared" si="34"/>
        <v>0</v>
      </c>
      <c r="CT182" s="6">
        <f t="shared" si="34"/>
        <v>0</v>
      </c>
      <c r="CU182" s="6">
        <f t="shared" si="34"/>
        <v>0</v>
      </c>
      <c r="CV182" s="6">
        <f t="shared" si="34"/>
        <v>0</v>
      </c>
      <c r="CW182" s="6">
        <f t="shared" si="34"/>
        <v>0</v>
      </c>
      <c r="CX182" s="6">
        <f t="shared" si="34"/>
        <v>0</v>
      </c>
      <c r="CY182" s="6">
        <f t="shared" si="34"/>
        <v>0</v>
      </c>
      <c r="CZ182" s="6">
        <f t="shared" si="34"/>
        <v>0</v>
      </c>
      <c r="DA182" s="6">
        <f t="shared" si="34"/>
        <v>0</v>
      </c>
      <c r="DB182" s="6">
        <f t="shared" si="34"/>
        <v>0</v>
      </c>
      <c r="DC182" s="6">
        <f t="shared" si="35"/>
        <v>0</v>
      </c>
      <c r="DD182" s="6">
        <f t="shared" si="35"/>
        <v>0</v>
      </c>
      <c r="DE182" s="6">
        <f t="shared" si="35"/>
        <v>0</v>
      </c>
      <c r="DF182" s="6">
        <f t="shared" si="35"/>
        <v>0</v>
      </c>
      <c r="DG182" s="6">
        <f t="shared" si="35"/>
        <v>0</v>
      </c>
      <c r="DH182" s="6">
        <f t="shared" si="35"/>
        <v>0</v>
      </c>
      <c r="DI182" s="6">
        <f t="shared" si="35"/>
        <v>0</v>
      </c>
      <c r="DJ182" s="6">
        <f t="shared" si="35"/>
        <v>0</v>
      </c>
      <c r="DK182" s="6">
        <f t="shared" si="35"/>
        <v>0</v>
      </c>
      <c r="DL182" s="6">
        <f t="shared" si="35"/>
        <v>0</v>
      </c>
      <c r="DM182" s="6">
        <f t="shared" si="36"/>
        <v>0</v>
      </c>
      <c r="DN182" s="6">
        <f t="shared" si="36"/>
        <v>0</v>
      </c>
      <c r="DO182" s="6">
        <f t="shared" si="36"/>
        <v>0</v>
      </c>
      <c r="DP182" s="6">
        <f t="shared" si="36"/>
        <v>0</v>
      </c>
      <c r="DQ182" s="6">
        <f t="shared" si="36"/>
        <v>0</v>
      </c>
      <c r="DR182" s="6">
        <f t="shared" si="36"/>
        <v>0</v>
      </c>
      <c r="DS182" s="6">
        <f t="shared" si="36"/>
        <v>0</v>
      </c>
      <c r="DT182" s="6">
        <f t="shared" si="36"/>
        <v>0</v>
      </c>
      <c r="DU182" s="6">
        <f t="shared" si="36"/>
        <v>0</v>
      </c>
      <c r="DV182" s="6">
        <f t="shared" si="36"/>
        <v>0</v>
      </c>
      <c r="DW182" s="6">
        <f t="shared" si="37"/>
        <v>0</v>
      </c>
      <c r="DX182" s="6">
        <f t="shared" si="37"/>
        <v>0</v>
      </c>
      <c r="DY182" s="6">
        <f t="shared" si="37"/>
        <v>0</v>
      </c>
      <c r="DZ182" s="6">
        <f t="shared" si="37"/>
        <v>0</v>
      </c>
      <c r="EA182" s="6">
        <f t="shared" si="37"/>
        <v>0</v>
      </c>
      <c r="EB182" s="6">
        <f t="shared" si="37"/>
        <v>0</v>
      </c>
      <c r="EC182" s="6">
        <f t="shared" si="37"/>
        <v>0</v>
      </c>
      <c r="ED182" s="6">
        <f t="shared" si="37"/>
        <v>0</v>
      </c>
      <c r="EE182" s="6">
        <f t="shared" si="37"/>
        <v>0</v>
      </c>
      <c r="EF182" s="6">
        <f t="shared" si="37"/>
        <v>0</v>
      </c>
      <c r="EG182" s="6">
        <f t="shared" si="38"/>
        <v>0</v>
      </c>
      <c r="EH182" s="6">
        <f t="shared" si="38"/>
        <v>0</v>
      </c>
      <c r="EI182" s="6">
        <f t="shared" si="38"/>
        <v>0</v>
      </c>
      <c r="EJ182" s="6">
        <f t="shared" si="38"/>
        <v>0</v>
      </c>
      <c r="EK182" s="6">
        <f t="shared" si="38"/>
        <v>0</v>
      </c>
      <c r="EL182" s="6">
        <f t="shared" si="38"/>
        <v>0</v>
      </c>
      <c r="EM182" s="6">
        <f t="shared" si="38"/>
        <v>0</v>
      </c>
      <c r="EN182" s="6">
        <f t="shared" si="38"/>
        <v>0</v>
      </c>
      <c r="EO182" s="6">
        <f t="shared" si="38"/>
        <v>0</v>
      </c>
      <c r="EP182" s="6">
        <f t="shared" si="38"/>
        <v>0</v>
      </c>
      <c r="EQ182" s="6">
        <f t="shared" si="39"/>
        <v>0</v>
      </c>
      <c r="ER182" s="6">
        <f t="shared" si="39"/>
        <v>0</v>
      </c>
      <c r="ES182" s="6">
        <f t="shared" si="39"/>
        <v>0</v>
      </c>
      <c r="ET182" s="6">
        <f t="shared" si="39"/>
        <v>0</v>
      </c>
      <c r="EU182" s="6">
        <f t="shared" si="39"/>
        <v>0</v>
      </c>
      <c r="EV182" s="6">
        <f t="shared" si="39"/>
        <v>0</v>
      </c>
      <c r="EW182" s="6">
        <f t="shared" si="39"/>
        <v>0</v>
      </c>
      <c r="EX182" s="6">
        <f t="shared" si="39"/>
        <v>0</v>
      </c>
      <c r="EY182" s="6">
        <f t="shared" si="39"/>
        <v>0</v>
      </c>
      <c r="EZ182" s="6">
        <f t="shared" si="39"/>
        <v>0</v>
      </c>
      <c r="FA182" s="6">
        <f t="shared" si="39"/>
        <v>0</v>
      </c>
      <c r="FB182" s="6">
        <f t="shared" si="39"/>
        <v>0</v>
      </c>
      <c r="FC182" s="6">
        <f t="shared" si="39"/>
        <v>0</v>
      </c>
      <c r="FD182" s="6">
        <f t="shared" si="39"/>
        <v>0</v>
      </c>
    </row>
    <row r="183" spans="3:163" ht="12.75" hidden="1" customHeight="1" x14ac:dyDescent="0.25">
      <c r="C183" s="14">
        <v>1</v>
      </c>
      <c r="F183" s="66">
        <v>820</v>
      </c>
      <c r="G183" s="66" t="s">
        <v>701</v>
      </c>
      <c r="H183" s="66" t="s">
        <v>703</v>
      </c>
      <c r="I183" s="66" t="s">
        <v>702</v>
      </c>
      <c r="J183" s="124"/>
      <c r="K183" s="66" t="s">
        <v>98</v>
      </c>
      <c r="L183" s="111" t="s">
        <v>805</v>
      </c>
      <c r="M183" s="139" t="s">
        <v>426</v>
      </c>
      <c r="N183" s="53">
        <v>41136849</v>
      </c>
      <c r="O183" s="97">
        <v>43045</v>
      </c>
      <c r="P183" s="35"/>
      <c r="Q183" s="35"/>
      <c r="R183" s="35"/>
      <c r="S183" s="97">
        <v>43050</v>
      </c>
      <c r="T183" s="183"/>
      <c r="U183" s="183"/>
      <c r="V183" s="183"/>
      <c r="W183" s="183"/>
      <c r="X183" s="183"/>
      <c r="Y183" s="19"/>
      <c r="Z183" s="19"/>
      <c r="AB183" s="19"/>
      <c r="AC183" s="19"/>
      <c r="AD183" s="19"/>
      <c r="AE183" s="19"/>
      <c r="AF183" s="19"/>
      <c r="AG183" s="19"/>
      <c r="AH183" s="19"/>
      <c r="AI183" s="19"/>
      <c r="AJ183" s="19"/>
      <c r="AK183" s="6"/>
      <c r="AL183" s="6"/>
      <c r="AM183" s="6"/>
      <c r="AN183" s="6"/>
      <c r="AP183" s="19"/>
      <c r="AQ183" s="19"/>
      <c r="AR183" s="19"/>
      <c r="AS183" s="16" t="s">
        <v>266</v>
      </c>
      <c r="AT183" s="19"/>
      <c r="AU183" s="6"/>
      <c r="AV183" s="6"/>
      <c r="AW183" s="26"/>
      <c r="AY183" s="8"/>
      <c r="AZ183" s="6">
        <f t="shared" si="40"/>
        <v>0</v>
      </c>
      <c r="BA183" s="6">
        <f t="shared" si="40"/>
        <v>0</v>
      </c>
      <c r="BB183" s="6">
        <f t="shared" si="40"/>
        <v>0</v>
      </c>
      <c r="BC183" s="6">
        <f t="shared" si="40"/>
        <v>0</v>
      </c>
      <c r="BD183" s="6">
        <f t="shared" si="40"/>
        <v>0</v>
      </c>
      <c r="BE183" s="6">
        <f t="shared" si="30"/>
        <v>0</v>
      </c>
      <c r="BF183" s="6">
        <f t="shared" si="30"/>
        <v>0</v>
      </c>
      <c r="BG183" s="6">
        <f t="shared" si="30"/>
        <v>0</v>
      </c>
      <c r="BH183" s="6">
        <f t="shared" si="30"/>
        <v>0</v>
      </c>
      <c r="BI183" s="6">
        <f t="shared" si="30"/>
        <v>0</v>
      </c>
      <c r="BJ183" s="6">
        <f t="shared" si="30"/>
        <v>0</v>
      </c>
      <c r="BK183" s="6">
        <f t="shared" si="30"/>
        <v>0</v>
      </c>
      <c r="BL183" s="6">
        <f t="shared" si="30"/>
        <v>0</v>
      </c>
      <c r="BM183" s="6">
        <f t="shared" si="30"/>
        <v>0</v>
      </c>
      <c r="BN183" s="6">
        <f t="shared" si="30"/>
        <v>0</v>
      </c>
      <c r="BO183" s="6">
        <f t="shared" si="31"/>
        <v>0</v>
      </c>
      <c r="BP183" s="6">
        <f t="shared" si="31"/>
        <v>0</v>
      </c>
      <c r="BQ183" s="6">
        <f t="shared" si="31"/>
        <v>0</v>
      </c>
      <c r="BR183" s="6">
        <f t="shared" si="31"/>
        <v>0</v>
      </c>
      <c r="BS183" s="6">
        <f t="shared" si="31"/>
        <v>0</v>
      </c>
      <c r="BT183" s="6">
        <f t="shared" si="31"/>
        <v>0</v>
      </c>
      <c r="BU183" s="6">
        <f t="shared" si="31"/>
        <v>0</v>
      </c>
      <c r="BV183" s="6">
        <f t="shared" si="31"/>
        <v>0</v>
      </c>
      <c r="BW183" s="6">
        <f t="shared" si="31"/>
        <v>0</v>
      </c>
      <c r="BX183" s="6">
        <f t="shared" si="31"/>
        <v>0</v>
      </c>
      <c r="BY183" s="6">
        <f t="shared" si="32"/>
        <v>0</v>
      </c>
      <c r="BZ183" s="6">
        <f t="shared" si="32"/>
        <v>0</v>
      </c>
      <c r="CA183" s="6">
        <f t="shared" si="32"/>
        <v>0</v>
      </c>
      <c r="CB183" s="6">
        <f t="shared" si="32"/>
        <v>0</v>
      </c>
      <c r="CC183" s="6">
        <f t="shared" si="32"/>
        <v>0</v>
      </c>
      <c r="CD183" s="6">
        <f t="shared" si="32"/>
        <v>0</v>
      </c>
      <c r="CE183" s="6">
        <f t="shared" si="32"/>
        <v>0</v>
      </c>
      <c r="CF183" s="6">
        <f t="shared" si="32"/>
        <v>0</v>
      </c>
      <c r="CG183" s="6">
        <f t="shared" si="32"/>
        <v>0</v>
      </c>
      <c r="CH183" s="6">
        <f t="shared" si="32"/>
        <v>0</v>
      </c>
      <c r="CI183" s="6">
        <f t="shared" si="33"/>
        <v>0</v>
      </c>
      <c r="CJ183" s="6">
        <f t="shared" si="33"/>
        <v>0</v>
      </c>
      <c r="CK183" s="6">
        <f t="shared" si="33"/>
        <v>0</v>
      </c>
      <c r="CL183" s="6">
        <f t="shared" si="33"/>
        <v>0</v>
      </c>
      <c r="CM183" s="6">
        <f t="shared" si="33"/>
        <v>0</v>
      </c>
      <c r="CN183" s="6">
        <f t="shared" si="33"/>
        <v>0</v>
      </c>
      <c r="CO183" s="6">
        <f t="shared" si="33"/>
        <v>0</v>
      </c>
      <c r="CP183" s="6">
        <f t="shared" si="33"/>
        <v>0</v>
      </c>
      <c r="CQ183" s="6">
        <f t="shared" si="33"/>
        <v>0</v>
      </c>
      <c r="CR183" s="6">
        <f t="shared" si="33"/>
        <v>0</v>
      </c>
      <c r="CS183" s="6">
        <f t="shared" si="34"/>
        <v>0</v>
      </c>
      <c r="CT183" s="6">
        <f t="shared" si="34"/>
        <v>0</v>
      </c>
      <c r="CU183" s="6">
        <f t="shared" si="34"/>
        <v>0</v>
      </c>
      <c r="CV183" s="6">
        <f t="shared" si="34"/>
        <v>0</v>
      </c>
      <c r="CW183" s="6">
        <f t="shared" si="34"/>
        <v>0</v>
      </c>
      <c r="CX183" s="6">
        <f t="shared" si="34"/>
        <v>0</v>
      </c>
      <c r="CY183" s="6">
        <f t="shared" si="34"/>
        <v>0</v>
      </c>
      <c r="CZ183" s="6">
        <f t="shared" si="34"/>
        <v>0</v>
      </c>
      <c r="DA183" s="6">
        <f t="shared" si="34"/>
        <v>0</v>
      </c>
      <c r="DB183" s="6">
        <f t="shared" si="34"/>
        <v>0</v>
      </c>
      <c r="DC183" s="6">
        <f t="shared" si="35"/>
        <v>0</v>
      </c>
      <c r="DD183" s="6">
        <f t="shared" si="35"/>
        <v>0</v>
      </c>
      <c r="DE183" s="6">
        <f t="shared" si="35"/>
        <v>0</v>
      </c>
      <c r="DF183" s="6">
        <f t="shared" si="35"/>
        <v>0</v>
      </c>
      <c r="DG183" s="6">
        <f t="shared" si="35"/>
        <v>0</v>
      </c>
      <c r="DH183" s="6">
        <f t="shared" si="35"/>
        <v>0</v>
      </c>
      <c r="DI183" s="6">
        <f t="shared" si="35"/>
        <v>0</v>
      </c>
      <c r="DJ183" s="6">
        <f t="shared" si="35"/>
        <v>0</v>
      </c>
      <c r="DK183" s="6">
        <f t="shared" si="35"/>
        <v>0</v>
      </c>
      <c r="DL183" s="6">
        <f t="shared" si="35"/>
        <v>0</v>
      </c>
      <c r="DM183" s="6">
        <f t="shared" si="36"/>
        <v>0</v>
      </c>
      <c r="DN183" s="6">
        <f t="shared" si="36"/>
        <v>0</v>
      </c>
      <c r="DO183" s="6">
        <f t="shared" si="36"/>
        <v>0</v>
      </c>
      <c r="DP183" s="6">
        <f t="shared" si="36"/>
        <v>0</v>
      </c>
      <c r="DQ183" s="6">
        <f t="shared" si="36"/>
        <v>0</v>
      </c>
      <c r="DR183" s="6">
        <f t="shared" si="36"/>
        <v>0</v>
      </c>
      <c r="DS183" s="6">
        <f t="shared" si="36"/>
        <v>0</v>
      </c>
      <c r="DT183" s="6">
        <f t="shared" si="36"/>
        <v>0</v>
      </c>
      <c r="DU183" s="6">
        <f t="shared" si="36"/>
        <v>0</v>
      </c>
      <c r="DV183" s="6">
        <f t="shared" si="36"/>
        <v>0</v>
      </c>
      <c r="DW183" s="6">
        <f t="shared" si="37"/>
        <v>0</v>
      </c>
      <c r="DX183" s="6">
        <f t="shared" si="37"/>
        <v>0</v>
      </c>
      <c r="DY183" s="6">
        <f t="shared" si="37"/>
        <v>0</v>
      </c>
      <c r="DZ183" s="6">
        <f t="shared" si="37"/>
        <v>0</v>
      </c>
      <c r="EA183" s="6">
        <f t="shared" si="37"/>
        <v>0</v>
      </c>
      <c r="EB183" s="6">
        <f t="shared" si="37"/>
        <v>0</v>
      </c>
      <c r="EC183" s="6">
        <f t="shared" si="37"/>
        <v>0</v>
      </c>
      <c r="ED183" s="6">
        <f t="shared" si="37"/>
        <v>0</v>
      </c>
      <c r="EE183" s="6">
        <f t="shared" si="37"/>
        <v>0</v>
      </c>
      <c r="EF183" s="6">
        <f t="shared" si="37"/>
        <v>0</v>
      </c>
      <c r="EG183" s="6">
        <f t="shared" si="38"/>
        <v>0</v>
      </c>
      <c r="EH183" s="6">
        <f t="shared" si="38"/>
        <v>0</v>
      </c>
      <c r="EI183" s="6">
        <f t="shared" si="38"/>
        <v>0</v>
      </c>
      <c r="EJ183" s="6">
        <f t="shared" si="38"/>
        <v>0</v>
      </c>
      <c r="EK183" s="6">
        <f t="shared" si="38"/>
        <v>0</v>
      </c>
      <c r="EL183" s="6">
        <f t="shared" si="38"/>
        <v>0</v>
      </c>
      <c r="EM183" s="6">
        <f t="shared" si="38"/>
        <v>0</v>
      </c>
      <c r="EN183" s="6">
        <f t="shared" si="38"/>
        <v>0</v>
      </c>
      <c r="EO183" s="6">
        <f t="shared" si="38"/>
        <v>0</v>
      </c>
      <c r="EP183" s="6">
        <f t="shared" si="38"/>
        <v>0</v>
      </c>
      <c r="EQ183" s="6">
        <f t="shared" si="39"/>
        <v>0</v>
      </c>
      <c r="ER183" s="6">
        <f t="shared" si="39"/>
        <v>0</v>
      </c>
      <c r="ES183" s="6">
        <f t="shared" si="39"/>
        <v>0</v>
      </c>
      <c r="ET183" s="6">
        <f t="shared" si="39"/>
        <v>0</v>
      </c>
      <c r="EU183" s="6">
        <f t="shared" si="39"/>
        <v>0</v>
      </c>
      <c r="EV183" s="6">
        <f t="shared" si="39"/>
        <v>0</v>
      </c>
      <c r="EW183" s="6">
        <f t="shared" si="39"/>
        <v>0</v>
      </c>
      <c r="EX183" s="6">
        <f t="shared" si="39"/>
        <v>0</v>
      </c>
      <c r="EY183" s="6">
        <f t="shared" si="39"/>
        <v>0</v>
      </c>
      <c r="EZ183" s="6">
        <f t="shared" si="39"/>
        <v>0</v>
      </c>
      <c r="FA183" s="6">
        <f t="shared" si="39"/>
        <v>0</v>
      </c>
      <c r="FB183" s="6">
        <f t="shared" si="39"/>
        <v>0</v>
      </c>
      <c r="FC183" s="6">
        <f t="shared" si="39"/>
        <v>0</v>
      </c>
      <c r="FD183" s="6">
        <f t="shared" si="39"/>
        <v>0</v>
      </c>
    </row>
    <row r="184" spans="3:163" ht="12.75" hidden="1" customHeight="1" x14ac:dyDescent="0.25">
      <c r="C184" s="14">
        <v>1</v>
      </c>
      <c r="F184" s="67" t="s">
        <v>878</v>
      </c>
      <c r="G184" s="67" t="s">
        <v>704</v>
      </c>
      <c r="H184" s="67" t="s">
        <v>705</v>
      </c>
      <c r="I184" s="67" t="s">
        <v>17</v>
      </c>
      <c r="J184" s="124"/>
      <c r="K184" s="66" t="s">
        <v>101</v>
      </c>
      <c r="L184" s="111" t="s">
        <v>706</v>
      </c>
      <c r="M184" s="76" t="s">
        <v>428</v>
      </c>
      <c r="N184" s="136"/>
      <c r="O184" s="97">
        <v>42996</v>
      </c>
      <c r="P184" s="35"/>
      <c r="Q184" s="35"/>
      <c r="R184" s="35"/>
      <c r="S184" s="97">
        <v>43052</v>
      </c>
      <c r="T184" s="183"/>
      <c r="U184" s="183"/>
      <c r="V184" s="183"/>
      <c r="W184" s="183"/>
      <c r="X184" s="183"/>
      <c r="Y184" s="19"/>
      <c r="Z184" s="19"/>
      <c r="AB184" s="19"/>
      <c r="AC184" s="19"/>
      <c r="AD184" s="19"/>
      <c r="AE184" s="19"/>
      <c r="AF184" s="19"/>
      <c r="AG184" s="19"/>
      <c r="AH184" s="19"/>
      <c r="AI184" s="19"/>
      <c r="AJ184" s="19"/>
      <c r="AK184" s="6"/>
      <c r="AL184" s="6"/>
      <c r="AM184" s="6"/>
      <c r="AN184" s="6"/>
      <c r="AP184" s="19"/>
      <c r="AQ184" s="19"/>
      <c r="AR184" s="19"/>
      <c r="AS184" s="19"/>
      <c r="AT184" s="19"/>
      <c r="AU184" s="6"/>
      <c r="AV184" s="6"/>
      <c r="AW184" s="26"/>
      <c r="AY184" s="8"/>
      <c r="AZ184" s="6">
        <f t="shared" si="40"/>
        <v>0</v>
      </c>
      <c r="BA184" s="6">
        <f t="shared" si="40"/>
        <v>0</v>
      </c>
      <c r="BB184" s="6">
        <f t="shared" si="40"/>
        <v>0</v>
      </c>
      <c r="BC184" s="6">
        <f t="shared" si="40"/>
        <v>0</v>
      </c>
      <c r="BD184" s="6">
        <f t="shared" si="40"/>
        <v>0</v>
      </c>
      <c r="BE184" s="6">
        <f t="shared" si="30"/>
        <v>0</v>
      </c>
      <c r="BF184" s="6">
        <f t="shared" si="30"/>
        <v>0</v>
      </c>
      <c r="BG184" s="6">
        <f t="shared" si="30"/>
        <v>0</v>
      </c>
      <c r="BH184" s="6">
        <f t="shared" si="30"/>
        <v>0</v>
      </c>
      <c r="BI184" s="6">
        <f t="shared" si="30"/>
        <v>0</v>
      </c>
      <c r="BJ184" s="6">
        <f t="shared" si="30"/>
        <v>0</v>
      </c>
      <c r="BK184" s="6">
        <f t="shared" si="30"/>
        <v>0</v>
      </c>
      <c r="BL184" s="6">
        <f t="shared" si="30"/>
        <v>0</v>
      </c>
      <c r="BM184" s="6">
        <f t="shared" si="30"/>
        <v>0</v>
      </c>
      <c r="BN184" s="6">
        <f t="shared" si="30"/>
        <v>0</v>
      </c>
      <c r="BO184" s="6">
        <f t="shared" si="31"/>
        <v>0</v>
      </c>
      <c r="BP184" s="6">
        <f t="shared" si="31"/>
        <v>0</v>
      </c>
      <c r="BQ184" s="6">
        <f t="shared" si="31"/>
        <v>0</v>
      </c>
      <c r="BR184" s="6">
        <f t="shared" si="31"/>
        <v>0</v>
      </c>
      <c r="BS184" s="6">
        <f t="shared" si="31"/>
        <v>0</v>
      </c>
      <c r="BT184" s="6">
        <f t="shared" si="31"/>
        <v>0</v>
      </c>
      <c r="BU184" s="6">
        <f t="shared" si="31"/>
        <v>0</v>
      </c>
      <c r="BV184" s="6">
        <f t="shared" si="31"/>
        <v>0</v>
      </c>
      <c r="BW184" s="6">
        <f t="shared" si="31"/>
        <v>0</v>
      </c>
      <c r="BX184" s="6">
        <f t="shared" si="31"/>
        <v>0</v>
      </c>
      <c r="BY184" s="6">
        <f t="shared" si="32"/>
        <v>0</v>
      </c>
      <c r="BZ184" s="6">
        <f t="shared" si="32"/>
        <v>0</v>
      </c>
      <c r="CA184" s="6">
        <f t="shared" si="32"/>
        <v>0</v>
      </c>
      <c r="CB184" s="6">
        <f t="shared" si="32"/>
        <v>0</v>
      </c>
      <c r="CC184" s="6">
        <f t="shared" si="32"/>
        <v>0</v>
      </c>
      <c r="CD184" s="6">
        <f t="shared" si="32"/>
        <v>0</v>
      </c>
      <c r="CE184" s="6">
        <f t="shared" si="32"/>
        <v>0</v>
      </c>
      <c r="CF184" s="6">
        <f t="shared" si="32"/>
        <v>0</v>
      </c>
      <c r="CG184" s="6">
        <f t="shared" si="32"/>
        <v>0</v>
      </c>
      <c r="CH184" s="6">
        <f t="shared" si="32"/>
        <v>0</v>
      </c>
      <c r="CI184" s="6">
        <f t="shared" si="33"/>
        <v>0</v>
      </c>
      <c r="CJ184" s="6">
        <f t="shared" si="33"/>
        <v>0</v>
      </c>
      <c r="CK184" s="6">
        <f t="shared" si="33"/>
        <v>0</v>
      </c>
      <c r="CL184" s="6">
        <f t="shared" si="33"/>
        <v>0</v>
      </c>
      <c r="CM184" s="6">
        <f t="shared" si="33"/>
        <v>0</v>
      </c>
      <c r="CN184" s="6">
        <f t="shared" si="33"/>
        <v>0</v>
      </c>
      <c r="CO184" s="6">
        <f t="shared" si="33"/>
        <v>0</v>
      </c>
      <c r="CP184" s="6">
        <f t="shared" si="33"/>
        <v>0</v>
      </c>
      <c r="CQ184" s="6">
        <f t="shared" si="33"/>
        <v>0</v>
      </c>
      <c r="CR184" s="6">
        <f t="shared" si="33"/>
        <v>0</v>
      </c>
      <c r="CS184" s="6">
        <f t="shared" si="34"/>
        <v>0</v>
      </c>
      <c r="CT184" s="6">
        <f t="shared" si="34"/>
        <v>0</v>
      </c>
      <c r="CU184" s="6">
        <f t="shared" si="34"/>
        <v>0</v>
      </c>
      <c r="CV184" s="6">
        <f t="shared" si="34"/>
        <v>0</v>
      </c>
      <c r="CW184" s="6">
        <f t="shared" si="34"/>
        <v>0</v>
      </c>
      <c r="CX184" s="6">
        <f t="shared" si="34"/>
        <v>0</v>
      </c>
      <c r="CY184" s="6">
        <f t="shared" si="34"/>
        <v>0</v>
      </c>
      <c r="CZ184" s="6">
        <f t="shared" si="34"/>
        <v>0</v>
      </c>
      <c r="DA184" s="6">
        <f t="shared" si="34"/>
        <v>0</v>
      </c>
      <c r="DB184" s="6">
        <f t="shared" si="34"/>
        <v>0</v>
      </c>
      <c r="DC184" s="6">
        <f t="shared" si="35"/>
        <v>0</v>
      </c>
      <c r="DD184" s="6">
        <f t="shared" si="35"/>
        <v>0</v>
      </c>
      <c r="DE184" s="6">
        <f t="shared" si="35"/>
        <v>0</v>
      </c>
      <c r="DF184" s="6">
        <f t="shared" si="35"/>
        <v>0</v>
      </c>
      <c r="DG184" s="6">
        <f t="shared" si="35"/>
        <v>0</v>
      </c>
      <c r="DH184" s="6">
        <f t="shared" si="35"/>
        <v>0</v>
      </c>
      <c r="DI184" s="6">
        <f t="shared" si="35"/>
        <v>0</v>
      </c>
      <c r="DJ184" s="6">
        <f t="shared" si="35"/>
        <v>0</v>
      </c>
      <c r="DK184" s="6">
        <f t="shared" si="35"/>
        <v>0</v>
      </c>
      <c r="DL184" s="6">
        <f t="shared" si="35"/>
        <v>0</v>
      </c>
      <c r="DM184" s="6">
        <f t="shared" si="36"/>
        <v>0</v>
      </c>
      <c r="DN184" s="6">
        <f t="shared" si="36"/>
        <v>0</v>
      </c>
      <c r="DO184" s="6">
        <f t="shared" si="36"/>
        <v>0</v>
      </c>
      <c r="DP184" s="6">
        <f t="shared" si="36"/>
        <v>0</v>
      </c>
      <c r="DQ184" s="6">
        <f t="shared" si="36"/>
        <v>0</v>
      </c>
      <c r="DR184" s="6">
        <f t="shared" si="36"/>
        <v>0</v>
      </c>
      <c r="DS184" s="6">
        <f t="shared" si="36"/>
        <v>0</v>
      </c>
      <c r="DT184" s="6">
        <f t="shared" si="36"/>
        <v>0</v>
      </c>
      <c r="DU184" s="6">
        <f t="shared" si="36"/>
        <v>0</v>
      </c>
      <c r="DV184" s="6">
        <f t="shared" si="36"/>
        <v>0</v>
      </c>
      <c r="DW184" s="6">
        <f t="shared" si="37"/>
        <v>0</v>
      </c>
      <c r="DX184" s="6">
        <f t="shared" si="37"/>
        <v>0</v>
      </c>
      <c r="DY184" s="6">
        <f t="shared" si="37"/>
        <v>0</v>
      </c>
      <c r="DZ184" s="6">
        <f t="shared" si="37"/>
        <v>0</v>
      </c>
      <c r="EA184" s="6">
        <f t="shared" si="37"/>
        <v>0</v>
      </c>
      <c r="EB184" s="6">
        <f t="shared" si="37"/>
        <v>0</v>
      </c>
      <c r="EC184" s="6">
        <f t="shared" si="37"/>
        <v>0</v>
      </c>
      <c r="ED184" s="6">
        <f t="shared" si="37"/>
        <v>0</v>
      </c>
      <c r="EE184" s="6">
        <f t="shared" si="37"/>
        <v>0</v>
      </c>
      <c r="EF184" s="6">
        <f t="shared" si="37"/>
        <v>0</v>
      </c>
      <c r="EG184" s="6">
        <f t="shared" si="38"/>
        <v>0</v>
      </c>
      <c r="EH184" s="6">
        <f t="shared" si="38"/>
        <v>0</v>
      </c>
      <c r="EI184" s="6">
        <f t="shared" si="38"/>
        <v>0</v>
      </c>
      <c r="EJ184" s="6">
        <f t="shared" si="38"/>
        <v>0</v>
      </c>
      <c r="EK184" s="6">
        <f t="shared" si="38"/>
        <v>0</v>
      </c>
      <c r="EL184" s="6">
        <f t="shared" si="38"/>
        <v>0</v>
      </c>
      <c r="EM184" s="6">
        <f t="shared" si="38"/>
        <v>0</v>
      </c>
      <c r="EN184" s="6">
        <f t="shared" si="38"/>
        <v>0</v>
      </c>
      <c r="EO184" s="6">
        <f t="shared" si="38"/>
        <v>0</v>
      </c>
      <c r="EP184" s="6">
        <f t="shared" si="38"/>
        <v>0</v>
      </c>
      <c r="EQ184" s="6">
        <f t="shared" si="39"/>
        <v>0</v>
      </c>
      <c r="ER184" s="6">
        <f t="shared" si="39"/>
        <v>0</v>
      </c>
      <c r="ES184" s="6">
        <f t="shared" si="39"/>
        <v>0</v>
      </c>
      <c r="ET184" s="6">
        <f t="shared" si="39"/>
        <v>0</v>
      </c>
      <c r="EU184" s="6">
        <f t="shared" si="39"/>
        <v>0</v>
      </c>
      <c r="EV184" s="6">
        <f t="shared" si="39"/>
        <v>0</v>
      </c>
      <c r="EW184" s="6">
        <f t="shared" si="39"/>
        <v>0</v>
      </c>
      <c r="EX184" s="6">
        <f t="shared" si="39"/>
        <v>0</v>
      </c>
      <c r="EY184" s="6">
        <f t="shared" si="39"/>
        <v>0</v>
      </c>
      <c r="EZ184" s="6">
        <f t="shared" si="39"/>
        <v>0</v>
      </c>
      <c r="FA184" s="6">
        <f t="shared" si="39"/>
        <v>0</v>
      </c>
      <c r="FB184" s="6">
        <f t="shared" si="39"/>
        <v>0</v>
      </c>
      <c r="FC184" s="6">
        <f t="shared" si="39"/>
        <v>0</v>
      </c>
      <c r="FD184" s="6">
        <f t="shared" si="39"/>
        <v>0</v>
      </c>
    </row>
    <row r="185" spans="3:163" ht="12.75" hidden="1" customHeight="1" x14ac:dyDescent="0.25">
      <c r="C185" s="14">
        <v>1</v>
      </c>
      <c r="F185" s="67">
        <v>618</v>
      </c>
      <c r="G185" s="67" t="s">
        <v>729</v>
      </c>
      <c r="H185" s="67" t="s">
        <v>730</v>
      </c>
      <c r="I185" s="67" t="s">
        <v>731</v>
      </c>
      <c r="J185" s="124"/>
      <c r="K185" s="66" t="s">
        <v>102</v>
      </c>
      <c r="L185" s="111" t="s">
        <v>732</v>
      </c>
      <c r="M185" s="76" t="s">
        <v>429</v>
      </c>
      <c r="N185" s="53">
        <v>41136397</v>
      </c>
      <c r="O185" s="106"/>
      <c r="P185" s="35"/>
      <c r="Q185" s="35"/>
      <c r="R185" s="35"/>
      <c r="S185" s="97">
        <v>43066</v>
      </c>
      <c r="T185" s="183">
        <v>46</v>
      </c>
      <c r="U185" s="183">
        <v>1</v>
      </c>
      <c r="V185" s="183">
        <v>48</v>
      </c>
      <c r="W185" s="183">
        <v>5</v>
      </c>
      <c r="X185" s="183">
        <v>5</v>
      </c>
      <c r="Y185" s="19"/>
      <c r="Z185" s="19"/>
      <c r="AB185" s="19"/>
      <c r="AC185" s="19"/>
      <c r="AD185" s="19"/>
      <c r="AE185" s="19"/>
      <c r="AF185" s="19"/>
      <c r="AG185" s="19"/>
      <c r="AH185" s="19"/>
      <c r="AI185" s="19"/>
      <c r="AJ185" s="19"/>
      <c r="AK185" s="16"/>
      <c r="AL185" s="6"/>
      <c r="AM185" s="6"/>
      <c r="AN185" s="6"/>
      <c r="AP185" s="19"/>
      <c r="AQ185" s="19"/>
      <c r="AR185" s="19"/>
      <c r="AS185" s="19"/>
      <c r="AT185" s="19"/>
      <c r="AU185" s="6"/>
      <c r="AV185" s="6"/>
      <c r="AW185" s="16"/>
      <c r="AY185" s="8"/>
      <c r="AZ185" s="6">
        <f t="shared" ref="AZ185:CB185" si="41">IF(ISNUMBER(FIND("A",$G185)),IF(($C185*$C$4+$D185*$D$4+$E185*$E$4)=AZ$1,IF(AZ$4&lt;$V185,0,IF(AZ$4&gt;($V185+$W185+$X185-1),0,IF(AZ$4&gt;($V185+$W185-1),2,1))),0),IF(($C185*$C$4+$D185*$D$4+$E185*$E$4)=AZ$1,IF(AZ$4&lt;$V185,0,IF(AZ$4&gt;($V185+$W185+$X185-1),0,IF(AZ$4&gt;($V185+$W185-1),4,3))),0))</f>
        <v>1</v>
      </c>
      <c r="BA185" s="6">
        <f t="shared" si="41"/>
        <v>1</v>
      </c>
      <c r="BB185" s="6">
        <f t="shared" si="41"/>
        <v>1</v>
      </c>
      <c r="BC185" s="6">
        <f t="shared" si="41"/>
        <v>1</v>
      </c>
      <c r="BD185" s="6">
        <f t="shared" si="41"/>
        <v>1</v>
      </c>
      <c r="BE185" s="6">
        <f t="shared" si="41"/>
        <v>0</v>
      </c>
      <c r="BF185" s="6">
        <f t="shared" si="41"/>
        <v>0</v>
      </c>
      <c r="BG185" s="6">
        <f t="shared" si="41"/>
        <v>0</v>
      </c>
      <c r="BH185" s="6">
        <f t="shared" si="41"/>
        <v>0</v>
      </c>
      <c r="BI185" s="6">
        <f t="shared" si="41"/>
        <v>0</v>
      </c>
      <c r="BJ185" s="6">
        <f t="shared" si="41"/>
        <v>0</v>
      </c>
      <c r="BK185" s="6">
        <f t="shared" si="41"/>
        <v>0</v>
      </c>
      <c r="BL185" s="6">
        <f t="shared" si="41"/>
        <v>0</v>
      </c>
      <c r="BM185" s="6">
        <f t="shared" si="41"/>
        <v>0</v>
      </c>
      <c r="BN185" s="6">
        <f t="shared" si="41"/>
        <v>0</v>
      </c>
      <c r="BO185" s="6">
        <f t="shared" si="41"/>
        <v>0</v>
      </c>
      <c r="BP185" s="6">
        <f t="shared" si="41"/>
        <v>0</v>
      </c>
      <c r="BQ185" s="6">
        <f t="shared" si="41"/>
        <v>0</v>
      </c>
      <c r="BR185" s="6">
        <f t="shared" si="41"/>
        <v>0</v>
      </c>
      <c r="BS185" s="6">
        <f t="shared" si="41"/>
        <v>0</v>
      </c>
      <c r="BT185" s="6">
        <f t="shared" si="41"/>
        <v>0</v>
      </c>
      <c r="BU185" s="6">
        <f t="shared" si="41"/>
        <v>0</v>
      </c>
      <c r="BV185" s="6">
        <f t="shared" si="41"/>
        <v>0</v>
      </c>
      <c r="BW185" s="6">
        <f t="shared" si="41"/>
        <v>0</v>
      </c>
      <c r="BX185" s="6">
        <f t="shared" si="41"/>
        <v>0</v>
      </c>
      <c r="BY185" s="6">
        <f t="shared" si="41"/>
        <v>0</v>
      </c>
      <c r="BZ185" s="6">
        <f t="shared" si="41"/>
        <v>0</v>
      </c>
      <c r="CA185" s="6">
        <f t="shared" si="41"/>
        <v>0</v>
      </c>
      <c r="CB185" s="6">
        <f t="shared" si="41"/>
        <v>0</v>
      </c>
      <c r="CC185" s="6">
        <f t="shared" ref="CC185:CL194" si="42">IF(ISNUMBER(FIND("A",$G185)),IF(($D185*$D$4+$E185*$E$4)=CC$1,IF(CC$4&lt;$V185,0,IF(CC$4&gt;($V185+$W185+$X185-1),0,IF(CC$4&gt;($V185+$W185-1),2,1))),0),IF(($D185*$D$4+$E185*$E$4)=CC$1,IF(CC$4&lt;$V185,0,IF(CC$4&gt;($V185+$W185+$X185-1),0,IF(CC$4&gt;($V185+$W185-1),4,3))),0))</f>
        <v>0</v>
      </c>
      <c r="CD185" s="6">
        <f t="shared" si="42"/>
        <v>0</v>
      </c>
      <c r="CE185" s="6">
        <f t="shared" si="42"/>
        <v>0</v>
      </c>
      <c r="CF185" s="6">
        <f t="shared" si="42"/>
        <v>0</v>
      </c>
      <c r="CG185" s="6">
        <f t="shared" si="42"/>
        <v>0</v>
      </c>
      <c r="CH185" s="6">
        <f t="shared" si="42"/>
        <v>0</v>
      </c>
      <c r="CI185" s="6">
        <f t="shared" si="42"/>
        <v>0</v>
      </c>
      <c r="CJ185" s="6">
        <f t="shared" si="42"/>
        <v>0</v>
      </c>
      <c r="CK185" s="6">
        <f t="shared" si="42"/>
        <v>0</v>
      </c>
      <c r="CL185" s="6">
        <f t="shared" si="42"/>
        <v>0</v>
      </c>
      <c r="CM185" s="6">
        <f t="shared" ref="CM185:CV194" si="43">IF(ISNUMBER(FIND("A",$G185)),IF(($D185*$D$4+$E185*$E$4)=CM$1,IF(CM$4&lt;$V185,0,IF(CM$4&gt;($V185+$W185+$X185-1),0,IF(CM$4&gt;($V185+$W185-1),2,1))),0),IF(($D185*$D$4+$E185*$E$4)=CM$1,IF(CM$4&lt;$V185,0,IF(CM$4&gt;($V185+$W185+$X185-1),0,IF(CM$4&gt;($V185+$W185-1),4,3))),0))</f>
        <v>0</v>
      </c>
      <c r="CN185" s="6">
        <f t="shared" si="43"/>
        <v>0</v>
      </c>
      <c r="CO185" s="6">
        <f t="shared" si="43"/>
        <v>0</v>
      </c>
      <c r="CP185" s="6">
        <f t="shared" si="43"/>
        <v>0</v>
      </c>
      <c r="CQ185" s="6">
        <f t="shared" si="43"/>
        <v>0</v>
      </c>
      <c r="CR185" s="6">
        <f t="shared" si="43"/>
        <v>0</v>
      </c>
      <c r="CS185" s="6">
        <f t="shared" si="43"/>
        <v>0</v>
      </c>
      <c r="CT185" s="6">
        <f t="shared" si="43"/>
        <v>0</v>
      </c>
      <c r="CU185" s="6">
        <f t="shared" si="43"/>
        <v>0</v>
      </c>
      <c r="CV185" s="6">
        <f t="shared" si="43"/>
        <v>0</v>
      </c>
      <c r="CW185" s="6">
        <f t="shared" ref="CW185:DF194" si="44">IF(ISNUMBER(FIND("A",$G185)),IF(($D185*$D$4+$E185*$E$4)=CW$1,IF(CW$4&lt;$V185,0,IF(CW$4&gt;($V185+$W185+$X185-1),0,IF(CW$4&gt;($V185+$W185-1),2,1))),0),IF(($D185*$D$4+$E185*$E$4)=CW$1,IF(CW$4&lt;$V185,0,IF(CW$4&gt;($V185+$W185+$X185-1),0,IF(CW$4&gt;($V185+$W185-1),4,3))),0))</f>
        <v>0</v>
      </c>
      <c r="CX185" s="6">
        <f t="shared" si="44"/>
        <v>0</v>
      </c>
      <c r="CY185" s="6">
        <f t="shared" si="44"/>
        <v>0</v>
      </c>
      <c r="CZ185" s="6">
        <f t="shared" si="44"/>
        <v>0</v>
      </c>
      <c r="DA185" s="6">
        <f t="shared" si="44"/>
        <v>0</v>
      </c>
      <c r="DB185" s="6">
        <f t="shared" si="44"/>
        <v>0</v>
      </c>
      <c r="DC185" s="6">
        <f t="shared" si="44"/>
        <v>0</v>
      </c>
      <c r="DD185" s="6">
        <f t="shared" si="44"/>
        <v>0</v>
      </c>
      <c r="DE185" s="6">
        <f t="shared" si="44"/>
        <v>0</v>
      </c>
      <c r="DF185" s="6">
        <f t="shared" si="44"/>
        <v>0</v>
      </c>
      <c r="DG185" s="6">
        <f t="shared" ref="DG185:DP194" si="45">IF(ISNUMBER(FIND("A",$G185)),IF(($D185*$D$4+$E185*$E$4)=DG$1,IF(DG$4&lt;$V185,0,IF(DG$4&gt;($V185+$W185+$X185-1),0,IF(DG$4&gt;($V185+$W185-1),2,1))),0),IF(($D185*$D$4+$E185*$E$4)=DG$1,IF(DG$4&lt;$V185,0,IF(DG$4&gt;($V185+$W185+$X185-1),0,IF(DG$4&gt;($V185+$W185-1),4,3))),0))</f>
        <v>0</v>
      </c>
      <c r="DH185" s="6">
        <f t="shared" si="45"/>
        <v>0</v>
      </c>
      <c r="DI185" s="6">
        <f t="shared" si="45"/>
        <v>0</v>
      </c>
      <c r="DJ185" s="6">
        <f t="shared" si="45"/>
        <v>0</v>
      </c>
      <c r="DK185" s="6">
        <f t="shared" si="45"/>
        <v>0</v>
      </c>
      <c r="DL185" s="6">
        <f t="shared" si="45"/>
        <v>0</v>
      </c>
      <c r="DM185" s="6">
        <f t="shared" si="45"/>
        <v>0</v>
      </c>
      <c r="DN185" s="6">
        <f t="shared" si="45"/>
        <v>0</v>
      </c>
      <c r="DO185" s="6">
        <f t="shared" si="45"/>
        <v>0</v>
      </c>
      <c r="DP185" s="6">
        <f t="shared" si="45"/>
        <v>0</v>
      </c>
      <c r="DQ185" s="6">
        <f t="shared" ref="DQ185:DZ194" si="46">IF(ISNUMBER(FIND("A",$G185)),IF(($D185*$D$4+$E185*$E$4)=DQ$1,IF(DQ$4&lt;$V185,0,IF(DQ$4&gt;($V185+$W185+$X185-1),0,IF(DQ$4&gt;($V185+$W185-1),2,1))),0),IF(($D185*$D$4+$E185*$E$4)=DQ$1,IF(DQ$4&lt;$V185,0,IF(DQ$4&gt;($V185+$W185+$X185-1),0,IF(DQ$4&gt;($V185+$W185-1),4,3))),0))</f>
        <v>0</v>
      </c>
      <c r="DR185" s="6">
        <f t="shared" si="46"/>
        <v>0</v>
      </c>
      <c r="DS185" s="6">
        <f t="shared" si="46"/>
        <v>0</v>
      </c>
      <c r="DT185" s="6">
        <f t="shared" si="46"/>
        <v>0</v>
      </c>
      <c r="DU185" s="6">
        <f t="shared" si="46"/>
        <v>0</v>
      </c>
      <c r="DV185" s="6">
        <f t="shared" si="46"/>
        <v>0</v>
      </c>
      <c r="DW185" s="6">
        <f t="shared" si="46"/>
        <v>0</v>
      </c>
      <c r="DX185" s="6">
        <f t="shared" si="46"/>
        <v>0</v>
      </c>
      <c r="DY185" s="6">
        <f t="shared" si="46"/>
        <v>0</v>
      </c>
      <c r="DZ185" s="6">
        <f t="shared" si="46"/>
        <v>0</v>
      </c>
      <c r="EA185" s="6">
        <f t="shared" ref="EA185:EJ194" si="47">IF(ISNUMBER(FIND("A",$G185)),IF(($D185*$D$4+$E185*$E$4)=EA$1,IF(EA$4&lt;$V185,0,IF(EA$4&gt;($V185+$W185+$X185-1),0,IF(EA$4&gt;($V185+$W185-1),2,1))),0),IF(($D185*$D$4+$E185*$E$4)=EA$1,IF(EA$4&lt;$V185,0,IF(EA$4&gt;($V185+$W185+$X185-1),0,IF(EA$4&gt;($V185+$W185-1),4,3))),0))</f>
        <v>0</v>
      </c>
      <c r="EB185" s="6">
        <f t="shared" si="47"/>
        <v>0</v>
      </c>
      <c r="EC185" s="6">
        <f t="shared" si="47"/>
        <v>0</v>
      </c>
      <c r="ED185" s="6">
        <f t="shared" si="47"/>
        <v>0</v>
      </c>
      <c r="EE185" s="6">
        <f t="shared" si="47"/>
        <v>0</v>
      </c>
      <c r="EF185" s="6">
        <f t="shared" si="47"/>
        <v>0</v>
      </c>
      <c r="EG185" s="6">
        <f t="shared" si="47"/>
        <v>0</v>
      </c>
      <c r="EH185" s="6">
        <f t="shared" si="47"/>
        <v>0</v>
      </c>
      <c r="EI185" s="6">
        <f t="shared" si="47"/>
        <v>0</v>
      </c>
      <c r="EJ185" s="6">
        <f t="shared" si="47"/>
        <v>0</v>
      </c>
      <c r="EK185" s="6">
        <f t="shared" ref="EK185:ET194" si="48">IF(ISNUMBER(FIND("A",$G185)),IF(($D185*$D$4+$E185*$E$4)=EK$1,IF(EK$4&lt;$V185,0,IF(EK$4&gt;($V185+$W185+$X185-1),0,IF(EK$4&gt;($V185+$W185-1),2,1))),0),IF(($D185*$D$4+$E185*$E$4)=EK$1,IF(EK$4&lt;$V185,0,IF(EK$4&gt;($V185+$W185+$X185-1),0,IF(EK$4&gt;($V185+$W185-1),4,3))),0))</f>
        <v>0</v>
      </c>
      <c r="EL185" s="6">
        <f t="shared" si="48"/>
        <v>0</v>
      </c>
      <c r="EM185" s="6">
        <f t="shared" si="48"/>
        <v>0</v>
      </c>
      <c r="EN185" s="6">
        <f t="shared" si="48"/>
        <v>0</v>
      </c>
      <c r="EO185" s="6">
        <f t="shared" si="48"/>
        <v>0</v>
      </c>
      <c r="EP185" s="6">
        <f t="shared" si="48"/>
        <v>0</v>
      </c>
      <c r="EQ185" s="6">
        <f t="shared" si="48"/>
        <v>0</v>
      </c>
      <c r="ER185" s="6">
        <f t="shared" si="48"/>
        <v>0</v>
      </c>
      <c r="ES185" s="6">
        <f t="shared" si="48"/>
        <v>0</v>
      </c>
      <c r="ET185" s="6">
        <f t="shared" si="48"/>
        <v>0</v>
      </c>
      <c r="EU185" s="6">
        <f t="shared" ref="EU185:FD194" si="49">IF(ISNUMBER(FIND("A",$G185)),IF(($D185*$D$4+$E185*$E$4)=EU$1,IF(EU$4&lt;$V185,0,IF(EU$4&gt;($V185+$W185+$X185-1),0,IF(EU$4&gt;($V185+$W185-1),2,1))),0),IF(($D185*$D$4+$E185*$E$4)=EU$1,IF(EU$4&lt;$V185,0,IF(EU$4&gt;($V185+$W185+$X185-1),0,IF(EU$4&gt;($V185+$W185-1),4,3))),0))</f>
        <v>0</v>
      </c>
      <c r="EV185" s="6">
        <f t="shared" si="49"/>
        <v>0</v>
      </c>
      <c r="EW185" s="6">
        <f t="shared" si="49"/>
        <v>0</v>
      </c>
      <c r="EX185" s="6">
        <f t="shared" si="49"/>
        <v>0</v>
      </c>
      <c r="EY185" s="6">
        <f t="shared" si="49"/>
        <v>0</v>
      </c>
      <c r="EZ185" s="6">
        <f t="shared" si="49"/>
        <v>0</v>
      </c>
      <c r="FA185" s="6">
        <f t="shared" si="49"/>
        <v>0</v>
      </c>
      <c r="FB185" s="6">
        <f t="shared" si="49"/>
        <v>0</v>
      </c>
      <c r="FC185" s="6">
        <f t="shared" si="49"/>
        <v>0</v>
      </c>
      <c r="FD185" s="6">
        <f t="shared" si="49"/>
        <v>0</v>
      </c>
    </row>
    <row r="186" spans="3:163" ht="12.75" hidden="1" customHeight="1" x14ac:dyDescent="0.25">
      <c r="C186" s="14">
        <v>1</v>
      </c>
      <c r="F186" s="67">
        <v>820</v>
      </c>
      <c r="G186" s="67" t="s">
        <v>736</v>
      </c>
      <c r="H186" s="67" t="s">
        <v>737</v>
      </c>
      <c r="I186" s="67" t="s">
        <v>17</v>
      </c>
      <c r="J186" s="46">
        <v>1</v>
      </c>
      <c r="K186" s="67" t="s">
        <v>103</v>
      </c>
      <c r="L186" s="111" t="s">
        <v>810</v>
      </c>
      <c r="M186" s="139" t="s">
        <v>428</v>
      </c>
      <c r="N186" s="105"/>
      <c r="O186" s="97">
        <v>43060</v>
      </c>
      <c r="P186" s="21">
        <v>43073</v>
      </c>
      <c r="Q186" s="21"/>
      <c r="R186" s="21"/>
      <c r="S186" s="97">
        <v>43066</v>
      </c>
      <c r="T186" s="183"/>
      <c r="U186" s="183"/>
      <c r="V186" s="183"/>
      <c r="W186" s="183"/>
      <c r="X186" s="183"/>
      <c r="Y186" s="19"/>
      <c r="Z186" s="19"/>
      <c r="AA186" s="22"/>
      <c r="AB186" s="19"/>
      <c r="AC186" s="19"/>
      <c r="AD186" s="19"/>
      <c r="AE186" s="19"/>
      <c r="AF186" s="19"/>
      <c r="AG186" s="19"/>
      <c r="AH186" s="19"/>
      <c r="AI186" s="19"/>
      <c r="AJ186" s="19"/>
      <c r="AK186" s="6"/>
      <c r="AL186" s="6"/>
      <c r="AM186" s="6"/>
      <c r="AN186" s="6"/>
      <c r="AO186" s="22"/>
      <c r="AP186" s="19"/>
      <c r="AQ186" s="19"/>
      <c r="AR186" s="19"/>
      <c r="AS186" s="19"/>
      <c r="AT186" s="19"/>
      <c r="AU186" s="6"/>
      <c r="AV186" s="6"/>
      <c r="AW186" s="26"/>
      <c r="AY186" s="8"/>
      <c r="AZ186" s="6">
        <f t="shared" ref="AZ186:BI192" si="50">IF(ISNUMBER(FIND("A",$G186)),IF(($D186*$D$4+$E186*$E$4)=AZ$1,IF(AZ$4&lt;$V186,0,IF(AZ$4&gt;($V186+$W186+$X186-1),0,IF(AZ$4&gt;($V186+$W186-1),2,1))),0),IF(($D186*$D$4+$E186*$E$4)=AZ$1,IF(AZ$4&lt;$V186,0,IF(AZ$4&gt;($V186+$W186+$X186-1),0,IF(AZ$4&gt;($V186+$W186-1),4,3))),0))</f>
        <v>0</v>
      </c>
      <c r="BA186" s="6">
        <f t="shared" si="50"/>
        <v>0</v>
      </c>
      <c r="BB186" s="6">
        <f t="shared" si="50"/>
        <v>0</v>
      </c>
      <c r="BC186" s="6">
        <f t="shared" si="50"/>
        <v>0</v>
      </c>
      <c r="BD186" s="6">
        <f t="shared" si="50"/>
        <v>0</v>
      </c>
      <c r="BE186" s="6">
        <f t="shared" si="50"/>
        <v>0</v>
      </c>
      <c r="BF186" s="6">
        <f t="shared" si="50"/>
        <v>0</v>
      </c>
      <c r="BG186" s="6">
        <f t="shared" si="50"/>
        <v>0</v>
      </c>
      <c r="BH186" s="6">
        <f t="shared" si="50"/>
        <v>0</v>
      </c>
      <c r="BI186" s="6">
        <f t="shared" si="50"/>
        <v>0</v>
      </c>
      <c r="BJ186" s="6">
        <f t="shared" ref="BJ186:BS192" si="51">IF(ISNUMBER(FIND("A",$G186)),IF(($D186*$D$4+$E186*$E$4)=BJ$1,IF(BJ$4&lt;$V186,0,IF(BJ$4&gt;($V186+$W186+$X186-1),0,IF(BJ$4&gt;($V186+$W186-1),2,1))),0),IF(($D186*$D$4+$E186*$E$4)=BJ$1,IF(BJ$4&lt;$V186,0,IF(BJ$4&gt;($V186+$W186+$X186-1),0,IF(BJ$4&gt;($V186+$W186-1),4,3))),0))</f>
        <v>0</v>
      </c>
      <c r="BK186" s="6">
        <f t="shared" si="51"/>
        <v>0</v>
      </c>
      <c r="BL186" s="6">
        <f t="shared" si="51"/>
        <v>0</v>
      </c>
      <c r="BM186" s="6">
        <f t="shared" si="51"/>
        <v>0</v>
      </c>
      <c r="BN186" s="6">
        <f t="shared" si="51"/>
        <v>0</v>
      </c>
      <c r="BO186" s="6">
        <f t="shared" si="51"/>
        <v>0</v>
      </c>
      <c r="BP186" s="6">
        <f t="shared" si="51"/>
        <v>0</v>
      </c>
      <c r="BQ186" s="6">
        <f t="shared" si="51"/>
        <v>0</v>
      </c>
      <c r="BR186" s="6">
        <f t="shared" si="51"/>
        <v>0</v>
      </c>
      <c r="BS186" s="6">
        <f t="shared" si="51"/>
        <v>0</v>
      </c>
      <c r="BT186" s="6">
        <f t="shared" ref="BT186:CB192" si="52">IF(ISNUMBER(FIND("A",$G186)),IF(($D186*$D$4+$E186*$E$4)=BT$1,IF(BT$4&lt;$V186,0,IF(BT$4&gt;($V186+$W186+$X186-1),0,IF(BT$4&gt;($V186+$W186-1),2,1))),0),IF(($D186*$D$4+$E186*$E$4)=BT$1,IF(BT$4&lt;$V186,0,IF(BT$4&gt;($V186+$W186+$X186-1),0,IF(BT$4&gt;($V186+$W186-1),4,3))),0))</f>
        <v>0</v>
      </c>
      <c r="BU186" s="6">
        <f t="shared" si="52"/>
        <v>0</v>
      </c>
      <c r="BV186" s="6">
        <f t="shared" si="52"/>
        <v>0</v>
      </c>
      <c r="BW186" s="6">
        <f t="shared" si="52"/>
        <v>0</v>
      </c>
      <c r="BX186" s="6">
        <f t="shared" si="52"/>
        <v>0</v>
      </c>
      <c r="BY186" s="6">
        <f t="shared" si="52"/>
        <v>0</v>
      </c>
      <c r="BZ186" s="6">
        <f t="shared" si="52"/>
        <v>0</v>
      </c>
      <c r="CA186" s="6">
        <f t="shared" si="52"/>
        <v>0</v>
      </c>
      <c r="CB186" s="6">
        <f t="shared" si="52"/>
        <v>0</v>
      </c>
      <c r="CC186" s="6">
        <f t="shared" si="42"/>
        <v>0</v>
      </c>
      <c r="CD186" s="6">
        <f t="shared" si="42"/>
        <v>0</v>
      </c>
      <c r="CE186" s="6">
        <f t="shared" si="42"/>
        <v>0</v>
      </c>
      <c r="CF186" s="6">
        <f t="shared" si="42"/>
        <v>0</v>
      </c>
      <c r="CG186" s="6">
        <f t="shared" si="42"/>
        <v>0</v>
      </c>
      <c r="CH186" s="6">
        <f t="shared" si="42"/>
        <v>0</v>
      </c>
      <c r="CI186" s="6">
        <f t="shared" si="42"/>
        <v>0</v>
      </c>
      <c r="CJ186" s="6">
        <f t="shared" si="42"/>
        <v>0</v>
      </c>
      <c r="CK186" s="6">
        <f t="shared" si="42"/>
        <v>0</v>
      </c>
      <c r="CL186" s="6">
        <f t="shared" si="42"/>
        <v>0</v>
      </c>
      <c r="CM186" s="6">
        <f t="shared" si="43"/>
        <v>0</v>
      </c>
      <c r="CN186" s="6">
        <f t="shared" si="43"/>
        <v>0</v>
      </c>
      <c r="CO186" s="6">
        <f t="shared" si="43"/>
        <v>0</v>
      </c>
      <c r="CP186" s="6">
        <f t="shared" si="43"/>
        <v>0</v>
      </c>
      <c r="CQ186" s="6">
        <f t="shared" si="43"/>
        <v>0</v>
      </c>
      <c r="CR186" s="6">
        <f t="shared" si="43"/>
        <v>0</v>
      </c>
      <c r="CS186" s="6">
        <f t="shared" si="43"/>
        <v>0</v>
      </c>
      <c r="CT186" s="6">
        <f t="shared" si="43"/>
        <v>0</v>
      </c>
      <c r="CU186" s="6">
        <f t="shared" si="43"/>
        <v>0</v>
      </c>
      <c r="CV186" s="6">
        <f t="shared" si="43"/>
        <v>0</v>
      </c>
      <c r="CW186" s="6">
        <f t="shared" si="44"/>
        <v>0</v>
      </c>
      <c r="CX186" s="6">
        <f t="shared" si="44"/>
        <v>0</v>
      </c>
      <c r="CY186" s="6">
        <f t="shared" si="44"/>
        <v>0</v>
      </c>
      <c r="CZ186" s="6">
        <f t="shared" si="44"/>
        <v>0</v>
      </c>
      <c r="DA186" s="6">
        <f t="shared" si="44"/>
        <v>0</v>
      </c>
      <c r="DB186" s="6">
        <f t="shared" si="44"/>
        <v>0</v>
      </c>
      <c r="DC186" s="6">
        <f t="shared" si="44"/>
        <v>0</v>
      </c>
      <c r="DD186" s="6">
        <f t="shared" si="44"/>
        <v>0</v>
      </c>
      <c r="DE186" s="6">
        <f t="shared" si="44"/>
        <v>0</v>
      </c>
      <c r="DF186" s="6">
        <f t="shared" si="44"/>
        <v>0</v>
      </c>
      <c r="DG186" s="6">
        <f t="shared" si="45"/>
        <v>0</v>
      </c>
      <c r="DH186" s="6">
        <f t="shared" si="45"/>
        <v>0</v>
      </c>
      <c r="DI186" s="6">
        <f t="shared" si="45"/>
        <v>0</v>
      </c>
      <c r="DJ186" s="6">
        <f t="shared" si="45"/>
        <v>0</v>
      </c>
      <c r="DK186" s="6">
        <f t="shared" si="45"/>
        <v>0</v>
      </c>
      <c r="DL186" s="6">
        <f t="shared" si="45"/>
        <v>0</v>
      </c>
      <c r="DM186" s="6">
        <f t="shared" si="45"/>
        <v>0</v>
      </c>
      <c r="DN186" s="6">
        <f t="shared" si="45"/>
        <v>0</v>
      </c>
      <c r="DO186" s="6">
        <f t="shared" si="45"/>
        <v>0</v>
      </c>
      <c r="DP186" s="6">
        <f t="shared" si="45"/>
        <v>0</v>
      </c>
      <c r="DQ186" s="6">
        <f t="shared" si="46"/>
        <v>0</v>
      </c>
      <c r="DR186" s="6">
        <f t="shared" si="46"/>
        <v>0</v>
      </c>
      <c r="DS186" s="6">
        <f t="shared" si="46"/>
        <v>0</v>
      </c>
      <c r="DT186" s="6">
        <f t="shared" si="46"/>
        <v>0</v>
      </c>
      <c r="DU186" s="6">
        <f t="shared" si="46"/>
        <v>0</v>
      </c>
      <c r="DV186" s="6">
        <f t="shared" si="46"/>
        <v>0</v>
      </c>
      <c r="DW186" s="6">
        <f t="shared" si="46"/>
        <v>0</v>
      </c>
      <c r="DX186" s="6">
        <f t="shared" si="46"/>
        <v>0</v>
      </c>
      <c r="DY186" s="6">
        <f t="shared" si="46"/>
        <v>0</v>
      </c>
      <c r="DZ186" s="6">
        <f t="shared" si="46"/>
        <v>0</v>
      </c>
      <c r="EA186" s="6">
        <f t="shared" si="47"/>
        <v>0</v>
      </c>
      <c r="EB186" s="6">
        <f t="shared" si="47"/>
        <v>0</v>
      </c>
      <c r="EC186" s="6">
        <f t="shared" si="47"/>
        <v>0</v>
      </c>
      <c r="ED186" s="6">
        <f t="shared" si="47"/>
        <v>0</v>
      </c>
      <c r="EE186" s="6">
        <f t="shared" si="47"/>
        <v>0</v>
      </c>
      <c r="EF186" s="6">
        <f t="shared" si="47"/>
        <v>0</v>
      </c>
      <c r="EG186" s="6">
        <f t="shared" si="47"/>
        <v>0</v>
      </c>
      <c r="EH186" s="6">
        <f t="shared" si="47"/>
        <v>0</v>
      </c>
      <c r="EI186" s="6">
        <f t="shared" si="47"/>
        <v>0</v>
      </c>
      <c r="EJ186" s="6">
        <f t="shared" si="47"/>
        <v>0</v>
      </c>
      <c r="EK186" s="6">
        <f t="shared" si="48"/>
        <v>0</v>
      </c>
      <c r="EL186" s="6">
        <f t="shared" si="48"/>
        <v>0</v>
      </c>
      <c r="EM186" s="6">
        <f t="shared" si="48"/>
        <v>0</v>
      </c>
      <c r="EN186" s="6">
        <f t="shared" si="48"/>
        <v>0</v>
      </c>
      <c r="EO186" s="6">
        <f t="shared" si="48"/>
        <v>0</v>
      </c>
      <c r="EP186" s="6">
        <f t="shared" si="48"/>
        <v>0</v>
      </c>
      <c r="EQ186" s="6">
        <f t="shared" si="48"/>
        <v>0</v>
      </c>
      <c r="ER186" s="6">
        <f t="shared" si="48"/>
        <v>0</v>
      </c>
      <c r="ES186" s="6">
        <f t="shared" si="48"/>
        <v>0</v>
      </c>
      <c r="ET186" s="6">
        <f t="shared" si="48"/>
        <v>0</v>
      </c>
      <c r="EU186" s="6">
        <f t="shared" si="49"/>
        <v>0</v>
      </c>
      <c r="EV186" s="6">
        <f t="shared" si="49"/>
        <v>0</v>
      </c>
      <c r="EW186" s="6">
        <f t="shared" si="49"/>
        <v>0</v>
      </c>
      <c r="EX186" s="6">
        <f t="shared" si="49"/>
        <v>0</v>
      </c>
      <c r="EY186" s="6">
        <f t="shared" si="49"/>
        <v>0</v>
      </c>
      <c r="EZ186" s="6">
        <f t="shared" si="49"/>
        <v>0</v>
      </c>
      <c r="FA186" s="6">
        <f t="shared" si="49"/>
        <v>0</v>
      </c>
      <c r="FB186" s="6">
        <f t="shared" si="49"/>
        <v>0</v>
      </c>
      <c r="FC186" s="6">
        <f t="shared" si="49"/>
        <v>0</v>
      </c>
      <c r="FD186" s="6">
        <f t="shared" si="49"/>
        <v>0</v>
      </c>
    </row>
    <row r="187" spans="3:163" ht="12.75" hidden="1" customHeight="1" x14ac:dyDescent="0.25">
      <c r="C187" s="14">
        <v>1</v>
      </c>
      <c r="F187" s="160">
        <v>820</v>
      </c>
      <c r="G187" s="160" t="s">
        <v>724</v>
      </c>
      <c r="H187" s="160" t="s">
        <v>725</v>
      </c>
      <c r="I187" s="160" t="s">
        <v>17</v>
      </c>
      <c r="J187" s="124"/>
      <c r="K187" s="160" t="s">
        <v>98</v>
      </c>
      <c r="L187" s="111" t="s">
        <v>98</v>
      </c>
      <c r="M187" s="185" t="s">
        <v>428</v>
      </c>
      <c r="N187" s="136"/>
      <c r="O187" s="97">
        <v>43068</v>
      </c>
      <c r="P187" s="35"/>
      <c r="Q187" s="35"/>
      <c r="R187" s="35"/>
      <c r="S187" s="97">
        <v>43073</v>
      </c>
      <c r="T187" s="183"/>
      <c r="U187" s="183"/>
      <c r="V187" s="183"/>
      <c r="W187" s="183"/>
      <c r="X187" s="183"/>
      <c r="Y187" s="19"/>
      <c r="Z187" s="19"/>
      <c r="AB187" s="19"/>
      <c r="AC187" s="19"/>
      <c r="AD187" s="19"/>
      <c r="AE187" s="19"/>
      <c r="AF187" s="19"/>
      <c r="AG187" s="19"/>
      <c r="AH187" s="19"/>
      <c r="AI187" s="19"/>
      <c r="AJ187" s="19"/>
      <c r="AK187" s="16"/>
      <c r="AL187" s="6"/>
      <c r="AM187" s="6"/>
      <c r="AN187" s="6"/>
      <c r="AP187" s="19"/>
      <c r="AQ187" s="19"/>
      <c r="AR187" s="19"/>
      <c r="AS187" s="19"/>
      <c r="AT187" s="19"/>
      <c r="AU187" s="6"/>
      <c r="AV187" s="6"/>
      <c r="AW187" s="16"/>
      <c r="AY187" s="8"/>
      <c r="AZ187" s="6">
        <f t="shared" si="50"/>
        <v>0</v>
      </c>
      <c r="BA187" s="6">
        <f t="shared" si="50"/>
        <v>0</v>
      </c>
      <c r="BB187" s="6">
        <f t="shared" si="50"/>
        <v>0</v>
      </c>
      <c r="BC187" s="6">
        <f t="shared" si="50"/>
        <v>0</v>
      </c>
      <c r="BD187" s="6">
        <f t="shared" si="50"/>
        <v>0</v>
      </c>
      <c r="BE187" s="6">
        <f t="shared" si="50"/>
        <v>0</v>
      </c>
      <c r="BF187" s="6">
        <f t="shared" si="50"/>
        <v>0</v>
      </c>
      <c r="BG187" s="6">
        <f t="shared" si="50"/>
        <v>0</v>
      </c>
      <c r="BH187" s="6">
        <f t="shared" si="50"/>
        <v>0</v>
      </c>
      <c r="BI187" s="6">
        <f t="shared" si="50"/>
        <v>0</v>
      </c>
      <c r="BJ187" s="6">
        <f t="shared" si="51"/>
        <v>0</v>
      </c>
      <c r="BK187" s="6">
        <f t="shared" si="51"/>
        <v>0</v>
      </c>
      <c r="BL187" s="6">
        <f t="shared" si="51"/>
        <v>0</v>
      </c>
      <c r="BM187" s="6">
        <f t="shared" si="51"/>
        <v>0</v>
      </c>
      <c r="BN187" s="6">
        <f t="shared" si="51"/>
        <v>0</v>
      </c>
      <c r="BO187" s="6">
        <f t="shared" si="51"/>
        <v>0</v>
      </c>
      <c r="BP187" s="6">
        <f t="shared" si="51"/>
        <v>0</v>
      </c>
      <c r="BQ187" s="6">
        <f t="shared" si="51"/>
        <v>0</v>
      </c>
      <c r="BR187" s="6">
        <f t="shared" si="51"/>
        <v>0</v>
      </c>
      <c r="BS187" s="6">
        <f t="shared" si="51"/>
        <v>0</v>
      </c>
      <c r="BT187" s="6">
        <f t="shared" si="52"/>
        <v>0</v>
      </c>
      <c r="BU187" s="6">
        <f t="shared" si="52"/>
        <v>0</v>
      </c>
      <c r="BV187" s="6">
        <f t="shared" si="52"/>
        <v>0</v>
      </c>
      <c r="BW187" s="6">
        <f t="shared" si="52"/>
        <v>0</v>
      </c>
      <c r="BX187" s="6">
        <f t="shared" si="52"/>
        <v>0</v>
      </c>
      <c r="BY187" s="6">
        <f t="shared" si="52"/>
        <v>0</v>
      </c>
      <c r="BZ187" s="6">
        <f t="shared" si="52"/>
        <v>0</v>
      </c>
      <c r="CA187" s="6">
        <f t="shared" si="52"/>
        <v>0</v>
      </c>
      <c r="CB187" s="6">
        <f t="shared" si="52"/>
        <v>0</v>
      </c>
      <c r="CC187" s="6">
        <f t="shared" si="42"/>
        <v>0</v>
      </c>
      <c r="CD187" s="6">
        <f t="shared" si="42"/>
        <v>0</v>
      </c>
      <c r="CE187" s="6">
        <f t="shared" si="42"/>
        <v>0</v>
      </c>
      <c r="CF187" s="6">
        <f t="shared" si="42"/>
        <v>0</v>
      </c>
      <c r="CG187" s="6">
        <f t="shared" si="42"/>
        <v>0</v>
      </c>
      <c r="CH187" s="6">
        <f t="shared" si="42"/>
        <v>0</v>
      </c>
      <c r="CI187" s="6">
        <f t="shared" si="42"/>
        <v>0</v>
      </c>
      <c r="CJ187" s="6">
        <f t="shared" si="42"/>
        <v>0</v>
      </c>
      <c r="CK187" s="6">
        <f t="shared" si="42"/>
        <v>0</v>
      </c>
      <c r="CL187" s="6">
        <f t="shared" si="42"/>
        <v>0</v>
      </c>
      <c r="CM187" s="6">
        <f t="shared" si="43"/>
        <v>0</v>
      </c>
      <c r="CN187" s="6">
        <f t="shared" si="43"/>
        <v>0</v>
      </c>
      <c r="CO187" s="6">
        <f t="shared" si="43"/>
        <v>0</v>
      </c>
      <c r="CP187" s="6">
        <f t="shared" si="43"/>
        <v>0</v>
      </c>
      <c r="CQ187" s="6">
        <f t="shared" si="43"/>
        <v>0</v>
      </c>
      <c r="CR187" s="6">
        <f t="shared" si="43"/>
        <v>0</v>
      </c>
      <c r="CS187" s="6">
        <f t="shared" si="43"/>
        <v>0</v>
      </c>
      <c r="CT187" s="6">
        <f t="shared" si="43"/>
        <v>0</v>
      </c>
      <c r="CU187" s="6">
        <f t="shared" si="43"/>
        <v>0</v>
      </c>
      <c r="CV187" s="6">
        <f t="shared" si="43"/>
        <v>0</v>
      </c>
      <c r="CW187" s="6">
        <f t="shared" si="44"/>
        <v>0</v>
      </c>
      <c r="CX187" s="6">
        <f t="shared" si="44"/>
        <v>0</v>
      </c>
      <c r="CY187" s="6">
        <f t="shared" si="44"/>
        <v>0</v>
      </c>
      <c r="CZ187" s="6">
        <f t="shared" si="44"/>
        <v>0</v>
      </c>
      <c r="DA187" s="6">
        <f t="shared" si="44"/>
        <v>0</v>
      </c>
      <c r="DB187" s="6">
        <f t="shared" si="44"/>
        <v>0</v>
      </c>
      <c r="DC187" s="6">
        <f t="shared" si="44"/>
        <v>0</v>
      </c>
      <c r="DD187" s="6">
        <f t="shared" si="44"/>
        <v>0</v>
      </c>
      <c r="DE187" s="6">
        <f t="shared" si="44"/>
        <v>0</v>
      </c>
      <c r="DF187" s="6">
        <f t="shared" si="44"/>
        <v>0</v>
      </c>
      <c r="DG187" s="6">
        <f t="shared" si="45"/>
        <v>0</v>
      </c>
      <c r="DH187" s="6">
        <f t="shared" si="45"/>
        <v>0</v>
      </c>
      <c r="DI187" s="6">
        <f t="shared" si="45"/>
        <v>0</v>
      </c>
      <c r="DJ187" s="6">
        <f t="shared" si="45"/>
        <v>0</v>
      </c>
      <c r="DK187" s="6">
        <f t="shared" si="45"/>
        <v>0</v>
      </c>
      <c r="DL187" s="6">
        <f t="shared" si="45"/>
        <v>0</v>
      </c>
      <c r="DM187" s="6">
        <f t="shared" si="45"/>
        <v>0</v>
      </c>
      <c r="DN187" s="6">
        <f t="shared" si="45"/>
        <v>0</v>
      </c>
      <c r="DO187" s="6">
        <f t="shared" si="45"/>
        <v>0</v>
      </c>
      <c r="DP187" s="6">
        <f t="shared" si="45"/>
        <v>0</v>
      </c>
      <c r="DQ187" s="6">
        <f t="shared" si="46"/>
        <v>0</v>
      </c>
      <c r="DR187" s="6">
        <f t="shared" si="46"/>
        <v>0</v>
      </c>
      <c r="DS187" s="6">
        <f t="shared" si="46"/>
        <v>0</v>
      </c>
      <c r="DT187" s="6">
        <f t="shared" si="46"/>
        <v>0</v>
      </c>
      <c r="DU187" s="6">
        <f t="shared" si="46"/>
        <v>0</v>
      </c>
      <c r="DV187" s="6">
        <f t="shared" si="46"/>
        <v>0</v>
      </c>
      <c r="DW187" s="6">
        <f t="shared" si="46"/>
        <v>0</v>
      </c>
      <c r="DX187" s="6">
        <f t="shared" si="46"/>
        <v>0</v>
      </c>
      <c r="DY187" s="6">
        <f t="shared" si="46"/>
        <v>0</v>
      </c>
      <c r="DZ187" s="6">
        <f t="shared" si="46"/>
        <v>0</v>
      </c>
      <c r="EA187" s="6">
        <f t="shared" si="47"/>
        <v>0</v>
      </c>
      <c r="EB187" s="6">
        <f t="shared" si="47"/>
        <v>0</v>
      </c>
      <c r="EC187" s="6">
        <f t="shared" si="47"/>
        <v>0</v>
      </c>
      <c r="ED187" s="6">
        <f t="shared" si="47"/>
        <v>0</v>
      </c>
      <c r="EE187" s="6">
        <f t="shared" si="47"/>
        <v>0</v>
      </c>
      <c r="EF187" s="6">
        <f t="shared" si="47"/>
        <v>0</v>
      </c>
      <c r="EG187" s="6">
        <f t="shared" si="47"/>
        <v>0</v>
      </c>
      <c r="EH187" s="6">
        <f t="shared" si="47"/>
        <v>0</v>
      </c>
      <c r="EI187" s="6">
        <f t="shared" si="47"/>
        <v>0</v>
      </c>
      <c r="EJ187" s="6">
        <f t="shared" si="47"/>
        <v>0</v>
      </c>
      <c r="EK187" s="6">
        <f t="shared" si="48"/>
        <v>0</v>
      </c>
      <c r="EL187" s="6">
        <f t="shared" si="48"/>
        <v>0</v>
      </c>
      <c r="EM187" s="6">
        <f t="shared" si="48"/>
        <v>0</v>
      </c>
      <c r="EN187" s="6">
        <f t="shared" si="48"/>
        <v>0</v>
      </c>
      <c r="EO187" s="6">
        <f t="shared" si="48"/>
        <v>0</v>
      </c>
      <c r="EP187" s="6">
        <f t="shared" si="48"/>
        <v>0</v>
      </c>
      <c r="EQ187" s="6">
        <f t="shared" si="48"/>
        <v>0</v>
      </c>
      <c r="ER187" s="6">
        <f t="shared" si="48"/>
        <v>0</v>
      </c>
      <c r="ES187" s="6">
        <f t="shared" si="48"/>
        <v>0</v>
      </c>
      <c r="ET187" s="6">
        <f t="shared" si="48"/>
        <v>0</v>
      </c>
      <c r="EU187" s="6">
        <f t="shared" si="49"/>
        <v>0</v>
      </c>
      <c r="EV187" s="6">
        <f t="shared" si="49"/>
        <v>0</v>
      </c>
      <c r="EW187" s="6">
        <f t="shared" si="49"/>
        <v>0</v>
      </c>
      <c r="EX187" s="6">
        <f t="shared" si="49"/>
        <v>0</v>
      </c>
      <c r="EY187" s="6">
        <f t="shared" si="49"/>
        <v>0</v>
      </c>
      <c r="EZ187" s="6">
        <f t="shared" si="49"/>
        <v>0</v>
      </c>
      <c r="FA187" s="6">
        <f t="shared" si="49"/>
        <v>0</v>
      </c>
      <c r="FB187" s="6">
        <f t="shared" si="49"/>
        <v>0</v>
      </c>
      <c r="FC187" s="6">
        <f t="shared" si="49"/>
        <v>0</v>
      </c>
      <c r="FD187" s="6">
        <f t="shared" si="49"/>
        <v>0</v>
      </c>
    </row>
    <row r="188" spans="3:163" ht="12.75" hidden="1" customHeight="1" x14ac:dyDescent="0.25">
      <c r="C188" s="14">
        <v>1</v>
      </c>
      <c r="F188" s="160" t="s">
        <v>878</v>
      </c>
      <c r="G188" s="160" t="s">
        <v>726</v>
      </c>
      <c r="H188" s="160" t="s">
        <v>727</v>
      </c>
      <c r="I188" s="160" t="s">
        <v>17</v>
      </c>
      <c r="J188" s="124"/>
      <c r="K188" s="160" t="s">
        <v>99</v>
      </c>
      <c r="L188" s="111" t="s">
        <v>114</v>
      </c>
      <c r="M188" s="185" t="s">
        <v>428</v>
      </c>
      <c r="N188" s="136"/>
      <c r="O188" s="97">
        <v>43066</v>
      </c>
      <c r="P188" s="35"/>
      <c r="Q188" s="35"/>
      <c r="R188" s="35"/>
      <c r="S188" s="97">
        <v>43073</v>
      </c>
      <c r="T188" s="183"/>
      <c r="U188" s="183"/>
      <c r="V188" s="183"/>
      <c r="W188" s="183"/>
      <c r="X188" s="183"/>
      <c r="Y188" s="19"/>
      <c r="Z188" s="19"/>
      <c r="AB188" s="19"/>
      <c r="AC188" s="19"/>
      <c r="AD188" s="19"/>
      <c r="AE188" s="19"/>
      <c r="AF188" s="19"/>
      <c r="AG188" s="19"/>
      <c r="AH188" s="19"/>
      <c r="AI188" s="19"/>
      <c r="AJ188" s="19"/>
      <c r="AK188" s="16"/>
      <c r="AL188" s="6"/>
      <c r="AM188" s="6"/>
      <c r="AN188" s="6"/>
      <c r="AP188" s="19"/>
      <c r="AQ188" s="19"/>
      <c r="AR188" s="19"/>
      <c r="AS188" s="19"/>
      <c r="AT188" s="19"/>
      <c r="AU188" s="6"/>
      <c r="AV188" s="6"/>
      <c r="AW188" s="16"/>
      <c r="AY188" s="8"/>
      <c r="AZ188" s="6">
        <f t="shared" si="50"/>
        <v>0</v>
      </c>
      <c r="BA188" s="6">
        <f t="shared" si="50"/>
        <v>0</v>
      </c>
      <c r="BB188" s="6">
        <f t="shared" si="50"/>
        <v>0</v>
      </c>
      <c r="BC188" s="6">
        <f t="shared" si="50"/>
        <v>0</v>
      </c>
      <c r="BD188" s="6">
        <f t="shared" si="50"/>
        <v>0</v>
      </c>
      <c r="BE188" s="6">
        <f t="shared" si="50"/>
        <v>0</v>
      </c>
      <c r="BF188" s="6">
        <f t="shared" si="50"/>
        <v>0</v>
      </c>
      <c r="BG188" s="6">
        <f t="shared" si="50"/>
        <v>0</v>
      </c>
      <c r="BH188" s="6">
        <f t="shared" si="50"/>
        <v>0</v>
      </c>
      <c r="BI188" s="6">
        <f t="shared" si="50"/>
        <v>0</v>
      </c>
      <c r="BJ188" s="6">
        <f t="shared" si="51"/>
        <v>0</v>
      </c>
      <c r="BK188" s="6">
        <f t="shared" si="51"/>
        <v>0</v>
      </c>
      <c r="BL188" s="6">
        <f t="shared" si="51"/>
        <v>0</v>
      </c>
      <c r="BM188" s="6">
        <f t="shared" si="51"/>
        <v>0</v>
      </c>
      <c r="BN188" s="6">
        <f t="shared" si="51"/>
        <v>0</v>
      </c>
      <c r="BO188" s="6">
        <f t="shared" si="51"/>
        <v>0</v>
      </c>
      <c r="BP188" s="6">
        <f t="shared" si="51"/>
        <v>0</v>
      </c>
      <c r="BQ188" s="6">
        <f t="shared" si="51"/>
        <v>0</v>
      </c>
      <c r="BR188" s="6">
        <f t="shared" si="51"/>
        <v>0</v>
      </c>
      <c r="BS188" s="6">
        <f t="shared" si="51"/>
        <v>0</v>
      </c>
      <c r="BT188" s="6">
        <f t="shared" si="52"/>
        <v>0</v>
      </c>
      <c r="BU188" s="6">
        <f t="shared" si="52"/>
        <v>0</v>
      </c>
      <c r="BV188" s="6">
        <f t="shared" si="52"/>
        <v>0</v>
      </c>
      <c r="BW188" s="6">
        <f t="shared" si="52"/>
        <v>0</v>
      </c>
      <c r="BX188" s="6">
        <f t="shared" si="52"/>
        <v>0</v>
      </c>
      <c r="BY188" s="6">
        <f t="shared" si="52"/>
        <v>0</v>
      </c>
      <c r="BZ188" s="6">
        <f t="shared" si="52"/>
        <v>0</v>
      </c>
      <c r="CA188" s="6">
        <f t="shared" si="52"/>
        <v>0</v>
      </c>
      <c r="CB188" s="6">
        <f t="shared" si="52"/>
        <v>0</v>
      </c>
      <c r="CC188" s="6">
        <f t="shared" si="42"/>
        <v>0</v>
      </c>
      <c r="CD188" s="6">
        <f t="shared" si="42"/>
        <v>0</v>
      </c>
      <c r="CE188" s="6">
        <f t="shared" si="42"/>
        <v>0</v>
      </c>
      <c r="CF188" s="6">
        <f t="shared" si="42"/>
        <v>0</v>
      </c>
      <c r="CG188" s="6">
        <f t="shared" si="42"/>
        <v>0</v>
      </c>
      <c r="CH188" s="6">
        <f t="shared" si="42"/>
        <v>0</v>
      </c>
      <c r="CI188" s="6">
        <f t="shared" si="42"/>
        <v>0</v>
      </c>
      <c r="CJ188" s="6">
        <f t="shared" si="42"/>
        <v>0</v>
      </c>
      <c r="CK188" s="6">
        <f t="shared" si="42"/>
        <v>0</v>
      </c>
      <c r="CL188" s="6">
        <f t="shared" si="42"/>
        <v>0</v>
      </c>
      <c r="CM188" s="6">
        <f t="shared" si="43"/>
        <v>0</v>
      </c>
      <c r="CN188" s="6">
        <f t="shared" si="43"/>
        <v>0</v>
      </c>
      <c r="CO188" s="6">
        <f t="shared" si="43"/>
        <v>0</v>
      </c>
      <c r="CP188" s="6">
        <f t="shared" si="43"/>
        <v>0</v>
      </c>
      <c r="CQ188" s="6">
        <f t="shared" si="43"/>
        <v>0</v>
      </c>
      <c r="CR188" s="6">
        <f t="shared" si="43"/>
        <v>0</v>
      </c>
      <c r="CS188" s="6">
        <f t="shared" si="43"/>
        <v>0</v>
      </c>
      <c r="CT188" s="6">
        <f t="shared" si="43"/>
        <v>0</v>
      </c>
      <c r="CU188" s="6">
        <f t="shared" si="43"/>
        <v>0</v>
      </c>
      <c r="CV188" s="6">
        <f t="shared" si="43"/>
        <v>0</v>
      </c>
      <c r="CW188" s="6">
        <f t="shared" si="44"/>
        <v>0</v>
      </c>
      <c r="CX188" s="6">
        <f t="shared" si="44"/>
        <v>0</v>
      </c>
      <c r="CY188" s="6">
        <f t="shared" si="44"/>
        <v>0</v>
      </c>
      <c r="CZ188" s="6">
        <f t="shared" si="44"/>
        <v>0</v>
      </c>
      <c r="DA188" s="6">
        <f t="shared" si="44"/>
        <v>0</v>
      </c>
      <c r="DB188" s="6">
        <f t="shared" si="44"/>
        <v>0</v>
      </c>
      <c r="DC188" s="6">
        <f t="shared" si="44"/>
        <v>0</v>
      </c>
      <c r="DD188" s="6">
        <f t="shared" si="44"/>
        <v>0</v>
      </c>
      <c r="DE188" s="6">
        <f t="shared" si="44"/>
        <v>0</v>
      </c>
      <c r="DF188" s="6">
        <f t="shared" si="44"/>
        <v>0</v>
      </c>
      <c r="DG188" s="6">
        <f t="shared" si="45"/>
        <v>0</v>
      </c>
      <c r="DH188" s="6">
        <f t="shared" si="45"/>
        <v>0</v>
      </c>
      <c r="DI188" s="6">
        <f t="shared" si="45"/>
        <v>0</v>
      </c>
      <c r="DJ188" s="6">
        <f t="shared" si="45"/>
        <v>0</v>
      </c>
      <c r="DK188" s="6">
        <f t="shared" si="45"/>
        <v>0</v>
      </c>
      <c r="DL188" s="6">
        <f t="shared" si="45"/>
        <v>0</v>
      </c>
      <c r="DM188" s="6">
        <f t="shared" si="45"/>
        <v>0</v>
      </c>
      <c r="DN188" s="6">
        <f t="shared" si="45"/>
        <v>0</v>
      </c>
      <c r="DO188" s="6">
        <f t="shared" si="45"/>
        <v>0</v>
      </c>
      <c r="DP188" s="6">
        <f t="shared" si="45"/>
        <v>0</v>
      </c>
      <c r="DQ188" s="6">
        <f t="shared" si="46"/>
        <v>0</v>
      </c>
      <c r="DR188" s="6">
        <f t="shared" si="46"/>
        <v>0</v>
      </c>
      <c r="DS188" s="6">
        <f t="shared" si="46"/>
        <v>0</v>
      </c>
      <c r="DT188" s="6">
        <f t="shared" si="46"/>
        <v>0</v>
      </c>
      <c r="DU188" s="6">
        <f t="shared" si="46"/>
        <v>0</v>
      </c>
      <c r="DV188" s="6">
        <f t="shared" si="46"/>
        <v>0</v>
      </c>
      <c r="DW188" s="6">
        <f t="shared" si="46"/>
        <v>0</v>
      </c>
      <c r="DX188" s="6">
        <f t="shared" si="46"/>
        <v>0</v>
      </c>
      <c r="DY188" s="6">
        <f t="shared" si="46"/>
        <v>0</v>
      </c>
      <c r="DZ188" s="6">
        <f t="shared" si="46"/>
        <v>0</v>
      </c>
      <c r="EA188" s="6">
        <f t="shared" si="47"/>
        <v>0</v>
      </c>
      <c r="EB188" s="6">
        <f t="shared" si="47"/>
        <v>0</v>
      </c>
      <c r="EC188" s="6">
        <f t="shared" si="47"/>
        <v>0</v>
      </c>
      <c r="ED188" s="6">
        <f t="shared" si="47"/>
        <v>0</v>
      </c>
      <c r="EE188" s="6">
        <f t="shared" si="47"/>
        <v>0</v>
      </c>
      <c r="EF188" s="6">
        <f t="shared" si="47"/>
        <v>0</v>
      </c>
      <c r="EG188" s="6">
        <f t="shared" si="47"/>
        <v>0</v>
      </c>
      <c r="EH188" s="6">
        <f t="shared" si="47"/>
        <v>0</v>
      </c>
      <c r="EI188" s="6">
        <f t="shared" si="47"/>
        <v>0</v>
      </c>
      <c r="EJ188" s="6">
        <f t="shared" si="47"/>
        <v>0</v>
      </c>
      <c r="EK188" s="6">
        <f t="shared" si="48"/>
        <v>0</v>
      </c>
      <c r="EL188" s="6">
        <f t="shared" si="48"/>
        <v>0</v>
      </c>
      <c r="EM188" s="6">
        <f t="shared" si="48"/>
        <v>0</v>
      </c>
      <c r="EN188" s="6">
        <f t="shared" si="48"/>
        <v>0</v>
      </c>
      <c r="EO188" s="6">
        <f t="shared" si="48"/>
        <v>0</v>
      </c>
      <c r="EP188" s="6">
        <f t="shared" si="48"/>
        <v>0</v>
      </c>
      <c r="EQ188" s="6">
        <f t="shared" si="48"/>
        <v>0</v>
      </c>
      <c r="ER188" s="6">
        <f t="shared" si="48"/>
        <v>0</v>
      </c>
      <c r="ES188" s="6">
        <f t="shared" si="48"/>
        <v>0</v>
      </c>
      <c r="ET188" s="6">
        <f t="shared" si="48"/>
        <v>0</v>
      </c>
      <c r="EU188" s="6">
        <f t="shared" si="49"/>
        <v>0</v>
      </c>
      <c r="EV188" s="6">
        <f t="shared" si="49"/>
        <v>0</v>
      </c>
      <c r="EW188" s="6">
        <f t="shared" si="49"/>
        <v>0</v>
      </c>
      <c r="EX188" s="6">
        <f t="shared" si="49"/>
        <v>0</v>
      </c>
      <c r="EY188" s="6">
        <f t="shared" si="49"/>
        <v>0</v>
      </c>
      <c r="EZ188" s="6">
        <f t="shared" si="49"/>
        <v>0</v>
      </c>
      <c r="FA188" s="6">
        <f t="shared" si="49"/>
        <v>0</v>
      </c>
      <c r="FB188" s="6">
        <f t="shared" si="49"/>
        <v>0</v>
      </c>
      <c r="FC188" s="6">
        <f t="shared" si="49"/>
        <v>0</v>
      </c>
      <c r="FD188" s="6">
        <f t="shared" si="49"/>
        <v>0</v>
      </c>
    </row>
    <row r="189" spans="3:163" ht="12.75" hidden="1" customHeight="1" x14ac:dyDescent="0.25">
      <c r="C189" s="14">
        <v>1</v>
      </c>
      <c r="F189" s="160">
        <v>820</v>
      </c>
      <c r="G189" s="160" t="s">
        <v>717</v>
      </c>
      <c r="H189" s="160" t="s">
        <v>718</v>
      </c>
      <c r="I189" s="160" t="s">
        <v>53</v>
      </c>
      <c r="J189" s="159"/>
      <c r="K189" s="161" t="s">
        <v>98</v>
      </c>
      <c r="L189" s="111" t="s">
        <v>98</v>
      </c>
      <c r="M189" s="139" t="s">
        <v>426</v>
      </c>
      <c r="N189" s="105"/>
      <c r="O189" s="97">
        <v>43070</v>
      </c>
      <c r="P189" s="35"/>
      <c r="Q189" s="35"/>
      <c r="R189" s="35"/>
      <c r="S189" s="97">
        <v>43074</v>
      </c>
      <c r="T189" s="108"/>
      <c r="U189" s="108"/>
      <c r="V189" s="108"/>
      <c r="W189" s="108"/>
      <c r="X189" s="108"/>
      <c r="Y189" s="19"/>
      <c r="Z189" s="19"/>
      <c r="AB189" s="19"/>
      <c r="AC189" s="19"/>
      <c r="AD189" s="19"/>
      <c r="AE189" s="19"/>
      <c r="AF189" s="19"/>
      <c r="AG189" s="19"/>
      <c r="AH189" s="19"/>
      <c r="AI189" s="19"/>
      <c r="AJ189" s="19"/>
      <c r="AK189" s="16"/>
      <c r="AL189" s="186"/>
      <c r="AM189" s="6"/>
      <c r="AN189" s="6"/>
      <c r="AP189" s="19"/>
      <c r="AQ189" s="19"/>
      <c r="AR189" s="19"/>
      <c r="AS189" s="19"/>
      <c r="AT189" s="19"/>
      <c r="AU189" s="6"/>
      <c r="AV189" s="6"/>
      <c r="AW189" s="16"/>
      <c r="AY189" s="8" t="s">
        <v>839</v>
      </c>
      <c r="AZ189" s="6">
        <f t="shared" si="50"/>
        <v>0</v>
      </c>
      <c r="BA189" s="6">
        <f t="shared" si="50"/>
        <v>0</v>
      </c>
      <c r="BB189" s="6">
        <f t="shared" si="50"/>
        <v>0</v>
      </c>
      <c r="BC189" s="6">
        <f t="shared" si="50"/>
        <v>0</v>
      </c>
      <c r="BD189" s="6">
        <f t="shared" si="50"/>
        <v>0</v>
      </c>
      <c r="BE189" s="6">
        <f t="shared" si="50"/>
        <v>0</v>
      </c>
      <c r="BF189" s="6">
        <f t="shared" si="50"/>
        <v>0</v>
      </c>
      <c r="BG189" s="6">
        <f t="shared" si="50"/>
        <v>0</v>
      </c>
      <c r="BH189" s="6">
        <f t="shared" si="50"/>
        <v>0</v>
      </c>
      <c r="BI189" s="6">
        <f t="shared" si="50"/>
        <v>0</v>
      </c>
      <c r="BJ189" s="6">
        <f t="shared" si="51"/>
        <v>0</v>
      </c>
      <c r="BK189" s="6">
        <f t="shared" si="51"/>
        <v>0</v>
      </c>
      <c r="BL189" s="6">
        <f t="shared" si="51"/>
        <v>0</v>
      </c>
      <c r="BM189" s="6">
        <f t="shared" si="51"/>
        <v>0</v>
      </c>
      <c r="BN189" s="6">
        <f t="shared" si="51"/>
        <v>0</v>
      </c>
      <c r="BO189" s="6">
        <f t="shared" si="51"/>
        <v>0</v>
      </c>
      <c r="BP189" s="6">
        <f t="shared" si="51"/>
        <v>0</v>
      </c>
      <c r="BQ189" s="6">
        <f t="shared" si="51"/>
        <v>0</v>
      </c>
      <c r="BR189" s="6">
        <f t="shared" si="51"/>
        <v>0</v>
      </c>
      <c r="BS189" s="6">
        <f t="shared" si="51"/>
        <v>0</v>
      </c>
      <c r="BT189" s="6">
        <f t="shared" si="52"/>
        <v>0</v>
      </c>
      <c r="BU189" s="6">
        <f t="shared" si="52"/>
        <v>0</v>
      </c>
      <c r="BV189" s="6">
        <f t="shared" si="52"/>
        <v>0</v>
      </c>
      <c r="BW189" s="6">
        <f t="shared" si="52"/>
        <v>0</v>
      </c>
      <c r="BX189" s="6">
        <f t="shared" si="52"/>
        <v>0</v>
      </c>
      <c r="BY189" s="6">
        <f t="shared" si="52"/>
        <v>0</v>
      </c>
      <c r="BZ189" s="6">
        <f t="shared" si="52"/>
        <v>0</v>
      </c>
      <c r="CA189" s="6">
        <f t="shared" si="52"/>
        <v>0</v>
      </c>
      <c r="CB189" s="6">
        <f t="shared" si="52"/>
        <v>0</v>
      </c>
      <c r="CC189" s="6">
        <f t="shared" si="42"/>
        <v>0</v>
      </c>
      <c r="CD189" s="6">
        <f t="shared" si="42"/>
        <v>0</v>
      </c>
      <c r="CE189" s="6">
        <f t="shared" si="42"/>
        <v>0</v>
      </c>
      <c r="CF189" s="6">
        <f t="shared" si="42"/>
        <v>0</v>
      </c>
      <c r="CG189" s="6">
        <f t="shared" si="42"/>
        <v>0</v>
      </c>
      <c r="CH189" s="6">
        <f t="shared" si="42"/>
        <v>0</v>
      </c>
      <c r="CI189" s="6">
        <f t="shared" si="42"/>
        <v>0</v>
      </c>
      <c r="CJ189" s="6">
        <f t="shared" si="42"/>
        <v>0</v>
      </c>
      <c r="CK189" s="6">
        <f t="shared" si="42"/>
        <v>0</v>
      </c>
      <c r="CL189" s="6">
        <f t="shared" si="42"/>
        <v>0</v>
      </c>
      <c r="CM189" s="6">
        <f t="shared" si="43"/>
        <v>0</v>
      </c>
      <c r="CN189" s="6">
        <f t="shared" si="43"/>
        <v>0</v>
      </c>
      <c r="CO189" s="6">
        <f t="shared" si="43"/>
        <v>0</v>
      </c>
      <c r="CP189" s="6">
        <f t="shared" si="43"/>
        <v>0</v>
      </c>
      <c r="CQ189" s="6">
        <f t="shared" si="43"/>
        <v>0</v>
      </c>
      <c r="CR189" s="6">
        <f t="shared" si="43"/>
        <v>0</v>
      </c>
      <c r="CS189" s="6">
        <f t="shared" si="43"/>
        <v>0</v>
      </c>
      <c r="CT189" s="6">
        <f t="shared" si="43"/>
        <v>0</v>
      </c>
      <c r="CU189" s="6">
        <f t="shared" si="43"/>
        <v>0</v>
      </c>
      <c r="CV189" s="6">
        <f t="shared" si="43"/>
        <v>0</v>
      </c>
      <c r="CW189" s="6">
        <f t="shared" si="44"/>
        <v>0</v>
      </c>
      <c r="CX189" s="6">
        <f t="shared" si="44"/>
        <v>0</v>
      </c>
      <c r="CY189" s="6">
        <f t="shared" si="44"/>
        <v>0</v>
      </c>
      <c r="CZ189" s="6">
        <f t="shared" si="44"/>
        <v>0</v>
      </c>
      <c r="DA189" s="6">
        <f t="shared" si="44"/>
        <v>0</v>
      </c>
      <c r="DB189" s="6">
        <f t="shared" si="44"/>
        <v>0</v>
      </c>
      <c r="DC189" s="6">
        <f t="shared" si="44"/>
        <v>0</v>
      </c>
      <c r="DD189" s="6">
        <f t="shared" si="44"/>
        <v>0</v>
      </c>
      <c r="DE189" s="6">
        <f t="shared" si="44"/>
        <v>0</v>
      </c>
      <c r="DF189" s="6">
        <f t="shared" si="44"/>
        <v>0</v>
      </c>
      <c r="DG189" s="6">
        <f t="shared" si="45"/>
        <v>0</v>
      </c>
      <c r="DH189" s="6">
        <f t="shared" si="45"/>
        <v>0</v>
      </c>
      <c r="DI189" s="6">
        <f t="shared" si="45"/>
        <v>0</v>
      </c>
      <c r="DJ189" s="6">
        <f t="shared" si="45"/>
        <v>0</v>
      </c>
      <c r="DK189" s="6">
        <f t="shared" si="45"/>
        <v>0</v>
      </c>
      <c r="DL189" s="6">
        <f t="shared" si="45"/>
        <v>0</v>
      </c>
      <c r="DM189" s="6">
        <f t="shared" si="45"/>
        <v>0</v>
      </c>
      <c r="DN189" s="6">
        <f t="shared" si="45"/>
        <v>0</v>
      </c>
      <c r="DO189" s="6">
        <f t="shared" si="45"/>
        <v>0</v>
      </c>
      <c r="DP189" s="6">
        <f t="shared" si="45"/>
        <v>0</v>
      </c>
      <c r="DQ189" s="6">
        <f t="shared" si="46"/>
        <v>0</v>
      </c>
      <c r="DR189" s="6">
        <f t="shared" si="46"/>
        <v>0</v>
      </c>
      <c r="DS189" s="6">
        <f t="shared" si="46"/>
        <v>0</v>
      </c>
      <c r="DT189" s="6">
        <f t="shared" si="46"/>
        <v>0</v>
      </c>
      <c r="DU189" s="6">
        <f t="shared" si="46"/>
        <v>0</v>
      </c>
      <c r="DV189" s="6">
        <f t="shared" si="46"/>
        <v>0</v>
      </c>
      <c r="DW189" s="6">
        <f t="shared" si="46"/>
        <v>0</v>
      </c>
      <c r="DX189" s="6">
        <f t="shared" si="46"/>
        <v>0</v>
      </c>
      <c r="DY189" s="6">
        <f t="shared" si="46"/>
        <v>0</v>
      </c>
      <c r="DZ189" s="6">
        <f t="shared" si="46"/>
        <v>0</v>
      </c>
      <c r="EA189" s="6">
        <f t="shared" si="47"/>
        <v>0</v>
      </c>
      <c r="EB189" s="6">
        <f t="shared" si="47"/>
        <v>0</v>
      </c>
      <c r="EC189" s="6">
        <f t="shared" si="47"/>
        <v>0</v>
      </c>
      <c r="ED189" s="6">
        <f t="shared" si="47"/>
        <v>0</v>
      </c>
      <c r="EE189" s="6">
        <f t="shared" si="47"/>
        <v>0</v>
      </c>
      <c r="EF189" s="6">
        <f t="shared" si="47"/>
        <v>0</v>
      </c>
      <c r="EG189" s="6">
        <f t="shared" si="47"/>
        <v>0</v>
      </c>
      <c r="EH189" s="6">
        <f t="shared" si="47"/>
        <v>0</v>
      </c>
      <c r="EI189" s="6">
        <f t="shared" si="47"/>
        <v>0</v>
      </c>
      <c r="EJ189" s="6">
        <f t="shared" si="47"/>
        <v>0</v>
      </c>
      <c r="EK189" s="6">
        <f t="shared" si="48"/>
        <v>0</v>
      </c>
      <c r="EL189" s="6">
        <f t="shared" si="48"/>
        <v>0</v>
      </c>
      <c r="EM189" s="6">
        <f t="shared" si="48"/>
        <v>0</v>
      </c>
      <c r="EN189" s="6">
        <f t="shared" si="48"/>
        <v>0</v>
      </c>
      <c r="EO189" s="6">
        <f t="shared" si="48"/>
        <v>0</v>
      </c>
      <c r="EP189" s="6">
        <f t="shared" si="48"/>
        <v>0</v>
      </c>
      <c r="EQ189" s="6">
        <f t="shared" si="48"/>
        <v>0</v>
      </c>
      <c r="ER189" s="6">
        <f t="shared" si="48"/>
        <v>0</v>
      </c>
      <c r="ES189" s="6">
        <f t="shared" si="48"/>
        <v>0</v>
      </c>
      <c r="ET189" s="6">
        <f t="shared" si="48"/>
        <v>0</v>
      </c>
      <c r="EU189" s="6">
        <f t="shared" si="49"/>
        <v>0</v>
      </c>
      <c r="EV189" s="6">
        <f t="shared" si="49"/>
        <v>0</v>
      </c>
      <c r="EW189" s="6">
        <f t="shared" si="49"/>
        <v>0</v>
      </c>
      <c r="EX189" s="6">
        <f t="shared" si="49"/>
        <v>0</v>
      </c>
      <c r="EY189" s="6">
        <f t="shared" si="49"/>
        <v>0</v>
      </c>
      <c r="EZ189" s="6">
        <f t="shared" si="49"/>
        <v>0</v>
      </c>
      <c r="FA189" s="6">
        <f t="shared" si="49"/>
        <v>0</v>
      </c>
      <c r="FB189" s="6">
        <f t="shared" si="49"/>
        <v>0</v>
      </c>
      <c r="FC189" s="6">
        <f t="shared" si="49"/>
        <v>0</v>
      </c>
      <c r="FD189" s="6">
        <f t="shared" si="49"/>
        <v>0</v>
      </c>
    </row>
    <row r="190" spans="3:163" ht="12.75" hidden="1" customHeight="1" x14ac:dyDescent="0.25">
      <c r="C190" s="14">
        <v>1</v>
      </c>
      <c r="F190" s="160" t="s">
        <v>177</v>
      </c>
      <c r="G190" s="160" t="s">
        <v>812</v>
      </c>
      <c r="H190" s="160" t="s">
        <v>811</v>
      </c>
      <c r="I190" s="160" t="s">
        <v>8</v>
      </c>
      <c r="J190" s="119" t="s">
        <v>266</v>
      </c>
      <c r="K190" s="160" t="s">
        <v>813</v>
      </c>
      <c r="L190" s="111" t="s">
        <v>821</v>
      </c>
      <c r="M190" s="185" t="s">
        <v>430</v>
      </c>
      <c r="N190" s="136"/>
      <c r="O190" s="97">
        <v>43031</v>
      </c>
      <c r="P190" s="21"/>
      <c r="Q190" s="21"/>
      <c r="R190" s="21"/>
      <c r="S190" s="97">
        <v>43080</v>
      </c>
      <c r="T190" s="183"/>
      <c r="U190" s="183"/>
      <c r="V190" s="183"/>
      <c r="W190" s="183"/>
      <c r="X190" s="183"/>
      <c r="Y190" s="19"/>
      <c r="Z190" s="19"/>
      <c r="AB190" s="19"/>
      <c r="AC190" s="19"/>
      <c r="AD190" s="19"/>
      <c r="AE190" s="19"/>
      <c r="AF190" s="19"/>
      <c r="AG190" s="19"/>
      <c r="AH190" s="19"/>
      <c r="AI190" s="19"/>
      <c r="AJ190" s="19"/>
      <c r="AK190" s="16"/>
      <c r="AL190" s="6"/>
      <c r="AM190" s="6"/>
      <c r="AN190" s="6"/>
      <c r="AP190" s="19"/>
      <c r="AQ190" s="19"/>
      <c r="AR190" s="19"/>
      <c r="AS190" s="19"/>
      <c r="AT190" s="19"/>
      <c r="AU190" s="6"/>
      <c r="AV190" s="6"/>
      <c r="AW190" s="16"/>
      <c r="AY190" s="8"/>
      <c r="AZ190" s="6">
        <f t="shared" si="50"/>
        <v>0</v>
      </c>
      <c r="BA190" s="6">
        <f t="shared" si="50"/>
        <v>0</v>
      </c>
      <c r="BB190" s="6">
        <f t="shared" si="50"/>
        <v>0</v>
      </c>
      <c r="BC190" s="6">
        <f t="shared" si="50"/>
        <v>0</v>
      </c>
      <c r="BD190" s="6">
        <f t="shared" si="50"/>
        <v>0</v>
      </c>
      <c r="BE190" s="6">
        <f t="shared" si="50"/>
        <v>0</v>
      </c>
      <c r="BF190" s="6">
        <f t="shared" si="50"/>
        <v>0</v>
      </c>
      <c r="BG190" s="6">
        <f t="shared" si="50"/>
        <v>0</v>
      </c>
      <c r="BH190" s="6">
        <f t="shared" si="50"/>
        <v>0</v>
      </c>
      <c r="BI190" s="6">
        <f t="shared" si="50"/>
        <v>0</v>
      </c>
      <c r="BJ190" s="6">
        <f t="shared" si="51"/>
        <v>0</v>
      </c>
      <c r="BK190" s="6">
        <f t="shared" si="51"/>
        <v>0</v>
      </c>
      <c r="BL190" s="6">
        <f t="shared" si="51"/>
        <v>0</v>
      </c>
      <c r="BM190" s="6">
        <f t="shared" si="51"/>
        <v>0</v>
      </c>
      <c r="BN190" s="6">
        <f t="shared" si="51"/>
        <v>0</v>
      </c>
      <c r="BO190" s="6">
        <f t="shared" si="51"/>
        <v>0</v>
      </c>
      <c r="BP190" s="6">
        <f t="shared" si="51"/>
        <v>0</v>
      </c>
      <c r="BQ190" s="6">
        <f t="shared" si="51"/>
        <v>0</v>
      </c>
      <c r="BR190" s="6">
        <f t="shared" si="51"/>
        <v>0</v>
      </c>
      <c r="BS190" s="6">
        <f t="shared" si="51"/>
        <v>0</v>
      </c>
      <c r="BT190" s="6">
        <f t="shared" si="52"/>
        <v>0</v>
      </c>
      <c r="BU190" s="6">
        <f t="shared" si="52"/>
        <v>0</v>
      </c>
      <c r="BV190" s="6">
        <f t="shared" si="52"/>
        <v>0</v>
      </c>
      <c r="BW190" s="6">
        <f t="shared" si="52"/>
        <v>0</v>
      </c>
      <c r="BX190" s="6">
        <f t="shared" si="52"/>
        <v>0</v>
      </c>
      <c r="BY190" s="6">
        <f t="shared" si="52"/>
        <v>0</v>
      </c>
      <c r="BZ190" s="6">
        <f t="shared" si="52"/>
        <v>0</v>
      </c>
      <c r="CA190" s="6">
        <f t="shared" si="52"/>
        <v>0</v>
      </c>
      <c r="CB190" s="6">
        <f t="shared" si="52"/>
        <v>0</v>
      </c>
      <c r="CC190" s="6">
        <f t="shared" si="42"/>
        <v>0</v>
      </c>
      <c r="CD190" s="6">
        <f t="shared" si="42"/>
        <v>0</v>
      </c>
      <c r="CE190" s="6">
        <f t="shared" si="42"/>
        <v>0</v>
      </c>
      <c r="CF190" s="6">
        <f t="shared" si="42"/>
        <v>0</v>
      </c>
      <c r="CG190" s="6">
        <f t="shared" si="42"/>
        <v>0</v>
      </c>
      <c r="CH190" s="6">
        <f t="shared" si="42"/>
        <v>0</v>
      </c>
      <c r="CI190" s="6">
        <f t="shared" si="42"/>
        <v>0</v>
      </c>
      <c r="CJ190" s="6">
        <f t="shared" si="42"/>
        <v>0</v>
      </c>
      <c r="CK190" s="6">
        <f t="shared" si="42"/>
        <v>0</v>
      </c>
      <c r="CL190" s="6">
        <f t="shared" si="42"/>
        <v>0</v>
      </c>
      <c r="CM190" s="6">
        <f t="shared" si="43"/>
        <v>0</v>
      </c>
      <c r="CN190" s="6">
        <f t="shared" si="43"/>
        <v>0</v>
      </c>
      <c r="CO190" s="6">
        <f t="shared" si="43"/>
        <v>0</v>
      </c>
      <c r="CP190" s="6">
        <f t="shared" si="43"/>
        <v>0</v>
      </c>
      <c r="CQ190" s="6">
        <f t="shared" si="43"/>
        <v>0</v>
      </c>
      <c r="CR190" s="6">
        <f t="shared" si="43"/>
        <v>0</v>
      </c>
      <c r="CS190" s="6">
        <f t="shared" si="43"/>
        <v>0</v>
      </c>
      <c r="CT190" s="6">
        <f t="shared" si="43"/>
        <v>0</v>
      </c>
      <c r="CU190" s="6">
        <f t="shared" si="43"/>
        <v>0</v>
      </c>
      <c r="CV190" s="6">
        <f t="shared" si="43"/>
        <v>0</v>
      </c>
      <c r="CW190" s="6">
        <f t="shared" si="44"/>
        <v>0</v>
      </c>
      <c r="CX190" s="6">
        <f t="shared" si="44"/>
        <v>0</v>
      </c>
      <c r="CY190" s="6">
        <f t="shared" si="44"/>
        <v>0</v>
      </c>
      <c r="CZ190" s="6">
        <f t="shared" si="44"/>
        <v>0</v>
      </c>
      <c r="DA190" s="6">
        <f t="shared" si="44"/>
        <v>0</v>
      </c>
      <c r="DB190" s="6">
        <f t="shared" si="44"/>
        <v>0</v>
      </c>
      <c r="DC190" s="6">
        <f t="shared" si="44"/>
        <v>0</v>
      </c>
      <c r="DD190" s="6">
        <f t="shared" si="44"/>
        <v>0</v>
      </c>
      <c r="DE190" s="6">
        <f t="shared" si="44"/>
        <v>0</v>
      </c>
      <c r="DF190" s="6">
        <f t="shared" si="44"/>
        <v>0</v>
      </c>
      <c r="DG190" s="6">
        <f t="shared" si="45"/>
        <v>0</v>
      </c>
      <c r="DH190" s="6">
        <f t="shared" si="45"/>
        <v>0</v>
      </c>
      <c r="DI190" s="6">
        <f t="shared" si="45"/>
        <v>0</v>
      </c>
      <c r="DJ190" s="6">
        <f t="shared" si="45"/>
        <v>0</v>
      </c>
      <c r="DK190" s="6">
        <f t="shared" si="45"/>
        <v>0</v>
      </c>
      <c r="DL190" s="6">
        <f t="shared" si="45"/>
        <v>0</v>
      </c>
      <c r="DM190" s="6">
        <f t="shared" si="45"/>
        <v>0</v>
      </c>
      <c r="DN190" s="6">
        <f t="shared" si="45"/>
        <v>0</v>
      </c>
      <c r="DO190" s="6">
        <f t="shared" si="45"/>
        <v>0</v>
      </c>
      <c r="DP190" s="6">
        <f t="shared" si="45"/>
        <v>0</v>
      </c>
      <c r="DQ190" s="6">
        <f t="shared" si="46"/>
        <v>0</v>
      </c>
      <c r="DR190" s="6">
        <f t="shared" si="46"/>
        <v>0</v>
      </c>
      <c r="DS190" s="6">
        <f t="shared" si="46"/>
        <v>0</v>
      </c>
      <c r="DT190" s="6">
        <f t="shared" si="46"/>
        <v>0</v>
      </c>
      <c r="DU190" s="6">
        <f t="shared" si="46"/>
        <v>0</v>
      </c>
      <c r="DV190" s="6">
        <f t="shared" si="46"/>
        <v>0</v>
      </c>
      <c r="DW190" s="6">
        <f t="shared" si="46"/>
        <v>0</v>
      </c>
      <c r="DX190" s="6">
        <f t="shared" si="46"/>
        <v>0</v>
      </c>
      <c r="DY190" s="6">
        <f t="shared" si="46"/>
        <v>0</v>
      </c>
      <c r="DZ190" s="6">
        <f t="shared" si="46"/>
        <v>0</v>
      </c>
      <c r="EA190" s="6">
        <f t="shared" si="47"/>
        <v>0</v>
      </c>
      <c r="EB190" s="6">
        <f t="shared" si="47"/>
        <v>0</v>
      </c>
      <c r="EC190" s="6">
        <f t="shared" si="47"/>
        <v>0</v>
      </c>
      <c r="ED190" s="6">
        <f t="shared" si="47"/>
        <v>0</v>
      </c>
      <c r="EE190" s="6">
        <f t="shared" si="47"/>
        <v>0</v>
      </c>
      <c r="EF190" s="6">
        <f t="shared" si="47"/>
        <v>0</v>
      </c>
      <c r="EG190" s="6">
        <f t="shared" si="47"/>
        <v>0</v>
      </c>
      <c r="EH190" s="6">
        <f t="shared" si="47"/>
        <v>0</v>
      </c>
      <c r="EI190" s="6">
        <f t="shared" si="47"/>
        <v>0</v>
      </c>
      <c r="EJ190" s="6">
        <f t="shared" si="47"/>
        <v>0</v>
      </c>
      <c r="EK190" s="6">
        <f t="shared" si="48"/>
        <v>0</v>
      </c>
      <c r="EL190" s="6">
        <f t="shared" si="48"/>
        <v>0</v>
      </c>
      <c r="EM190" s="6">
        <f t="shared" si="48"/>
        <v>0</v>
      </c>
      <c r="EN190" s="6">
        <f t="shared" si="48"/>
        <v>0</v>
      </c>
      <c r="EO190" s="6">
        <f t="shared" si="48"/>
        <v>0</v>
      </c>
      <c r="EP190" s="6">
        <f t="shared" si="48"/>
        <v>0</v>
      </c>
      <c r="EQ190" s="6">
        <f t="shared" si="48"/>
        <v>0</v>
      </c>
      <c r="ER190" s="6">
        <f t="shared" si="48"/>
        <v>0</v>
      </c>
      <c r="ES190" s="6">
        <f t="shared" si="48"/>
        <v>0</v>
      </c>
      <c r="ET190" s="6">
        <f t="shared" si="48"/>
        <v>0</v>
      </c>
      <c r="EU190" s="6">
        <f t="shared" si="49"/>
        <v>0</v>
      </c>
      <c r="EV190" s="6">
        <f t="shared" si="49"/>
        <v>0</v>
      </c>
      <c r="EW190" s="6">
        <f t="shared" si="49"/>
        <v>0</v>
      </c>
      <c r="EX190" s="6">
        <f t="shared" si="49"/>
        <v>0</v>
      </c>
      <c r="EY190" s="6">
        <f t="shared" si="49"/>
        <v>0</v>
      </c>
      <c r="EZ190" s="6">
        <f t="shared" si="49"/>
        <v>0</v>
      </c>
      <c r="FA190" s="6">
        <f t="shared" si="49"/>
        <v>0</v>
      </c>
      <c r="FB190" s="6">
        <f t="shared" si="49"/>
        <v>0</v>
      </c>
      <c r="FC190" s="6">
        <f t="shared" si="49"/>
        <v>0</v>
      </c>
      <c r="FD190" s="6">
        <f t="shared" si="49"/>
        <v>0</v>
      </c>
    </row>
    <row r="191" spans="3:163" ht="12.75" hidden="1" customHeight="1" x14ac:dyDescent="0.25">
      <c r="C191" s="14">
        <v>1</v>
      </c>
      <c r="F191" s="160" t="s">
        <v>890</v>
      </c>
      <c r="G191" s="160" t="s">
        <v>648</v>
      </c>
      <c r="H191" s="160" t="s">
        <v>45</v>
      </c>
      <c r="I191" s="160" t="s">
        <v>17</v>
      </c>
      <c r="J191" s="124"/>
      <c r="K191" s="161" t="s">
        <v>96</v>
      </c>
      <c r="L191" s="111" t="s">
        <v>96</v>
      </c>
      <c r="M191" s="76" t="s">
        <v>428</v>
      </c>
      <c r="N191" s="119">
        <v>41137208</v>
      </c>
      <c r="O191" s="97">
        <v>42961</v>
      </c>
      <c r="P191" s="35"/>
      <c r="Q191" s="35"/>
      <c r="R191" s="35"/>
      <c r="S191" s="97">
        <v>43082</v>
      </c>
      <c r="T191" s="183">
        <v>47</v>
      </c>
      <c r="U191" s="183">
        <v>6</v>
      </c>
      <c r="V191" s="183">
        <v>2</v>
      </c>
      <c r="W191" s="183"/>
      <c r="X191" s="183"/>
      <c r="Y191" s="19"/>
      <c r="Z191" s="19"/>
      <c r="AB191" s="19"/>
      <c r="AC191" s="19"/>
      <c r="AD191" s="19"/>
      <c r="AE191" s="19"/>
      <c r="AF191" s="19"/>
      <c r="AG191" s="19"/>
      <c r="AH191" s="19"/>
      <c r="AI191" s="19"/>
      <c r="AJ191" s="19"/>
      <c r="AK191" s="6"/>
      <c r="AL191" s="6"/>
      <c r="AM191" s="6"/>
      <c r="AN191" s="6"/>
      <c r="AP191" s="19"/>
      <c r="AQ191" s="19"/>
      <c r="AR191" s="19"/>
      <c r="AS191" s="19"/>
      <c r="AT191" s="19"/>
      <c r="AU191" s="16" t="s">
        <v>266</v>
      </c>
      <c r="AV191" s="16"/>
      <c r="AW191" s="27"/>
      <c r="AY191" s="8"/>
      <c r="AZ191" s="6">
        <f t="shared" si="50"/>
        <v>0</v>
      </c>
      <c r="BA191" s="6">
        <f t="shared" si="50"/>
        <v>0</v>
      </c>
      <c r="BB191" s="6">
        <f t="shared" si="50"/>
        <v>0</v>
      </c>
      <c r="BC191" s="6">
        <f t="shared" si="50"/>
        <v>0</v>
      </c>
      <c r="BD191" s="6">
        <f t="shared" si="50"/>
        <v>0</v>
      </c>
      <c r="BE191" s="6">
        <f t="shared" si="50"/>
        <v>0</v>
      </c>
      <c r="BF191" s="6">
        <f t="shared" si="50"/>
        <v>0</v>
      </c>
      <c r="BG191" s="6">
        <f t="shared" si="50"/>
        <v>0</v>
      </c>
      <c r="BH191" s="6">
        <f t="shared" si="50"/>
        <v>0</v>
      </c>
      <c r="BI191" s="6">
        <f t="shared" si="50"/>
        <v>0</v>
      </c>
      <c r="BJ191" s="6">
        <f t="shared" si="51"/>
        <v>0</v>
      </c>
      <c r="BK191" s="6">
        <f t="shared" si="51"/>
        <v>0</v>
      </c>
      <c r="BL191" s="6">
        <f t="shared" si="51"/>
        <v>0</v>
      </c>
      <c r="BM191" s="6">
        <f t="shared" si="51"/>
        <v>0</v>
      </c>
      <c r="BN191" s="6">
        <f t="shared" si="51"/>
        <v>0</v>
      </c>
      <c r="BO191" s="6">
        <f t="shared" si="51"/>
        <v>0</v>
      </c>
      <c r="BP191" s="6">
        <f t="shared" si="51"/>
        <v>0</v>
      </c>
      <c r="BQ191" s="6">
        <f t="shared" si="51"/>
        <v>0</v>
      </c>
      <c r="BR191" s="6">
        <f t="shared" si="51"/>
        <v>0</v>
      </c>
      <c r="BS191" s="6">
        <f t="shared" si="51"/>
        <v>0</v>
      </c>
      <c r="BT191" s="6">
        <f t="shared" si="52"/>
        <v>0</v>
      </c>
      <c r="BU191" s="6">
        <f t="shared" si="52"/>
        <v>0</v>
      </c>
      <c r="BV191" s="6">
        <f t="shared" si="52"/>
        <v>0</v>
      </c>
      <c r="BW191" s="6">
        <f t="shared" si="52"/>
        <v>0</v>
      </c>
      <c r="BX191" s="6">
        <f t="shared" si="52"/>
        <v>0</v>
      </c>
      <c r="BY191" s="6">
        <f t="shared" si="52"/>
        <v>0</v>
      </c>
      <c r="BZ191" s="6">
        <f t="shared" si="52"/>
        <v>0</v>
      </c>
      <c r="CA191" s="6">
        <f t="shared" si="52"/>
        <v>0</v>
      </c>
      <c r="CB191" s="6">
        <f t="shared" si="52"/>
        <v>0</v>
      </c>
      <c r="CC191" s="6">
        <f t="shared" si="42"/>
        <v>0</v>
      </c>
      <c r="CD191" s="6">
        <f t="shared" si="42"/>
        <v>0</v>
      </c>
      <c r="CE191" s="6">
        <f t="shared" si="42"/>
        <v>0</v>
      </c>
      <c r="CF191" s="6">
        <f t="shared" si="42"/>
        <v>0</v>
      </c>
      <c r="CG191" s="6">
        <f t="shared" si="42"/>
        <v>0</v>
      </c>
      <c r="CH191" s="6">
        <f t="shared" si="42"/>
        <v>0</v>
      </c>
      <c r="CI191" s="6">
        <f t="shared" si="42"/>
        <v>0</v>
      </c>
      <c r="CJ191" s="6">
        <f t="shared" si="42"/>
        <v>0</v>
      </c>
      <c r="CK191" s="6">
        <f t="shared" si="42"/>
        <v>0</v>
      </c>
      <c r="CL191" s="6">
        <f t="shared" si="42"/>
        <v>0</v>
      </c>
      <c r="CM191" s="6">
        <f t="shared" si="43"/>
        <v>0</v>
      </c>
      <c r="CN191" s="6">
        <f t="shared" si="43"/>
        <v>0</v>
      </c>
      <c r="CO191" s="6">
        <f t="shared" si="43"/>
        <v>0</v>
      </c>
      <c r="CP191" s="6">
        <f t="shared" si="43"/>
        <v>0</v>
      </c>
      <c r="CQ191" s="6">
        <f t="shared" si="43"/>
        <v>0</v>
      </c>
      <c r="CR191" s="6">
        <f t="shared" si="43"/>
        <v>0</v>
      </c>
      <c r="CS191" s="6">
        <f t="shared" si="43"/>
        <v>0</v>
      </c>
      <c r="CT191" s="6">
        <f t="shared" si="43"/>
        <v>0</v>
      </c>
      <c r="CU191" s="6">
        <f t="shared" si="43"/>
        <v>0</v>
      </c>
      <c r="CV191" s="6">
        <f t="shared" si="43"/>
        <v>0</v>
      </c>
      <c r="CW191" s="6">
        <f t="shared" si="44"/>
        <v>0</v>
      </c>
      <c r="CX191" s="6">
        <f t="shared" si="44"/>
        <v>0</v>
      </c>
      <c r="CY191" s="6">
        <f t="shared" si="44"/>
        <v>0</v>
      </c>
      <c r="CZ191" s="6">
        <f t="shared" si="44"/>
        <v>0</v>
      </c>
      <c r="DA191" s="6">
        <f t="shared" si="44"/>
        <v>0</v>
      </c>
      <c r="DB191" s="6">
        <f t="shared" si="44"/>
        <v>0</v>
      </c>
      <c r="DC191" s="6">
        <f t="shared" si="44"/>
        <v>0</v>
      </c>
      <c r="DD191" s="6">
        <f t="shared" si="44"/>
        <v>0</v>
      </c>
      <c r="DE191" s="6">
        <f t="shared" si="44"/>
        <v>0</v>
      </c>
      <c r="DF191" s="6">
        <f t="shared" si="44"/>
        <v>0</v>
      </c>
      <c r="DG191" s="6">
        <f t="shared" si="45"/>
        <v>0</v>
      </c>
      <c r="DH191" s="6">
        <f t="shared" si="45"/>
        <v>0</v>
      </c>
      <c r="DI191" s="6">
        <f t="shared" si="45"/>
        <v>0</v>
      </c>
      <c r="DJ191" s="6">
        <f t="shared" si="45"/>
        <v>0</v>
      </c>
      <c r="DK191" s="6">
        <f t="shared" si="45"/>
        <v>0</v>
      </c>
      <c r="DL191" s="6">
        <f t="shared" si="45"/>
        <v>0</v>
      </c>
      <c r="DM191" s="6">
        <f t="shared" si="45"/>
        <v>0</v>
      </c>
      <c r="DN191" s="6">
        <f t="shared" si="45"/>
        <v>0</v>
      </c>
      <c r="DO191" s="6">
        <f t="shared" si="45"/>
        <v>0</v>
      </c>
      <c r="DP191" s="6">
        <f t="shared" si="45"/>
        <v>0</v>
      </c>
      <c r="DQ191" s="6">
        <f t="shared" si="46"/>
        <v>0</v>
      </c>
      <c r="DR191" s="6">
        <f t="shared" si="46"/>
        <v>0</v>
      </c>
      <c r="DS191" s="6">
        <f t="shared" si="46"/>
        <v>0</v>
      </c>
      <c r="DT191" s="6">
        <f t="shared" si="46"/>
        <v>0</v>
      </c>
      <c r="DU191" s="6">
        <f t="shared" si="46"/>
        <v>0</v>
      </c>
      <c r="DV191" s="6">
        <f t="shared" si="46"/>
        <v>0</v>
      </c>
      <c r="DW191" s="6">
        <f t="shared" si="46"/>
        <v>0</v>
      </c>
      <c r="DX191" s="6">
        <f t="shared" si="46"/>
        <v>0</v>
      </c>
      <c r="DY191" s="6">
        <f t="shared" si="46"/>
        <v>0</v>
      </c>
      <c r="DZ191" s="6">
        <f t="shared" si="46"/>
        <v>0</v>
      </c>
      <c r="EA191" s="6">
        <f t="shared" si="47"/>
        <v>0</v>
      </c>
      <c r="EB191" s="6">
        <f t="shared" si="47"/>
        <v>0</v>
      </c>
      <c r="EC191" s="6">
        <f t="shared" si="47"/>
        <v>0</v>
      </c>
      <c r="ED191" s="6">
        <f t="shared" si="47"/>
        <v>0</v>
      </c>
      <c r="EE191" s="6">
        <f t="shared" si="47"/>
        <v>0</v>
      </c>
      <c r="EF191" s="6">
        <f t="shared" si="47"/>
        <v>0</v>
      </c>
      <c r="EG191" s="6">
        <f t="shared" si="47"/>
        <v>0</v>
      </c>
      <c r="EH191" s="6">
        <f t="shared" si="47"/>
        <v>0</v>
      </c>
      <c r="EI191" s="6">
        <f t="shared" si="47"/>
        <v>0</v>
      </c>
      <c r="EJ191" s="6">
        <f t="shared" si="47"/>
        <v>0</v>
      </c>
      <c r="EK191" s="6">
        <f t="shared" si="48"/>
        <v>0</v>
      </c>
      <c r="EL191" s="6">
        <f t="shared" si="48"/>
        <v>0</v>
      </c>
      <c r="EM191" s="6">
        <f t="shared" si="48"/>
        <v>0</v>
      </c>
      <c r="EN191" s="6">
        <f t="shared" si="48"/>
        <v>0</v>
      </c>
      <c r="EO191" s="6">
        <f t="shared" si="48"/>
        <v>0</v>
      </c>
      <c r="EP191" s="6">
        <f t="shared" si="48"/>
        <v>0</v>
      </c>
      <c r="EQ191" s="6">
        <f t="shared" si="48"/>
        <v>0</v>
      </c>
      <c r="ER191" s="6">
        <f t="shared" si="48"/>
        <v>0</v>
      </c>
      <c r="ES191" s="6">
        <f t="shared" si="48"/>
        <v>0</v>
      </c>
      <c r="ET191" s="6">
        <f t="shared" si="48"/>
        <v>0</v>
      </c>
      <c r="EU191" s="6">
        <f t="shared" si="49"/>
        <v>0</v>
      </c>
      <c r="EV191" s="6">
        <f t="shared" si="49"/>
        <v>0</v>
      </c>
      <c r="EW191" s="6">
        <f t="shared" si="49"/>
        <v>0</v>
      </c>
      <c r="EX191" s="6">
        <f t="shared" si="49"/>
        <v>0</v>
      </c>
      <c r="EY191" s="6">
        <f t="shared" si="49"/>
        <v>0</v>
      </c>
      <c r="EZ191" s="6">
        <f t="shared" si="49"/>
        <v>0</v>
      </c>
      <c r="FA191" s="6">
        <f t="shared" si="49"/>
        <v>0</v>
      </c>
      <c r="FB191" s="6">
        <f t="shared" si="49"/>
        <v>0</v>
      </c>
      <c r="FC191" s="6">
        <f t="shared" si="49"/>
        <v>0</v>
      </c>
      <c r="FD191" s="6">
        <f t="shared" si="49"/>
        <v>0</v>
      </c>
    </row>
    <row r="192" spans="3:163" ht="12.75" hidden="1" customHeight="1" x14ac:dyDescent="0.25">
      <c r="D192" s="14">
        <v>1</v>
      </c>
      <c r="F192" s="193" t="s">
        <v>878</v>
      </c>
      <c r="G192" s="193" t="s">
        <v>766</v>
      </c>
      <c r="H192" s="193" t="s">
        <v>767</v>
      </c>
      <c r="I192" s="193" t="s">
        <v>693</v>
      </c>
      <c r="J192" s="261"/>
      <c r="K192" s="183" t="s">
        <v>99</v>
      </c>
      <c r="L192" s="111" t="s">
        <v>800</v>
      </c>
      <c r="M192" s="183" t="s">
        <v>427</v>
      </c>
      <c r="N192" s="136"/>
      <c r="O192" s="97">
        <v>43078</v>
      </c>
      <c r="P192" s="35"/>
      <c r="Q192" s="262"/>
      <c r="R192" s="262"/>
      <c r="S192" s="30">
        <v>43105</v>
      </c>
      <c r="T192" s="183">
        <v>39</v>
      </c>
      <c r="U192" s="183">
        <v>11</v>
      </c>
      <c r="V192" s="183">
        <v>1</v>
      </c>
      <c r="W192" s="183">
        <v>6</v>
      </c>
      <c r="X192" s="183">
        <v>5</v>
      </c>
      <c r="Y192" s="19"/>
      <c r="Z192" s="19"/>
      <c r="AB192" s="19"/>
      <c r="AC192" s="19"/>
      <c r="AD192" s="19"/>
      <c r="AE192" s="19"/>
      <c r="AF192" s="19"/>
      <c r="AG192" s="19"/>
      <c r="AH192" s="19"/>
      <c r="AI192" s="19"/>
      <c r="AJ192" s="19"/>
      <c r="AK192" s="6"/>
      <c r="AL192" s="6"/>
      <c r="AM192" s="6"/>
      <c r="AN192" s="6"/>
      <c r="AP192" s="19"/>
      <c r="AQ192" s="19"/>
      <c r="AR192" s="19"/>
      <c r="AS192" s="19"/>
      <c r="AT192" s="22"/>
      <c r="AU192" s="6"/>
      <c r="AV192" s="16"/>
      <c r="AW192" s="27"/>
      <c r="AY192" s="8"/>
      <c r="AZ192" s="6">
        <f t="shared" si="50"/>
        <v>0</v>
      </c>
      <c r="BA192" s="6">
        <f t="shared" si="50"/>
        <v>0</v>
      </c>
      <c r="BB192" s="6">
        <f t="shared" si="50"/>
        <v>0</v>
      </c>
      <c r="BC192" s="6">
        <f t="shared" si="50"/>
        <v>0</v>
      </c>
      <c r="BD192" s="6">
        <f t="shared" si="50"/>
        <v>0</v>
      </c>
      <c r="BE192" s="6">
        <f t="shared" si="50"/>
        <v>1</v>
      </c>
      <c r="BF192" s="6">
        <f t="shared" si="50"/>
        <v>1</v>
      </c>
      <c r="BG192" s="6">
        <f t="shared" si="50"/>
        <v>1</v>
      </c>
      <c r="BH192" s="6">
        <f t="shared" si="50"/>
        <v>1</v>
      </c>
      <c r="BI192" s="6">
        <f t="shared" si="50"/>
        <v>1</v>
      </c>
      <c r="BJ192" s="6">
        <f t="shared" si="51"/>
        <v>1</v>
      </c>
      <c r="BK192" s="6">
        <f t="shared" si="51"/>
        <v>2</v>
      </c>
      <c r="BL192" s="6">
        <f t="shared" si="51"/>
        <v>2</v>
      </c>
      <c r="BM192" s="6">
        <f t="shared" si="51"/>
        <v>2</v>
      </c>
      <c r="BN192" s="6">
        <f t="shared" si="51"/>
        <v>2</v>
      </c>
      <c r="BO192" s="6">
        <f t="shared" si="51"/>
        <v>2</v>
      </c>
      <c r="BP192" s="6">
        <f t="shared" si="51"/>
        <v>0</v>
      </c>
      <c r="BQ192" s="6">
        <f t="shared" si="51"/>
        <v>0</v>
      </c>
      <c r="BR192" s="6">
        <f t="shared" si="51"/>
        <v>0</v>
      </c>
      <c r="BS192" s="6">
        <f t="shared" si="51"/>
        <v>0</v>
      </c>
      <c r="BT192" s="6">
        <f t="shared" si="52"/>
        <v>0</v>
      </c>
      <c r="BU192" s="6">
        <f t="shared" si="52"/>
        <v>0</v>
      </c>
      <c r="BV192" s="6">
        <f t="shared" si="52"/>
        <v>0</v>
      </c>
      <c r="BW192" s="6">
        <f t="shared" si="52"/>
        <v>0</v>
      </c>
      <c r="BX192" s="6">
        <f t="shared" si="52"/>
        <v>0</v>
      </c>
      <c r="BY192" s="6">
        <f t="shared" si="52"/>
        <v>0</v>
      </c>
      <c r="BZ192" s="6">
        <f t="shared" si="52"/>
        <v>0</v>
      </c>
      <c r="CA192" s="6">
        <f t="shared" si="52"/>
        <v>0</v>
      </c>
      <c r="CB192" s="6">
        <f t="shared" si="52"/>
        <v>0</v>
      </c>
      <c r="CC192" s="6">
        <f t="shared" si="42"/>
        <v>0</v>
      </c>
      <c r="CD192" s="6">
        <f t="shared" si="42"/>
        <v>0</v>
      </c>
      <c r="CE192" s="6">
        <f t="shared" si="42"/>
        <v>0</v>
      </c>
      <c r="CF192" s="6">
        <f t="shared" si="42"/>
        <v>0</v>
      </c>
      <c r="CG192" s="6">
        <f t="shared" si="42"/>
        <v>0</v>
      </c>
      <c r="CH192" s="6">
        <f t="shared" si="42"/>
        <v>0</v>
      </c>
      <c r="CI192" s="6">
        <f t="shared" si="42"/>
        <v>0</v>
      </c>
      <c r="CJ192" s="6">
        <f t="shared" si="42"/>
        <v>0</v>
      </c>
      <c r="CK192" s="6">
        <f t="shared" si="42"/>
        <v>0</v>
      </c>
      <c r="CL192" s="6">
        <f t="shared" si="42"/>
        <v>0</v>
      </c>
      <c r="CM192" s="6">
        <f t="shared" si="43"/>
        <v>0</v>
      </c>
      <c r="CN192" s="6">
        <f t="shared" si="43"/>
        <v>0</v>
      </c>
      <c r="CO192" s="6">
        <f t="shared" si="43"/>
        <v>0</v>
      </c>
      <c r="CP192" s="6">
        <f t="shared" si="43"/>
        <v>0</v>
      </c>
      <c r="CQ192" s="6">
        <f t="shared" si="43"/>
        <v>0</v>
      </c>
      <c r="CR192" s="6">
        <f t="shared" si="43"/>
        <v>0</v>
      </c>
      <c r="CS192" s="6">
        <f t="shared" si="43"/>
        <v>0</v>
      </c>
      <c r="CT192" s="6">
        <f t="shared" si="43"/>
        <v>0</v>
      </c>
      <c r="CU192" s="6">
        <f t="shared" si="43"/>
        <v>0</v>
      </c>
      <c r="CV192" s="6">
        <f t="shared" si="43"/>
        <v>0</v>
      </c>
      <c r="CW192" s="6">
        <f t="shared" si="44"/>
        <v>0</v>
      </c>
      <c r="CX192" s="6">
        <f t="shared" si="44"/>
        <v>0</v>
      </c>
      <c r="CY192" s="6">
        <f t="shared" si="44"/>
        <v>0</v>
      </c>
      <c r="CZ192" s="6">
        <f t="shared" si="44"/>
        <v>0</v>
      </c>
      <c r="DA192" s="6">
        <f t="shared" si="44"/>
        <v>0</v>
      </c>
      <c r="DB192" s="6">
        <f t="shared" si="44"/>
        <v>0</v>
      </c>
      <c r="DC192" s="6">
        <f t="shared" si="44"/>
        <v>0</v>
      </c>
      <c r="DD192" s="6">
        <f t="shared" si="44"/>
        <v>0</v>
      </c>
      <c r="DE192" s="6">
        <f t="shared" si="44"/>
        <v>0</v>
      </c>
      <c r="DF192" s="6">
        <f t="shared" si="44"/>
        <v>0</v>
      </c>
      <c r="DG192" s="6">
        <f t="shared" si="45"/>
        <v>0</v>
      </c>
      <c r="DH192" s="6">
        <f t="shared" si="45"/>
        <v>0</v>
      </c>
      <c r="DI192" s="6">
        <f t="shared" si="45"/>
        <v>0</v>
      </c>
      <c r="DJ192" s="6">
        <f t="shared" si="45"/>
        <v>0</v>
      </c>
      <c r="DK192" s="6">
        <f t="shared" si="45"/>
        <v>0</v>
      </c>
      <c r="DL192" s="6">
        <f t="shared" si="45"/>
        <v>0</v>
      </c>
      <c r="DM192" s="6">
        <f t="shared" si="45"/>
        <v>0</v>
      </c>
      <c r="DN192" s="6">
        <f t="shared" si="45"/>
        <v>0</v>
      </c>
      <c r="DO192" s="6">
        <f t="shared" si="45"/>
        <v>0</v>
      </c>
      <c r="DP192" s="6">
        <f t="shared" si="45"/>
        <v>0</v>
      </c>
      <c r="DQ192" s="6">
        <f t="shared" si="46"/>
        <v>0</v>
      </c>
      <c r="DR192" s="6">
        <f t="shared" si="46"/>
        <v>0</v>
      </c>
      <c r="DS192" s="6">
        <f t="shared" si="46"/>
        <v>0</v>
      </c>
      <c r="DT192" s="6">
        <f t="shared" si="46"/>
        <v>0</v>
      </c>
      <c r="DU192" s="6">
        <f t="shared" si="46"/>
        <v>0</v>
      </c>
      <c r="DV192" s="6">
        <f t="shared" si="46"/>
        <v>0</v>
      </c>
      <c r="DW192" s="6">
        <f t="shared" si="46"/>
        <v>0</v>
      </c>
      <c r="DX192" s="6">
        <f t="shared" si="46"/>
        <v>0</v>
      </c>
      <c r="DY192" s="6">
        <f t="shared" si="46"/>
        <v>0</v>
      </c>
      <c r="DZ192" s="6">
        <f t="shared" si="46"/>
        <v>0</v>
      </c>
      <c r="EA192" s="6">
        <f t="shared" si="47"/>
        <v>0</v>
      </c>
      <c r="EB192" s="6">
        <f t="shared" si="47"/>
        <v>0</v>
      </c>
      <c r="EC192" s="6">
        <f t="shared" si="47"/>
        <v>0</v>
      </c>
      <c r="ED192" s="6">
        <f t="shared" si="47"/>
        <v>0</v>
      </c>
      <c r="EE192" s="6">
        <f t="shared" si="47"/>
        <v>0</v>
      </c>
      <c r="EF192" s="6">
        <f t="shared" si="47"/>
        <v>0</v>
      </c>
      <c r="EG192" s="6">
        <f t="shared" si="47"/>
        <v>0</v>
      </c>
      <c r="EH192" s="6">
        <f t="shared" si="47"/>
        <v>0</v>
      </c>
      <c r="EI192" s="6">
        <f t="shared" si="47"/>
        <v>0</v>
      </c>
      <c r="EJ192" s="6">
        <f t="shared" si="47"/>
        <v>0</v>
      </c>
      <c r="EK192" s="6">
        <f t="shared" si="48"/>
        <v>0</v>
      </c>
      <c r="EL192" s="6">
        <f t="shared" si="48"/>
        <v>0</v>
      </c>
      <c r="EM192" s="6">
        <f t="shared" si="48"/>
        <v>0</v>
      </c>
      <c r="EN192" s="6">
        <f t="shared" si="48"/>
        <v>0</v>
      </c>
      <c r="EO192" s="6">
        <f t="shared" si="48"/>
        <v>0</v>
      </c>
      <c r="EP192" s="6">
        <f t="shared" si="48"/>
        <v>0</v>
      </c>
      <c r="EQ192" s="6">
        <f t="shared" si="48"/>
        <v>0</v>
      </c>
      <c r="ER192" s="6">
        <f t="shared" si="48"/>
        <v>0</v>
      </c>
      <c r="ES192" s="6">
        <f t="shared" si="48"/>
        <v>0</v>
      </c>
      <c r="ET192" s="6">
        <f t="shared" si="48"/>
        <v>0</v>
      </c>
      <c r="EU192" s="6">
        <f t="shared" si="49"/>
        <v>0</v>
      </c>
      <c r="EV192" s="6">
        <f t="shared" si="49"/>
        <v>0</v>
      </c>
      <c r="EW192" s="6">
        <f t="shared" si="49"/>
        <v>0</v>
      </c>
      <c r="EX192" s="6">
        <f t="shared" si="49"/>
        <v>0</v>
      </c>
      <c r="EY192" s="6">
        <f t="shared" si="49"/>
        <v>0</v>
      </c>
      <c r="EZ192" s="6">
        <f t="shared" si="49"/>
        <v>0</v>
      </c>
      <c r="FA192" s="6">
        <f t="shared" si="49"/>
        <v>0</v>
      </c>
      <c r="FB192" s="6">
        <f t="shared" si="49"/>
        <v>0</v>
      </c>
      <c r="FC192" s="6">
        <f t="shared" si="49"/>
        <v>0</v>
      </c>
      <c r="FD192" s="6">
        <f t="shared" si="49"/>
        <v>0</v>
      </c>
      <c r="FE192" s="6"/>
      <c r="FF192" s="6"/>
      <c r="FG192" s="6"/>
    </row>
    <row r="193" spans="2:163" ht="12.75" customHeight="1" thickBot="1" x14ac:dyDescent="0.3">
      <c r="D193" s="14">
        <v>1</v>
      </c>
      <c r="F193" s="193" t="s">
        <v>203</v>
      </c>
      <c r="G193" s="193" t="s">
        <v>674</v>
      </c>
      <c r="H193" s="193" t="s">
        <v>675</v>
      </c>
      <c r="I193" s="250" t="s">
        <v>564</v>
      </c>
      <c r="J193" s="277">
        <v>1</v>
      </c>
      <c r="K193" s="255" t="s">
        <v>104</v>
      </c>
      <c r="L193" s="111" t="s">
        <v>720</v>
      </c>
      <c r="M193" s="215" t="s">
        <v>427</v>
      </c>
      <c r="N193" s="105"/>
      <c r="O193" s="97">
        <v>43072</v>
      </c>
      <c r="P193" s="125">
        <v>43122</v>
      </c>
      <c r="Q193" s="278">
        <v>5</v>
      </c>
      <c r="R193" s="279">
        <v>3</v>
      </c>
      <c r="S193" s="256">
        <v>43107</v>
      </c>
      <c r="T193" s="183">
        <v>42</v>
      </c>
      <c r="U193" s="183"/>
      <c r="V193" s="183">
        <v>2</v>
      </c>
      <c r="W193" s="284">
        <v>5</v>
      </c>
      <c r="X193" s="285">
        <v>4</v>
      </c>
      <c r="Y193" s="19"/>
      <c r="Z193" s="19"/>
      <c r="AB193" s="19"/>
      <c r="AC193" s="19"/>
      <c r="AD193" s="19"/>
      <c r="AE193" s="19"/>
      <c r="AF193" s="19"/>
      <c r="AG193" s="19"/>
      <c r="AH193" s="19"/>
      <c r="AI193" s="19"/>
      <c r="AJ193" s="19"/>
      <c r="AK193" s="6"/>
      <c r="AL193" s="6"/>
      <c r="AM193" s="6"/>
      <c r="AN193" s="6"/>
      <c r="AP193" s="19"/>
      <c r="AQ193" s="19"/>
      <c r="AR193" s="19"/>
      <c r="AS193" s="19"/>
      <c r="AT193" s="22"/>
      <c r="AU193" s="6"/>
      <c r="AV193" s="16"/>
      <c r="AW193" s="27"/>
      <c r="AY193" s="8"/>
      <c r="AZ193" s="8"/>
      <c r="BA193" s="8"/>
      <c r="BB193" s="8"/>
      <c r="BC193" s="8"/>
      <c r="BD193" s="8"/>
      <c r="BE193" s="6">
        <f>IF(ISNUMBER(FIND("A",$G193)),IF(($D193*$D$4+$E193*$E$4)=BE$1,IF(BE$4&lt;$V193,0,IF(BE$4&gt;($V193+$W193+$X193-1),0,IF(BE$4&gt;($V193+$W193-1),2,1))),0),IF(($D193*$D$4+$E193*$E$4)=BE$1,IF(BE$4&lt;$V193,0,IF(BE$4&gt;($V193+$W193+$X193-1),0,IF(BE$4&gt;($V193+$W193-1),4,3))),0))</f>
        <v>0</v>
      </c>
      <c r="BF193" s="6">
        <f t="shared" ref="BE193:BN202" si="53">IF(ISNUMBER(FIND("A",$G193)),IF(($D193*$D$4+$E193*$E$4)=BF$1,IF(BF$4&lt;$V193,0,IF(BF$4&gt;($V193+$W193+$X193-1),0,IF(BF$4&gt;($V193+$W193-1),2,1))),0),IF(($D193*$D$4+$E193*$E$4)=BF$1,IF(BF$4&lt;$V193,0,IF(BF$4&gt;($V193+$W193+$X193-1),0,IF(BF$4&gt;($V193+$W193-1),4,3))),0))</f>
        <v>1</v>
      </c>
      <c r="BG193" s="6">
        <f t="shared" si="53"/>
        <v>1</v>
      </c>
      <c r="BH193" s="6">
        <f t="shared" si="53"/>
        <v>1</v>
      </c>
      <c r="BI193" s="6">
        <f t="shared" si="53"/>
        <v>1</v>
      </c>
      <c r="BJ193" s="6">
        <f t="shared" si="53"/>
        <v>1</v>
      </c>
      <c r="BK193" s="6">
        <f t="shared" si="53"/>
        <v>2</v>
      </c>
      <c r="BL193" s="6">
        <f t="shared" si="53"/>
        <v>2</v>
      </c>
      <c r="BM193" s="6">
        <f t="shared" si="53"/>
        <v>2</v>
      </c>
      <c r="BN193" s="6">
        <f t="shared" si="53"/>
        <v>2</v>
      </c>
      <c r="BO193" s="6">
        <f t="shared" ref="BO193:CB202" si="54">IF(ISNUMBER(FIND("A",$G193)),IF(($D193*$D$4+$E193*$E$4)=BO$1,IF(BO$4&lt;$V193,0,IF(BO$4&gt;($V193+$W193+$X193-1),0,IF(BO$4&gt;($V193+$W193-1),2,1))),0),IF(($D193*$D$4+$E193*$E$4)=BO$1,IF(BO$4&lt;$V193,0,IF(BO$4&gt;($V193+$W193+$X193-1),0,IF(BO$4&gt;($V193+$W193-1),4,3))),0))</f>
        <v>0</v>
      </c>
      <c r="BP193" s="6">
        <f t="shared" si="54"/>
        <v>0</v>
      </c>
      <c r="BQ193" s="6">
        <f t="shared" si="54"/>
        <v>0</v>
      </c>
      <c r="BR193" s="6">
        <f t="shared" si="54"/>
        <v>0</v>
      </c>
      <c r="BS193" s="6">
        <f t="shared" si="54"/>
        <v>0</v>
      </c>
      <c r="BT193" s="6">
        <f t="shared" si="54"/>
        <v>0</v>
      </c>
      <c r="BU193" s="6">
        <f t="shared" si="54"/>
        <v>0</v>
      </c>
      <c r="BV193" s="6">
        <f t="shared" si="54"/>
        <v>0</v>
      </c>
      <c r="BW193" s="6">
        <f t="shared" si="54"/>
        <v>0</v>
      </c>
      <c r="BX193" s="6">
        <f t="shared" si="54"/>
        <v>0</v>
      </c>
      <c r="BY193" s="6">
        <f t="shared" si="54"/>
        <v>0</v>
      </c>
      <c r="BZ193" s="6">
        <f t="shared" si="54"/>
        <v>0</v>
      </c>
      <c r="CA193" s="6">
        <f t="shared" si="54"/>
        <v>0</v>
      </c>
      <c r="CB193" s="6">
        <f t="shared" si="54"/>
        <v>0</v>
      </c>
      <c r="CC193" s="6">
        <f t="shared" si="42"/>
        <v>0</v>
      </c>
      <c r="CD193" s="6">
        <f t="shared" si="42"/>
        <v>0</v>
      </c>
      <c r="CE193" s="6">
        <f t="shared" si="42"/>
        <v>0</v>
      </c>
      <c r="CF193" s="6">
        <f t="shared" si="42"/>
        <v>0</v>
      </c>
      <c r="CG193" s="6">
        <f t="shared" si="42"/>
        <v>0</v>
      </c>
      <c r="CH193" s="6">
        <f t="shared" si="42"/>
        <v>0</v>
      </c>
      <c r="CI193" s="6">
        <f t="shared" si="42"/>
        <v>0</v>
      </c>
      <c r="CJ193" s="6">
        <f t="shared" si="42"/>
        <v>0</v>
      </c>
      <c r="CK193" s="6">
        <f t="shared" si="42"/>
        <v>0</v>
      </c>
      <c r="CL193" s="6">
        <f t="shared" si="42"/>
        <v>0</v>
      </c>
      <c r="CM193" s="6">
        <f t="shared" si="43"/>
        <v>0</v>
      </c>
      <c r="CN193" s="6">
        <f t="shared" si="43"/>
        <v>0</v>
      </c>
      <c r="CO193" s="6">
        <f t="shared" si="43"/>
        <v>0</v>
      </c>
      <c r="CP193" s="6">
        <f t="shared" si="43"/>
        <v>0</v>
      </c>
      <c r="CQ193" s="6">
        <f t="shared" si="43"/>
        <v>0</v>
      </c>
      <c r="CR193" s="6">
        <f t="shared" si="43"/>
        <v>0</v>
      </c>
      <c r="CS193" s="6">
        <f t="shared" si="43"/>
        <v>0</v>
      </c>
      <c r="CT193" s="6">
        <f t="shared" si="43"/>
        <v>0</v>
      </c>
      <c r="CU193" s="6">
        <f t="shared" si="43"/>
        <v>0</v>
      </c>
      <c r="CV193" s="6">
        <f t="shared" si="43"/>
        <v>0</v>
      </c>
      <c r="CW193" s="6">
        <f t="shared" si="44"/>
        <v>0</v>
      </c>
      <c r="CX193" s="6">
        <f t="shared" si="44"/>
        <v>0</v>
      </c>
      <c r="CY193" s="6">
        <f t="shared" si="44"/>
        <v>0</v>
      </c>
      <c r="CZ193" s="6">
        <f t="shared" si="44"/>
        <v>0</v>
      </c>
      <c r="DA193" s="6">
        <f t="shared" si="44"/>
        <v>0</v>
      </c>
      <c r="DB193" s="6">
        <f t="shared" si="44"/>
        <v>0</v>
      </c>
      <c r="DC193" s="6">
        <f t="shared" si="44"/>
        <v>0</v>
      </c>
      <c r="DD193" s="6">
        <f t="shared" si="44"/>
        <v>0</v>
      </c>
      <c r="DE193" s="6">
        <f t="shared" si="44"/>
        <v>0</v>
      </c>
      <c r="DF193" s="6">
        <f t="shared" si="44"/>
        <v>0</v>
      </c>
      <c r="DG193" s="6">
        <f t="shared" si="45"/>
        <v>0</v>
      </c>
      <c r="DH193" s="6">
        <f t="shared" si="45"/>
        <v>0</v>
      </c>
      <c r="DI193" s="6">
        <f t="shared" si="45"/>
        <v>0</v>
      </c>
      <c r="DJ193" s="6">
        <f t="shared" si="45"/>
        <v>0</v>
      </c>
      <c r="DK193" s="6">
        <f t="shared" si="45"/>
        <v>0</v>
      </c>
      <c r="DL193" s="6">
        <f t="shared" si="45"/>
        <v>0</v>
      </c>
      <c r="DM193" s="6">
        <f t="shared" si="45"/>
        <v>0</v>
      </c>
      <c r="DN193" s="6">
        <f t="shared" si="45"/>
        <v>0</v>
      </c>
      <c r="DO193" s="6">
        <f t="shared" si="45"/>
        <v>0</v>
      </c>
      <c r="DP193" s="6">
        <f t="shared" si="45"/>
        <v>0</v>
      </c>
      <c r="DQ193" s="6">
        <f t="shared" si="46"/>
        <v>0</v>
      </c>
      <c r="DR193" s="6">
        <f t="shared" si="46"/>
        <v>0</v>
      </c>
      <c r="DS193" s="6">
        <f t="shared" si="46"/>
        <v>0</v>
      </c>
      <c r="DT193" s="6">
        <f t="shared" si="46"/>
        <v>0</v>
      </c>
      <c r="DU193" s="6">
        <f t="shared" si="46"/>
        <v>0</v>
      </c>
      <c r="DV193" s="6">
        <f t="shared" si="46"/>
        <v>0</v>
      </c>
      <c r="DW193" s="6">
        <f t="shared" si="46"/>
        <v>0</v>
      </c>
      <c r="DX193" s="6">
        <f t="shared" si="46"/>
        <v>0</v>
      </c>
      <c r="DY193" s="6">
        <f t="shared" si="46"/>
        <v>0</v>
      </c>
      <c r="DZ193" s="6">
        <f t="shared" si="46"/>
        <v>0</v>
      </c>
      <c r="EA193" s="6">
        <f t="shared" si="47"/>
        <v>0</v>
      </c>
      <c r="EB193" s="6">
        <f t="shared" si="47"/>
        <v>0</v>
      </c>
      <c r="EC193" s="6">
        <f t="shared" si="47"/>
        <v>0</v>
      </c>
      <c r="ED193" s="6">
        <f t="shared" si="47"/>
        <v>0</v>
      </c>
      <c r="EE193" s="6">
        <f t="shared" si="47"/>
        <v>0</v>
      </c>
      <c r="EF193" s="6">
        <f t="shared" si="47"/>
        <v>0</v>
      </c>
      <c r="EG193" s="6">
        <f t="shared" si="47"/>
        <v>0</v>
      </c>
      <c r="EH193" s="6">
        <f t="shared" si="47"/>
        <v>0</v>
      </c>
      <c r="EI193" s="6">
        <f t="shared" si="47"/>
        <v>0</v>
      </c>
      <c r="EJ193" s="6">
        <f t="shared" si="47"/>
        <v>0</v>
      </c>
      <c r="EK193" s="6">
        <f t="shared" si="48"/>
        <v>0</v>
      </c>
      <c r="EL193" s="6">
        <f t="shared" si="48"/>
        <v>0</v>
      </c>
      <c r="EM193" s="6">
        <f t="shared" si="48"/>
        <v>0</v>
      </c>
      <c r="EN193" s="6">
        <f t="shared" si="48"/>
        <v>0</v>
      </c>
      <c r="EO193" s="6">
        <f t="shared" si="48"/>
        <v>0</v>
      </c>
      <c r="EP193" s="6">
        <f t="shared" si="48"/>
        <v>0</v>
      </c>
      <c r="EQ193" s="6">
        <f t="shared" si="48"/>
        <v>0</v>
      </c>
      <c r="ER193" s="6">
        <f t="shared" si="48"/>
        <v>0</v>
      </c>
      <c r="ES193" s="6">
        <f t="shared" si="48"/>
        <v>0</v>
      </c>
      <c r="ET193" s="6">
        <f t="shared" si="48"/>
        <v>0</v>
      </c>
      <c r="EU193" s="6">
        <f t="shared" si="49"/>
        <v>0</v>
      </c>
      <c r="EV193" s="6">
        <f t="shared" si="49"/>
        <v>0</v>
      </c>
      <c r="EW193" s="6">
        <f t="shared" si="49"/>
        <v>0</v>
      </c>
      <c r="EX193" s="6">
        <f t="shared" si="49"/>
        <v>0</v>
      </c>
      <c r="EY193" s="6">
        <f t="shared" si="49"/>
        <v>0</v>
      </c>
      <c r="EZ193" s="6">
        <f t="shared" si="49"/>
        <v>0</v>
      </c>
      <c r="FA193" s="6">
        <f t="shared" si="49"/>
        <v>0</v>
      </c>
      <c r="FB193" s="6">
        <f t="shared" si="49"/>
        <v>0</v>
      </c>
      <c r="FC193" s="6">
        <f t="shared" si="49"/>
        <v>0</v>
      </c>
      <c r="FD193" s="6">
        <f t="shared" si="49"/>
        <v>0</v>
      </c>
      <c r="FE193" s="6"/>
      <c r="FF193" s="6"/>
      <c r="FG193" s="6"/>
    </row>
    <row r="194" spans="2:163" ht="12.75" hidden="1" customHeight="1" x14ac:dyDescent="0.25">
      <c r="D194" s="14">
        <v>1</v>
      </c>
      <c r="F194" s="205">
        <v>618</v>
      </c>
      <c r="G194" s="205" t="s">
        <v>913</v>
      </c>
      <c r="H194" s="205" t="s">
        <v>914</v>
      </c>
      <c r="I194" s="205" t="s">
        <v>17</v>
      </c>
      <c r="J194" s="268" t="s">
        <v>266</v>
      </c>
      <c r="K194" s="183" t="s">
        <v>102</v>
      </c>
      <c r="L194" s="111"/>
      <c r="M194" s="183"/>
      <c r="N194" s="136"/>
      <c r="O194" s="156"/>
      <c r="P194" s="125"/>
      <c r="Q194" s="269"/>
      <c r="R194" s="269"/>
      <c r="S194" s="207">
        <v>43108</v>
      </c>
      <c r="T194" s="108">
        <v>50</v>
      </c>
      <c r="U194" s="108">
        <v>3</v>
      </c>
      <c r="V194" s="183">
        <v>2</v>
      </c>
      <c r="W194" s="108">
        <v>3</v>
      </c>
      <c r="X194" s="108">
        <v>3</v>
      </c>
      <c r="Y194" s="19"/>
      <c r="Z194" s="19"/>
      <c r="AB194" s="19"/>
      <c r="AC194" s="19"/>
      <c r="AD194" s="19"/>
      <c r="AE194" s="19"/>
      <c r="AF194" s="19"/>
      <c r="AG194" s="19"/>
      <c r="AH194" s="19"/>
      <c r="AI194" s="19"/>
      <c r="AJ194" s="19"/>
      <c r="AK194" s="6"/>
      <c r="AL194" s="6"/>
      <c r="AM194" s="6"/>
      <c r="AN194" s="6"/>
      <c r="AP194" s="19"/>
      <c r="AQ194" s="19"/>
      <c r="AR194" s="19"/>
      <c r="AS194" s="19"/>
      <c r="AT194" s="19"/>
      <c r="AU194" s="6"/>
      <c r="AV194" s="16"/>
      <c r="AW194" s="27"/>
      <c r="AY194" s="8"/>
      <c r="AZ194" s="8"/>
      <c r="BA194" s="8"/>
      <c r="BB194" s="8"/>
      <c r="BC194" s="8"/>
      <c r="BD194" s="8"/>
      <c r="BE194" s="6">
        <f t="shared" si="53"/>
        <v>0</v>
      </c>
      <c r="BF194" s="6">
        <f t="shared" si="53"/>
        <v>3</v>
      </c>
      <c r="BG194" s="6">
        <f t="shared" si="53"/>
        <v>3</v>
      </c>
      <c r="BH194" s="6">
        <f t="shared" si="53"/>
        <v>3</v>
      </c>
      <c r="BI194" s="6">
        <f t="shared" si="53"/>
        <v>4</v>
      </c>
      <c r="BJ194" s="6">
        <f t="shared" si="53"/>
        <v>4</v>
      </c>
      <c r="BK194" s="6">
        <f t="shared" si="53"/>
        <v>4</v>
      </c>
      <c r="BL194" s="6">
        <f t="shared" si="53"/>
        <v>0</v>
      </c>
      <c r="BM194" s="6">
        <f t="shared" si="53"/>
        <v>0</v>
      </c>
      <c r="BN194" s="6">
        <f t="shared" si="53"/>
        <v>0</v>
      </c>
      <c r="BO194" s="6">
        <f t="shared" si="54"/>
        <v>0</v>
      </c>
      <c r="BP194" s="6">
        <f t="shared" si="54"/>
        <v>0</v>
      </c>
      <c r="BQ194" s="6">
        <f t="shared" si="54"/>
        <v>0</v>
      </c>
      <c r="BR194" s="6">
        <f t="shared" si="54"/>
        <v>0</v>
      </c>
      <c r="BS194" s="6">
        <f t="shared" si="54"/>
        <v>0</v>
      </c>
      <c r="BT194" s="6">
        <f t="shared" si="54"/>
        <v>0</v>
      </c>
      <c r="BU194" s="6">
        <f t="shared" si="54"/>
        <v>0</v>
      </c>
      <c r="BV194" s="6">
        <f t="shared" si="54"/>
        <v>0</v>
      </c>
      <c r="BW194" s="6">
        <f t="shared" si="54"/>
        <v>0</v>
      </c>
      <c r="BX194" s="6">
        <f t="shared" si="54"/>
        <v>0</v>
      </c>
      <c r="BY194" s="6">
        <f t="shared" si="54"/>
        <v>0</v>
      </c>
      <c r="BZ194" s="6">
        <f t="shared" si="54"/>
        <v>0</v>
      </c>
      <c r="CA194" s="6">
        <f t="shared" si="54"/>
        <v>0</v>
      </c>
      <c r="CB194" s="6">
        <f t="shared" si="54"/>
        <v>0</v>
      </c>
      <c r="CC194" s="6">
        <f t="shared" si="42"/>
        <v>0</v>
      </c>
      <c r="CD194" s="6">
        <f t="shared" si="42"/>
        <v>0</v>
      </c>
      <c r="CE194" s="6">
        <f t="shared" si="42"/>
        <v>0</v>
      </c>
      <c r="CF194" s="6">
        <f t="shared" si="42"/>
        <v>0</v>
      </c>
      <c r="CG194" s="6">
        <f t="shared" si="42"/>
        <v>0</v>
      </c>
      <c r="CH194" s="6">
        <f t="shared" si="42"/>
        <v>0</v>
      </c>
      <c r="CI194" s="6">
        <f t="shared" si="42"/>
        <v>0</v>
      </c>
      <c r="CJ194" s="6">
        <f t="shared" si="42"/>
        <v>0</v>
      </c>
      <c r="CK194" s="6">
        <f t="shared" si="42"/>
        <v>0</v>
      </c>
      <c r="CL194" s="6">
        <f t="shared" si="42"/>
        <v>0</v>
      </c>
      <c r="CM194" s="6">
        <f t="shared" si="43"/>
        <v>0</v>
      </c>
      <c r="CN194" s="6">
        <f t="shared" si="43"/>
        <v>0</v>
      </c>
      <c r="CO194" s="6">
        <f t="shared" si="43"/>
        <v>0</v>
      </c>
      <c r="CP194" s="6">
        <f t="shared" si="43"/>
        <v>0</v>
      </c>
      <c r="CQ194" s="6">
        <f t="shared" si="43"/>
        <v>0</v>
      </c>
      <c r="CR194" s="6">
        <f t="shared" si="43"/>
        <v>0</v>
      </c>
      <c r="CS194" s="6">
        <f t="shared" si="43"/>
        <v>0</v>
      </c>
      <c r="CT194" s="6">
        <f t="shared" si="43"/>
        <v>0</v>
      </c>
      <c r="CU194" s="6">
        <f t="shared" si="43"/>
        <v>0</v>
      </c>
      <c r="CV194" s="6">
        <f t="shared" si="43"/>
        <v>0</v>
      </c>
      <c r="CW194" s="6">
        <f t="shared" si="44"/>
        <v>0</v>
      </c>
      <c r="CX194" s="6">
        <f t="shared" si="44"/>
        <v>0</v>
      </c>
      <c r="CY194" s="6">
        <f t="shared" si="44"/>
        <v>0</v>
      </c>
      <c r="CZ194" s="6">
        <f t="shared" si="44"/>
        <v>0</v>
      </c>
      <c r="DA194" s="6">
        <f t="shared" si="44"/>
        <v>0</v>
      </c>
      <c r="DB194" s="6">
        <f t="shared" si="44"/>
        <v>0</v>
      </c>
      <c r="DC194" s="6">
        <f t="shared" si="44"/>
        <v>0</v>
      </c>
      <c r="DD194" s="6">
        <f t="shared" si="44"/>
        <v>0</v>
      </c>
      <c r="DE194" s="6">
        <f t="shared" si="44"/>
        <v>0</v>
      </c>
      <c r="DF194" s="6">
        <f t="shared" si="44"/>
        <v>0</v>
      </c>
      <c r="DG194" s="6">
        <f t="shared" si="45"/>
        <v>0</v>
      </c>
      <c r="DH194" s="6">
        <f t="shared" si="45"/>
        <v>0</v>
      </c>
      <c r="DI194" s="6">
        <f t="shared" si="45"/>
        <v>0</v>
      </c>
      <c r="DJ194" s="6">
        <f t="shared" si="45"/>
        <v>0</v>
      </c>
      <c r="DK194" s="6">
        <f t="shared" si="45"/>
        <v>0</v>
      </c>
      <c r="DL194" s="6">
        <f t="shared" si="45"/>
        <v>0</v>
      </c>
      <c r="DM194" s="6">
        <f t="shared" si="45"/>
        <v>0</v>
      </c>
      <c r="DN194" s="6">
        <f t="shared" si="45"/>
        <v>0</v>
      </c>
      <c r="DO194" s="6">
        <f t="shared" si="45"/>
        <v>0</v>
      </c>
      <c r="DP194" s="6">
        <f t="shared" si="45"/>
        <v>0</v>
      </c>
      <c r="DQ194" s="6">
        <f t="shared" si="46"/>
        <v>0</v>
      </c>
      <c r="DR194" s="6">
        <f t="shared" si="46"/>
        <v>0</v>
      </c>
      <c r="DS194" s="6">
        <f t="shared" si="46"/>
        <v>0</v>
      </c>
      <c r="DT194" s="6">
        <f t="shared" si="46"/>
        <v>0</v>
      </c>
      <c r="DU194" s="6">
        <f t="shared" si="46"/>
        <v>0</v>
      </c>
      <c r="DV194" s="6">
        <f t="shared" si="46"/>
        <v>0</v>
      </c>
      <c r="DW194" s="6">
        <f t="shared" si="46"/>
        <v>0</v>
      </c>
      <c r="DX194" s="6">
        <f t="shared" si="46"/>
        <v>0</v>
      </c>
      <c r="DY194" s="6">
        <f t="shared" si="46"/>
        <v>0</v>
      </c>
      <c r="DZ194" s="6">
        <f t="shared" si="46"/>
        <v>0</v>
      </c>
      <c r="EA194" s="6">
        <f t="shared" si="47"/>
        <v>0</v>
      </c>
      <c r="EB194" s="6">
        <f t="shared" si="47"/>
        <v>0</v>
      </c>
      <c r="EC194" s="6">
        <f t="shared" si="47"/>
        <v>0</v>
      </c>
      <c r="ED194" s="6">
        <f t="shared" si="47"/>
        <v>0</v>
      </c>
      <c r="EE194" s="6">
        <f t="shared" si="47"/>
        <v>0</v>
      </c>
      <c r="EF194" s="6">
        <f t="shared" si="47"/>
        <v>0</v>
      </c>
      <c r="EG194" s="6">
        <f t="shared" si="47"/>
        <v>0</v>
      </c>
      <c r="EH194" s="6">
        <f t="shared" si="47"/>
        <v>0</v>
      </c>
      <c r="EI194" s="6">
        <f t="shared" si="47"/>
        <v>0</v>
      </c>
      <c r="EJ194" s="6">
        <f t="shared" si="47"/>
        <v>0</v>
      </c>
      <c r="EK194" s="6">
        <f t="shared" si="48"/>
        <v>0</v>
      </c>
      <c r="EL194" s="6">
        <f t="shared" si="48"/>
        <v>0</v>
      </c>
      <c r="EM194" s="6">
        <f t="shared" si="48"/>
        <v>0</v>
      </c>
      <c r="EN194" s="6">
        <f t="shared" si="48"/>
        <v>0</v>
      </c>
      <c r="EO194" s="6">
        <f t="shared" si="48"/>
        <v>0</v>
      </c>
      <c r="EP194" s="6">
        <f t="shared" si="48"/>
        <v>0</v>
      </c>
      <c r="EQ194" s="6">
        <f t="shared" si="48"/>
        <v>0</v>
      </c>
      <c r="ER194" s="6">
        <f t="shared" si="48"/>
        <v>0</v>
      </c>
      <c r="ES194" s="6">
        <f t="shared" si="48"/>
        <v>0</v>
      </c>
      <c r="ET194" s="6">
        <f t="shared" si="48"/>
        <v>0</v>
      </c>
      <c r="EU194" s="6">
        <f t="shared" si="49"/>
        <v>0</v>
      </c>
      <c r="EV194" s="6">
        <f t="shared" si="49"/>
        <v>0</v>
      </c>
      <c r="EW194" s="6">
        <f t="shared" si="49"/>
        <v>0</v>
      </c>
      <c r="EX194" s="6">
        <f t="shared" si="49"/>
        <v>0</v>
      </c>
      <c r="EY194" s="6">
        <f t="shared" si="49"/>
        <v>0</v>
      </c>
      <c r="EZ194" s="6">
        <f t="shared" si="49"/>
        <v>0</v>
      </c>
      <c r="FA194" s="6">
        <f t="shared" si="49"/>
        <v>0</v>
      </c>
      <c r="FB194" s="6">
        <f t="shared" si="49"/>
        <v>0</v>
      </c>
      <c r="FC194" s="6">
        <f t="shared" si="49"/>
        <v>0</v>
      </c>
      <c r="FD194" s="6">
        <f t="shared" si="49"/>
        <v>0</v>
      </c>
      <c r="FE194" s="6"/>
      <c r="FF194" s="6"/>
      <c r="FG194" s="6"/>
    </row>
    <row r="195" spans="2:163" ht="12.75" hidden="1" customHeight="1" x14ac:dyDescent="0.25">
      <c r="D195" s="14">
        <v>1</v>
      </c>
      <c r="F195" s="193">
        <v>820</v>
      </c>
      <c r="G195" s="193" t="s">
        <v>723</v>
      </c>
      <c r="H195" s="193" t="s">
        <v>722</v>
      </c>
      <c r="I195" s="193" t="s">
        <v>48</v>
      </c>
      <c r="J195" s="187">
        <v>1</v>
      </c>
      <c r="K195" s="183" t="s">
        <v>98</v>
      </c>
      <c r="L195" s="111" t="s">
        <v>820</v>
      </c>
      <c r="M195" s="185" t="s">
        <v>426</v>
      </c>
      <c r="N195" s="136"/>
      <c r="O195" s="156">
        <v>43135</v>
      </c>
      <c r="P195" s="125">
        <v>43148</v>
      </c>
      <c r="Q195" s="183"/>
      <c r="R195" s="183"/>
      <c r="S195" s="30">
        <v>43108</v>
      </c>
      <c r="T195" s="183">
        <v>43</v>
      </c>
      <c r="U195" s="183">
        <v>3</v>
      </c>
      <c r="V195" s="183">
        <v>2</v>
      </c>
      <c r="W195" s="183">
        <v>5</v>
      </c>
      <c r="X195" s="183">
        <v>6</v>
      </c>
      <c r="Y195" s="19"/>
      <c r="Z195" s="19"/>
      <c r="AB195" s="22"/>
      <c r="AC195" s="22"/>
      <c r="AD195" s="22"/>
      <c r="AE195" s="22"/>
      <c r="AF195" s="22"/>
      <c r="AG195" s="22"/>
      <c r="AH195" s="22"/>
      <c r="AI195" s="22"/>
      <c r="AJ195" s="22"/>
      <c r="AK195" s="150"/>
      <c r="AL195" s="146"/>
      <c r="AM195" s="146"/>
      <c r="AN195" s="146"/>
      <c r="AP195" s="19"/>
      <c r="AQ195" s="19"/>
      <c r="AR195" s="19"/>
      <c r="AS195" s="24" t="s">
        <v>266</v>
      </c>
      <c r="AT195" s="19"/>
      <c r="AU195" s="6"/>
      <c r="AV195" s="6"/>
      <c r="AW195" s="16"/>
      <c r="AY195" s="8"/>
      <c r="AZ195" s="8"/>
      <c r="BA195" s="8"/>
      <c r="BB195" s="8"/>
      <c r="BC195" s="8"/>
      <c r="BD195" s="8"/>
      <c r="BE195" s="6">
        <f t="shared" si="53"/>
        <v>0</v>
      </c>
      <c r="BF195" s="6">
        <f t="shared" si="53"/>
        <v>1</v>
      </c>
      <c r="BG195" s="6">
        <f t="shared" si="53"/>
        <v>1</v>
      </c>
      <c r="BH195" s="6">
        <f t="shared" si="53"/>
        <v>1</v>
      </c>
      <c r="BI195" s="6">
        <f t="shared" si="53"/>
        <v>1</v>
      </c>
      <c r="BJ195" s="6">
        <f t="shared" si="53"/>
        <v>1</v>
      </c>
      <c r="BK195" s="6">
        <f t="shared" si="53"/>
        <v>2</v>
      </c>
      <c r="BL195" s="6">
        <f t="shared" si="53"/>
        <v>2</v>
      </c>
      <c r="BM195" s="6">
        <f t="shared" si="53"/>
        <v>2</v>
      </c>
      <c r="BN195" s="6">
        <f t="shared" si="53"/>
        <v>2</v>
      </c>
      <c r="BO195" s="6">
        <f t="shared" si="54"/>
        <v>2</v>
      </c>
      <c r="BP195" s="6">
        <f t="shared" si="54"/>
        <v>2</v>
      </c>
      <c r="BQ195" s="6">
        <f t="shared" si="54"/>
        <v>0</v>
      </c>
      <c r="BR195" s="6">
        <f t="shared" si="54"/>
        <v>0</v>
      </c>
      <c r="BS195" s="6">
        <f t="shared" si="54"/>
        <v>0</v>
      </c>
      <c r="BT195" s="6">
        <f t="shared" si="54"/>
        <v>0</v>
      </c>
      <c r="BU195" s="6">
        <f t="shared" si="54"/>
        <v>0</v>
      </c>
      <c r="BV195" s="6">
        <f t="shared" si="54"/>
        <v>0</v>
      </c>
      <c r="BW195" s="6">
        <f t="shared" si="54"/>
        <v>0</v>
      </c>
      <c r="BX195" s="6">
        <f t="shared" si="54"/>
        <v>0</v>
      </c>
      <c r="BY195" s="6">
        <f t="shared" si="54"/>
        <v>0</v>
      </c>
      <c r="BZ195" s="6">
        <f t="shared" si="54"/>
        <v>0</v>
      </c>
      <c r="CA195" s="6">
        <f t="shared" si="54"/>
        <v>0</v>
      </c>
      <c r="CB195" s="6">
        <f t="shared" si="54"/>
        <v>0</v>
      </c>
      <c r="CC195" s="6">
        <f t="shared" ref="CC195:CL204" si="55">IF(ISNUMBER(FIND("A",$G195)),IF(($D195*$D$4+$E195*$E$4)=CC$1,IF(CC$4&lt;$V195,0,IF(CC$4&gt;($V195+$W195+$X195-1),0,IF(CC$4&gt;($V195+$W195-1),2,1))),0),IF(($D195*$D$4+$E195*$E$4)=CC$1,IF(CC$4&lt;$V195,0,IF(CC$4&gt;($V195+$W195+$X195-1),0,IF(CC$4&gt;($V195+$W195-1),4,3))),0))</f>
        <v>0</v>
      </c>
      <c r="CD195" s="6">
        <f t="shared" si="55"/>
        <v>0</v>
      </c>
      <c r="CE195" s="6">
        <f t="shared" si="55"/>
        <v>0</v>
      </c>
      <c r="CF195" s="6">
        <f t="shared" si="55"/>
        <v>0</v>
      </c>
      <c r="CG195" s="6">
        <f t="shared" si="55"/>
        <v>0</v>
      </c>
      <c r="CH195" s="6">
        <f t="shared" si="55"/>
        <v>0</v>
      </c>
      <c r="CI195" s="6">
        <f t="shared" si="55"/>
        <v>0</v>
      </c>
      <c r="CJ195" s="6">
        <f t="shared" si="55"/>
        <v>0</v>
      </c>
      <c r="CK195" s="6">
        <f t="shared" si="55"/>
        <v>0</v>
      </c>
      <c r="CL195" s="6">
        <f t="shared" si="55"/>
        <v>0</v>
      </c>
      <c r="CM195" s="6">
        <f t="shared" ref="CM195:CV204" si="56">IF(ISNUMBER(FIND("A",$G195)),IF(($D195*$D$4+$E195*$E$4)=CM$1,IF(CM$4&lt;$V195,0,IF(CM$4&gt;($V195+$W195+$X195-1),0,IF(CM$4&gt;($V195+$W195-1),2,1))),0),IF(($D195*$D$4+$E195*$E$4)=CM$1,IF(CM$4&lt;$V195,0,IF(CM$4&gt;($V195+$W195+$X195-1),0,IF(CM$4&gt;($V195+$W195-1),4,3))),0))</f>
        <v>0</v>
      </c>
      <c r="CN195" s="6">
        <f t="shared" si="56"/>
        <v>0</v>
      </c>
      <c r="CO195" s="6">
        <f t="shared" si="56"/>
        <v>0</v>
      </c>
      <c r="CP195" s="6">
        <f t="shared" si="56"/>
        <v>0</v>
      </c>
      <c r="CQ195" s="6">
        <f t="shared" si="56"/>
        <v>0</v>
      </c>
      <c r="CR195" s="6">
        <f t="shared" si="56"/>
        <v>0</v>
      </c>
      <c r="CS195" s="6">
        <f t="shared" si="56"/>
        <v>0</v>
      </c>
      <c r="CT195" s="6">
        <f t="shared" si="56"/>
        <v>0</v>
      </c>
      <c r="CU195" s="6">
        <f t="shared" si="56"/>
        <v>0</v>
      </c>
      <c r="CV195" s="6">
        <f t="shared" si="56"/>
        <v>0</v>
      </c>
      <c r="CW195" s="6">
        <f t="shared" ref="CW195:DF204" si="57">IF(ISNUMBER(FIND("A",$G195)),IF(($D195*$D$4+$E195*$E$4)=CW$1,IF(CW$4&lt;$V195,0,IF(CW$4&gt;($V195+$W195+$X195-1),0,IF(CW$4&gt;($V195+$W195-1),2,1))),0),IF(($D195*$D$4+$E195*$E$4)=CW$1,IF(CW$4&lt;$V195,0,IF(CW$4&gt;($V195+$W195+$X195-1),0,IF(CW$4&gt;($V195+$W195-1),4,3))),0))</f>
        <v>0</v>
      </c>
      <c r="CX195" s="6">
        <f t="shared" si="57"/>
        <v>0</v>
      </c>
      <c r="CY195" s="6">
        <f t="shared" si="57"/>
        <v>0</v>
      </c>
      <c r="CZ195" s="6">
        <f t="shared" si="57"/>
        <v>0</v>
      </c>
      <c r="DA195" s="6">
        <f t="shared" si="57"/>
        <v>0</v>
      </c>
      <c r="DB195" s="6">
        <f t="shared" si="57"/>
        <v>0</v>
      </c>
      <c r="DC195" s="6">
        <f t="shared" si="57"/>
        <v>0</v>
      </c>
      <c r="DD195" s="6">
        <f t="shared" si="57"/>
        <v>0</v>
      </c>
      <c r="DE195" s="6">
        <f t="shared" si="57"/>
        <v>0</v>
      </c>
      <c r="DF195" s="6">
        <f t="shared" si="57"/>
        <v>0</v>
      </c>
      <c r="DG195" s="6">
        <f t="shared" ref="DG195:DP204" si="58">IF(ISNUMBER(FIND("A",$G195)),IF(($D195*$D$4+$E195*$E$4)=DG$1,IF(DG$4&lt;$V195,0,IF(DG$4&gt;($V195+$W195+$X195-1),0,IF(DG$4&gt;($V195+$W195-1),2,1))),0),IF(($D195*$D$4+$E195*$E$4)=DG$1,IF(DG$4&lt;$V195,0,IF(DG$4&gt;($V195+$W195+$X195-1),0,IF(DG$4&gt;($V195+$W195-1),4,3))),0))</f>
        <v>0</v>
      </c>
      <c r="DH195" s="6">
        <f t="shared" si="58"/>
        <v>0</v>
      </c>
      <c r="DI195" s="6">
        <f t="shared" si="58"/>
        <v>0</v>
      </c>
      <c r="DJ195" s="6">
        <f t="shared" si="58"/>
        <v>0</v>
      </c>
      <c r="DK195" s="6">
        <f t="shared" si="58"/>
        <v>0</v>
      </c>
      <c r="DL195" s="6">
        <f t="shared" si="58"/>
        <v>0</v>
      </c>
      <c r="DM195" s="6">
        <f t="shared" si="58"/>
        <v>0</v>
      </c>
      <c r="DN195" s="6">
        <f t="shared" si="58"/>
        <v>0</v>
      </c>
      <c r="DO195" s="6">
        <f t="shared" si="58"/>
        <v>0</v>
      </c>
      <c r="DP195" s="6">
        <f t="shared" si="58"/>
        <v>0</v>
      </c>
      <c r="DQ195" s="6">
        <f t="shared" ref="DQ195:DZ204" si="59">IF(ISNUMBER(FIND("A",$G195)),IF(($D195*$D$4+$E195*$E$4)=DQ$1,IF(DQ$4&lt;$V195,0,IF(DQ$4&gt;($V195+$W195+$X195-1),0,IF(DQ$4&gt;($V195+$W195-1),2,1))),0),IF(($D195*$D$4+$E195*$E$4)=DQ$1,IF(DQ$4&lt;$V195,0,IF(DQ$4&gt;($V195+$W195+$X195-1),0,IF(DQ$4&gt;($V195+$W195-1),4,3))),0))</f>
        <v>0</v>
      </c>
      <c r="DR195" s="6">
        <f t="shared" si="59"/>
        <v>0</v>
      </c>
      <c r="DS195" s="6">
        <f t="shared" si="59"/>
        <v>0</v>
      </c>
      <c r="DT195" s="6">
        <f t="shared" si="59"/>
        <v>0</v>
      </c>
      <c r="DU195" s="6">
        <f t="shared" si="59"/>
        <v>0</v>
      </c>
      <c r="DV195" s="6">
        <f t="shared" si="59"/>
        <v>0</v>
      </c>
      <c r="DW195" s="6">
        <f t="shared" si="59"/>
        <v>0</v>
      </c>
      <c r="DX195" s="6">
        <f t="shared" si="59"/>
        <v>0</v>
      </c>
      <c r="DY195" s="6">
        <f t="shared" si="59"/>
        <v>0</v>
      </c>
      <c r="DZ195" s="6">
        <f t="shared" si="59"/>
        <v>0</v>
      </c>
      <c r="EA195" s="6">
        <f t="shared" ref="EA195:EJ204" si="60">IF(ISNUMBER(FIND("A",$G195)),IF(($D195*$D$4+$E195*$E$4)=EA$1,IF(EA$4&lt;$V195,0,IF(EA$4&gt;($V195+$W195+$X195-1),0,IF(EA$4&gt;($V195+$W195-1),2,1))),0),IF(($D195*$D$4+$E195*$E$4)=EA$1,IF(EA$4&lt;$V195,0,IF(EA$4&gt;($V195+$W195+$X195-1),0,IF(EA$4&gt;($V195+$W195-1),4,3))),0))</f>
        <v>0</v>
      </c>
      <c r="EB195" s="6">
        <f t="shared" si="60"/>
        <v>0</v>
      </c>
      <c r="EC195" s="6">
        <f t="shared" si="60"/>
        <v>0</v>
      </c>
      <c r="ED195" s="6">
        <f t="shared" si="60"/>
        <v>0</v>
      </c>
      <c r="EE195" s="6">
        <f t="shared" si="60"/>
        <v>0</v>
      </c>
      <c r="EF195" s="6">
        <f t="shared" si="60"/>
        <v>0</v>
      </c>
      <c r="EG195" s="6">
        <f t="shared" si="60"/>
        <v>0</v>
      </c>
      <c r="EH195" s="6">
        <f t="shared" si="60"/>
        <v>0</v>
      </c>
      <c r="EI195" s="6">
        <f t="shared" si="60"/>
        <v>0</v>
      </c>
      <c r="EJ195" s="6">
        <f t="shared" si="60"/>
        <v>0</v>
      </c>
      <c r="EK195" s="6">
        <f t="shared" ref="EK195:ET204" si="61">IF(ISNUMBER(FIND("A",$G195)),IF(($D195*$D$4+$E195*$E$4)=EK$1,IF(EK$4&lt;$V195,0,IF(EK$4&gt;($V195+$W195+$X195-1),0,IF(EK$4&gt;($V195+$W195-1),2,1))),0),IF(($D195*$D$4+$E195*$E$4)=EK$1,IF(EK$4&lt;$V195,0,IF(EK$4&gt;($V195+$W195+$X195-1),0,IF(EK$4&gt;($V195+$W195-1),4,3))),0))</f>
        <v>0</v>
      </c>
      <c r="EL195" s="6">
        <f t="shared" si="61"/>
        <v>0</v>
      </c>
      <c r="EM195" s="6">
        <f t="shared" si="61"/>
        <v>0</v>
      </c>
      <c r="EN195" s="6">
        <f t="shared" si="61"/>
        <v>0</v>
      </c>
      <c r="EO195" s="6">
        <f t="shared" si="61"/>
        <v>0</v>
      </c>
      <c r="EP195" s="6">
        <f t="shared" si="61"/>
        <v>0</v>
      </c>
      <c r="EQ195" s="6">
        <f t="shared" si="61"/>
        <v>0</v>
      </c>
      <c r="ER195" s="6">
        <f t="shared" si="61"/>
        <v>0</v>
      </c>
      <c r="ES195" s="6">
        <f t="shared" si="61"/>
        <v>0</v>
      </c>
      <c r="ET195" s="6">
        <f t="shared" si="61"/>
        <v>0</v>
      </c>
      <c r="EU195" s="6">
        <f t="shared" ref="EU195:FD204" si="62">IF(ISNUMBER(FIND("A",$G195)),IF(($D195*$D$4+$E195*$E$4)=EU$1,IF(EU$4&lt;$V195,0,IF(EU$4&gt;($V195+$W195+$X195-1),0,IF(EU$4&gt;($V195+$W195-1),2,1))),0),IF(($D195*$D$4+$E195*$E$4)=EU$1,IF(EU$4&lt;$V195,0,IF(EU$4&gt;($V195+$W195+$X195-1),0,IF(EU$4&gt;($V195+$W195-1),4,3))),0))</f>
        <v>0</v>
      </c>
      <c r="EV195" s="6">
        <f t="shared" si="62"/>
        <v>0</v>
      </c>
      <c r="EW195" s="6">
        <f t="shared" si="62"/>
        <v>0</v>
      </c>
      <c r="EX195" s="6">
        <f t="shared" si="62"/>
        <v>0</v>
      </c>
      <c r="EY195" s="6">
        <f t="shared" si="62"/>
        <v>0</v>
      </c>
      <c r="EZ195" s="6">
        <f t="shared" si="62"/>
        <v>0</v>
      </c>
      <c r="FA195" s="6">
        <f t="shared" si="62"/>
        <v>0</v>
      </c>
      <c r="FB195" s="6">
        <f t="shared" si="62"/>
        <v>0</v>
      </c>
      <c r="FC195" s="6">
        <f t="shared" si="62"/>
        <v>0</v>
      </c>
      <c r="FD195" s="6">
        <f t="shared" si="62"/>
        <v>0</v>
      </c>
      <c r="FE195" s="6"/>
      <c r="FF195" s="6"/>
      <c r="FG195" s="6"/>
    </row>
    <row r="196" spans="2:163" ht="12.75" hidden="1" customHeight="1" x14ac:dyDescent="0.25">
      <c r="D196" s="14">
        <v>1</v>
      </c>
      <c r="F196" s="193" t="s">
        <v>177</v>
      </c>
      <c r="G196" s="193" t="s">
        <v>854</v>
      </c>
      <c r="H196" s="193" t="s">
        <v>855</v>
      </c>
      <c r="I196" s="193" t="s">
        <v>856</v>
      </c>
      <c r="J196" s="115"/>
      <c r="K196" s="25" t="s">
        <v>857</v>
      </c>
      <c r="L196" s="111" t="s">
        <v>883</v>
      </c>
      <c r="M196" s="185" t="s">
        <v>430</v>
      </c>
      <c r="N196" s="136"/>
      <c r="O196" s="156"/>
      <c r="P196" s="35"/>
      <c r="Q196" s="183"/>
      <c r="R196" s="183"/>
      <c r="S196" s="30">
        <v>43108</v>
      </c>
      <c r="T196" s="183">
        <v>44</v>
      </c>
      <c r="U196" s="183">
        <v>9</v>
      </c>
      <c r="V196" s="183">
        <v>2</v>
      </c>
      <c r="W196" s="183">
        <v>4</v>
      </c>
      <c r="X196" s="183">
        <v>4</v>
      </c>
      <c r="Y196" s="19"/>
      <c r="Z196" s="19"/>
      <c r="AB196" s="22"/>
      <c r="AC196" s="22"/>
      <c r="AD196" s="22"/>
      <c r="AE196" s="22"/>
      <c r="AF196" s="22"/>
      <c r="AG196" s="22"/>
      <c r="AH196" s="22"/>
      <c r="AI196" s="22"/>
      <c r="AJ196" s="22"/>
      <c r="AK196" s="150"/>
      <c r="AL196" s="146"/>
      <c r="AM196" s="146"/>
      <c r="AN196" s="146"/>
      <c r="AP196" s="19"/>
      <c r="AQ196" s="19"/>
      <c r="AR196" s="19"/>
      <c r="AS196" s="24"/>
      <c r="AT196" s="19"/>
      <c r="AU196" s="6"/>
      <c r="AV196" s="6"/>
      <c r="AW196" s="16"/>
      <c r="AY196" s="8"/>
      <c r="AZ196" s="8"/>
      <c r="BA196" s="8"/>
      <c r="BB196" s="8"/>
      <c r="BC196" s="8"/>
      <c r="BD196" s="8"/>
      <c r="BE196" s="6">
        <f t="shared" si="53"/>
        <v>0</v>
      </c>
      <c r="BF196" s="6">
        <f t="shared" si="53"/>
        <v>1</v>
      </c>
      <c r="BG196" s="6">
        <f t="shared" si="53"/>
        <v>1</v>
      </c>
      <c r="BH196" s="6">
        <f t="shared" si="53"/>
        <v>1</v>
      </c>
      <c r="BI196" s="6">
        <f t="shared" si="53"/>
        <v>1</v>
      </c>
      <c r="BJ196" s="6">
        <f t="shared" si="53"/>
        <v>2</v>
      </c>
      <c r="BK196" s="6">
        <f t="shared" si="53"/>
        <v>2</v>
      </c>
      <c r="BL196" s="6">
        <f t="shared" si="53"/>
        <v>2</v>
      </c>
      <c r="BM196" s="6">
        <f t="shared" si="53"/>
        <v>2</v>
      </c>
      <c r="BN196" s="6">
        <f t="shared" si="53"/>
        <v>0</v>
      </c>
      <c r="BO196" s="6">
        <f t="shared" si="54"/>
        <v>0</v>
      </c>
      <c r="BP196" s="6">
        <f t="shared" si="54"/>
        <v>0</v>
      </c>
      <c r="BQ196" s="6">
        <f t="shared" si="54"/>
        <v>0</v>
      </c>
      <c r="BR196" s="6">
        <f t="shared" si="54"/>
        <v>0</v>
      </c>
      <c r="BS196" s="6">
        <f t="shared" si="54"/>
        <v>0</v>
      </c>
      <c r="BT196" s="6">
        <f t="shared" si="54"/>
        <v>0</v>
      </c>
      <c r="BU196" s="6">
        <f t="shared" si="54"/>
        <v>0</v>
      </c>
      <c r="BV196" s="6">
        <f t="shared" si="54"/>
        <v>0</v>
      </c>
      <c r="BW196" s="6">
        <f t="shared" si="54"/>
        <v>0</v>
      </c>
      <c r="BX196" s="6">
        <f t="shared" si="54"/>
        <v>0</v>
      </c>
      <c r="BY196" s="6">
        <f t="shared" si="54"/>
        <v>0</v>
      </c>
      <c r="BZ196" s="6">
        <f t="shared" si="54"/>
        <v>0</v>
      </c>
      <c r="CA196" s="6">
        <f t="shared" si="54"/>
        <v>0</v>
      </c>
      <c r="CB196" s="6">
        <f t="shared" si="54"/>
        <v>0</v>
      </c>
      <c r="CC196" s="6">
        <f t="shared" si="55"/>
        <v>0</v>
      </c>
      <c r="CD196" s="6">
        <f t="shared" si="55"/>
        <v>0</v>
      </c>
      <c r="CE196" s="6">
        <f t="shared" si="55"/>
        <v>0</v>
      </c>
      <c r="CF196" s="6">
        <f t="shared" si="55"/>
        <v>0</v>
      </c>
      <c r="CG196" s="6">
        <f t="shared" si="55"/>
        <v>0</v>
      </c>
      <c r="CH196" s="6">
        <f t="shared" si="55"/>
        <v>0</v>
      </c>
      <c r="CI196" s="6">
        <f t="shared" si="55"/>
        <v>0</v>
      </c>
      <c r="CJ196" s="6">
        <f t="shared" si="55"/>
        <v>0</v>
      </c>
      <c r="CK196" s="6">
        <f t="shared" si="55"/>
        <v>0</v>
      </c>
      <c r="CL196" s="6">
        <f t="shared" si="55"/>
        <v>0</v>
      </c>
      <c r="CM196" s="6">
        <f t="shared" si="56"/>
        <v>0</v>
      </c>
      <c r="CN196" s="6">
        <f t="shared" si="56"/>
        <v>0</v>
      </c>
      <c r="CO196" s="6">
        <f t="shared" si="56"/>
        <v>0</v>
      </c>
      <c r="CP196" s="6">
        <f t="shared" si="56"/>
        <v>0</v>
      </c>
      <c r="CQ196" s="6">
        <f t="shared" si="56"/>
        <v>0</v>
      </c>
      <c r="CR196" s="6">
        <f t="shared" si="56"/>
        <v>0</v>
      </c>
      <c r="CS196" s="6">
        <f t="shared" si="56"/>
        <v>0</v>
      </c>
      <c r="CT196" s="6">
        <f t="shared" si="56"/>
        <v>0</v>
      </c>
      <c r="CU196" s="6">
        <f t="shared" si="56"/>
        <v>0</v>
      </c>
      <c r="CV196" s="6">
        <f t="shared" si="56"/>
        <v>0</v>
      </c>
      <c r="CW196" s="6">
        <f t="shared" si="57"/>
        <v>0</v>
      </c>
      <c r="CX196" s="6">
        <f t="shared" si="57"/>
        <v>0</v>
      </c>
      <c r="CY196" s="6">
        <f t="shared" si="57"/>
        <v>0</v>
      </c>
      <c r="CZ196" s="6">
        <f t="shared" si="57"/>
        <v>0</v>
      </c>
      <c r="DA196" s="6">
        <f t="shared" si="57"/>
        <v>0</v>
      </c>
      <c r="DB196" s="6">
        <f t="shared" si="57"/>
        <v>0</v>
      </c>
      <c r="DC196" s="6">
        <f t="shared" si="57"/>
        <v>0</v>
      </c>
      <c r="DD196" s="6">
        <f t="shared" si="57"/>
        <v>0</v>
      </c>
      <c r="DE196" s="6">
        <f t="shared" si="57"/>
        <v>0</v>
      </c>
      <c r="DF196" s="6">
        <f t="shared" si="57"/>
        <v>0</v>
      </c>
      <c r="DG196" s="6">
        <f t="shared" si="58"/>
        <v>0</v>
      </c>
      <c r="DH196" s="6">
        <f t="shared" si="58"/>
        <v>0</v>
      </c>
      <c r="DI196" s="6">
        <f t="shared" si="58"/>
        <v>0</v>
      </c>
      <c r="DJ196" s="6">
        <f t="shared" si="58"/>
        <v>0</v>
      </c>
      <c r="DK196" s="6">
        <f t="shared" si="58"/>
        <v>0</v>
      </c>
      <c r="DL196" s="6">
        <f t="shared" si="58"/>
        <v>0</v>
      </c>
      <c r="DM196" s="6">
        <f t="shared" si="58"/>
        <v>0</v>
      </c>
      <c r="DN196" s="6">
        <f t="shared" si="58"/>
        <v>0</v>
      </c>
      <c r="DO196" s="6">
        <f t="shared" si="58"/>
        <v>0</v>
      </c>
      <c r="DP196" s="6">
        <f t="shared" si="58"/>
        <v>0</v>
      </c>
      <c r="DQ196" s="6">
        <f t="shared" si="59"/>
        <v>0</v>
      </c>
      <c r="DR196" s="6">
        <f t="shared" si="59"/>
        <v>0</v>
      </c>
      <c r="DS196" s="6">
        <f t="shared" si="59"/>
        <v>0</v>
      </c>
      <c r="DT196" s="6">
        <f t="shared" si="59"/>
        <v>0</v>
      </c>
      <c r="DU196" s="6">
        <f t="shared" si="59"/>
        <v>0</v>
      </c>
      <c r="DV196" s="6">
        <f t="shared" si="59"/>
        <v>0</v>
      </c>
      <c r="DW196" s="6">
        <f t="shared" si="59"/>
        <v>0</v>
      </c>
      <c r="DX196" s="6">
        <f t="shared" si="59"/>
        <v>0</v>
      </c>
      <c r="DY196" s="6">
        <f t="shared" si="59"/>
        <v>0</v>
      </c>
      <c r="DZ196" s="6">
        <f t="shared" si="59"/>
        <v>0</v>
      </c>
      <c r="EA196" s="6">
        <f t="shared" si="60"/>
        <v>0</v>
      </c>
      <c r="EB196" s="6">
        <f t="shared" si="60"/>
        <v>0</v>
      </c>
      <c r="EC196" s="6">
        <f t="shared" si="60"/>
        <v>0</v>
      </c>
      <c r="ED196" s="6">
        <f t="shared" si="60"/>
        <v>0</v>
      </c>
      <c r="EE196" s="6">
        <f t="shared" si="60"/>
        <v>0</v>
      </c>
      <c r="EF196" s="6">
        <f t="shared" si="60"/>
        <v>0</v>
      </c>
      <c r="EG196" s="6">
        <f t="shared" si="60"/>
        <v>0</v>
      </c>
      <c r="EH196" s="6">
        <f t="shared" si="60"/>
        <v>0</v>
      </c>
      <c r="EI196" s="6">
        <f t="shared" si="60"/>
        <v>0</v>
      </c>
      <c r="EJ196" s="6">
        <f t="shared" si="60"/>
        <v>0</v>
      </c>
      <c r="EK196" s="6">
        <f t="shared" si="61"/>
        <v>0</v>
      </c>
      <c r="EL196" s="6">
        <f t="shared" si="61"/>
        <v>0</v>
      </c>
      <c r="EM196" s="6">
        <f t="shared" si="61"/>
        <v>0</v>
      </c>
      <c r="EN196" s="6">
        <f t="shared" si="61"/>
        <v>0</v>
      </c>
      <c r="EO196" s="6">
        <f t="shared" si="61"/>
        <v>0</v>
      </c>
      <c r="EP196" s="6">
        <f t="shared" si="61"/>
        <v>0</v>
      </c>
      <c r="EQ196" s="6">
        <f t="shared" si="61"/>
        <v>0</v>
      </c>
      <c r="ER196" s="6">
        <f t="shared" si="61"/>
        <v>0</v>
      </c>
      <c r="ES196" s="6">
        <f t="shared" si="61"/>
        <v>0</v>
      </c>
      <c r="ET196" s="6">
        <f t="shared" si="61"/>
        <v>0</v>
      </c>
      <c r="EU196" s="6">
        <f t="shared" si="62"/>
        <v>0</v>
      </c>
      <c r="EV196" s="6">
        <f t="shared" si="62"/>
        <v>0</v>
      </c>
      <c r="EW196" s="6">
        <f t="shared" si="62"/>
        <v>0</v>
      </c>
      <c r="EX196" s="6">
        <f t="shared" si="62"/>
        <v>0</v>
      </c>
      <c r="EY196" s="6">
        <f t="shared" si="62"/>
        <v>0</v>
      </c>
      <c r="EZ196" s="6">
        <f t="shared" si="62"/>
        <v>0</v>
      </c>
      <c r="FA196" s="6">
        <f t="shared" si="62"/>
        <v>0</v>
      </c>
      <c r="FB196" s="6">
        <f t="shared" si="62"/>
        <v>0</v>
      </c>
      <c r="FC196" s="6">
        <f t="shared" si="62"/>
        <v>0</v>
      </c>
      <c r="FD196" s="6">
        <f t="shared" si="62"/>
        <v>0</v>
      </c>
      <c r="FE196" s="6"/>
      <c r="FF196" s="6"/>
      <c r="FG196" s="6"/>
    </row>
    <row r="197" spans="2:163" ht="14.25" hidden="1" customHeight="1" x14ac:dyDescent="0.25">
      <c r="D197" s="14">
        <v>1</v>
      </c>
      <c r="F197" s="193" t="s">
        <v>890</v>
      </c>
      <c r="G197" s="193" t="s">
        <v>873</v>
      </c>
      <c r="H197" s="193" t="s">
        <v>874</v>
      </c>
      <c r="I197" s="193" t="s">
        <v>64</v>
      </c>
      <c r="J197" s="187">
        <v>1</v>
      </c>
      <c r="K197" s="183" t="s">
        <v>96</v>
      </c>
      <c r="L197" s="111" t="s">
        <v>876</v>
      </c>
      <c r="M197" s="183" t="s">
        <v>429</v>
      </c>
      <c r="N197" s="136"/>
      <c r="O197" s="156"/>
      <c r="P197" s="125">
        <v>43117</v>
      </c>
      <c r="Q197" s="183"/>
      <c r="R197" s="183"/>
      <c r="S197" s="30">
        <v>43108</v>
      </c>
      <c r="T197" s="183">
        <v>49</v>
      </c>
      <c r="U197" s="183">
        <v>3</v>
      </c>
      <c r="V197" s="183">
        <v>2</v>
      </c>
      <c r="W197" s="183">
        <v>5</v>
      </c>
      <c r="X197" s="183">
        <v>4</v>
      </c>
      <c r="Y197" s="19"/>
      <c r="Z197" s="19"/>
      <c r="AB197" s="22"/>
      <c r="AC197" s="22"/>
      <c r="AD197" s="22"/>
      <c r="AE197" s="22"/>
      <c r="AF197" s="22"/>
      <c r="AG197" s="22"/>
      <c r="AH197" s="22"/>
      <c r="AI197" s="22"/>
      <c r="AJ197" s="22"/>
      <c r="AK197" s="146"/>
      <c r="AL197" s="146"/>
      <c r="AM197" s="146"/>
      <c r="AN197" s="146"/>
      <c r="AP197" s="19"/>
      <c r="AQ197" s="19"/>
      <c r="AR197" s="19"/>
      <c r="AS197" s="19"/>
      <c r="AT197" s="19" t="s">
        <v>266</v>
      </c>
      <c r="AU197" s="6"/>
      <c r="AV197" s="16"/>
      <c r="AW197" s="27"/>
      <c r="AY197" s="8"/>
      <c r="AZ197" s="8"/>
      <c r="BA197" s="8"/>
      <c r="BB197" s="8"/>
      <c r="BC197" s="8"/>
      <c r="BD197" s="8"/>
      <c r="BE197" s="6">
        <f t="shared" si="53"/>
        <v>0</v>
      </c>
      <c r="BF197" s="6">
        <f t="shared" si="53"/>
        <v>1</v>
      </c>
      <c r="BG197" s="6">
        <f t="shared" si="53"/>
        <v>1</v>
      </c>
      <c r="BH197" s="6">
        <f t="shared" si="53"/>
        <v>1</v>
      </c>
      <c r="BI197" s="6">
        <f t="shared" si="53"/>
        <v>1</v>
      </c>
      <c r="BJ197" s="6">
        <f t="shared" si="53"/>
        <v>1</v>
      </c>
      <c r="BK197" s="6">
        <f t="shared" si="53"/>
        <v>2</v>
      </c>
      <c r="BL197" s="6">
        <f t="shared" si="53"/>
        <v>2</v>
      </c>
      <c r="BM197" s="6">
        <f t="shared" si="53"/>
        <v>2</v>
      </c>
      <c r="BN197" s="6">
        <f t="shared" si="53"/>
        <v>2</v>
      </c>
      <c r="BO197" s="6">
        <f t="shared" si="54"/>
        <v>0</v>
      </c>
      <c r="BP197" s="6">
        <f t="shared" si="54"/>
        <v>0</v>
      </c>
      <c r="BQ197" s="6">
        <f t="shared" si="54"/>
        <v>0</v>
      </c>
      <c r="BR197" s="6">
        <f t="shared" si="54"/>
        <v>0</v>
      </c>
      <c r="BS197" s="6">
        <f t="shared" si="54"/>
        <v>0</v>
      </c>
      <c r="BT197" s="6">
        <f t="shared" si="54"/>
        <v>0</v>
      </c>
      <c r="BU197" s="6">
        <f t="shared" si="54"/>
        <v>0</v>
      </c>
      <c r="BV197" s="6">
        <f t="shared" si="54"/>
        <v>0</v>
      </c>
      <c r="BW197" s="6">
        <f t="shared" si="54"/>
        <v>0</v>
      </c>
      <c r="BX197" s="6">
        <f t="shared" si="54"/>
        <v>0</v>
      </c>
      <c r="BY197" s="6">
        <f t="shared" si="54"/>
        <v>0</v>
      </c>
      <c r="BZ197" s="6">
        <f t="shared" si="54"/>
        <v>0</v>
      </c>
      <c r="CA197" s="6">
        <f t="shared" si="54"/>
        <v>0</v>
      </c>
      <c r="CB197" s="6">
        <f t="shared" si="54"/>
        <v>0</v>
      </c>
      <c r="CC197" s="6">
        <f t="shared" si="55"/>
        <v>0</v>
      </c>
      <c r="CD197" s="6">
        <f t="shared" si="55"/>
        <v>0</v>
      </c>
      <c r="CE197" s="6">
        <f t="shared" si="55"/>
        <v>0</v>
      </c>
      <c r="CF197" s="6">
        <f t="shared" si="55"/>
        <v>0</v>
      </c>
      <c r="CG197" s="6">
        <f t="shared" si="55"/>
        <v>0</v>
      </c>
      <c r="CH197" s="6">
        <f t="shared" si="55"/>
        <v>0</v>
      </c>
      <c r="CI197" s="6">
        <f t="shared" si="55"/>
        <v>0</v>
      </c>
      <c r="CJ197" s="6">
        <f t="shared" si="55"/>
        <v>0</v>
      </c>
      <c r="CK197" s="6">
        <f t="shared" si="55"/>
        <v>0</v>
      </c>
      <c r="CL197" s="6">
        <f t="shared" si="55"/>
        <v>0</v>
      </c>
      <c r="CM197" s="6">
        <f t="shared" si="56"/>
        <v>0</v>
      </c>
      <c r="CN197" s="6">
        <f t="shared" si="56"/>
        <v>0</v>
      </c>
      <c r="CO197" s="6">
        <f t="shared" si="56"/>
        <v>0</v>
      </c>
      <c r="CP197" s="6">
        <f t="shared" si="56"/>
        <v>0</v>
      </c>
      <c r="CQ197" s="6">
        <f t="shared" si="56"/>
        <v>0</v>
      </c>
      <c r="CR197" s="6">
        <f t="shared" si="56"/>
        <v>0</v>
      </c>
      <c r="CS197" s="6">
        <f t="shared" si="56"/>
        <v>0</v>
      </c>
      <c r="CT197" s="6">
        <f t="shared" si="56"/>
        <v>0</v>
      </c>
      <c r="CU197" s="6">
        <f t="shared" si="56"/>
        <v>0</v>
      </c>
      <c r="CV197" s="6">
        <f t="shared" si="56"/>
        <v>0</v>
      </c>
      <c r="CW197" s="6">
        <f t="shared" si="57"/>
        <v>0</v>
      </c>
      <c r="CX197" s="6">
        <f t="shared" si="57"/>
        <v>0</v>
      </c>
      <c r="CY197" s="6">
        <f t="shared" si="57"/>
        <v>0</v>
      </c>
      <c r="CZ197" s="6">
        <f t="shared" si="57"/>
        <v>0</v>
      </c>
      <c r="DA197" s="6">
        <f t="shared" si="57"/>
        <v>0</v>
      </c>
      <c r="DB197" s="6">
        <f t="shared" si="57"/>
        <v>0</v>
      </c>
      <c r="DC197" s="6">
        <f t="shared" si="57"/>
        <v>0</v>
      </c>
      <c r="DD197" s="6">
        <f t="shared" si="57"/>
        <v>0</v>
      </c>
      <c r="DE197" s="6">
        <f t="shared" si="57"/>
        <v>0</v>
      </c>
      <c r="DF197" s="6">
        <f t="shared" si="57"/>
        <v>0</v>
      </c>
      <c r="DG197" s="6">
        <f t="shared" si="58"/>
        <v>0</v>
      </c>
      <c r="DH197" s="6">
        <f t="shared" si="58"/>
        <v>0</v>
      </c>
      <c r="DI197" s="6">
        <f t="shared" si="58"/>
        <v>0</v>
      </c>
      <c r="DJ197" s="6">
        <f t="shared" si="58"/>
        <v>0</v>
      </c>
      <c r="DK197" s="6">
        <f t="shared" si="58"/>
        <v>0</v>
      </c>
      <c r="DL197" s="6">
        <f t="shared" si="58"/>
        <v>0</v>
      </c>
      <c r="DM197" s="6">
        <f t="shared" si="58"/>
        <v>0</v>
      </c>
      <c r="DN197" s="6">
        <f t="shared" si="58"/>
        <v>0</v>
      </c>
      <c r="DO197" s="6">
        <f t="shared" si="58"/>
        <v>0</v>
      </c>
      <c r="DP197" s="6">
        <f t="shared" si="58"/>
        <v>0</v>
      </c>
      <c r="DQ197" s="6">
        <f t="shared" si="59"/>
        <v>0</v>
      </c>
      <c r="DR197" s="6">
        <f t="shared" si="59"/>
        <v>0</v>
      </c>
      <c r="DS197" s="6">
        <f t="shared" si="59"/>
        <v>0</v>
      </c>
      <c r="DT197" s="6">
        <f t="shared" si="59"/>
        <v>0</v>
      </c>
      <c r="DU197" s="6">
        <f t="shared" si="59"/>
        <v>0</v>
      </c>
      <c r="DV197" s="6">
        <f t="shared" si="59"/>
        <v>0</v>
      </c>
      <c r="DW197" s="6">
        <f t="shared" si="59"/>
        <v>0</v>
      </c>
      <c r="DX197" s="6">
        <f t="shared" si="59"/>
        <v>0</v>
      </c>
      <c r="DY197" s="6">
        <f t="shared" si="59"/>
        <v>0</v>
      </c>
      <c r="DZ197" s="6">
        <f t="shared" si="59"/>
        <v>0</v>
      </c>
      <c r="EA197" s="6">
        <f t="shared" si="60"/>
        <v>0</v>
      </c>
      <c r="EB197" s="6">
        <f t="shared" si="60"/>
        <v>0</v>
      </c>
      <c r="EC197" s="6">
        <f t="shared" si="60"/>
        <v>0</v>
      </c>
      <c r="ED197" s="6">
        <f t="shared" si="60"/>
        <v>0</v>
      </c>
      <c r="EE197" s="6">
        <f t="shared" si="60"/>
        <v>0</v>
      </c>
      <c r="EF197" s="6">
        <f t="shared" si="60"/>
        <v>0</v>
      </c>
      <c r="EG197" s="6">
        <f t="shared" si="60"/>
        <v>0</v>
      </c>
      <c r="EH197" s="6">
        <f t="shared" si="60"/>
        <v>0</v>
      </c>
      <c r="EI197" s="6">
        <f t="shared" si="60"/>
        <v>0</v>
      </c>
      <c r="EJ197" s="6">
        <f t="shared" si="60"/>
        <v>0</v>
      </c>
      <c r="EK197" s="6">
        <f t="shared" si="61"/>
        <v>0</v>
      </c>
      <c r="EL197" s="6">
        <f t="shared" si="61"/>
        <v>0</v>
      </c>
      <c r="EM197" s="6">
        <f t="shared" si="61"/>
        <v>0</v>
      </c>
      <c r="EN197" s="6">
        <f t="shared" si="61"/>
        <v>0</v>
      </c>
      <c r="EO197" s="6">
        <f t="shared" si="61"/>
        <v>0</v>
      </c>
      <c r="EP197" s="6">
        <f t="shared" si="61"/>
        <v>0</v>
      </c>
      <c r="EQ197" s="6">
        <f t="shared" si="61"/>
        <v>0</v>
      </c>
      <c r="ER197" s="6">
        <f t="shared" si="61"/>
        <v>0</v>
      </c>
      <c r="ES197" s="6">
        <f t="shared" si="61"/>
        <v>0</v>
      </c>
      <c r="ET197" s="6">
        <f t="shared" si="61"/>
        <v>0</v>
      </c>
      <c r="EU197" s="6">
        <f t="shared" si="62"/>
        <v>0</v>
      </c>
      <c r="EV197" s="6">
        <f t="shared" si="62"/>
        <v>0</v>
      </c>
      <c r="EW197" s="6">
        <f t="shared" si="62"/>
        <v>0</v>
      </c>
      <c r="EX197" s="6">
        <f t="shared" si="62"/>
        <v>0</v>
      </c>
      <c r="EY197" s="6">
        <f t="shared" si="62"/>
        <v>0</v>
      </c>
      <c r="EZ197" s="6">
        <f t="shared" si="62"/>
        <v>0</v>
      </c>
      <c r="FA197" s="6">
        <f t="shared" si="62"/>
        <v>0</v>
      </c>
      <c r="FB197" s="6">
        <f t="shared" si="62"/>
        <v>0</v>
      </c>
      <c r="FC197" s="6">
        <f t="shared" si="62"/>
        <v>0</v>
      </c>
      <c r="FD197" s="6">
        <f t="shared" si="62"/>
        <v>0</v>
      </c>
      <c r="FE197" s="6"/>
      <c r="FF197" s="6"/>
      <c r="FG197" s="6"/>
    </row>
    <row r="198" spans="2:163" ht="14.25" hidden="1" customHeight="1" x14ac:dyDescent="0.25">
      <c r="B198" s="69"/>
      <c r="D198" s="14">
        <v>1</v>
      </c>
      <c r="F198" s="193" t="s">
        <v>685</v>
      </c>
      <c r="G198" s="193" t="s">
        <v>776</v>
      </c>
      <c r="H198" s="193" t="s">
        <v>850</v>
      </c>
      <c r="I198" s="193" t="s">
        <v>735</v>
      </c>
      <c r="J198" s="46">
        <v>1</v>
      </c>
      <c r="K198" s="25" t="s">
        <v>851</v>
      </c>
      <c r="L198" s="111" t="s">
        <v>851</v>
      </c>
      <c r="M198" s="76" t="s">
        <v>429</v>
      </c>
      <c r="N198" s="136"/>
      <c r="O198" s="156"/>
      <c r="P198" s="125">
        <v>43108</v>
      </c>
      <c r="Q198" s="183"/>
      <c r="R198" s="183"/>
      <c r="S198" s="30">
        <v>43108</v>
      </c>
      <c r="T198" s="183">
        <v>47</v>
      </c>
      <c r="U198" s="183">
        <v>6</v>
      </c>
      <c r="V198" s="183">
        <v>2</v>
      </c>
      <c r="W198" s="183">
        <v>3</v>
      </c>
      <c r="X198" s="183">
        <v>2</v>
      </c>
      <c r="Y198" s="19"/>
      <c r="Z198" s="19"/>
      <c r="AB198" s="22"/>
      <c r="AC198" s="22"/>
      <c r="AD198" s="22"/>
      <c r="AE198" s="22"/>
      <c r="AF198" s="22"/>
      <c r="AG198" s="22"/>
      <c r="AH198" s="22"/>
      <c r="AI198" s="22"/>
      <c r="AJ198" s="22"/>
      <c r="AK198" s="146"/>
      <c r="AL198" s="146"/>
      <c r="AM198" s="146"/>
      <c r="AN198" s="146"/>
      <c r="AP198" s="19"/>
      <c r="AQ198" s="19"/>
      <c r="AR198" s="19"/>
      <c r="AS198" s="19"/>
      <c r="AT198" s="19"/>
      <c r="AU198" s="6"/>
      <c r="AV198" s="6"/>
      <c r="AW198" s="26"/>
      <c r="AY198" s="8"/>
      <c r="AZ198" s="8"/>
      <c r="BA198" s="8"/>
      <c r="BB198" s="8"/>
      <c r="BC198" s="8"/>
      <c r="BD198" s="8"/>
      <c r="BE198" s="6">
        <f t="shared" si="53"/>
        <v>0</v>
      </c>
      <c r="BF198" s="6">
        <f t="shared" si="53"/>
        <v>1</v>
      </c>
      <c r="BG198" s="6">
        <f t="shared" si="53"/>
        <v>1</v>
      </c>
      <c r="BH198" s="6">
        <f t="shared" si="53"/>
        <v>1</v>
      </c>
      <c r="BI198" s="6">
        <f t="shared" si="53"/>
        <v>2</v>
      </c>
      <c r="BJ198" s="6">
        <f t="shared" si="53"/>
        <v>2</v>
      </c>
      <c r="BK198" s="6">
        <f t="shared" si="53"/>
        <v>0</v>
      </c>
      <c r="BL198" s="6">
        <f t="shared" si="53"/>
        <v>0</v>
      </c>
      <c r="BM198" s="6">
        <f t="shared" si="53"/>
        <v>0</v>
      </c>
      <c r="BN198" s="6">
        <f t="shared" si="53"/>
        <v>0</v>
      </c>
      <c r="BO198" s="6">
        <f t="shared" si="54"/>
        <v>0</v>
      </c>
      <c r="BP198" s="6">
        <f t="shared" si="54"/>
        <v>0</v>
      </c>
      <c r="BQ198" s="6">
        <f t="shared" si="54"/>
        <v>0</v>
      </c>
      <c r="BR198" s="6">
        <f t="shared" si="54"/>
        <v>0</v>
      </c>
      <c r="BS198" s="6">
        <f t="shared" si="54"/>
        <v>0</v>
      </c>
      <c r="BT198" s="6">
        <f t="shared" si="54"/>
        <v>0</v>
      </c>
      <c r="BU198" s="6">
        <f t="shared" si="54"/>
        <v>0</v>
      </c>
      <c r="BV198" s="6">
        <f t="shared" si="54"/>
        <v>0</v>
      </c>
      <c r="BW198" s="6">
        <f t="shared" si="54"/>
        <v>0</v>
      </c>
      <c r="BX198" s="6">
        <f t="shared" si="54"/>
        <v>0</v>
      </c>
      <c r="BY198" s="6">
        <f t="shared" si="54"/>
        <v>0</v>
      </c>
      <c r="BZ198" s="6">
        <f t="shared" si="54"/>
        <v>0</v>
      </c>
      <c r="CA198" s="6">
        <f t="shared" si="54"/>
        <v>0</v>
      </c>
      <c r="CB198" s="6">
        <f t="shared" si="54"/>
        <v>0</v>
      </c>
      <c r="CC198" s="6">
        <f t="shared" si="55"/>
        <v>0</v>
      </c>
      <c r="CD198" s="6">
        <f t="shared" si="55"/>
        <v>0</v>
      </c>
      <c r="CE198" s="6">
        <f t="shared" si="55"/>
        <v>0</v>
      </c>
      <c r="CF198" s="6">
        <f t="shared" si="55"/>
        <v>0</v>
      </c>
      <c r="CG198" s="6">
        <f t="shared" si="55"/>
        <v>0</v>
      </c>
      <c r="CH198" s="6">
        <f t="shared" si="55"/>
        <v>0</v>
      </c>
      <c r="CI198" s="6">
        <f t="shared" si="55"/>
        <v>0</v>
      </c>
      <c r="CJ198" s="6">
        <f t="shared" si="55"/>
        <v>0</v>
      </c>
      <c r="CK198" s="6">
        <f t="shared" si="55"/>
        <v>0</v>
      </c>
      <c r="CL198" s="6">
        <f t="shared" si="55"/>
        <v>0</v>
      </c>
      <c r="CM198" s="6">
        <f t="shared" si="56"/>
        <v>0</v>
      </c>
      <c r="CN198" s="6">
        <f t="shared" si="56"/>
        <v>0</v>
      </c>
      <c r="CO198" s="6">
        <f t="shared" si="56"/>
        <v>0</v>
      </c>
      <c r="CP198" s="6">
        <f t="shared" si="56"/>
        <v>0</v>
      </c>
      <c r="CQ198" s="6">
        <f t="shared" si="56"/>
        <v>0</v>
      </c>
      <c r="CR198" s="6">
        <f t="shared" si="56"/>
        <v>0</v>
      </c>
      <c r="CS198" s="6">
        <f t="shared" si="56"/>
        <v>0</v>
      </c>
      <c r="CT198" s="6">
        <f t="shared" si="56"/>
        <v>0</v>
      </c>
      <c r="CU198" s="6">
        <f t="shared" si="56"/>
        <v>0</v>
      </c>
      <c r="CV198" s="6">
        <f t="shared" si="56"/>
        <v>0</v>
      </c>
      <c r="CW198" s="6">
        <f t="shared" si="57"/>
        <v>0</v>
      </c>
      <c r="CX198" s="6">
        <f t="shared" si="57"/>
        <v>0</v>
      </c>
      <c r="CY198" s="6">
        <f t="shared" si="57"/>
        <v>0</v>
      </c>
      <c r="CZ198" s="6">
        <f t="shared" si="57"/>
        <v>0</v>
      </c>
      <c r="DA198" s="6">
        <f t="shared" si="57"/>
        <v>0</v>
      </c>
      <c r="DB198" s="6">
        <f t="shared" si="57"/>
        <v>0</v>
      </c>
      <c r="DC198" s="6">
        <f t="shared" si="57"/>
        <v>0</v>
      </c>
      <c r="DD198" s="6">
        <f t="shared" si="57"/>
        <v>0</v>
      </c>
      <c r="DE198" s="6">
        <f t="shared" si="57"/>
        <v>0</v>
      </c>
      <c r="DF198" s="6">
        <f t="shared" si="57"/>
        <v>0</v>
      </c>
      <c r="DG198" s="6">
        <f t="shared" si="58"/>
        <v>0</v>
      </c>
      <c r="DH198" s="6">
        <f t="shared" si="58"/>
        <v>0</v>
      </c>
      <c r="DI198" s="6">
        <f t="shared" si="58"/>
        <v>0</v>
      </c>
      <c r="DJ198" s="6">
        <f t="shared" si="58"/>
        <v>0</v>
      </c>
      <c r="DK198" s="6">
        <f t="shared" si="58"/>
        <v>0</v>
      </c>
      <c r="DL198" s="6">
        <f t="shared" si="58"/>
        <v>0</v>
      </c>
      <c r="DM198" s="6">
        <f t="shared" si="58"/>
        <v>0</v>
      </c>
      <c r="DN198" s="6">
        <f t="shared" si="58"/>
        <v>0</v>
      </c>
      <c r="DO198" s="6">
        <f t="shared" si="58"/>
        <v>0</v>
      </c>
      <c r="DP198" s="6">
        <f t="shared" si="58"/>
        <v>0</v>
      </c>
      <c r="DQ198" s="6">
        <f t="shared" si="59"/>
        <v>0</v>
      </c>
      <c r="DR198" s="6">
        <f t="shared" si="59"/>
        <v>0</v>
      </c>
      <c r="DS198" s="6">
        <f t="shared" si="59"/>
        <v>0</v>
      </c>
      <c r="DT198" s="6">
        <f t="shared" si="59"/>
        <v>0</v>
      </c>
      <c r="DU198" s="6">
        <f t="shared" si="59"/>
        <v>0</v>
      </c>
      <c r="DV198" s="6">
        <f t="shared" si="59"/>
        <v>0</v>
      </c>
      <c r="DW198" s="6">
        <f t="shared" si="59"/>
        <v>0</v>
      </c>
      <c r="DX198" s="6">
        <f t="shared" si="59"/>
        <v>0</v>
      </c>
      <c r="DY198" s="6">
        <f t="shared" si="59"/>
        <v>0</v>
      </c>
      <c r="DZ198" s="6">
        <f t="shared" si="59"/>
        <v>0</v>
      </c>
      <c r="EA198" s="6">
        <f t="shared" si="60"/>
        <v>0</v>
      </c>
      <c r="EB198" s="6">
        <f t="shared" si="60"/>
        <v>0</v>
      </c>
      <c r="EC198" s="6">
        <f t="shared" si="60"/>
        <v>0</v>
      </c>
      <c r="ED198" s="6">
        <f t="shared" si="60"/>
        <v>0</v>
      </c>
      <c r="EE198" s="6">
        <f t="shared" si="60"/>
        <v>0</v>
      </c>
      <c r="EF198" s="6">
        <f t="shared" si="60"/>
        <v>0</v>
      </c>
      <c r="EG198" s="6">
        <f t="shared" si="60"/>
        <v>0</v>
      </c>
      <c r="EH198" s="6">
        <f t="shared" si="60"/>
        <v>0</v>
      </c>
      <c r="EI198" s="6">
        <f t="shared" si="60"/>
        <v>0</v>
      </c>
      <c r="EJ198" s="6">
        <f t="shared" si="60"/>
        <v>0</v>
      </c>
      <c r="EK198" s="6">
        <f t="shared" si="61"/>
        <v>0</v>
      </c>
      <c r="EL198" s="6">
        <f t="shared" si="61"/>
        <v>0</v>
      </c>
      <c r="EM198" s="6">
        <f t="shared" si="61"/>
        <v>0</v>
      </c>
      <c r="EN198" s="6">
        <f t="shared" si="61"/>
        <v>0</v>
      </c>
      <c r="EO198" s="6">
        <f t="shared" si="61"/>
        <v>0</v>
      </c>
      <c r="EP198" s="6">
        <f t="shared" si="61"/>
        <v>0</v>
      </c>
      <c r="EQ198" s="6">
        <f t="shared" si="61"/>
        <v>0</v>
      </c>
      <c r="ER198" s="6">
        <f t="shared" si="61"/>
        <v>0</v>
      </c>
      <c r="ES198" s="6">
        <f t="shared" si="61"/>
        <v>0</v>
      </c>
      <c r="ET198" s="6">
        <f t="shared" si="61"/>
        <v>0</v>
      </c>
      <c r="EU198" s="6">
        <f t="shared" si="62"/>
        <v>0</v>
      </c>
      <c r="EV198" s="6">
        <f t="shared" si="62"/>
        <v>0</v>
      </c>
      <c r="EW198" s="6">
        <f t="shared" si="62"/>
        <v>0</v>
      </c>
      <c r="EX198" s="6">
        <f t="shared" si="62"/>
        <v>0</v>
      </c>
      <c r="EY198" s="6">
        <f t="shared" si="62"/>
        <v>0</v>
      </c>
      <c r="EZ198" s="6">
        <f t="shared" si="62"/>
        <v>0</v>
      </c>
      <c r="FA198" s="6">
        <f t="shared" si="62"/>
        <v>0</v>
      </c>
      <c r="FB198" s="6">
        <f t="shared" si="62"/>
        <v>0</v>
      </c>
      <c r="FC198" s="6">
        <f t="shared" si="62"/>
        <v>0</v>
      </c>
      <c r="FD198" s="6">
        <f t="shared" si="62"/>
        <v>0</v>
      </c>
      <c r="FE198" s="6"/>
      <c r="FF198" s="6"/>
      <c r="FG198" s="6"/>
    </row>
    <row r="199" spans="2:163" ht="14.25" hidden="1" customHeight="1" x14ac:dyDescent="0.25">
      <c r="D199" s="14">
        <v>1</v>
      </c>
      <c r="F199" s="205">
        <v>820</v>
      </c>
      <c r="G199" s="205" t="s">
        <v>913</v>
      </c>
      <c r="H199" s="205" t="s">
        <v>918</v>
      </c>
      <c r="I199" s="205" t="s">
        <v>266</v>
      </c>
      <c r="J199" s="206" t="s">
        <v>266</v>
      </c>
      <c r="K199" s="183"/>
      <c r="L199" s="111"/>
      <c r="M199" s="185"/>
      <c r="N199" s="136"/>
      <c r="O199" s="156">
        <v>43105</v>
      </c>
      <c r="P199" s="35"/>
      <c r="Q199" s="183"/>
      <c r="R199" s="183"/>
      <c r="S199" s="207">
        <v>43110</v>
      </c>
      <c r="T199" s="183">
        <v>45</v>
      </c>
      <c r="U199" s="183">
        <v>3</v>
      </c>
      <c r="V199" s="183">
        <v>1</v>
      </c>
      <c r="W199" s="183">
        <v>5</v>
      </c>
      <c r="X199" s="183">
        <v>3</v>
      </c>
      <c r="Y199" s="19"/>
      <c r="Z199" s="19"/>
      <c r="AB199" s="22"/>
      <c r="AC199" s="22"/>
      <c r="AD199" s="22"/>
      <c r="AE199" s="22"/>
      <c r="AF199" s="22"/>
      <c r="AG199" s="22"/>
      <c r="AH199" s="22"/>
      <c r="AI199" s="22"/>
      <c r="AJ199" s="22"/>
      <c r="AK199" s="146"/>
      <c r="AL199" s="146"/>
      <c r="AM199" s="146"/>
      <c r="AN199" s="146"/>
      <c r="AP199" s="19"/>
      <c r="AQ199" s="19"/>
      <c r="AR199" s="19"/>
      <c r="AS199" s="19"/>
      <c r="AT199" s="19"/>
      <c r="AU199" s="6"/>
      <c r="AV199" s="16"/>
      <c r="AW199" s="27"/>
      <c r="AY199" s="8"/>
      <c r="AZ199" s="8"/>
      <c r="BA199" s="8"/>
      <c r="BB199" s="8"/>
      <c r="BC199" s="8"/>
      <c r="BD199" s="8"/>
      <c r="BE199" s="6">
        <f t="shared" si="53"/>
        <v>3</v>
      </c>
      <c r="BF199" s="6">
        <f t="shared" si="53"/>
        <v>3</v>
      </c>
      <c r="BG199" s="6">
        <f t="shared" si="53"/>
        <v>3</v>
      </c>
      <c r="BH199" s="6">
        <f t="shared" si="53"/>
        <v>3</v>
      </c>
      <c r="BI199" s="6">
        <f t="shared" si="53"/>
        <v>3</v>
      </c>
      <c r="BJ199" s="6">
        <f t="shared" si="53"/>
        <v>4</v>
      </c>
      <c r="BK199" s="6">
        <f t="shared" si="53"/>
        <v>4</v>
      </c>
      <c r="BL199" s="6">
        <f t="shared" si="53"/>
        <v>4</v>
      </c>
      <c r="BM199" s="6">
        <f t="shared" si="53"/>
        <v>0</v>
      </c>
      <c r="BN199" s="6">
        <f t="shared" si="53"/>
        <v>0</v>
      </c>
      <c r="BO199" s="6">
        <f t="shared" si="54"/>
        <v>0</v>
      </c>
      <c r="BP199" s="6">
        <f t="shared" si="54"/>
        <v>0</v>
      </c>
      <c r="BQ199" s="6">
        <f t="shared" si="54"/>
        <v>0</v>
      </c>
      <c r="BR199" s="6">
        <f t="shared" si="54"/>
        <v>0</v>
      </c>
      <c r="BS199" s="6">
        <f t="shared" si="54"/>
        <v>0</v>
      </c>
      <c r="BT199" s="6">
        <f t="shared" si="54"/>
        <v>0</v>
      </c>
      <c r="BU199" s="6">
        <f t="shared" si="54"/>
        <v>0</v>
      </c>
      <c r="BV199" s="6">
        <f t="shared" si="54"/>
        <v>0</v>
      </c>
      <c r="BW199" s="6">
        <f t="shared" si="54"/>
        <v>0</v>
      </c>
      <c r="BX199" s="6">
        <f t="shared" si="54"/>
        <v>0</v>
      </c>
      <c r="BY199" s="6">
        <f t="shared" si="54"/>
        <v>0</v>
      </c>
      <c r="BZ199" s="6">
        <f t="shared" si="54"/>
        <v>0</v>
      </c>
      <c r="CA199" s="6">
        <f t="shared" si="54"/>
        <v>0</v>
      </c>
      <c r="CB199" s="6">
        <f t="shared" si="54"/>
        <v>0</v>
      </c>
      <c r="CC199" s="6">
        <f t="shared" si="55"/>
        <v>0</v>
      </c>
      <c r="CD199" s="6">
        <f t="shared" si="55"/>
        <v>0</v>
      </c>
      <c r="CE199" s="6">
        <f t="shared" si="55"/>
        <v>0</v>
      </c>
      <c r="CF199" s="6">
        <f t="shared" si="55"/>
        <v>0</v>
      </c>
      <c r="CG199" s="6">
        <f t="shared" si="55"/>
        <v>0</v>
      </c>
      <c r="CH199" s="6">
        <f t="shared" si="55"/>
        <v>0</v>
      </c>
      <c r="CI199" s="6">
        <f t="shared" si="55"/>
        <v>0</v>
      </c>
      <c r="CJ199" s="6">
        <f t="shared" si="55"/>
        <v>0</v>
      </c>
      <c r="CK199" s="6">
        <f t="shared" si="55"/>
        <v>0</v>
      </c>
      <c r="CL199" s="6">
        <f t="shared" si="55"/>
        <v>0</v>
      </c>
      <c r="CM199" s="6">
        <f t="shared" si="56"/>
        <v>0</v>
      </c>
      <c r="CN199" s="6">
        <f t="shared" si="56"/>
        <v>0</v>
      </c>
      <c r="CO199" s="6">
        <f t="shared" si="56"/>
        <v>0</v>
      </c>
      <c r="CP199" s="6">
        <f t="shared" si="56"/>
        <v>0</v>
      </c>
      <c r="CQ199" s="6">
        <f t="shared" si="56"/>
        <v>0</v>
      </c>
      <c r="CR199" s="6">
        <f t="shared" si="56"/>
        <v>0</v>
      </c>
      <c r="CS199" s="6">
        <f t="shared" si="56"/>
        <v>0</v>
      </c>
      <c r="CT199" s="6">
        <f t="shared" si="56"/>
        <v>0</v>
      </c>
      <c r="CU199" s="6">
        <f t="shared" si="56"/>
        <v>0</v>
      </c>
      <c r="CV199" s="6">
        <f t="shared" si="56"/>
        <v>0</v>
      </c>
      <c r="CW199" s="6">
        <f t="shared" si="57"/>
        <v>0</v>
      </c>
      <c r="CX199" s="6">
        <f t="shared" si="57"/>
        <v>0</v>
      </c>
      <c r="CY199" s="6">
        <f t="shared" si="57"/>
        <v>0</v>
      </c>
      <c r="CZ199" s="6">
        <f t="shared" si="57"/>
        <v>0</v>
      </c>
      <c r="DA199" s="6">
        <f t="shared" si="57"/>
        <v>0</v>
      </c>
      <c r="DB199" s="6">
        <f t="shared" si="57"/>
        <v>0</v>
      </c>
      <c r="DC199" s="6">
        <f t="shared" si="57"/>
        <v>0</v>
      </c>
      <c r="DD199" s="6">
        <f t="shared" si="57"/>
        <v>0</v>
      </c>
      <c r="DE199" s="6">
        <f t="shared" si="57"/>
        <v>0</v>
      </c>
      <c r="DF199" s="6">
        <f t="shared" si="57"/>
        <v>0</v>
      </c>
      <c r="DG199" s="6">
        <f t="shared" si="58"/>
        <v>0</v>
      </c>
      <c r="DH199" s="6">
        <f t="shared" si="58"/>
        <v>0</v>
      </c>
      <c r="DI199" s="6">
        <f t="shared" si="58"/>
        <v>0</v>
      </c>
      <c r="DJ199" s="6">
        <f t="shared" si="58"/>
        <v>0</v>
      </c>
      <c r="DK199" s="6">
        <f t="shared" si="58"/>
        <v>0</v>
      </c>
      <c r="DL199" s="6">
        <f t="shared" si="58"/>
        <v>0</v>
      </c>
      <c r="DM199" s="6">
        <f t="shared" si="58"/>
        <v>0</v>
      </c>
      <c r="DN199" s="6">
        <f t="shared" si="58"/>
        <v>0</v>
      </c>
      <c r="DO199" s="6">
        <f t="shared" si="58"/>
        <v>0</v>
      </c>
      <c r="DP199" s="6">
        <f t="shared" si="58"/>
        <v>0</v>
      </c>
      <c r="DQ199" s="6">
        <f t="shared" si="59"/>
        <v>0</v>
      </c>
      <c r="DR199" s="6">
        <f t="shared" si="59"/>
        <v>0</v>
      </c>
      <c r="DS199" s="6">
        <f t="shared" si="59"/>
        <v>0</v>
      </c>
      <c r="DT199" s="6">
        <f t="shared" si="59"/>
        <v>0</v>
      </c>
      <c r="DU199" s="6">
        <f t="shared" si="59"/>
        <v>0</v>
      </c>
      <c r="DV199" s="6">
        <f t="shared" si="59"/>
        <v>0</v>
      </c>
      <c r="DW199" s="6">
        <f t="shared" si="59"/>
        <v>0</v>
      </c>
      <c r="DX199" s="6">
        <f t="shared" si="59"/>
        <v>0</v>
      </c>
      <c r="DY199" s="6">
        <f t="shared" si="59"/>
        <v>0</v>
      </c>
      <c r="DZ199" s="6">
        <f t="shared" si="59"/>
        <v>0</v>
      </c>
      <c r="EA199" s="6">
        <f t="shared" si="60"/>
        <v>0</v>
      </c>
      <c r="EB199" s="6">
        <f t="shared" si="60"/>
        <v>0</v>
      </c>
      <c r="EC199" s="6">
        <f t="shared" si="60"/>
        <v>0</v>
      </c>
      <c r="ED199" s="6">
        <f t="shared" si="60"/>
        <v>0</v>
      </c>
      <c r="EE199" s="6">
        <f t="shared" si="60"/>
        <v>0</v>
      </c>
      <c r="EF199" s="6">
        <f t="shared" si="60"/>
        <v>0</v>
      </c>
      <c r="EG199" s="6">
        <f t="shared" si="60"/>
        <v>0</v>
      </c>
      <c r="EH199" s="6">
        <f t="shared" si="60"/>
        <v>0</v>
      </c>
      <c r="EI199" s="6">
        <f t="shared" si="60"/>
        <v>0</v>
      </c>
      <c r="EJ199" s="6">
        <f t="shared" si="60"/>
        <v>0</v>
      </c>
      <c r="EK199" s="6">
        <f t="shared" si="61"/>
        <v>0</v>
      </c>
      <c r="EL199" s="6">
        <f t="shared" si="61"/>
        <v>0</v>
      </c>
      <c r="EM199" s="6">
        <f t="shared" si="61"/>
        <v>0</v>
      </c>
      <c r="EN199" s="6">
        <f t="shared" si="61"/>
        <v>0</v>
      </c>
      <c r="EO199" s="6">
        <f t="shared" si="61"/>
        <v>0</v>
      </c>
      <c r="EP199" s="6">
        <f t="shared" si="61"/>
        <v>0</v>
      </c>
      <c r="EQ199" s="6">
        <f t="shared" si="61"/>
        <v>0</v>
      </c>
      <c r="ER199" s="6">
        <f t="shared" si="61"/>
        <v>0</v>
      </c>
      <c r="ES199" s="6">
        <f t="shared" si="61"/>
        <v>0</v>
      </c>
      <c r="ET199" s="6">
        <f t="shared" si="61"/>
        <v>0</v>
      </c>
      <c r="EU199" s="6">
        <f t="shared" si="62"/>
        <v>0</v>
      </c>
      <c r="EV199" s="6">
        <f t="shared" si="62"/>
        <v>0</v>
      </c>
      <c r="EW199" s="6">
        <f t="shared" si="62"/>
        <v>0</v>
      </c>
      <c r="EX199" s="6">
        <f t="shared" si="62"/>
        <v>0</v>
      </c>
      <c r="EY199" s="6">
        <f t="shared" si="62"/>
        <v>0</v>
      </c>
      <c r="EZ199" s="6">
        <f t="shared" si="62"/>
        <v>0</v>
      </c>
      <c r="FA199" s="6">
        <f t="shared" si="62"/>
        <v>0</v>
      </c>
      <c r="FB199" s="6">
        <f t="shared" si="62"/>
        <v>0</v>
      </c>
      <c r="FC199" s="6">
        <f t="shared" si="62"/>
        <v>0</v>
      </c>
      <c r="FD199" s="6">
        <f t="shared" si="62"/>
        <v>0</v>
      </c>
      <c r="FE199" s="6"/>
      <c r="FF199" s="6"/>
      <c r="FG199" s="6"/>
    </row>
    <row r="200" spans="2:163" ht="14.25" hidden="1" customHeight="1" x14ac:dyDescent="0.25">
      <c r="D200" s="14">
        <v>1</v>
      </c>
      <c r="F200" s="193">
        <v>820</v>
      </c>
      <c r="G200" s="193" t="s">
        <v>762</v>
      </c>
      <c r="H200" s="193" t="s">
        <v>761</v>
      </c>
      <c r="I200" s="193" t="s">
        <v>763</v>
      </c>
      <c r="J200" s="261"/>
      <c r="K200" s="183" t="s">
        <v>105</v>
      </c>
      <c r="L200" s="111" t="s">
        <v>105</v>
      </c>
      <c r="M200" s="185" t="s">
        <v>427</v>
      </c>
      <c r="N200" s="136"/>
      <c r="O200" s="156">
        <v>43105</v>
      </c>
      <c r="P200" s="35"/>
      <c r="Q200" s="263"/>
      <c r="R200" s="263"/>
      <c r="S200" s="30">
        <v>43110</v>
      </c>
      <c r="T200" s="183">
        <v>49</v>
      </c>
      <c r="U200" s="183">
        <v>3</v>
      </c>
      <c r="V200" s="183">
        <v>1</v>
      </c>
      <c r="W200" s="183">
        <v>5</v>
      </c>
      <c r="X200" s="183">
        <v>3</v>
      </c>
      <c r="Y200" s="19"/>
      <c r="Z200" s="19"/>
      <c r="AB200" s="22"/>
      <c r="AC200" s="22"/>
      <c r="AD200" s="22"/>
      <c r="AE200" s="22"/>
      <c r="AF200" s="22"/>
      <c r="AG200" s="22"/>
      <c r="AH200" s="22"/>
      <c r="AI200" s="22"/>
      <c r="AJ200" s="22"/>
      <c r="AK200" s="146"/>
      <c r="AL200" s="146"/>
      <c r="AM200" s="146"/>
      <c r="AN200" s="146"/>
      <c r="AP200" s="19"/>
      <c r="AQ200" s="19"/>
      <c r="AR200" s="19"/>
      <c r="AS200" s="24" t="s">
        <v>266</v>
      </c>
      <c r="AT200" s="19"/>
      <c r="AU200" s="6"/>
      <c r="AV200" s="16"/>
      <c r="AW200" s="27"/>
      <c r="AY200" s="8"/>
      <c r="AZ200" s="8"/>
      <c r="BA200" s="8"/>
      <c r="BB200" s="8"/>
      <c r="BC200" s="8"/>
      <c r="BD200" s="8"/>
      <c r="BE200" s="6">
        <f t="shared" si="53"/>
        <v>1</v>
      </c>
      <c r="BF200" s="6">
        <f t="shared" si="53"/>
        <v>1</v>
      </c>
      <c r="BG200" s="6">
        <f t="shared" si="53"/>
        <v>1</v>
      </c>
      <c r="BH200" s="6">
        <f t="shared" si="53"/>
        <v>1</v>
      </c>
      <c r="BI200" s="6">
        <f t="shared" si="53"/>
        <v>1</v>
      </c>
      <c r="BJ200" s="6">
        <f t="shared" si="53"/>
        <v>2</v>
      </c>
      <c r="BK200" s="6">
        <f t="shared" si="53"/>
        <v>2</v>
      </c>
      <c r="BL200" s="6">
        <f t="shared" si="53"/>
        <v>2</v>
      </c>
      <c r="BM200" s="6">
        <f t="shared" si="53"/>
        <v>0</v>
      </c>
      <c r="BN200" s="6">
        <f t="shared" si="53"/>
        <v>0</v>
      </c>
      <c r="BO200" s="6">
        <f t="shared" si="54"/>
        <v>0</v>
      </c>
      <c r="BP200" s="6">
        <f t="shared" si="54"/>
        <v>0</v>
      </c>
      <c r="BQ200" s="6">
        <f t="shared" si="54"/>
        <v>0</v>
      </c>
      <c r="BR200" s="6">
        <f t="shared" si="54"/>
        <v>0</v>
      </c>
      <c r="BS200" s="6">
        <f t="shared" si="54"/>
        <v>0</v>
      </c>
      <c r="BT200" s="6">
        <f t="shared" si="54"/>
        <v>0</v>
      </c>
      <c r="BU200" s="6">
        <f t="shared" si="54"/>
        <v>0</v>
      </c>
      <c r="BV200" s="6">
        <f t="shared" si="54"/>
        <v>0</v>
      </c>
      <c r="BW200" s="6">
        <f t="shared" si="54"/>
        <v>0</v>
      </c>
      <c r="BX200" s="6">
        <f t="shared" si="54"/>
        <v>0</v>
      </c>
      <c r="BY200" s="6">
        <f t="shared" si="54"/>
        <v>0</v>
      </c>
      <c r="BZ200" s="6">
        <f t="shared" si="54"/>
        <v>0</v>
      </c>
      <c r="CA200" s="6">
        <f t="shared" si="54"/>
        <v>0</v>
      </c>
      <c r="CB200" s="6">
        <f t="shared" si="54"/>
        <v>0</v>
      </c>
      <c r="CC200" s="6">
        <f t="shared" si="55"/>
        <v>0</v>
      </c>
      <c r="CD200" s="6">
        <f t="shared" si="55"/>
        <v>0</v>
      </c>
      <c r="CE200" s="6">
        <f t="shared" si="55"/>
        <v>0</v>
      </c>
      <c r="CF200" s="6">
        <f t="shared" si="55"/>
        <v>0</v>
      </c>
      <c r="CG200" s="6">
        <f t="shared" si="55"/>
        <v>0</v>
      </c>
      <c r="CH200" s="6">
        <f t="shared" si="55"/>
        <v>0</v>
      </c>
      <c r="CI200" s="6">
        <f t="shared" si="55"/>
        <v>0</v>
      </c>
      <c r="CJ200" s="6">
        <f t="shared" si="55"/>
        <v>0</v>
      </c>
      <c r="CK200" s="6">
        <f t="shared" si="55"/>
        <v>0</v>
      </c>
      <c r="CL200" s="6">
        <f t="shared" si="55"/>
        <v>0</v>
      </c>
      <c r="CM200" s="6">
        <f t="shared" si="56"/>
        <v>0</v>
      </c>
      <c r="CN200" s="6">
        <f t="shared" si="56"/>
        <v>0</v>
      </c>
      <c r="CO200" s="6">
        <f t="shared" si="56"/>
        <v>0</v>
      </c>
      <c r="CP200" s="6">
        <f t="shared" si="56"/>
        <v>0</v>
      </c>
      <c r="CQ200" s="6">
        <f t="shared" si="56"/>
        <v>0</v>
      </c>
      <c r="CR200" s="6">
        <f t="shared" si="56"/>
        <v>0</v>
      </c>
      <c r="CS200" s="6">
        <f t="shared" si="56"/>
        <v>0</v>
      </c>
      <c r="CT200" s="6">
        <f t="shared" si="56"/>
        <v>0</v>
      </c>
      <c r="CU200" s="6">
        <f t="shared" si="56"/>
        <v>0</v>
      </c>
      <c r="CV200" s="6">
        <f t="shared" si="56"/>
        <v>0</v>
      </c>
      <c r="CW200" s="6">
        <f t="shared" si="57"/>
        <v>0</v>
      </c>
      <c r="CX200" s="6">
        <f t="shared" si="57"/>
        <v>0</v>
      </c>
      <c r="CY200" s="6">
        <f t="shared" si="57"/>
        <v>0</v>
      </c>
      <c r="CZ200" s="6">
        <f t="shared" si="57"/>
        <v>0</v>
      </c>
      <c r="DA200" s="6">
        <f t="shared" si="57"/>
        <v>0</v>
      </c>
      <c r="DB200" s="6">
        <f t="shared" si="57"/>
        <v>0</v>
      </c>
      <c r="DC200" s="6">
        <f t="shared" si="57"/>
        <v>0</v>
      </c>
      <c r="DD200" s="6">
        <f t="shared" si="57"/>
        <v>0</v>
      </c>
      <c r="DE200" s="6">
        <f t="shared" si="57"/>
        <v>0</v>
      </c>
      <c r="DF200" s="6">
        <f t="shared" si="57"/>
        <v>0</v>
      </c>
      <c r="DG200" s="6">
        <f t="shared" si="58"/>
        <v>0</v>
      </c>
      <c r="DH200" s="6">
        <f t="shared" si="58"/>
        <v>0</v>
      </c>
      <c r="DI200" s="6">
        <f t="shared" si="58"/>
        <v>0</v>
      </c>
      <c r="DJ200" s="6">
        <f t="shared" si="58"/>
        <v>0</v>
      </c>
      <c r="DK200" s="6">
        <f t="shared" si="58"/>
        <v>0</v>
      </c>
      <c r="DL200" s="6">
        <f t="shared" si="58"/>
        <v>0</v>
      </c>
      <c r="DM200" s="6">
        <f t="shared" si="58"/>
        <v>0</v>
      </c>
      <c r="DN200" s="6">
        <f t="shared" si="58"/>
        <v>0</v>
      </c>
      <c r="DO200" s="6">
        <f t="shared" si="58"/>
        <v>0</v>
      </c>
      <c r="DP200" s="6">
        <f t="shared" si="58"/>
        <v>0</v>
      </c>
      <c r="DQ200" s="6">
        <f t="shared" si="59"/>
        <v>0</v>
      </c>
      <c r="DR200" s="6">
        <f t="shared" si="59"/>
        <v>0</v>
      </c>
      <c r="DS200" s="6">
        <f t="shared" si="59"/>
        <v>0</v>
      </c>
      <c r="DT200" s="6">
        <f t="shared" si="59"/>
        <v>0</v>
      </c>
      <c r="DU200" s="6">
        <f t="shared" si="59"/>
        <v>0</v>
      </c>
      <c r="DV200" s="6">
        <f t="shared" si="59"/>
        <v>0</v>
      </c>
      <c r="DW200" s="6">
        <f t="shared" si="59"/>
        <v>0</v>
      </c>
      <c r="DX200" s="6">
        <f t="shared" si="59"/>
        <v>0</v>
      </c>
      <c r="DY200" s="6">
        <f t="shared" si="59"/>
        <v>0</v>
      </c>
      <c r="DZ200" s="6">
        <f t="shared" si="59"/>
        <v>0</v>
      </c>
      <c r="EA200" s="6">
        <f t="shared" si="60"/>
        <v>0</v>
      </c>
      <c r="EB200" s="6">
        <f t="shared" si="60"/>
        <v>0</v>
      </c>
      <c r="EC200" s="6">
        <f t="shared" si="60"/>
        <v>0</v>
      </c>
      <c r="ED200" s="6">
        <f t="shared" si="60"/>
        <v>0</v>
      </c>
      <c r="EE200" s="6">
        <f t="shared" si="60"/>
        <v>0</v>
      </c>
      <c r="EF200" s="6">
        <f t="shared" si="60"/>
        <v>0</v>
      </c>
      <c r="EG200" s="6">
        <f t="shared" si="60"/>
        <v>0</v>
      </c>
      <c r="EH200" s="6">
        <f t="shared" si="60"/>
        <v>0</v>
      </c>
      <c r="EI200" s="6">
        <f t="shared" si="60"/>
        <v>0</v>
      </c>
      <c r="EJ200" s="6">
        <f t="shared" si="60"/>
        <v>0</v>
      </c>
      <c r="EK200" s="6">
        <f t="shared" si="61"/>
        <v>0</v>
      </c>
      <c r="EL200" s="6">
        <f t="shared" si="61"/>
        <v>0</v>
      </c>
      <c r="EM200" s="6">
        <f t="shared" si="61"/>
        <v>0</v>
      </c>
      <c r="EN200" s="6">
        <f t="shared" si="61"/>
        <v>0</v>
      </c>
      <c r="EO200" s="6">
        <f t="shared" si="61"/>
        <v>0</v>
      </c>
      <c r="EP200" s="6">
        <f t="shared" si="61"/>
        <v>0</v>
      </c>
      <c r="EQ200" s="6">
        <f t="shared" si="61"/>
        <v>0</v>
      </c>
      <c r="ER200" s="6">
        <f t="shared" si="61"/>
        <v>0</v>
      </c>
      <c r="ES200" s="6">
        <f t="shared" si="61"/>
        <v>0</v>
      </c>
      <c r="ET200" s="6">
        <f t="shared" si="61"/>
        <v>0</v>
      </c>
      <c r="EU200" s="6">
        <f t="shared" si="62"/>
        <v>0</v>
      </c>
      <c r="EV200" s="6">
        <f t="shared" si="62"/>
        <v>0</v>
      </c>
      <c r="EW200" s="6">
        <f t="shared" si="62"/>
        <v>0</v>
      </c>
      <c r="EX200" s="6">
        <f t="shared" si="62"/>
        <v>0</v>
      </c>
      <c r="EY200" s="6">
        <f t="shared" si="62"/>
        <v>0</v>
      </c>
      <c r="EZ200" s="6">
        <f t="shared" si="62"/>
        <v>0</v>
      </c>
      <c r="FA200" s="6">
        <f t="shared" si="62"/>
        <v>0</v>
      </c>
      <c r="FB200" s="6">
        <f t="shared" si="62"/>
        <v>0</v>
      </c>
      <c r="FC200" s="6">
        <f t="shared" si="62"/>
        <v>0</v>
      </c>
      <c r="FD200" s="6">
        <f t="shared" si="62"/>
        <v>0</v>
      </c>
      <c r="FE200" s="6"/>
      <c r="FF200" s="6"/>
      <c r="FG200" s="6"/>
    </row>
    <row r="201" spans="2:163" ht="14.25" customHeight="1" thickBot="1" x14ac:dyDescent="0.3">
      <c r="D201" s="14">
        <v>1</v>
      </c>
      <c r="F201" s="193" t="s">
        <v>203</v>
      </c>
      <c r="G201" s="193" t="s">
        <v>764</v>
      </c>
      <c r="H201" s="193" t="s">
        <v>765</v>
      </c>
      <c r="I201" s="250" t="s">
        <v>53</v>
      </c>
      <c r="J201" s="280"/>
      <c r="K201" s="257" t="s">
        <v>603</v>
      </c>
      <c r="L201" s="111" t="s">
        <v>842</v>
      </c>
      <c r="M201" s="185" t="s">
        <v>426</v>
      </c>
      <c r="N201" s="136"/>
      <c r="O201" s="156"/>
      <c r="P201" s="35"/>
      <c r="Q201" s="278"/>
      <c r="R201" s="279"/>
      <c r="S201" s="256">
        <v>43115</v>
      </c>
      <c r="T201" s="183">
        <v>47</v>
      </c>
      <c r="U201" s="183">
        <v>5</v>
      </c>
      <c r="V201" s="183">
        <v>3</v>
      </c>
      <c r="W201" s="183">
        <v>5</v>
      </c>
      <c r="X201" s="183">
        <v>5</v>
      </c>
      <c r="Y201" s="19"/>
      <c r="Z201" s="19"/>
      <c r="AB201" s="22"/>
      <c r="AC201" s="22"/>
      <c r="AD201" s="22"/>
      <c r="AE201" s="22"/>
      <c r="AF201" s="22"/>
      <c r="AG201" s="22"/>
      <c r="AH201" s="22"/>
      <c r="AI201" s="22"/>
      <c r="AJ201" s="22"/>
      <c r="AK201" s="146"/>
      <c r="AL201" s="146"/>
      <c r="AM201" s="146"/>
      <c r="AN201" s="146"/>
      <c r="AP201" s="19"/>
      <c r="AQ201" s="19"/>
      <c r="AR201" s="19"/>
      <c r="AS201" s="19"/>
      <c r="AT201" s="19"/>
      <c r="AU201" s="6"/>
      <c r="AV201" s="16"/>
      <c r="AW201" s="27"/>
      <c r="AY201" s="8"/>
      <c r="AZ201" s="8"/>
      <c r="BA201" s="8"/>
      <c r="BB201" s="8"/>
      <c r="BC201" s="8"/>
      <c r="BD201" s="8"/>
      <c r="BE201" s="6">
        <f t="shared" si="53"/>
        <v>0</v>
      </c>
      <c r="BF201" s="6">
        <f t="shared" si="53"/>
        <v>0</v>
      </c>
      <c r="BG201" s="6">
        <f t="shared" si="53"/>
        <v>1</v>
      </c>
      <c r="BH201" s="6">
        <f t="shared" si="53"/>
        <v>1</v>
      </c>
      <c r="BI201" s="6">
        <f t="shared" si="53"/>
        <v>1</v>
      </c>
      <c r="BJ201" s="6">
        <f t="shared" si="53"/>
        <v>1</v>
      </c>
      <c r="BK201" s="6">
        <f t="shared" si="53"/>
        <v>1</v>
      </c>
      <c r="BL201" s="6">
        <f t="shared" si="53"/>
        <v>2</v>
      </c>
      <c r="BM201" s="6">
        <f t="shared" si="53"/>
        <v>2</v>
      </c>
      <c r="BN201" s="6">
        <f t="shared" si="53"/>
        <v>2</v>
      </c>
      <c r="BO201" s="6">
        <f t="shared" si="54"/>
        <v>2</v>
      </c>
      <c r="BP201" s="6">
        <f t="shared" si="54"/>
        <v>2</v>
      </c>
      <c r="BQ201" s="6">
        <f t="shared" si="54"/>
        <v>0</v>
      </c>
      <c r="BR201" s="6">
        <f t="shared" si="54"/>
        <v>0</v>
      </c>
      <c r="BS201" s="6">
        <f t="shared" si="54"/>
        <v>0</v>
      </c>
      <c r="BT201" s="6">
        <f t="shared" si="54"/>
        <v>0</v>
      </c>
      <c r="BU201" s="6">
        <f t="shared" si="54"/>
        <v>0</v>
      </c>
      <c r="BV201" s="6">
        <f t="shared" si="54"/>
        <v>0</v>
      </c>
      <c r="BW201" s="6">
        <f t="shared" si="54"/>
        <v>0</v>
      </c>
      <c r="BX201" s="6">
        <f t="shared" si="54"/>
        <v>0</v>
      </c>
      <c r="BY201" s="6">
        <f t="shared" si="54"/>
        <v>0</v>
      </c>
      <c r="BZ201" s="6">
        <f t="shared" si="54"/>
        <v>0</v>
      </c>
      <c r="CA201" s="6">
        <f t="shared" si="54"/>
        <v>0</v>
      </c>
      <c r="CB201" s="6">
        <f t="shared" si="54"/>
        <v>0</v>
      </c>
      <c r="CC201" s="6">
        <f t="shared" si="55"/>
        <v>0</v>
      </c>
      <c r="CD201" s="6">
        <f t="shared" si="55"/>
        <v>0</v>
      </c>
      <c r="CE201" s="6">
        <f t="shared" si="55"/>
        <v>0</v>
      </c>
      <c r="CF201" s="6">
        <f t="shared" si="55"/>
        <v>0</v>
      </c>
      <c r="CG201" s="6">
        <f t="shared" si="55"/>
        <v>0</v>
      </c>
      <c r="CH201" s="6">
        <f t="shared" si="55"/>
        <v>0</v>
      </c>
      <c r="CI201" s="6">
        <f t="shared" si="55"/>
        <v>0</v>
      </c>
      <c r="CJ201" s="6">
        <f t="shared" si="55"/>
        <v>0</v>
      </c>
      <c r="CK201" s="6">
        <f t="shared" si="55"/>
        <v>0</v>
      </c>
      <c r="CL201" s="6">
        <f t="shared" si="55"/>
        <v>0</v>
      </c>
      <c r="CM201" s="6">
        <f t="shared" si="56"/>
        <v>0</v>
      </c>
      <c r="CN201" s="6">
        <f t="shared" si="56"/>
        <v>0</v>
      </c>
      <c r="CO201" s="6">
        <f t="shared" si="56"/>
        <v>0</v>
      </c>
      <c r="CP201" s="6">
        <f t="shared" si="56"/>
        <v>0</v>
      </c>
      <c r="CQ201" s="6">
        <f t="shared" si="56"/>
        <v>0</v>
      </c>
      <c r="CR201" s="6">
        <f t="shared" si="56"/>
        <v>0</v>
      </c>
      <c r="CS201" s="6">
        <f t="shared" si="56"/>
        <v>0</v>
      </c>
      <c r="CT201" s="6">
        <f t="shared" si="56"/>
        <v>0</v>
      </c>
      <c r="CU201" s="6">
        <f t="shared" si="56"/>
        <v>0</v>
      </c>
      <c r="CV201" s="6">
        <f t="shared" si="56"/>
        <v>0</v>
      </c>
      <c r="CW201" s="6">
        <f t="shared" si="57"/>
        <v>0</v>
      </c>
      <c r="CX201" s="6">
        <f t="shared" si="57"/>
        <v>0</v>
      </c>
      <c r="CY201" s="6">
        <f t="shared" si="57"/>
        <v>0</v>
      </c>
      <c r="CZ201" s="6">
        <f t="shared" si="57"/>
        <v>0</v>
      </c>
      <c r="DA201" s="6">
        <f t="shared" si="57"/>
        <v>0</v>
      </c>
      <c r="DB201" s="6">
        <f t="shared" si="57"/>
        <v>0</v>
      </c>
      <c r="DC201" s="6">
        <f t="shared" si="57"/>
        <v>0</v>
      </c>
      <c r="DD201" s="6">
        <f t="shared" si="57"/>
        <v>0</v>
      </c>
      <c r="DE201" s="6">
        <f t="shared" si="57"/>
        <v>0</v>
      </c>
      <c r="DF201" s="6">
        <f t="shared" si="57"/>
        <v>0</v>
      </c>
      <c r="DG201" s="6">
        <f t="shared" si="58"/>
        <v>0</v>
      </c>
      <c r="DH201" s="6">
        <f t="shared" si="58"/>
        <v>0</v>
      </c>
      <c r="DI201" s="6">
        <f t="shared" si="58"/>
        <v>0</v>
      </c>
      <c r="DJ201" s="6">
        <f t="shared" si="58"/>
        <v>0</v>
      </c>
      <c r="DK201" s="6">
        <f t="shared" si="58"/>
        <v>0</v>
      </c>
      <c r="DL201" s="6">
        <f t="shared" si="58"/>
        <v>0</v>
      </c>
      <c r="DM201" s="6">
        <f t="shared" si="58"/>
        <v>0</v>
      </c>
      <c r="DN201" s="6">
        <f t="shared" si="58"/>
        <v>0</v>
      </c>
      <c r="DO201" s="6">
        <f t="shared" si="58"/>
        <v>0</v>
      </c>
      <c r="DP201" s="6">
        <f t="shared" si="58"/>
        <v>0</v>
      </c>
      <c r="DQ201" s="6">
        <f t="shared" si="59"/>
        <v>0</v>
      </c>
      <c r="DR201" s="6">
        <f t="shared" si="59"/>
        <v>0</v>
      </c>
      <c r="DS201" s="6">
        <f t="shared" si="59"/>
        <v>0</v>
      </c>
      <c r="DT201" s="6">
        <f t="shared" si="59"/>
        <v>0</v>
      </c>
      <c r="DU201" s="6">
        <f t="shared" si="59"/>
        <v>0</v>
      </c>
      <c r="DV201" s="6">
        <f t="shared" si="59"/>
        <v>0</v>
      </c>
      <c r="DW201" s="6">
        <f t="shared" si="59"/>
        <v>0</v>
      </c>
      <c r="DX201" s="6">
        <f t="shared" si="59"/>
        <v>0</v>
      </c>
      <c r="DY201" s="6">
        <f t="shared" si="59"/>
        <v>0</v>
      </c>
      <c r="DZ201" s="6">
        <f t="shared" si="59"/>
        <v>0</v>
      </c>
      <c r="EA201" s="6">
        <f t="shared" si="60"/>
        <v>0</v>
      </c>
      <c r="EB201" s="6">
        <f t="shared" si="60"/>
        <v>0</v>
      </c>
      <c r="EC201" s="6">
        <f t="shared" si="60"/>
        <v>0</v>
      </c>
      <c r="ED201" s="6">
        <f t="shared" si="60"/>
        <v>0</v>
      </c>
      <c r="EE201" s="6">
        <f t="shared" si="60"/>
        <v>0</v>
      </c>
      <c r="EF201" s="6">
        <f t="shared" si="60"/>
        <v>0</v>
      </c>
      <c r="EG201" s="6">
        <f t="shared" si="60"/>
        <v>0</v>
      </c>
      <c r="EH201" s="6">
        <f t="shared" si="60"/>
        <v>0</v>
      </c>
      <c r="EI201" s="6">
        <f t="shared" si="60"/>
        <v>0</v>
      </c>
      <c r="EJ201" s="6">
        <f t="shared" si="60"/>
        <v>0</v>
      </c>
      <c r="EK201" s="6">
        <f t="shared" si="61"/>
        <v>0</v>
      </c>
      <c r="EL201" s="6">
        <f t="shared" si="61"/>
        <v>0</v>
      </c>
      <c r="EM201" s="6">
        <f t="shared" si="61"/>
        <v>0</v>
      </c>
      <c r="EN201" s="6">
        <f t="shared" si="61"/>
        <v>0</v>
      </c>
      <c r="EO201" s="6">
        <f t="shared" si="61"/>
        <v>0</v>
      </c>
      <c r="EP201" s="6">
        <f t="shared" si="61"/>
        <v>0</v>
      </c>
      <c r="EQ201" s="6">
        <f t="shared" si="61"/>
        <v>0</v>
      </c>
      <c r="ER201" s="6">
        <f t="shared" si="61"/>
        <v>0</v>
      </c>
      <c r="ES201" s="6">
        <f t="shared" si="61"/>
        <v>0</v>
      </c>
      <c r="ET201" s="6">
        <f t="shared" si="61"/>
        <v>0</v>
      </c>
      <c r="EU201" s="6">
        <f t="shared" si="62"/>
        <v>0</v>
      </c>
      <c r="EV201" s="6">
        <f t="shared" si="62"/>
        <v>0</v>
      </c>
      <c r="EW201" s="6">
        <f t="shared" si="62"/>
        <v>0</v>
      </c>
      <c r="EX201" s="6">
        <f t="shared" si="62"/>
        <v>0</v>
      </c>
      <c r="EY201" s="6">
        <f t="shared" si="62"/>
        <v>0</v>
      </c>
      <c r="EZ201" s="6">
        <f t="shared" si="62"/>
        <v>0</v>
      </c>
      <c r="FA201" s="6">
        <f t="shared" si="62"/>
        <v>0</v>
      </c>
      <c r="FB201" s="6">
        <f t="shared" si="62"/>
        <v>0</v>
      </c>
      <c r="FC201" s="6">
        <f t="shared" si="62"/>
        <v>0</v>
      </c>
      <c r="FD201" s="6">
        <f t="shared" si="62"/>
        <v>0</v>
      </c>
      <c r="FE201" s="6"/>
      <c r="FF201" s="6"/>
      <c r="FG201" s="6"/>
    </row>
    <row r="202" spans="2:163" ht="14.25" hidden="1" customHeight="1" x14ac:dyDescent="0.25">
      <c r="D202" s="14">
        <v>1</v>
      </c>
      <c r="F202" s="194">
        <v>820</v>
      </c>
      <c r="G202" s="194" t="s">
        <v>852</v>
      </c>
      <c r="H202" s="194" t="s">
        <v>846</v>
      </c>
      <c r="I202" s="194" t="s">
        <v>53</v>
      </c>
      <c r="J202" s="270" t="s">
        <v>266</v>
      </c>
      <c r="K202" s="108" t="s">
        <v>98</v>
      </c>
      <c r="L202" s="110" t="s">
        <v>845</v>
      </c>
      <c r="M202" s="169" t="s">
        <v>426</v>
      </c>
      <c r="N202" s="136"/>
      <c r="O202" s="156">
        <v>43115</v>
      </c>
      <c r="P202" s="125"/>
      <c r="Q202" s="271"/>
      <c r="R202" s="271"/>
      <c r="S202" s="125">
        <v>43120</v>
      </c>
      <c r="T202" s="108">
        <v>47</v>
      </c>
      <c r="U202" s="108">
        <v>7</v>
      </c>
      <c r="V202" s="183">
        <v>3</v>
      </c>
      <c r="W202" s="108">
        <v>5</v>
      </c>
      <c r="X202" s="108">
        <v>3</v>
      </c>
      <c r="Y202" s="19"/>
      <c r="Z202" s="19"/>
      <c r="AB202" s="22"/>
      <c r="AC202" s="22"/>
      <c r="AD202" s="22"/>
      <c r="AE202" s="22"/>
      <c r="AF202" s="22"/>
      <c r="AG202" s="22"/>
      <c r="AH202" s="22"/>
      <c r="AI202" s="22"/>
      <c r="AJ202" s="22"/>
      <c r="AK202" s="150"/>
      <c r="AL202" s="146"/>
      <c r="AM202" s="146"/>
      <c r="AN202" s="146"/>
      <c r="AP202" s="19"/>
      <c r="AQ202" s="19"/>
      <c r="AR202" s="19"/>
      <c r="AS202" s="19"/>
      <c r="AT202" s="19"/>
      <c r="AU202" s="6"/>
      <c r="AV202" s="6"/>
      <c r="AW202" s="16"/>
      <c r="AY202" s="8"/>
      <c r="AZ202" s="8"/>
      <c r="BA202" s="8"/>
      <c r="BB202" s="8"/>
      <c r="BC202" s="8"/>
      <c r="BD202" s="8"/>
      <c r="BE202" s="6">
        <f t="shared" si="53"/>
        <v>0</v>
      </c>
      <c r="BF202" s="6">
        <f t="shared" si="53"/>
        <v>0</v>
      </c>
      <c r="BG202" s="6">
        <f t="shared" si="53"/>
        <v>1</v>
      </c>
      <c r="BH202" s="6">
        <f t="shared" si="53"/>
        <v>1</v>
      </c>
      <c r="BI202" s="6">
        <f t="shared" si="53"/>
        <v>1</v>
      </c>
      <c r="BJ202" s="6">
        <f t="shared" si="53"/>
        <v>1</v>
      </c>
      <c r="BK202" s="6">
        <f t="shared" si="53"/>
        <v>1</v>
      </c>
      <c r="BL202" s="6">
        <f t="shared" si="53"/>
        <v>2</v>
      </c>
      <c r="BM202" s="6">
        <f t="shared" si="53"/>
        <v>2</v>
      </c>
      <c r="BN202" s="6">
        <f t="shared" si="53"/>
        <v>2</v>
      </c>
      <c r="BO202" s="6">
        <f t="shared" si="54"/>
        <v>0</v>
      </c>
      <c r="BP202" s="6">
        <f t="shared" si="54"/>
        <v>0</v>
      </c>
      <c r="BQ202" s="6">
        <f t="shared" si="54"/>
        <v>0</v>
      </c>
      <c r="BR202" s="6">
        <f t="shared" si="54"/>
        <v>0</v>
      </c>
      <c r="BS202" s="6">
        <f t="shared" si="54"/>
        <v>0</v>
      </c>
      <c r="BT202" s="6">
        <f t="shared" si="54"/>
        <v>0</v>
      </c>
      <c r="BU202" s="6">
        <f t="shared" si="54"/>
        <v>0</v>
      </c>
      <c r="BV202" s="6">
        <f t="shared" si="54"/>
        <v>0</v>
      </c>
      <c r="BW202" s="6">
        <f t="shared" si="54"/>
        <v>0</v>
      </c>
      <c r="BX202" s="6">
        <f t="shared" si="54"/>
        <v>0</v>
      </c>
      <c r="BY202" s="6">
        <f t="shared" si="54"/>
        <v>0</v>
      </c>
      <c r="BZ202" s="6">
        <f t="shared" si="54"/>
        <v>0</v>
      </c>
      <c r="CA202" s="6">
        <f t="shared" si="54"/>
        <v>0</v>
      </c>
      <c r="CB202" s="6">
        <f t="shared" si="54"/>
        <v>0</v>
      </c>
      <c r="CC202" s="6">
        <f t="shared" si="55"/>
        <v>0</v>
      </c>
      <c r="CD202" s="6">
        <f t="shared" si="55"/>
        <v>0</v>
      </c>
      <c r="CE202" s="6">
        <f t="shared" si="55"/>
        <v>0</v>
      </c>
      <c r="CF202" s="6">
        <f t="shared" si="55"/>
        <v>0</v>
      </c>
      <c r="CG202" s="6">
        <f t="shared" si="55"/>
        <v>0</v>
      </c>
      <c r="CH202" s="6">
        <f t="shared" si="55"/>
        <v>0</v>
      </c>
      <c r="CI202" s="6">
        <f t="shared" si="55"/>
        <v>0</v>
      </c>
      <c r="CJ202" s="6">
        <f t="shared" si="55"/>
        <v>0</v>
      </c>
      <c r="CK202" s="6">
        <f t="shared" si="55"/>
        <v>0</v>
      </c>
      <c r="CL202" s="6">
        <f t="shared" si="55"/>
        <v>0</v>
      </c>
      <c r="CM202" s="6">
        <f t="shared" si="56"/>
        <v>0</v>
      </c>
      <c r="CN202" s="6">
        <f t="shared" si="56"/>
        <v>0</v>
      </c>
      <c r="CO202" s="6">
        <f t="shared" si="56"/>
        <v>0</v>
      </c>
      <c r="CP202" s="6">
        <f t="shared" si="56"/>
        <v>0</v>
      </c>
      <c r="CQ202" s="6">
        <f t="shared" si="56"/>
        <v>0</v>
      </c>
      <c r="CR202" s="6">
        <f t="shared" si="56"/>
        <v>0</v>
      </c>
      <c r="CS202" s="6">
        <f t="shared" si="56"/>
        <v>0</v>
      </c>
      <c r="CT202" s="6">
        <f t="shared" si="56"/>
        <v>0</v>
      </c>
      <c r="CU202" s="6">
        <f t="shared" si="56"/>
        <v>0</v>
      </c>
      <c r="CV202" s="6">
        <f t="shared" si="56"/>
        <v>0</v>
      </c>
      <c r="CW202" s="6">
        <f t="shared" si="57"/>
        <v>0</v>
      </c>
      <c r="CX202" s="6">
        <f t="shared" si="57"/>
        <v>0</v>
      </c>
      <c r="CY202" s="6">
        <f t="shared" si="57"/>
        <v>0</v>
      </c>
      <c r="CZ202" s="6">
        <f t="shared" si="57"/>
        <v>0</v>
      </c>
      <c r="DA202" s="6">
        <f t="shared" si="57"/>
        <v>0</v>
      </c>
      <c r="DB202" s="6">
        <f t="shared" si="57"/>
        <v>0</v>
      </c>
      <c r="DC202" s="6">
        <f t="shared" si="57"/>
        <v>0</v>
      </c>
      <c r="DD202" s="6">
        <f t="shared" si="57"/>
        <v>0</v>
      </c>
      <c r="DE202" s="6">
        <f t="shared" si="57"/>
        <v>0</v>
      </c>
      <c r="DF202" s="6">
        <f t="shared" si="57"/>
        <v>0</v>
      </c>
      <c r="DG202" s="6">
        <f t="shared" si="58"/>
        <v>0</v>
      </c>
      <c r="DH202" s="6">
        <f t="shared" si="58"/>
        <v>0</v>
      </c>
      <c r="DI202" s="6">
        <f t="shared" si="58"/>
        <v>0</v>
      </c>
      <c r="DJ202" s="6">
        <f t="shared" si="58"/>
        <v>0</v>
      </c>
      <c r="DK202" s="6">
        <f t="shared" si="58"/>
        <v>0</v>
      </c>
      <c r="DL202" s="6">
        <f t="shared" si="58"/>
        <v>0</v>
      </c>
      <c r="DM202" s="6">
        <f t="shared" si="58"/>
        <v>0</v>
      </c>
      <c r="DN202" s="6">
        <f t="shared" si="58"/>
        <v>0</v>
      </c>
      <c r="DO202" s="6">
        <f t="shared" si="58"/>
        <v>0</v>
      </c>
      <c r="DP202" s="6">
        <f t="shared" si="58"/>
        <v>0</v>
      </c>
      <c r="DQ202" s="6">
        <f t="shared" si="59"/>
        <v>0</v>
      </c>
      <c r="DR202" s="6">
        <f t="shared" si="59"/>
        <v>0</v>
      </c>
      <c r="DS202" s="6">
        <f t="shared" si="59"/>
        <v>0</v>
      </c>
      <c r="DT202" s="6">
        <f t="shared" si="59"/>
        <v>0</v>
      </c>
      <c r="DU202" s="6">
        <f t="shared" si="59"/>
        <v>0</v>
      </c>
      <c r="DV202" s="6">
        <f t="shared" si="59"/>
        <v>0</v>
      </c>
      <c r="DW202" s="6">
        <f t="shared" si="59"/>
        <v>0</v>
      </c>
      <c r="DX202" s="6">
        <f t="shared" si="59"/>
        <v>0</v>
      </c>
      <c r="DY202" s="6">
        <f t="shared" si="59"/>
        <v>0</v>
      </c>
      <c r="DZ202" s="6">
        <f t="shared" si="59"/>
        <v>0</v>
      </c>
      <c r="EA202" s="6">
        <f t="shared" si="60"/>
        <v>0</v>
      </c>
      <c r="EB202" s="6">
        <f t="shared" si="60"/>
        <v>0</v>
      </c>
      <c r="EC202" s="6">
        <f t="shared" si="60"/>
        <v>0</v>
      </c>
      <c r="ED202" s="6">
        <f t="shared" si="60"/>
        <v>0</v>
      </c>
      <c r="EE202" s="6">
        <f t="shared" si="60"/>
        <v>0</v>
      </c>
      <c r="EF202" s="6">
        <f t="shared" si="60"/>
        <v>0</v>
      </c>
      <c r="EG202" s="6">
        <f t="shared" si="60"/>
        <v>0</v>
      </c>
      <c r="EH202" s="6">
        <f t="shared" si="60"/>
        <v>0</v>
      </c>
      <c r="EI202" s="6">
        <f t="shared" si="60"/>
        <v>0</v>
      </c>
      <c r="EJ202" s="6">
        <f t="shared" si="60"/>
        <v>0</v>
      </c>
      <c r="EK202" s="6">
        <f t="shared" si="61"/>
        <v>0</v>
      </c>
      <c r="EL202" s="6">
        <f t="shared" si="61"/>
        <v>0</v>
      </c>
      <c r="EM202" s="6">
        <f t="shared" si="61"/>
        <v>0</v>
      </c>
      <c r="EN202" s="6">
        <f t="shared" si="61"/>
        <v>0</v>
      </c>
      <c r="EO202" s="6">
        <f t="shared" si="61"/>
        <v>0</v>
      </c>
      <c r="EP202" s="6">
        <f t="shared" si="61"/>
        <v>0</v>
      </c>
      <c r="EQ202" s="6">
        <f t="shared" si="61"/>
        <v>0</v>
      </c>
      <c r="ER202" s="6">
        <f t="shared" si="61"/>
        <v>0</v>
      </c>
      <c r="ES202" s="6">
        <f t="shared" si="61"/>
        <v>0</v>
      </c>
      <c r="ET202" s="6">
        <f t="shared" si="61"/>
        <v>0</v>
      </c>
      <c r="EU202" s="6">
        <f t="shared" si="62"/>
        <v>0</v>
      </c>
      <c r="EV202" s="6">
        <f t="shared" si="62"/>
        <v>0</v>
      </c>
      <c r="EW202" s="6">
        <f t="shared" si="62"/>
        <v>0</v>
      </c>
      <c r="EX202" s="6">
        <f t="shared" si="62"/>
        <v>0</v>
      </c>
      <c r="EY202" s="6">
        <f t="shared" si="62"/>
        <v>0</v>
      </c>
      <c r="EZ202" s="6">
        <f t="shared" si="62"/>
        <v>0</v>
      </c>
      <c r="FA202" s="6">
        <f t="shared" si="62"/>
        <v>0</v>
      </c>
      <c r="FB202" s="6">
        <f t="shared" si="62"/>
        <v>0</v>
      </c>
      <c r="FC202" s="6">
        <f t="shared" si="62"/>
        <v>0</v>
      </c>
      <c r="FD202" s="6">
        <f t="shared" si="62"/>
        <v>0</v>
      </c>
      <c r="FE202" s="6"/>
      <c r="FF202" s="6"/>
      <c r="FG202" s="6"/>
    </row>
    <row r="203" spans="2:163" ht="14.25" hidden="1" customHeight="1" x14ac:dyDescent="0.25">
      <c r="B203" s="69"/>
      <c r="D203" s="14">
        <v>1</v>
      </c>
      <c r="F203" s="193">
        <v>618</v>
      </c>
      <c r="G203" s="193" t="s">
        <v>832</v>
      </c>
      <c r="H203" s="193" t="s">
        <v>833</v>
      </c>
      <c r="I203" s="193" t="s">
        <v>17</v>
      </c>
      <c r="J203" s="46">
        <v>1</v>
      </c>
      <c r="K203" s="25" t="s">
        <v>102</v>
      </c>
      <c r="L203" s="111" t="s">
        <v>895</v>
      </c>
      <c r="M203" s="76" t="s">
        <v>428</v>
      </c>
      <c r="N203" s="136"/>
      <c r="O203" s="156"/>
      <c r="P203" s="125"/>
      <c r="Q203" s="183"/>
      <c r="R203" s="183"/>
      <c r="S203" s="30">
        <v>43122</v>
      </c>
      <c r="T203" s="183">
        <v>42</v>
      </c>
      <c r="U203" s="183">
        <v>5</v>
      </c>
      <c r="V203" s="183">
        <v>4</v>
      </c>
      <c r="W203" s="183">
        <v>3</v>
      </c>
      <c r="X203" s="183">
        <v>6</v>
      </c>
      <c r="Y203" s="19"/>
      <c r="Z203" s="19"/>
      <c r="AB203" s="22"/>
      <c r="AC203" s="22"/>
      <c r="AD203" s="22"/>
      <c r="AE203" s="22"/>
      <c r="AF203" s="22"/>
      <c r="AG203" s="22"/>
      <c r="AH203" s="22"/>
      <c r="AI203" s="22"/>
      <c r="AJ203" s="22"/>
      <c r="AK203" s="146"/>
      <c r="AL203" s="146"/>
      <c r="AM203" s="146"/>
      <c r="AN203" s="146"/>
      <c r="AP203" s="19"/>
      <c r="AQ203" s="19"/>
      <c r="AR203" s="19"/>
      <c r="AS203" s="19"/>
      <c r="AT203" s="19"/>
      <c r="AU203" s="6"/>
      <c r="AV203" s="6"/>
      <c r="AW203" s="26"/>
      <c r="AY203" s="8"/>
      <c r="AZ203" s="8"/>
      <c r="BA203" s="8"/>
      <c r="BB203" s="8"/>
      <c r="BC203" s="8"/>
      <c r="BD203" s="8"/>
      <c r="BE203" s="6">
        <f t="shared" ref="BE203:BN212" si="63">IF(ISNUMBER(FIND("A",$G203)),IF(($D203*$D$4+$E203*$E$4)=BE$1,IF(BE$4&lt;$V203,0,IF(BE$4&gt;($V203+$W203+$X203-1),0,IF(BE$4&gt;($V203+$W203-1),2,1))),0),IF(($D203*$D$4+$E203*$E$4)=BE$1,IF(BE$4&lt;$V203,0,IF(BE$4&gt;($V203+$W203+$X203-1),0,IF(BE$4&gt;($V203+$W203-1),4,3))),0))</f>
        <v>0</v>
      </c>
      <c r="BF203" s="6">
        <f t="shared" si="63"/>
        <v>0</v>
      </c>
      <c r="BG203" s="6">
        <f t="shared" si="63"/>
        <v>0</v>
      </c>
      <c r="BH203" s="6">
        <f t="shared" si="63"/>
        <v>1</v>
      </c>
      <c r="BI203" s="6">
        <f t="shared" si="63"/>
        <v>1</v>
      </c>
      <c r="BJ203" s="6">
        <f t="shared" si="63"/>
        <v>1</v>
      </c>
      <c r="BK203" s="6">
        <f t="shared" si="63"/>
        <v>2</v>
      </c>
      <c r="BL203" s="6">
        <f t="shared" si="63"/>
        <v>2</v>
      </c>
      <c r="BM203" s="6">
        <f t="shared" si="63"/>
        <v>2</v>
      </c>
      <c r="BN203" s="6">
        <f t="shared" si="63"/>
        <v>2</v>
      </c>
      <c r="BO203" s="6">
        <f t="shared" ref="BO203:CB212" si="64">IF(ISNUMBER(FIND("A",$G203)),IF(($D203*$D$4+$E203*$E$4)=BO$1,IF(BO$4&lt;$V203,0,IF(BO$4&gt;($V203+$W203+$X203-1),0,IF(BO$4&gt;($V203+$W203-1),2,1))),0),IF(($D203*$D$4+$E203*$E$4)=BO$1,IF(BO$4&lt;$V203,0,IF(BO$4&gt;($V203+$W203+$X203-1),0,IF(BO$4&gt;($V203+$W203-1),4,3))),0))</f>
        <v>2</v>
      </c>
      <c r="BP203" s="6">
        <f t="shared" si="64"/>
        <v>2</v>
      </c>
      <c r="BQ203" s="6">
        <f t="shared" si="64"/>
        <v>0</v>
      </c>
      <c r="BR203" s="6">
        <f t="shared" si="64"/>
        <v>0</v>
      </c>
      <c r="BS203" s="6">
        <f t="shared" si="64"/>
        <v>0</v>
      </c>
      <c r="BT203" s="6">
        <f t="shared" si="64"/>
        <v>0</v>
      </c>
      <c r="BU203" s="6">
        <f t="shared" si="64"/>
        <v>0</v>
      </c>
      <c r="BV203" s="6">
        <f t="shared" si="64"/>
        <v>0</v>
      </c>
      <c r="BW203" s="6">
        <f t="shared" si="64"/>
        <v>0</v>
      </c>
      <c r="BX203" s="6">
        <f t="shared" si="64"/>
        <v>0</v>
      </c>
      <c r="BY203" s="6">
        <f t="shared" si="64"/>
        <v>0</v>
      </c>
      <c r="BZ203" s="6">
        <f t="shared" si="64"/>
        <v>0</v>
      </c>
      <c r="CA203" s="6">
        <f t="shared" si="64"/>
        <v>0</v>
      </c>
      <c r="CB203" s="6">
        <f t="shared" si="64"/>
        <v>0</v>
      </c>
      <c r="CC203" s="6">
        <f t="shared" si="55"/>
        <v>0</v>
      </c>
      <c r="CD203" s="6">
        <f t="shared" si="55"/>
        <v>0</v>
      </c>
      <c r="CE203" s="6">
        <f t="shared" si="55"/>
        <v>0</v>
      </c>
      <c r="CF203" s="6">
        <f t="shared" si="55"/>
        <v>0</v>
      </c>
      <c r="CG203" s="6">
        <f t="shared" si="55"/>
        <v>0</v>
      </c>
      <c r="CH203" s="6">
        <f t="shared" si="55"/>
        <v>0</v>
      </c>
      <c r="CI203" s="6">
        <f t="shared" si="55"/>
        <v>0</v>
      </c>
      <c r="CJ203" s="6">
        <f t="shared" si="55"/>
        <v>0</v>
      </c>
      <c r="CK203" s="6">
        <f t="shared" si="55"/>
        <v>0</v>
      </c>
      <c r="CL203" s="6">
        <f t="shared" si="55"/>
        <v>0</v>
      </c>
      <c r="CM203" s="6">
        <f t="shared" si="56"/>
        <v>0</v>
      </c>
      <c r="CN203" s="6">
        <f t="shared" si="56"/>
        <v>0</v>
      </c>
      <c r="CO203" s="6">
        <f t="shared" si="56"/>
        <v>0</v>
      </c>
      <c r="CP203" s="6">
        <f t="shared" si="56"/>
        <v>0</v>
      </c>
      <c r="CQ203" s="6">
        <f t="shared" si="56"/>
        <v>0</v>
      </c>
      <c r="CR203" s="6">
        <f t="shared" si="56"/>
        <v>0</v>
      </c>
      <c r="CS203" s="6">
        <f t="shared" si="56"/>
        <v>0</v>
      </c>
      <c r="CT203" s="6">
        <f t="shared" si="56"/>
        <v>0</v>
      </c>
      <c r="CU203" s="6">
        <f t="shared" si="56"/>
        <v>0</v>
      </c>
      <c r="CV203" s="6">
        <f t="shared" si="56"/>
        <v>0</v>
      </c>
      <c r="CW203" s="6">
        <f t="shared" si="57"/>
        <v>0</v>
      </c>
      <c r="CX203" s="6">
        <f t="shared" si="57"/>
        <v>0</v>
      </c>
      <c r="CY203" s="6">
        <f t="shared" si="57"/>
        <v>0</v>
      </c>
      <c r="CZ203" s="6">
        <f t="shared" si="57"/>
        <v>0</v>
      </c>
      <c r="DA203" s="6">
        <f t="shared" si="57"/>
        <v>0</v>
      </c>
      <c r="DB203" s="6">
        <f t="shared" si="57"/>
        <v>0</v>
      </c>
      <c r="DC203" s="6">
        <f t="shared" si="57"/>
        <v>0</v>
      </c>
      <c r="DD203" s="6">
        <f t="shared" si="57"/>
        <v>0</v>
      </c>
      <c r="DE203" s="6">
        <f t="shared" si="57"/>
        <v>0</v>
      </c>
      <c r="DF203" s="6">
        <f t="shared" si="57"/>
        <v>0</v>
      </c>
      <c r="DG203" s="6">
        <f t="shared" si="58"/>
        <v>0</v>
      </c>
      <c r="DH203" s="6">
        <f t="shared" si="58"/>
        <v>0</v>
      </c>
      <c r="DI203" s="6">
        <f t="shared" si="58"/>
        <v>0</v>
      </c>
      <c r="DJ203" s="6">
        <f t="shared" si="58"/>
        <v>0</v>
      </c>
      <c r="DK203" s="6">
        <f t="shared" si="58"/>
        <v>0</v>
      </c>
      <c r="DL203" s="6">
        <f t="shared" si="58"/>
        <v>0</v>
      </c>
      <c r="DM203" s="6">
        <f t="shared" si="58"/>
        <v>0</v>
      </c>
      <c r="DN203" s="6">
        <f t="shared" si="58"/>
        <v>0</v>
      </c>
      <c r="DO203" s="6">
        <f t="shared" si="58"/>
        <v>0</v>
      </c>
      <c r="DP203" s="6">
        <f t="shared" si="58"/>
        <v>0</v>
      </c>
      <c r="DQ203" s="6">
        <f t="shared" si="59"/>
        <v>0</v>
      </c>
      <c r="DR203" s="6">
        <f t="shared" si="59"/>
        <v>0</v>
      </c>
      <c r="DS203" s="6">
        <f t="shared" si="59"/>
        <v>0</v>
      </c>
      <c r="DT203" s="6">
        <f t="shared" si="59"/>
        <v>0</v>
      </c>
      <c r="DU203" s="6">
        <f t="shared" si="59"/>
        <v>0</v>
      </c>
      <c r="DV203" s="6">
        <f t="shared" si="59"/>
        <v>0</v>
      </c>
      <c r="DW203" s="6">
        <f t="shared" si="59"/>
        <v>0</v>
      </c>
      <c r="DX203" s="6">
        <f t="shared" si="59"/>
        <v>0</v>
      </c>
      <c r="DY203" s="6">
        <f t="shared" si="59"/>
        <v>0</v>
      </c>
      <c r="DZ203" s="6">
        <f t="shared" si="59"/>
        <v>0</v>
      </c>
      <c r="EA203" s="6">
        <f t="shared" si="60"/>
        <v>0</v>
      </c>
      <c r="EB203" s="6">
        <f t="shared" si="60"/>
        <v>0</v>
      </c>
      <c r="EC203" s="6">
        <f t="shared" si="60"/>
        <v>0</v>
      </c>
      <c r="ED203" s="6">
        <f t="shared" si="60"/>
        <v>0</v>
      </c>
      <c r="EE203" s="6">
        <f t="shared" si="60"/>
        <v>0</v>
      </c>
      <c r="EF203" s="6">
        <f t="shared" si="60"/>
        <v>0</v>
      </c>
      <c r="EG203" s="6">
        <f t="shared" si="60"/>
        <v>0</v>
      </c>
      <c r="EH203" s="6">
        <f t="shared" si="60"/>
        <v>0</v>
      </c>
      <c r="EI203" s="6">
        <f t="shared" si="60"/>
        <v>0</v>
      </c>
      <c r="EJ203" s="6">
        <f t="shared" si="60"/>
        <v>0</v>
      </c>
      <c r="EK203" s="6">
        <f t="shared" si="61"/>
        <v>0</v>
      </c>
      <c r="EL203" s="6">
        <f t="shared" si="61"/>
        <v>0</v>
      </c>
      <c r="EM203" s="6">
        <f t="shared" si="61"/>
        <v>0</v>
      </c>
      <c r="EN203" s="6">
        <f t="shared" si="61"/>
        <v>0</v>
      </c>
      <c r="EO203" s="6">
        <f t="shared" si="61"/>
        <v>0</v>
      </c>
      <c r="EP203" s="6">
        <f t="shared" si="61"/>
        <v>0</v>
      </c>
      <c r="EQ203" s="6">
        <f t="shared" si="61"/>
        <v>0</v>
      </c>
      <c r="ER203" s="6">
        <f t="shared" si="61"/>
        <v>0</v>
      </c>
      <c r="ES203" s="6">
        <f t="shared" si="61"/>
        <v>0</v>
      </c>
      <c r="ET203" s="6">
        <f t="shared" si="61"/>
        <v>0</v>
      </c>
      <c r="EU203" s="6">
        <f t="shared" si="62"/>
        <v>0</v>
      </c>
      <c r="EV203" s="6">
        <f t="shared" si="62"/>
        <v>0</v>
      </c>
      <c r="EW203" s="6">
        <f t="shared" si="62"/>
        <v>0</v>
      </c>
      <c r="EX203" s="6">
        <f t="shared" si="62"/>
        <v>0</v>
      </c>
      <c r="EY203" s="6">
        <f t="shared" si="62"/>
        <v>0</v>
      </c>
      <c r="EZ203" s="6">
        <f t="shared" si="62"/>
        <v>0</v>
      </c>
      <c r="FA203" s="6">
        <f t="shared" si="62"/>
        <v>0</v>
      </c>
      <c r="FB203" s="6">
        <f t="shared" si="62"/>
        <v>0</v>
      </c>
      <c r="FC203" s="6">
        <f t="shared" si="62"/>
        <v>0</v>
      </c>
      <c r="FD203" s="6">
        <f t="shared" si="62"/>
        <v>0</v>
      </c>
      <c r="FE203" s="6"/>
      <c r="FF203" s="6"/>
      <c r="FG203" s="6"/>
    </row>
    <row r="204" spans="2:163" ht="14.25" hidden="1" customHeight="1" x14ac:dyDescent="0.25">
      <c r="D204" s="14">
        <v>1</v>
      </c>
      <c r="F204" s="205">
        <v>924</v>
      </c>
      <c r="G204" s="205" t="s">
        <v>913</v>
      </c>
      <c r="H204" s="205" t="s">
        <v>922</v>
      </c>
      <c r="I204" s="205" t="s">
        <v>266</v>
      </c>
      <c r="J204" s="206" t="s">
        <v>266</v>
      </c>
      <c r="K204" s="108"/>
      <c r="L204" s="110"/>
      <c r="M204" s="169"/>
      <c r="N204" s="136"/>
      <c r="O204" s="156"/>
      <c r="P204" s="125"/>
      <c r="Q204" s="183"/>
      <c r="R204" s="183"/>
      <c r="S204" s="207">
        <v>43122</v>
      </c>
      <c r="T204" s="108">
        <v>51</v>
      </c>
      <c r="U204" s="108">
        <v>3</v>
      </c>
      <c r="V204" s="183">
        <v>4</v>
      </c>
      <c r="W204" s="108">
        <v>5</v>
      </c>
      <c r="X204" s="108">
        <v>3</v>
      </c>
      <c r="Y204" s="19"/>
      <c r="Z204" s="19"/>
      <c r="AB204" s="22"/>
      <c r="AC204" s="22"/>
      <c r="AD204" s="22"/>
      <c r="AE204" s="22"/>
      <c r="AF204" s="22"/>
      <c r="AG204" s="22"/>
      <c r="AH204" s="22"/>
      <c r="AI204" s="22"/>
      <c r="AJ204" s="22"/>
      <c r="AK204" s="150"/>
      <c r="AL204" s="146"/>
      <c r="AM204" s="146"/>
      <c r="AN204" s="146"/>
      <c r="AP204" s="19"/>
      <c r="AQ204" s="19"/>
      <c r="AR204" s="19"/>
      <c r="AS204" s="19"/>
      <c r="AT204" s="19"/>
      <c r="AU204" s="6"/>
      <c r="AV204" s="6"/>
      <c r="AW204" s="16"/>
      <c r="AY204" s="8"/>
      <c r="AZ204" s="8"/>
      <c r="BA204" s="8"/>
      <c r="BB204" s="8"/>
      <c r="BC204" s="8"/>
      <c r="BD204" s="8"/>
      <c r="BE204" s="6">
        <f t="shared" si="63"/>
        <v>0</v>
      </c>
      <c r="BF204" s="6">
        <f t="shared" si="63"/>
        <v>0</v>
      </c>
      <c r="BG204" s="6">
        <f t="shared" si="63"/>
        <v>0</v>
      </c>
      <c r="BH204" s="6">
        <f t="shared" si="63"/>
        <v>3</v>
      </c>
      <c r="BI204" s="6">
        <f t="shared" si="63"/>
        <v>3</v>
      </c>
      <c r="BJ204" s="6">
        <f t="shared" si="63"/>
        <v>3</v>
      </c>
      <c r="BK204" s="6">
        <f t="shared" si="63"/>
        <v>3</v>
      </c>
      <c r="BL204" s="6">
        <f t="shared" si="63"/>
        <v>3</v>
      </c>
      <c r="BM204" s="6">
        <f t="shared" si="63"/>
        <v>4</v>
      </c>
      <c r="BN204" s="6">
        <f t="shared" si="63"/>
        <v>4</v>
      </c>
      <c r="BO204" s="6">
        <f t="shared" si="64"/>
        <v>4</v>
      </c>
      <c r="BP204" s="6">
        <f t="shared" si="64"/>
        <v>0</v>
      </c>
      <c r="BQ204" s="6">
        <f t="shared" si="64"/>
        <v>0</v>
      </c>
      <c r="BR204" s="6">
        <f t="shared" si="64"/>
        <v>0</v>
      </c>
      <c r="BS204" s="6">
        <f t="shared" si="64"/>
        <v>0</v>
      </c>
      <c r="BT204" s="6">
        <f t="shared" si="64"/>
        <v>0</v>
      </c>
      <c r="BU204" s="6">
        <f t="shared" si="64"/>
        <v>0</v>
      </c>
      <c r="BV204" s="6">
        <f t="shared" si="64"/>
        <v>0</v>
      </c>
      <c r="BW204" s="6">
        <f t="shared" si="64"/>
        <v>0</v>
      </c>
      <c r="BX204" s="6">
        <f t="shared" si="64"/>
        <v>0</v>
      </c>
      <c r="BY204" s="6">
        <f t="shared" si="64"/>
        <v>0</v>
      </c>
      <c r="BZ204" s="6">
        <f t="shared" si="64"/>
        <v>0</v>
      </c>
      <c r="CA204" s="6">
        <f t="shared" si="64"/>
        <v>0</v>
      </c>
      <c r="CB204" s="6">
        <f t="shared" si="64"/>
        <v>0</v>
      </c>
      <c r="CC204" s="6">
        <f t="shared" si="55"/>
        <v>0</v>
      </c>
      <c r="CD204" s="6">
        <f t="shared" si="55"/>
        <v>0</v>
      </c>
      <c r="CE204" s="6">
        <f t="shared" si="55"/>
        <v>0</v>
      </c>
      <c r="CF204" s="6">
        <f t="shared" si="55"/>
        <v>0</v>
      </c>
      <c r="CG204" s="6">
        <f t="shared" si="55"/>
        <v>0</v>
      </c>
      <c r="CH204" s="6">
        <f t="shared" si="55"/>
        <v>0</v>
      </c>
      <c r="CI204" s="6">
        <f t="shared" si="55"/>
        <v>0</v>
      </c>
      <c r="CJ204" s="6">
        <f t="shared" si="55"/>
        <v>0</v>
      </c>
      <c r="CK204" s="6">
        <f t="shared" si="55"/>
        <v>0</v>
      </c>
      <c r="CL204" s="6">
        <f t="shared" si="55"/>
        <v>0</v>
      </c>
      <c r="CM204" s="6">
        <f t="shared" si="56"/>
        <v>0</v>
      </c>
      <c r="CN204" s="6">
        <f t="shared" si="56"/>
        <v>0</v>
      </c>
      <c r="CO204" s="6">
        <f t="shared" si="56"/>
        <v>0</v>
      </c>
      <c r="CP204" s="6">
        <f t="shared" si="56"/>
        <v>0</v>
      </c>
      <c r="CQ204" s="6">
        <f t="shared" si="56"/>
        <v>0</v>
      </c>
      <c r="CR204" s="6">
        <f t="shared" si="56"/>
        <v>0</v>
      </c>
      <c r="CS204" s="6">
        <f t="shared" si="56"/>
        <v>0</v>
      </c>
      <c r="CT204" s="6">
        <f t="shared" si="56"/>
        <v>0</v>
      </c>
      <c r="CU204" s="6">
        <f t="shared" si="56"/>
        <v>0</v>
      </c>
      <c r="CV204" s="6">
        <f t="shared" si="56"/>
        <v>0</v>
      </c>
      <c r="CW204" s="6">
        <f t="shared" si="57"/>
        <v>0</v>
      </c>
      <c r="CX204" s="6">
        <f t="shared" si="57"/>
        <v>0</v>
      </c>
      <c r="CY204" s="6">
        <f t="shared" si="57"/>
        <v>0</v>
      </c>
      <c r="CZ204" s="6">
        <f t="shared" si="57"/>
        <v>0</v>
      </c>
      <c r="DA204" s="6">
        <f t="shared" si="57"/>
        <v>0</v>
      </c>
      <c r="DB204" s="6">
        <f t="shared" si="57"/>
        <v>0</v>
      </c>
      <c r="DC204" s="6">
        <f t="shared" si="57"/>
        <v>0</v>
      </c>
      <c r="DD204" s="6">
        <f t="shared" si="57"/>
        <v>0</v>
      </c>
      <c r="DE204" s="6">
        <f t="shared" si="57"/>
        <v>0</v>
      </c>
      <c r="DF204" s="6">
        <f t="shared" si="57"/>
        <v>0</v>
      </c>
      <c r="DG204" s="6">
        <f t="shared" si="58"/>
        <v>0</v>
      </c>
      <c r="DH204" s="6">
        <f t="shared" si="58"/>
        <v>0</v>
      </c>
      <c r="DI204" s="6">
        <f t="shared" si="58"/>
        <v>0</v>
      </c>
      <c r="DJ204" s="6">
        <f t="shared" si="58"/>
        <v>0</v>
      </c>
      <c r="DK204" s="6">
        <f t="shared" si="58"/>
        <v>0</v>
      </c>
      <c r="DL204" s="6">
        <f t="shared" si="58"/>
        <v>0</v>
      </c>
      <c r="DM204" s="6">
        <f t="shared" si="58"/>
        <v>0</v>
      </c>
      <c r="DN204" s="6">
        <f t="shared" si="58"/>
        <v>0</v>
      </c>
      <c r="DO204" s="6">
        <f t="shared" si="58"/>
        <v>0</v>
      </c>
      <c r="DP204" s="6">
        <f t="shared" si="58"/>
        <v>0</v>
      </c>
      <c r="DQ204" s="6">
        <f t="shared" si="59"/>
        <v>0</v>
      </c>
      <c r="DR204" s="6">
        <f t="shared" si="59"/>
        <v>0</v>
      </c>
      <c r="DS204" s="6">
        <f t="shared" si="59"/>
        <v>0</v>
      </c>
      <c r="DT204" s="6">
        <f t="shared" si="59"/>
        <v>0</v>
      </c>
      <c r="DU204" s="6">
        <f t="shared" si="59"/>
        <v>0</v>
      </c>
      <c r="DV204" s="6">
        <f t="shared" si="59"/>
        <v>0</v>
      </c>
      <c r="DW204" s="6">
        <f t="shared" si="59"/>
        <v>0</v>
      </c>
      <c r="DX204" s="6">
        <f t="shared" si="59"/>
        <v>0</v>
      </c>
      <c r="DY204" s="6">
        <f t="shared" si="59"/>
        <v>0</v>
      </c>
      <c r="DZ204" s="6">
        <f t="shared" si="59"/>
        <v>0</v>
      </c>
      <c r="EA204" s="6">
        <f t="shared" si="60"/>
        <v>0</v>
      </c>
      <c r="EB204" s="6">
        <f t="shared" si="60"/>
        <v>0</v>
      </c>
      <c r="EC204" s="6">
        <f t="shared" si="60"/>
        <v>0</v>
      </c>
      <c r="ED204" s="6">
        <f t="shared" si="60"/>
        <v>0</v>
      </c>
      <c r="EE204" s="6">
        <f t="shared" si="60"/>
        <v>0</v>
      </c>
      <c r="EF204" s="6">
        <f t="shared" si="60"/>
        <v>0</v>
      </c>
      <c r="EG204" s="6">
        <f t="shared" si="60"/>
        <v>0</v>
      </c>
      <c r="EH204" s="6">
        <f t="shared" si="60"/>
        <v>0</v>
      </c>
      <c r="EI204" s="6">
        <f t="shared" si="60"/>
        <v>0</v>
      </c>
      <c r="EJ204" s="6">
        <f t="shared" si="60"/>
        <v>0</v>
      </c>
      <c r="EK204" s="6">
        <f t="shared" si="61"/>
        <v>0</v>
      </c>
      <c r="EL204" s="6">
        <f t="shared" si="61"/>
        <v>0</v>
      </c>
      <c r="EM204" s="6">
        <f t="shared" si="61"/>
        <v>0</v>
      </c>
      <c r="EN204" s="6">
        <f t="shared" si="61"/>
        <v>0</v>
      </c>
      <c r="EO204" s="6">
        <f t="shared" si="61"/>
        <v>0</v>
      </c>
      <c r="EP204" s="6">
        <f t="shared" si="61"/>
        <v>0</v>
      </c>
      <c r="EQ204" s="6">
        <f t="shared" si="61"/>
        <v>0</v>
      </c>
      <c r="ER204" s="6">
        <f t="shared" si="61"/>
        <v>0</v>
      </c>
      <c r="ES204" s="6">
        <f t="shared" si="61"/>
        <v>0</v>
      </c>
      <c r="ET204" s="6">
        <f t="shared" si="61"/>
        <v>0</v>
      </c>
      <c r="EU204" s="6">
        <f t="shared" si="62"/>
        <v>0</v>
      </c>
      <c r="EV204" s="6">
        <f t="shared" si="62"/>
        <v>0</v>
      </c>
      <c r="EW204" s="6">
        <f t="shared" si="62"/>
        <v>0</v>
      </c>
      <c r="EX204" s="6">
        <f t="shared" si="62"/>
        <v>0</v>
      </c>
      <c r="EY204" s="6">
        <f t="shared" si="62"/>
        <v>0</v>
      </c>
      <c r="EZ204" s="6">
        <f t="shared" si="62"/>
        <v>0</v>
      </c>
      <c r="FA204" s="6">
        <f t="shared" si="62"/>
        <v>0</v>
      </c>
      <c r="FB204" s="6">
        <f t="shared" si="62"/>
        <v>0</v>
      </c>
      <c r="FC204" s="6">
        <f t="shared" si="62"/>
        <v>0</v>
      </c>
      <c r="FD204" s="6">
        <f t="shared" si="62"/>
        <v>0</v>
      </c>
      <c r="FE204" s="6"/>
      <c r="FF204" s="6"/>
      <c r="FG204" s="6"/>
    </row>
    <row r="205" spans="2:163" ht="14.25" hidden="1" customHeight="1" x14ac:dyDescent="0.25">
      <c r="D205" s="14">
        <v>1</v>
      </c>
      <c r="F205" s="194" t="s">
        <v>177</v>
      </c>
      <c r="G205" s="194" t="s">
        <v>867</v>
      </c>
      <c r="H205" s="194" t="s">
        <v>868</v>
      </c>
      <c r="I205" s="194" t="s">
        <v>731</v>
      </c>
      <c r="J205" s="188">
        <v>1</v>
      </c>
      <c r="K205" s="108" t="s">
        <v>95</v>
      </c>
      <c r="L205" s="110" t="s">
        <v>884</v>
      </c>
      <c r="M205" s="169" t="s">
        <v>429</v>
      </c>
      <c r="N205" s="136"/>
      <c r="O205" s="156"/>
      <c r="P205" s="125">
        <v>43128</v>
      </c>
      <c r="Q205" s="183"/>
      <c r="R205" s="183"/>
      <c r="S205" s="125">
        <v>43122</v>
      </c>
      <c r="T205" s="108">
        <v>49</v>
      </c>
      <c r="U205" s="108">
        <v>2</v>
      </c>
      <c r="V205" s="183">
        <v>4</v>
      </c>
      <c r="W205" s="108">
        <v>4</v>
      </c>
      <c r="X205" s="108">
        <v>4</v>
      </c>
      <c r="Y205" s="19"/>
      <c r="Z205" s="19"/>
      <c r="AB205" s="22"/>
      <c r="AC205" s="22"/>
      <c r="AD205" s="22"/>
      <c r="AE205" s="22"/>
      <c r="AF205" s="22"/>
      <c r="AG205" s="22"/>
      <c r="AH205" s="22"/>
      <c r="AI205" s="22"/>
      <c r="AJ205" s="22"/>
      <c r="AK205" s="150"/>
      <c r="AL205" s="146"/>
      <c r="AM205" s="146"/>
      <c r="AN205" s="146"/>
      <c r="AP205" s="19"/>
      <c r="AQ205" s="19"/>
      <c r="AR205" s="19"/>
      <c r="AS205" s="24"/>
      <c r="AT205" s="19"/>
      <c r="AU205" s="6"/>
      <c r="AV205" s="6"/>
      <c r="AW205" s="16"/>
      <c r="AY205" s="8"/>
      <c r="AZ205" s="8"/>
      <c r="BA205" s="8"/>
      <c r="BB205" s="8"/>
      <c r="BC205" s="8"/>
      <c r="BD205" s="8"/>
      <c r="BE205" s="6">
        <f t="shared" si="63"/>
        <v>0</v>
      </c>
      <c r="BF205" s="6">
        <f t="shared" si="63"/>
        <v>0</v>
      </c>
      <c r="BG205" s="6">
        <f t="shared" si="63"/>
        <v>0</v>
      </c>
      <c r="BH205" s="6">
        <f t="shared" si="63"/>
        <v>1</v>
      </c>
      <c r="BI205" s="6">
        <f t="shared" si="63"/>
        <v>1</v>
      </c>
      <c r="BJ205" s="6">
        <f t="shared" si="63"/>
        <v>1</v>
      </c>
      <c r="BK205" s="6">
        <f t="shared" si="63"/>
        <v>1</v>
      </c>
      <c r="BL205" s="6">
        <f t="shared" si="63"/>
        <v>2</v>
      </c>
      <c r="BM205" s="6">
        <f t="shared" si="63"/>
        <v>2</v>
      </c>
      <c r="BN205" s="6">
        <f t="shared" si="63"/>
        <v>2</v>
      </c>
      <c r="BO205" s="6">
        <f t="shared" si="64"/>
        <v>2</v>
      </c>
      <c r="BP205" s="6">
        <f t="shared" si="64"/>
        <v>0</v>
      </c>
      <c r="BQ205" s="6">
        <f t="shared" si="64"/>
        <v>0</v>
      </c>
      <c r="BR205" s="6">
        <f t="shared" si="64"/>
        <v>0</v>
      </c>
      <c r="BS205" s="6">
        <f t="shared" si="64"/>
        <v>0</v>
      </c>
      <c r="BT205" s="6">
        <f t="shared" si="64"/>
        <v>0</v>
      </c>
      <c r="BU205" s="6">
        <f t="shared" si="64"/>
        <v>0</v>
      </c>
      <c r="BV205" s="6">
        <f t="shared" si="64"/>
        <v>0</v>
      </c>
      <c r="BW205" s="6">
        <f t="shared" si="64"/>
        <v>0</v>
      </c>
      <c r="BX205" s="6">
        <f t="shared" si="64"/>
        <v>0</v>
      </c>
      <c r="BY205" s="6">
        <f t="shared" si="64"/>
        <v>0</v>
      </c>
      <c r="BZ205" s="6">
        <f t="shared" si="64"/>
        <v>0</v>
      </c>
      <c r="CA205" s="6">
        <f t="shared" si="64"/>
        <v>0</v>
      </c>
      <c r="CB205" s="6">
        <f t="shared" si="64"/>
        <v>0</v>
      </c>
      <c r="CC205" s="6">
        <f t="shared" ref="CC205:CL214" si="65">IF(ISNUMBER(FIND("A",$G205)),IF(($D205*$D$4+$E205*$E$4)=CC$1,IF(CC$4&lt;$V205,0,IF(CC$4&gt;($V205+$W205+$X205-1),0,IF(CC$4&gt;($V205+$W205-1),2,1))),0),IF(($D205*$D$4+$E205*$E$4)=CC$1,IF(CC$4&lt;$V205,0,IF(CC$4&gt;($V205+$W205+$X205-1),0,IF(CC$4&gt;($V205+$W205-1),4,3))),0))</f>
        <v>0</v>
      </c>
      <c r="CD205" s="6">
        <f t="shared" si="65"/>
        <v>0</v>
      </c>
      <c r="CE205" s="6">
        <f t="shared" si="65"/>
        <v>0</v>
      </c>
      <c r="CF205" s="6">
        <f t="shared" si="65"/>
        <v>0</v>
      </c>
      <c r="CG205" s="6">
        <f t="shared" si="65"/>
        <v>0</v>
      </c>
      <c r="CH205" s="6">
        <f t="shared" si="65"/>
        <v>0</v>
      </c>
      <c r="CI205" s="6">
        <f t="shared" si="65"/>
        <v>0</v>
      </c>
      <c r="CJ205" s="6">
        <f t="shared" si="65"/>
        <v>0</v>
      </c>
      <c r="CK205" s="6">
        <f t="shared" si="65"/>
        <v>0</v>
      </c>
      <c r="CL205" s="6">
        <f t="shared" si="65"/>
        <v>0</v>
      </c>
      <c r="CM205" s="6">
        <f t="shared" ref="CM205:CV214" si="66">IF(ISNUMBER(FIND("A",$G205)),IF(($D205*$D$4+$E205*$E$4)=CM$1,IF(CM$4&lt;$V205,0,IF(CM$4&gt;($V205+$W205+$X205-1),0,IF(CM$4&gt;($V205+$W205-1),2,1))),0),IF(($D205*$D$4+$E205*$E$4)=CM$1,IF(CM$4&lt;$V205,0,IF(CM$4&gt;($V205+$W205+$X205-1),0,IF(CM$4&gt;($V205+$W205-1),4,3))),0))</f>
        <v>0</v>
      </c>
      <c r="CN205" s="6">
        <f t="shared" si="66"/>
        <v>0</v>
      </c>
      <c r="CO205" s="6">
        <f t="shared" si="66"/>
        <v>0</v>
      </c>
      <c r="CP205" s="6">
        <f t="shared" si="66"/>
        <v>0</v>
      </c>
      <c r="CQ205" s="6">
        <f t="shared" si="66"/>
        <v>0</v>
      </c>
      <c r="CR205" s="6">
        <f t="shared" si="66"/>
        <v>0</v>
      </c>
      <c r="CS205" s="6">
        <f t="shared" si="66"/>
        <v>0</v>
      </c>
      <c r="CT205" s="6">
        <f t="shared" si="66"/>
        <v>0</v>
      </c>
      <c r="CU205" s="6">
        <f t="shared" si="66"/>
        <v>0</v>
      </c>
      <c r="CV205" s="6">
        <f t="shared" si="66"/>
        <v>0</v>
      </c>
      <c r="CW205" s="6">
        <f t="shared" ref="CW205:DF214" si="67">IF(ISNUMBER(FIND("A",$G205)),IF(($D205*$D$4+$E205*$E$4)=CW$1,IF(CW$4&lt;$V205,0,IF(CW$4&gt;($V205+$W205+$X205-1),0,IF(CW$4&gt;($V205+$W205-1),2,1))),0),IF(($D205*$D$4+$E205*$E$4)=CW$1,IF(CW$4&lt;$V205,0,IF(CW$4&gt;($V205+$W205+$X205-1),0,IF(CW$4&gt;($V205+$W205-1),4,3))),0))</f>
        <v>0</v>
      </c>
      <c r="CX205" s="6">
        <f t="shared" si="67"/>
        <v>0</v>
      </c>
      <c r="CY205" s="6">
        <f t="shared" si="67"/>
        <v>0</v>
      </c>
      <c r="CZ205" s="6">
        <f t="shared" si="67"/>
        <v>0</v>
      </c>
      <c r="DA205" s="6">
        <f t="shared" si="67"/>
        <v>0</v>
      </c>
      <c r="DB205" s="6">
        <f t="shared" si="67"/>
        <v>0</v>
      </c>
      <c r="DC205" s="6">
        <f t="shared" si="67"/>
        <v>0</v>
      </c>
      <c r="DD205" s="6">
        <f t="shared" si="67"/>
        <v>0</v>
      </c>
      <c r="DE205" s="6">
        <f t="shared" si="67"/>
        <v>0</v>
      </c>
      <c r="DF205" s="6">
        <f t="shared" si="67"/>
        <v>0</v>
      </c>
      <c r="DG205" s="6">
        <f t="shared" ref="DG205:DP214" si="68">IF(ISNUMBER(FIND("A",$G205)),IF(($D205*$D$4+$E205*$E$4)=DG$1,IF(DG$4&lt;$V205,0,IF(DG$4&gt;($V205+$W205+$X205-1),0,IF(DG$4&gt;($V205+$W205-1),2,1))),0),IF(($D205*$D$4+$E205*$E$4)=DG$1,IF(DG$4&lt;$V205,0,IF(DG$4&gt;($V205+$W205+$X205-1),0,IF(DG$4&gt;($V205+$W205-1),4,3))),0))</f>
        <v>0</v>
      </c>
      <c r="DH205" s="6">
        <f t="shared" si="68"/>
        <v>0</v>
      </c>
      <c r="DI205" s="6">
        <f t="shared" si="68"/>
        <v>0</v>
      </c>
      <c r="DJ205" s="6">
        <f t="shared" si="68"/>
        <v>0</v>
      </c>
      <c r="DK205" s="6">
        <f t="shared" si="68"/>
        <v>0</v>
      </c>
      <c r="DL205" s="6">
        <f t="shared" si="68"/>
        <v>0</v>
      </c>
      <c r="DM205" s="6">
        <f t="shared" si="68"/>
        <v>0</v>
      </c>
      <c r="DN205" s="6">
        <f t="shared" si="68"/>
        <v>0</v>
      </c>
      <c r="DO205" s="6">
        <f t="shared" si="68"/>
        <v>0</v>
      </c>
      <c r="DP205" s="6">
        <f t="shared" si="68"/>
        <v>0</v>
      </c>
      <c r="DQ205" s="6">
        <f t="shared" ref="DQ205:DZ214" si="69">IF(ISNUMBER(FIND("A",$G205)),IF(($D205*$D$4+$E205*$E$4)=DQ$1,IF(DQ$4&lt;$V205,0,IF(DQ$4&gt;($V205+$W205+$X205-1),0,IF(DQ$4&gt;($V205+$W205-1),2,1))),0),IF(($D205*$D$4+$E205*$E$4)=DQ$1,IF(DQ$4&lt;$V205,0,IF(DQ$4&gt;($V205+$W205+$X205-1),0,IF(DQ$4&gt;($V205+$W205-1),4,3))),0))</f>
        <v>0</v>
      </c>
      <c r="DR205" s="6">
        <f t="shared" si="69"/>
        <v>0</v>
      </c>
      <c r="DS205" s="6">
        <f t="shared" si="69"/>
        <v>0</v>
      </c>
      <c r="DT205" s="6">
        <f t="shared" si="69"/>
        <v>0</v>
      </c>
      <c r="DU205" s="6">
        <f t="shared" si="69"/>
        <v>0</v>
      </c>
      <c r="DV205" s="6">
        <f t="shared" si="69"/>
        <v>0</v>
      </c>
      <c r="DW205" s="6">
        <f t="shared" si="69"/>
        <v>0</v>
      </c>
      <c r="DX205" s="6">
        <f t="shared" si="69"/>
        <v>0</v>
      </c>
      <c r="DY205" s="6">
        <f t="shared" si="69"/>
        <v>0</v>
      </c>
      <c r="DZ205" s="6">
        <f t="shared" si="69"/>
        <v>0</v>
      </c>
      <c r="EA205" s="6">
        <f t="shared" ref="EA205:EJ214" si="70">IF(ISNUMBER(FIND("A",$G205)),IF(($D205*$D$4+$E205*$E$4)=EA$1,IF(EA$4&lt;$V205,0,IF(EA$4&gt;($V205+$W205+$X205-1),0,IF(EA$4&gt;($V205+$W205-1),2,1))),0),IF(($D205*$D$4+$E205*$E$4)=EA$1,IF(EA$4&lt;$V205,0,IF(EA$4&gt;($V205+$W205+$X205-1),0,IF(EA$4&gt;($V205+$W205-1),4,3))),0))</f>
        <v>0</v>
      </c>
      <c r="EB205" s="6">
        <f t="shared" si="70"/>
        <v>0</v>
      </c>
      <c r="EC205" s="6">
        <f t="shared" si="70"/>
        <v>0</v>
      </c>
      <c r="ED205" s="6">
        <f t="shared" si="70"/>
        <v>0</v>
      </c>
      <c r="EE205" s="6">
        <f t="shared" si="70"/>
        <v>0</v>
      </c>
      <c r="EF205" s="6">
        <f t="shared" si="70"/>
        <v>0</v>
      </c>
      <c r="EG205" s="6">
        <f t="shared" si="70"/>
        <v>0</v>
      </c>
      <c r="EH205" s="6">
        <f t="shared" si="70"/>
        <v>0</v>
      </c>
      <c r="EI205" s="6">
        <f t="shared" si="70"/>
        <v>0</v>
      </c>
      <c r="EJ205" s="6">
        <f t="shared" si="70"/>
        <v>0</v>
      </c>
      <c r="EK205" s="6">
        <f t="shared" ref="EK205:ET214" si="71">IF(ISNUMBER(FIND("A",$G205)),IF(($D205*$D$4+$E205*$E$4)=EK$1,IF(EK$4&lt;$V205,0,IF(EK$4&gt;($V205+$W205+$X205-1),0,IF(EK$4&gt;($V205+$W205-1),2,1))),0),IF(($D205*$D$4+$E205*$E$4)=EK$1,IF(EK$4&lt;$V205,0,IF(EK$4&gt;($V205+$W205+$X205-1),0,IF(EK$4&gt;($V205+$W205-1),4,3))),0))</f>
        <v>0</v>
      </c>
      <c r="EL205" s="6">
        <f t="shared" si="71"/>
        <v>0</v>
      </c>
      <c r="EM205" s="6">
        <f t="shared" si="71"/>
        <v>0</v>
      </c>
      <c r="EN205" s="6">
        <f t="shared" si="71"/>
        <v>0</v>
      </c>
      <c r="EO205" s="6">
        <f t="shared" si="71"/>
        <v>0</v>
      </c>
      <c r="EP205" s="6">
        <f t="shared" si="71"/>
        <v>0</v>
      </c>
      <c r="EQ205" s="6">
        <f t="shared" si="71"/>
        <v>0</v>
      </c>
      <c r="ER205" s="6">
        <f t="shared" si="71"/>
        <v>0</v>
      </c>
      <c r="ES205" s="6">
        <f t="shared" si="71"/>
        <v>0</v>
      </c>
      <c r="ET205" s="6">
        <f t="shared" si="71"/>
        <v>0</v>
      </c>
      <c r="EU205" s="6">
        <f t="shared" ref="EU205:FD214" si="72">IF(ISNUMBER(FIND("A",$G205)),IF(($D205*$D$4+$E205*$E$4)=EU$1,IF(EU$4&lt;$V205,0,IF(EU$4&gt;($V205+$W205+$X205-1),0,IF(EU$4&gt;($V205+$W205-1),2,1))),0),IF(($D205*$D$4+$E205*$E$4)=EU$1,IF(EU$4&lt;$V205,0,IF(EU$4&gt;($V205+$W205+$X205-1),0,IF(EU$4&gt;($V205+$W205-1),4,3))),0))</f>
        <v>0</v>
      </c>
      <c r="EV205" s="6">
        <f t="shared" si="72"/>
        <v>0</v>
      </c>
      <c r="EW205" s="6">
        <f t="shared" si="72"/>
        <v>0</v>
      </c>
      <c r="EX205" s="6">
        <f t="shared" si="72"/>
        <v>0</v>
      </c>
      <c r="EY205" s="6">
        <f t="shared" si="72"/>
        <v>0</v>
      </c>
      <c r="EZ205" s="6">
        <f t="shared" si="72"/>
        <v>0</v>
      </c>
      <c r="FA205" s="6">
        <f t="shared" si="72"/>
        <v>0</v>
      </c>
      <c r="FB205" s="6">
        <f t="shared" si="72"/>
        <v>0</v>
      </c>
      <c r="FC205" s="6">
        <f t="shared" si="72"/>
        <v>0</v>
      </c>
      <c r="FD205" s="6">
        <f t="shared" si="72"/>
        <v>0</v>
      </c>
      <c r="FE205" s="6"/>
      <c r="FF205" s="6"/>
      <c r="FG205" s="6"/>
    </row>
    <row r="206" spans="2:163" ht="14.25" hidden="1" customHeight="1" x14ac:dyDescent="0.25">
      <c r="D206" s="14">
        <v>1</v>
      </c>
      <c r="F206" s="194" t="s">
        <v>878</v>
      </c>
      <c r="G206" s="194" t="s">
        <v>823</v>
      </c>
      <c r="H206" s="194" t="s">
        <v>824</v>
      </c>
      <c r="I206" s="194" t="s">
        <v>731</v>
      </c>
      <c r="J206" s="120" t="s">
        <v>266</v>
      </c>
      <c r="K206" s="108" t="s">
        <v>99</v>
      </c>
      <c r="L206" s="110" t="s">
        <v>825</v>
      </c>
      <c r="M206" s="169" t="s">
        <v>429</v>
      </c>
      <c r="N206" s="136"/>
      <c r="O206" s="156"/>
      <c r="P206" s="125"/>
      <c r="Q206" s="183"/>
      <c r="R206" s="183"/>
      <c r="S206" s="125">
        <v>43122</v>
      </c>
      <c r="T206" s="108">
        <v>2</v>
      </c>
      <c r="U206" s="108">
        <v>1</v>
      </c>
      <c r="V206" s="183">
        <f>T206+1+U206</f>
        <v>4</v>
      </c>
      <c r="W206" s="108">
        <v>4</v>
      </c>
      <c r="X206" s="108">
        <v>4</v>
      </c>
      <c r="Y206" s="19"/>
      <c r="Z206" s="19"/>
      <c r="AB206" s="22"/>
      <c r="AC206" s="22"/>
      <c r="AD206" s="22"/>
      <c r="AE206" s="22"/>
      <c r="AF206" s="22"/>
      <c r="AG206" s="22"/>
      <c r="AH206" s="22"/>
      <c r="AI206" s="22"/>
      <c r="AJ206" s="22"/>
      <c r="AK206" s="150"/>
      <c r="AL206" s="146"/>
      <c r="AM206" s="146"/>
      <c r="AN206" s="146"/>
      <c r="AP206" s="19"/>
      <c r="AQ206" s="19"/>
      <c r="AR206" s="19"/>
      <c r="AS206" s="19"/>
      <c r="AT206" s="19"/>
      <c r="AU206" s="6"/>
      <c r="AV206" s="6"/>
      <c r="AW206" s="16"/>
      <c r="AY206" s="8"/>
      <c r="AZ206" s="8"/>
      <c r="BA206" s="8"/>
      <c r="BB206" s="8"/>
      <c r="BC206" s="8"/>
      <c r="BD206" s="8"/>
      <c r="BE206" s="6">
        <f t="shared" si="63"/>
        <v>0</v>
      </c>
      <c r="BF206" s="6">
        <f t="shared" si="63"/>
        <v>0</v>
      </c>
      <c r="BG206" s="6">
        <f t="shared" si="63"/>
        <v>0</v>
      </c>
      <c r="BH206" s="6">
        <f t="shared" si="63"/>
        <v>1</v>
      </c>
      <c r="BI206" s="6">
        <f t="shared" si="63"/>
        <v>1</v>
      </c>
      <c r="BJ206" s="6">
        <f t="shared" si="63"/>
        <v>1</v>
      </c>
      <c r="BK206" s="6">
        <f t="shared" si="63"/>
        <v>1</v>
      </c>
      <c r="BL206" s="6">
        <f t="shared" si="63"/>
        <v>2</v>
      </c>
      <c r="BM206" s="6">
        <f t="shared" si="63"/>
        <v>2</v>
      </c>
      <c r="BN206" s="6">
        <f t="shared" si="63"/>
        <v>2</v>
      </c>
      <c r="BO206" s="6">
        <f t="shared" si="64"/>
        <v>2</v>
      </c>
      <c r="BP206" s="6">
        <f t="shared" si="64"/>
        <v>0</v>
      </c>
      <c r="BQ206" s="6">
        <f t="shared" si="64"/>
        <v>0</v>
      </c>
      <c r="BR206" s="6">
        <f t="shared" si="64"/>
        <v>0</v>
      </c>
      <c r="BS206" s="6">
        <f t="shared" si="64"/>
        <v>0</v>
      </c>
      <c r="BT206" s="6">
        <f t="shared" si="64"/>
        <v>0</v>
      </c>
      <c r="BU206" s="6">
        <f t="shared" si="64"/>
        <v>0</v>
      </c>
      <c r="BV206" s="6">
        <f t="shared" si="64"/>
        <v>0</v>
      </c>
      <c r="BW206" s="6">
        <f t="shared" si="64"/>
        <v>0</v>
      </c>
      <c r="BX206" s="6">
        <f t="shared" si="64"/>
        <v>0</v>
      </c>
      <c r="BY206" s="6">
        <f t="shared" si="64"/>
        <v>0</v>
      </c>
      <c r="BZ206" s="6">
        <f t="shared" si="64"/>
        <v>0</v>
      </c>
      <c r="CA206" s="6">
        <f t="shared" si="64"/>
        <v>0</v>
      </c>
      <c r="CB206" s="6">
        <f t="shared" si="64"/>
        <v>0</v>
      </c>
      <c r="CC206" s="6">
        <f t="shared" si="65"/>
        <v>0</v>
      </c>
      <c r="CD206" s="6">
        <f t="shared" si="65"/>
        <v>0</v>
      </c>
      <c r="CE206" s="6">
        <f t="shared" si="65"/>
        <v>0</v>
      </c>
      <c r="CF206" s="6">
        <f t="shared" si="65"/>
        <v>0</v>
      </c>
      <c r="CG206" s="6">
        <f t="shared" si="65"/>
        <v>0</v>
      </c>
      <c r="CH206" s="6">
        <f t="shared" si="65"/>
        <v>0</v>
      </c>
      <c r="CI206" s="6">
        <f t="shared" si="65"/>
        <v>0</v>
      </c>
      <c r="CJ206" s="6">
        <f t="shared" si="65"/>
        <v>0</v>
      </c>
      <c r="CK206" s="6">
        <f t="shared" si="65"/>
        <v>0</v>
      </c>
      <c r="CL206" s="6">
        <f t="shared" si="65"/>
        <v>0</v>
      </c>
      <c r="CM206" s="6">
        <f t="shared" si="66"/>
        <v>0</v>
      </c>
      <c r="CN206" s="6">
        <f t="shared" si="66"/>
        <v>0</v>
      </c>
      <c r="CO206" s="6">
        <f t="shared" si="66"/>
        <v>0</v>
      </c>
      <c r="CP206" s="6">
        <f t="shared" si="66"/>
        <v>0</v>
      </c>
      <c r="CQ206" s="6">
        <f t="shared" si="66"/>
        <v>0</v>
      </c>
      <c r="CR206" s="6">
        <f t="shared" si="66"/>
        <v>0</v>
      </c>
      <c r="CS206" s="6">
        <f t="shared" si="66"/>
        <v>0</v>
      </c>
      <c r="CT206" s="6">
        <f t="shared" si="66"/>
        <v>0</v>
      </c>
      <c r="CU206" s="6">
        <f t="shared" si="66"/>
        <v>0</v>
      </c>
      <c r="CV206" s="6">
        <f t="shared" si="66"/>
        <v>0</v>
      </c>
      <c r="CW206" s="6">
        <f t="shared" si="67"/>
        <v>0</v>
      </c>
      <c r="CX206" s="6">
        <f t="shared" si="67"/>
        <v>0</v>
      </c>
      <c r="CY206" s="6">
        <f t="shared" si="67"/>
        <v>0</v>
      </c>
      <c r="CZ206" s="6">
        <f t="shared" si="67"/>
        <v>0</v>
      </c>
      <c r="DA206" s="6">
        <f t="shared" si="67"/>
        <v>0</v>
      </c>
      <c r="DB206" s="6">
        <f t="shared" si="67"/>
        <v>0</v>
      </c>
      <c r="DC206" s="6">
        <f t="shared" si="67"/>
        <v>0</v>
      </c>
      <c r="DD206" s="6">
        <f t="shared" si="67"/>
        <v>0</v>
      </c>
      <c r="DE206" s="6">
        <f t="shared" si="67"/>
        <v>0</v>
      </c>
      <c r="DF206" s="6">
        <f t="shared" si="67"/>
        <v>0</v>
      </c>
      <c r="DG206" s="6">
        <f t="shared" si="68"/>
        <v>0</v>
      </c>
      <c r="DH206" s="6">
        <f t="shared" si="68"/>
        <v>0</v>
      </c>
      <c r="DI206" s="6">
        <f t="shared" si="68"/>
        <v>0</v>
      </c>
      <c r="DJ206" s="6">
        <f t="shared" si="68"/>
        <v>0</v>
      </c>
      <c r="DK206" s="6">
        <f t="shared" si="68"/>
        <v>0</v>
      </c>
      <c r="DL206" s="6">
        <f t="shared" si="68"/>
        <v>0</v>
      </c>
      <c r="DM206" s="6">
        <f t="shared" si="68"/>
        <v>0</v>
      </c>
      <c r="DN206" s="6">
        <f t="shared" si="68"/>
        <v>0</v>
      </c>
      <c r="DO206" s="6">
        <f t="shared" si="68"/>
        <v>0</v>
      </c>
      <c r="DP206" s="6">
        <f t="shared" si="68"/>
        <v>0</v>
      </c>
      <c r="DQ206" s="6">
        <f t="shared" si="69"/>
        <v>0</v>
      </c>
      <c r="DR206" s="6">
        <f t="shared" si="69"/>
        <v>0</v>
      </c>
      <c r="DS206" s="6">
        <f t="shared" si="69"/>
        <v>0</v>
      </c>
      <c r="DT206" s="6">
        <f t="shared" si="69"/>
        <v>0</v>
      </c>
      <c r="DU206" s="6">
        <f t="shared" si="69"/>
        <v>0</v>
      </c>
      <c r="DV206" s="6">
        <f t="shared" si="69"/>
        <v>0</v>
      </c>
      <c r="DW206" s="6">
        <f t="shared" si="69"/>
        <v>0</v>
      </c>
      <c r="DX206" s="6">
        <f t="shared" si="69"/>
        <v>0</v>
      </c>
      <c r="DY206" s="6">
        <f t="shared" si="69"/>
        <v>0</v>
      </c>
      <c r="DZ206" s="6">
        <f t="shared" si="69"/>
        <v>0</v>
      </c>
      <c r="EA206" s="6">
        <f t="shared" si="70"/>
        <v>0</v>
      </c>
      <c r="EB206" s="6">
        <f t="shared" si="70"/>
        <v>0</v>
      </c>
      <c r="EC206" s="6">
        <f t="shared" si="70"/>
        <v>0</v>
      </c>
      <c r="ED206" s="6">
        <f t="shared" si="70"/>
        <v>0</v>
      </c>
      <c r="EE206" s="6">
        <f t="shared" si="70"/>
        <v>0</v>
      </c>
      <c r="EF206" s="6">
        <f t="shared" si="70"/>
        <v>0</v>
      </c>
      <c r="EG206" s="6">
        <f t="shared" si="70"/>
        <v>0</v>
      </c>
      <c r="EH206" s="6">
        <f t="shared" si="70"/>
        <v>0</v>
      </c>
      <c r="EI206" s="6">
        <f t="shared" si="70"/>
        <v>0</v>
      </c>
      <c r="EJ206" s="6">
        <f t="shared" si="70"/>
        <v>0</v>
      </c>
      <c r="EK206" s="6">
        <f t="shared" si="71"/>
        <v>0</v>
      </c>
      <c r="EL206" s="6">
        <f t="shared" si="71"/>
        <v>0</v>
      </c>
      <c r="EM206" s="6">
        <f t="shared" si="71"/>
        <v>0</v>
      </c>
      <c r="EN206" s="6">
        <f t="shared" si="71"/>
        <v>0</v>
      </c>
      <c r="EO206" s="6">
        <f t="shared" si="71"/>
        <v>0</v>
      </c>
      <c r="EP206" s="6">
        <f t="shared" si="71"/>
        <v>0</v>
      </c>
      <c r="EQ206" s="6">
        <f t="shared" si="71"/>
        <v>0</v>
      </c>
      <c r="ER206" s="6">
        <f t="shared" si="71"/>
        <v>0</v>
      </c>
      <c r="ES206" s="6">
        <f t="shared" si="71"/>
        <v>0</v>
      </c>
      <c r="ET206" s="6">
        <f t="shared" si="71"/>
        <v>0</v>
      </c>
      <c r="EU206" s="6">
        <f t="shared" si="72"/>
        <v>0</v>
      </c>
      <c r="EV206" s="6">
        <f t="shared" si="72"/>
        <v>0</v>
      </c>
      <c r="EW206" s="6">
        <f t="shared" si="72"/>
        <v>0</v>
      </c>
      <c r="EX206" s="6">
        <f t="shared" si="72"/>
        <v>0</v>
      </c>
      <c r="EY206" s="6">
        <f t="shared" si="72"/>
        <v>0</v>
      </c>
      <c r="EZ206" s="6">
        <f t="shared" si="72"/>
        <v>0</v>
      </c>
      <c r="FA206" s="6">
        <f t="shared" si="72"/>
        <v>0</v>
      </c>
      <c r="FB206" s="6">
        <f t="shared" si="72"/>
        <v>0</v>
      </c>
      <c r="FC206" s="6">
        <f t="shared" si="72"/>
        <v>0</v>
      </c>
      <c r="FD206" s="6">
        <f t="shared" si="72"/>
        <v>0</v>
      </c>
      <c r="FE206" s="6"/>
      <c r="FF206" s="6"/>
      <c r="FG206" s="6"/>
    </row>
    <row r="207" spans="2:163" ht="14.25" hidden="1" customHeight="1" x14ac:dyDescent="0.25">
      <c r="D207" s="14">
        <v>1</v>
      </c>
      <c r="F207" s="203" t="s">
        <v>685</v>
      </c>
      <c r="G207" s="203" t="s">
        <v>863</v>
      </c>
      <c r="H207" s="203" t="s">
        <v>509</v>
      </c>
      <c r="I207" s="203" t="s">
        <v>510</v>
      </c>
      <c r="J207" s="264">
        <v>1</v>
      </c>
      <c r="K207" s="25" t="s">
        <v>687</v>
      </c>
      <c r="L207" s="111" t="s">
        <v>691</v>
      </c>
      <c r="M207" s="185" t="s">
        <v>427</v>
      </c>
      <c r="N207" s="136"/>
      <c r="O207" s="156"/>
      <c r="P207" s="125">
        <v>43133</v>
      </c>
      <c r="Q207" s="263"/>
      <c r="R207" s="263"/>
      <c r="S207" s="30">
        <v>43133</v>
      </c>
      <c r="T207" s="183">
        <v>44</v>
      </c>
      <c r="U207" s="183">
        <v>11</v>
      </c>
      <c r="V207" s="183">
        <v>7</v>
      </c>
      <c r="W207" s="183">
        <v>5</v>
      </c>
      <c r="X207" s="183">
        <v>3</v>
      </c>
      <c r="Y207" s="19"/>
      <c r="Z207" s="19"/>
      <c r="AB207" s="22"/>
      <c r="AC207" s="22"/>
      <c r="AD207" s="22"/>
      <c r="AE207" s="22"/>
      <c r="AF207" s="22"/>
      <c r="AG207" s="22"/>
      <c r="AH207" s="22"/>
      <c r="AI207" s="22"/>
      <c r="AJ207" s="22"/>
      <c r="AK207" s="150"/>
      <c r="AL207" s="146"/>
      <c r="AM207" s="146"/>
      <c r="AN207" s="146"/>
      <c r="AP207" s="19"/>
      <c r="AQ207" s="19"/>
      <c r="AR207" s="19"/>
      <c r="AS207" s="19"/>
      <c r="AT207" s="19"/>
      <c r="AU207" s="6"/>
      <c r="AV207" s="6"/>
      <c r="AW207" s="16"/>
      <c r="AY207" s="8"/>
      <c r="AZ207" s="8"/>
      <c r="BA207" s="8"/>
      <c r="BB207" s="8"/>
      <c r="BC207" s="8"/>
      <c r="BD207" s="8"/>
      <c r="BE207" s="6">
        <f t="shared" si="63"/>
        <v>0</v>
      </c>
      <c r="BF207" s="6">
        <f t="shared" si="63"/>
        <v>0</v>
      </c>
      <c r="BG207" s="6">
        <f t="shared" si="63"/>
        <v>0</v>
      </c>
      <c r="BH207" s="6">
        <f t="shared" si="63"/>
        <v>0</v>
      </c>
      <c r="BI207" s="6">
        <f t="shared" si="63"/>
        <v>0</v>
      </c>
      <c r="BJ207" s="6">
        <f t="shared" si="63"/>
        <v>0</v>
      </c>
      <c r="BK207" s="6">
        <f t="shared" si="63"/>
        <v>1</v>
      </c>
      <c r="BL207" s="6">
        <f t="shared" si="63"/>
        <v>1</v>
      </c>
      <c r="BM207" s="6">
        <f t="shared" si="63"/>
        <v>1</v>
      </c>
      <c r="BN207" s="6">
        <f t="shared" si="63"/>
        <v>1</v>
      </c>
      <c r="BO207" s="6">
        <f t="shared" si="64"/>
        <v>1</v>
      </c>
      <c r="BP207" s="6">
        <f t="shared" si="64"/>
        <v>2</v>
      </c>
      <c r="BQ207" s="6">
        <f t="shared" si="64"/>
        <v>2</v>
      </c>
      <c r="BR207" s="6">
        <f t="shared" si="64"/>
        <v>2</v>
      </c>
      <c r="BS207" s="6">
        <f t="shared" si="64"/>
        <v>0</v>
      </c>
      <c r="BT207" s="6">
        <f t="shared" si="64"/>
        <v>0</v>
      </c>
      <c r="BU207" s="6">
        <f t="shared" si="64"/>
        <v>0</v>
      </c>
      <c r="BV207" s="6">
        <f t="shared" si="64"/>
        <v>0</v>
      </c>
      <c r="BW207" s="6">
        <f t="shared" si="64"/>
        <v>0</v>
      </c>
      <c r="BX207" s="6">
        <f t="shared" si="64"/>
        <v>0</v>
      </c>
      <c r="BY207" s="6">
        <f t="shared" si="64"/>
        <v>0</v>
      </c>
      <c r="BZ207" s="6">
        <f t="shared" si="64"/>
        <v>0</v>
      </c>
      <c r="CA207" s="6">
        <f t="shared" si="64"/>
        <v>0</v>
      </c>
      <c r="CB207" s="6">
        <f t="shared" si="64"/>
        <v>0</v>
      </c>
      <c r="CC207" s="6">
        <f t="shared" si="65"/>
        <v>0</v>
      </c>
      <c r="CD207" s="6">
        <f t="shared" si="65"/>
        <v>0</v>
      </c>
      <c r="CE207" s="6">
        <f t="shared" si="65"/>
        <v>0</v>
      </c>
      <c r="CF207" s="6">
        <f t="shared" si="65"/>
        <v>0</v>
      </c>
      <c r="CG207" s="6">
        <f t="shared" si="65"/>
        <v>0</v>
      </c>
      <c r="CH207" s="6">
        <f t="shared" si="65"/>
        <v>0</v>
      </c>
      <c r="CI207" s="6">
        <f t="shared" si="65"/>
        <v>0</v>
      </c>
      <c r="CJ207" s="6">
        <f t="shared" si="65"/>
        <v>0</v>
      </c>
      <c r="CK207" s="6">
        <f t="shared" si="65"/>
        <v>0</v>
      </c>
      <c r="CL207" s="6">
        <f t="shared" si="65"/>
        <v>0</v>
      </c>
      <c r="CM207" s="6">
        <f t="shared" si="66"/>
        <v>0</v>
      </c>
      <c r="CN207" s="6">
        <f t="shared" si="66"/>
        <v>0</v>
      </c>
      <c r="CO207" s="6">
        <f t="shared" si="66"/>
        <v>0</v>
      </c>
      <c r="CP207" s="6">
        <f t="shared" si="66"/>
        <v>0</v>
      </c>
      <c r="CQ207" s="6">
        <f t="shared" si="66"/>
        <v>0</v>
      </c>
      <c r="CR207" s="6">
        <f t="shared" si="66"/>
        <v>0</v>
      </c>
      <c r="CS207" s="6">
        <f t="shared" si="66"/>
        <v>0</v>
      </c>
      <c r="CT207" s="6">
        <f t="shared" si="66"/>
        <v>0</v>
      </c>
      <c r="CU207" s="6">
        <f t="shared" si="66"/>
        <v>0</v>
      </c>
      <c r="CV207" s="6">
        <f t="shared" si="66"/>
        <v>0</v>
      </c>
      <c r="CW207" s="6">
        <f t="shared" si="67"/>
        <v>0</v>
      </c>
      <c r="CX207" s="6">
        <f t="shared" si="67"/>
        <v>0</v>
      </c>
      <c r="CY207" s="6">
        <f t="shared" si="67"/>
        <v>0</v>
      </c>
      <c r="CZ207" s="6">
        <f t="shared" si="67"/>
        <v>0</v>
      </c>
      <c r="DA207" s="6">
        <f t="shared" si="67"/>
        <v>0</v>
      </c>
      <c r="DB207" s="6">
        <f t="shared" si="67"/>
        <v>0</v>
      </c>
      <c r="DC207" s="6">
        <f t="shared" si="67"/>
        <v>0</v>
      </c>
      <c r="DD207" s="6">
        <f t="shared" si="67"/>
        <v>0</v>
      </c>
      <c r="DE207" s="6">
        <f t="shared" si="67"/>
        <v>0</v>
      </c>
      <c r="DF207" s="6">
        <f t="shared" si="67"/>
        <v>0</v>
      </c>
      <c r="DG207" s="6">
        <f t="shared" si="68"/>
        <v>0</v>
      </c>
      <c r="DH207" s="6">
        <f t="shared" si="68"/>
        <v>0</v>
      </c>
      <c r="DI207" s="6">
        <f t="shared" si="68"/>
        <v>0</v>
      </c>
      <c r="DJ207" s="6">
        <f t="shared" si="68"/>
        <v>0</v>
      </c>
      <c r="DK207" s="6">
        <f t="shared" si="68"/>
        <v>0</v>
      </c>
      <c r="DL207" s="6">
        <f t="shared" si="68"/>
        <v>0</v>
      </c>
      <c r="DM207" s="6">
        <f t="shared" si="68"/>
        <v>0</v>
      </c>
      <c r="DN207" s="6">
        <f t="shared" si="68"/>
        <v>0</v>
      </c>
      <c r="DO207" s="6">
        <f t="shared" si="68"/>
        <v>0</v>
      </c>
      <c r="DP207" s="6">
        <f t="shared" si="68"/>
        <v>0</v>
      </c>
      <c r="DQ207" s="6">
        <f t="shared" si="69"/>
        <v>0</v>
      </c>
      <c r="DR207" s="6">
        <f t="shared" si="69"/>
        <v>0</v>
      </c>
      <c r="DS207" s="6">
        <f t="shared" si="69"/>
        <v>0</v>
      </c>
      <c r="DT207" s="6">
        <f t="shared" si="69"/>
        <v>0</v>
      </c>
      <c r="DU207" s="6">
        <f t="shared" si="69"/>
        <v>0</v>
      </c>
      <c r="DV207" s="6">
        <f t="shared" si="69"/>
        <v>0</v>
      </c>
      <c r="DW207" s="6">
        <f t="shared" si="69"/>
        <v>0</v>
      </c>
      <c r="DX207" s="6">
        <f t="shared" si="69"/>
        <v>0</v>
      </c>
      <c r="DY207" s="6">
        <f t="shared" si="69"/>
        <v>0</v>
      </c>
      <c r="DZ207" s="6">
        <f t="shared" si="69"/>
        <v>0</v>
      </c>
      <c r="EA207" s="6">
        <f t="shared" si="70"/>
        <v>0</v>
      </c>
      <c r="EB207" s="6">
        <f t="shared" si="70"/>
        <v>0</v>
      </c>
      <c r="EC207" s="6">
        <f t="shared" si="70"/>
        <v>0</v>
      </c>
      <c r="ED207" s="6">
        <f t="shared" si="70"/>
        <v>0</v>
      </c>
      <c r="EE207" s="6">
        <f t="shared" si="70"/>
        <v>0</v>
      </c>
      <c r="EF207" s="6">
        <f t="shared" si="70"/>
        <v>0</v>
      </c>
      <c r="EG207" s="6">
        <f t="shared" si="70"/>
        <v>0</v>
      </c>
      <c r="EH207" s="6">
        <f t="shared" si="70"/>
        <v>0</v>
      </c>
      <c r="EI207" s="6">
        <f t="shared" si="70"/>
        <v>0</v>
      </c>
      <c r="EJ207" s="6">
        <f t="shared" si="70"/>
        <v>0</v>
      </c>
      <c r="EK207" s="6">
        <f t="shared" si="71"/>
        <v>0</v>
      </c>
      <c r="EL207" s="6">
        <f t="shared" si="71"/>
        <v>0</v>
      </c>
      <c r="EM207" s="6">
        <f t="shared" si="71"/>
        <v>0</v>
      </c>
      <c r="EN207" s="6">
        <f t="shared" si="71"/>
        <v>0</v>
      </c>
      <c r="EO207" s="6">
        <f t="shared" si="71"/>
        <v>0</v>
      </c>
      <c r="EP207" s="6">
        <f t="shared" si="71"/>
        <v>0</v>
      </c>
      <c r="EQ207" s="6">
        <f t="shared" si="71"/>
        <v>0</v>
      </c>
      <c r="ER207" s="6">
        <f t="shared" si="71"/>
        <v>0</v>
      </c>
      <c r="ES207" s="6">
        <f t="shared" si="71"/>
        <v>0</v>
      </c>
      <c r="ET207" s="6">
        <f t="shared" si="71"/>
        <v>0</v>
      </c>
      <c r="EU207" s="6">
        <f t="shared" si="72"/>
        <v>0</v>
      </c>
      <c r="EV207" s="6">
        <f t="shared" si="72"/>
        <v>0</v>
      </c>
      <c r="EW207" s="6">
        <f t="shared" si="72"/>
        <v>0</v>
      </c>
      <c r="EX207" s="6">
        <f t="shared" si="72"/>
        <v>0</v>
      </c>
      <c r="EY207" s="6">
        <f t="shared" si="72"/>
        <v>0</v>
      </c>
      <c r="EZ207" s="6">
        <f t="shared" si="72"/>
        <v>0</v>
      </c>
      <c r="FA207" s="6">
        <f t="shared" si="72"/>
        <v>0</v>
      </c>
      <c r="FB207" s="6">
        <f t="shared" si="72"/>
        <v>0</v>
      </c>
      <c r="FC207" s="6">
        <f t="shared" si="72"/>
        <v>0</v>
      </c>
      <c r="FD207" s="6">
        <f t="shared" si="72"/>
        <v>0</v>
      </c>
      <c r="FE207" s="6"/>
      <c r="FF207" s="6"/>
      <c r="FG207" s="6"/>
    </row>
    <row r="208" spans="2:163" ht="14.25" customHeight="1" thickBot="1" x14ac:dyDescent="0.3">
      <c r="D208" s="14">
        <v>1</v>
      </c>
      <c r="F208" s="204" t="s">
        <v>177</v>
      </c>
      <c r="G208" s="204" t="s">
        <v>826</v>
      </c>
      <c r="H208" s="204" t="s">
        <v>802</v>
      </c>
      <c r="I208" s="251" t="s">
        <v>25</v>
      </c>
      <c r="J208" s="277">
        <v>1</v>
      </c>
      <c r="K208" s="258" t="s">
        <v>97</v>
      </c>
      <c r="L208" s="110" t="s">
        <v>882</v>
      </c>
      <c r="M208" s="169" t="s">
        <v>430</v>
      </c>
      <c r="N208" s="136"/>
      <c r="O208" s="156"/>
      <c r="P208" s="125">
        <v>43157</v>
      </c>
      <c r="Q208" s="278"/>
      <c r="R208" s="279"/>
      <c r="S208" s="259">
        <v>43136</v>
      </c>
      <c r="T208" s="108">
        <v>3</v>
      </c>
      <c r="U208" s="108">
        <v>1</v>
      </c>
      <c r="V208" s="183">
        <f>T208+1+U208</f>
        <v>5</v>
      </c>
      <c r="W208" s="108">
        <v>6</v>
      </c>
      <c r="X208" s="108">
        <v>5</v>
      </c>
      <c r="Y208" s="19"/>
      <c r="Z208" s="19"/>
      <c r="AB208" s="22"/>
      <c r="AC208" s="22"/>
      <c r="AD208" s="22"/>
      <c r="AE208" s="22"/>
      <c r="AF208" s="22"/>
      <c r="AG208" s="22"/>
      <c r="AH208" s="22"/>
      <c r="AI208" s="22"/>
      <c r="AJ208" s="22"/>
      <c r="AK208" s="150"/>
      <c r="AL208" s="146"/>
      <c r="AM208" s="146"/>
      <c r="AN208" s="146"/>
      <c r="AP208" s="19"/>
      <c r="AQ208" s="19"/>
      <c r="AR208" s="19"/>
      <c r="AS208" s="19"/>
      <c r="AT208" s="19"/>
      <c r="AU208" s="6"/>
      <c r="AV208" s="6"/>
      <c r="AW208" s="16"/>
      <c r="AY208" s="8"/>
      <c r="AZ208" s="8"/>
      <c r="BA208" s="8"/>
      <c r="BB208" s="8"/>
      <c r="BC208" s="8"/>
      <c r="BD208" s="8"/>
      <c r="BE208" s="6">
        <f t="shared" si="63"/>
        <v>0</v>
      </c>
      <c r="BF208" s="6">
        <f t="shared" si="63"/>
        <v>0</v>
      </c>
      <c r="BG208" s="6">
        <f t="shared" si="63"/>
        <v>0</v>
      </c>
      <c r="BH208" s="6">
        <f t="shared" si="63"/>
        <v>0</v>
      </c>
      <c r="BI208" s="6">
        <f t="shared" si="63"/>
        <v>1</v>
      </c>
      <c r="BJ208" s="6">
        <f t="shared" si="63"/>
        <v>1</v>
      </c>
      <c r="BK208" s="6">
        <f t="shared" si="63"/>
        <v>1</v>
      </c>
      <c r="BL208" s="6">
        <f t="shared" si="63"/>
        <v>1</v>
      </c>
      <c r="BM208" s="6">
        <f t="shared" si="63"/>
        <v>1</v>
      </c>
      <c r="BN208" s="6">
        <f t="shared" si="63"/>
        <v>1</v>
      </c>
      <c r="BO208" s="6">
        <f t="shared" si="64"/>
        <v>2</v>
      </c>
      <c r="BP208" s="6">
        <f t="shared" si="64"/>
        <v>2</v>
      </c>
      <c r="BQ208" s="6">
        <f t="shared" si="64"/>
        <v>2</v>
      </c>
      <c r="BR208" s="6">
        <f t="shared" si="64"/>
        <v>2</v>
      </c>
      <c r="BS208" s="6">
        <f t="shared" si="64"/>
        <v>2</v>
      </c>
      <c r="BT208" s="6">
        <f t="shared" si="64"/>
        <v>0</v>
      </c>
      <c r="BU208" s="6">
        <f t="shared" si="64"/>
        <v>0</v>
      </c>
      <c r="BV208" s="6">
        <f t="shared" si="64"/>
        <v>0</v>
      </c>
      <c r="BW208" s="6">
        <f t="shared" si="64"/>
        <v>0</v>
      </c>
      <c r="BX208" s="6">
        <f t="shared" si="64"/>
        <v>0</v>
      </c>
      <c r="BY208" s="6">
        <f t="shared" si="64"/>
        <v>0</v>
      </c>
      <c r="BZ208" s="6">
        <f t="shared" si="64"/>
        <v>0</v>
      </c>
      <c r="CA208" s="6">
        <f t="shared" si="64"/>
        <v>0</v>
      </c>
      <c r="CB208" s="6">
        <f t="shared" si="64"/>
        <v>0</v>
      </c>
      <c r="CC208" s="6">
        <f t="shared" si="65"/>
        <v>0</v>
      </c>
      <c r="CD208" s="6">
        <f t="shared" si="65"/>
        <v>0</v>
      </c>
      <c r="CE208" s="6">
        <f t="shared" si="65"/>
        <v>0</v>
      </c>
      <c r="CF208" s="6">
        <f t="shared" si="65"/>
        <v>0</v>
      </c>
      <c r="CG208" s="6">
        <f t="shared" si="65"/>
        <v>0</v>
      </c>
      <c r="CH208" s="6">
        <f t="shared" si="65"/>
        <v>0</v>
      </c>
      <c r="CI208" s="6">
        <f t="shared" si="65"/>
        <v>0</v>
      </c>
      <c r="CJ208" s="6">
        <f t="shared" si="65"/>
        <v>0</v>
      </c>
      <c r="CK208" s="6">
        <f t="shared" si="65"/>
        <v>0</v>
      </c>
      <c r="CL208" s="6">
        <f t="shared" si="65"/>
        <v>0</v>
      </c>
      <c r="CM208" s="6">
        <f t="shared" si="66"/>
        <v>0</v>
      </c>
      <c r="CN208" s="6">
        <f t="shared" si="66"/>
        <v>0</v>
      </c>
      <c r="CO208" s="6">
        <f t="shared" si="66"/>
        <v>0</v>
      </c>
      <c r="CP208" s="6">
        <f t="shared" si="66"/>
        <v>0</v>
      </c>
      <c r="CQ208" s="6">
        <f t="shared" si="66"/>
        <v>0</v>
      </c>
      <c r="CR208" s="6">
        <f t="shared" si="66"/>
        <v>0</v>
      </c>
      <c r="CS208" s="6">
        <f t="shared" si="66"/>
        <v>0</v>
      </c>
      <c r="CT208" s="6">
        <f t="shared" si="66"/>
        <v>0</v>
      </c>
      <c r="CU208" s="6">
        <f t="shared" si="66"/>
        <v>0</v>
      </c>
      <c r="CV208" s="6">
        <f t="shared" si="66"/>
        <v>0</v>
      </c>
      <c r="CW208" s="6">
        <f t="shared" si="67"/>
        <v>0</v>
      </c>
      <c r="CX208" s="6">
        <f t="shared" si="67"/>
        <v>0</v>
      </c>
      <c r="CY208" s="6">
        <f t="shared" si="67"/>
        <v>0</v>
      </c>
      <c r="CZ208" s="6">
        <f t="shared" si="67"/>
        <v>0</v>
      </c>
      <c r="DA208" s="6">
        <f t="shared" si="67"/>
        <v>0</v>
      </c>
      <c r="DB208" s="6">
        <f t="shared" si="67"/>
        <v>0</v>
      </c>
      <c r="DC208" s="6">
        <f t="shared" si="67"/>
        <v>0</v>
      </c>
      <c r="DD208" s="6">
        <f t="shared" si="67"/>
        <v>0</v>
      </c>
      <c r="DE208" s="6">
        <f t="shared" si="67"/>
        <v>0</v>
      </c>
      <c r="DF208" s="6">
        <f t="shared" si="67"/>
        <v>0</v>
      </c>
      <c r="DG208" s="6">
        <f t="shared" si="68"/>
        <v>0</v>
      </c>
      <c r="DH208" s="6">
        <f t="shared" si="68"/>
        <v>0</v>
      </c>
      <c r="DI208" s="6">
        <f t="shared" si="68"/>
        <v>0</v>
      </c>
      <c r="DJ208" s="6">
        <f t="shared" si="68"/>
        <v>0</v>
      </c>
      <c r="DK208" s="6">
        <f t="shared" si="68"/>
        <v>0</v>
      </c>
      <c r="DL208" s="6">
        <f t="shared" si="68"/>
        <v>0</v>
      </c>
      <c r="DM208" s="6">
        <f t="shared" si="68"/>
        <v>0</v>
      </c>
      <c r="DN208" s="6">
        <f t="shared" si="68"/>
        <v>0</v>
      </c>
      <c r="DO208" s="6">
        <f t="shared" si="68"/>
        <v>0</v>
      </c>
      <c r="DP208" s="6">
        <f t="shared" si="68"/>
        <v>0</v>
      </c>
      <c r="DQ208" s="6">
        <f t="shared" si="69"/>
        <v>0</v>
      </c>
      <c r="DR208" s="6">
        <f t="shared" si="69"/>
        <v>0</v>
      </c>
      <c r="DS208" s="6">
        <f t="shared" si="69"/>
        <v>0</v>
      </c>
      <c r="DT208" s="6">
        <f t="shared" si="69"/>
        <v>0</v>
      </c>
      <c r="DU208" s="6">
        <f t="shared" si="69"/>
        <v>0</v>
      </c>
      <c r="DV208" s="6">
        <f t="shared" si="69"/>
        <v>0</v>
      </c>
      <c r="DW208" s="6">
        <f t="shared" si="69"/>
        <v>0</v>
      </c>
      <c r="DX208" s="6">
        <f t="shared" si="69"/>
        <v>0</v>
      </c>
      <c r="DY208" s="6">
        <f t="shared" si="69"/>
        <v>0</v>
      </c>
      <c r="DZ208" s="6">
        <f t="shared" si="69"/>
        <v>0</v>
      </c>
      <c r="EA208" s="6">
        <f t="shared" si="70"/>
        <v>0</v>
      </c>
      <c r="EB208" s="6">
        <f t="shared" si="70"/>
        <v>0</v>
      </c>
      <c r="EC208" s="6">
        <f t="shared" si="70"/>
        <v>0</v>
      </c>
      <c r="ED208" s="6">
        <f t="shared" si="70"/>
        <v>0</v>
      </c>
      <c r="EE208" s="6">
        <f t="shared" si="70"/>
        <v>0</v>
      </c>
      <c r="EF208" s="6">
        <f t="shared" si="70"/>
        <v>0</v>
      </c>
      <c r="EG208" s="6">
        <f t="shared" si="70"/>
        <v>0</v>
      </c>
      <c r="EH208" s="6">
        <f t="shared" si="70"/>
        <v>0</v>
      </c>
      <c r="EI208" s="6">
        <f t="shared" si="70"/>
        <v>0</v>
      </c>
      <c r="EJ208" s="6">
        <f t="shared" si="70"/>
        <v>0</v>
      </c>
      <c r="EK208" s="6">
        <f t="shared" si="71"/>
        <v>0</v>
      </c>
      <c r="EL208" s="6">
        <f t="shared" si="71"/>
        <v>0</v>
      </c>
      <c r="EM208" s="6">
        <f t="shared" si="71"/>
        <v>0</v>
      </c>
      <c r="EN208" s="6">
        <f t="shared" si="71"/>
        <v>0</v>
      </c>
      <c r="EO208" s="6">
        <f t="shared" si="71"/>
        <v>0</v>
      </c>
      <c r="EP208" s="6">
        <f t="shared" si="71"/>
        <v>0</v>
      </c>
      <c r="EQ208" s="6">
        <f t="shared" si="71"/>
        <v>0</v>
      </c>
      <c r="ER208" s="6">
        <f t="shared" si="71"/>
        <v>0</v>
      </c>
      <c r="ES208" s="6">
        <f t="shared" si="71"/>
        <v>0</v>
      </c>
      <c r="ET208" s="6">
        <f t="shared" si="71"/>
        <v>0</v>
      </c>
      <c r="EU208" s="6">
        <f t="shared" si="72"/>
        <v>0</v>
      </c>
      <c r="EV208" s="6">
        <f t="shared" si="72"/>
        <v>0</v>
      </c>
      <c r="EW208" s="6">
        <f t="shared" si="72"/>
        <v>0</v>
      </c>
      <c r="EX208" s="6">
        <f t="shared" si="72"/>
        <v>0</v>
      </c>
      <c r="EY208" s="6">
        <f t="shared" si="72"/>
        <v>0</v>
      </c>
      <c r="EZ208" s="6">
        <f t="shared" si="72"/>
        <v>0</v>
      </c>
      <c r="FA208" s="6">
        <f t="shared" si="72"/>
        <v>0</v>
      </c>
      <c r="FB208" s="6">
        <f t="shared" si="72"/>
        <v>0</v>
      </c>
      <c r="FC208" s="6">
        <f t="shared" si="72"/>
        <v>0</v>
      </c>
      <c r="FD208" s="6">
        <f t="shared" si="72"/>
        <v>0</v>
      </c>
      <c r="FE208" s="6"/>
      <c r="FF208" s="6"/>
      <c r="FG208" s="6"/>
    </row>
    <row r="209" spans="4:163" ht="14.25" hidden="1" customHeight="1" x14ac:dyDescent="0.25">
      <c r="D209" s="14">
        <v>1</v>
      </c>
      <c r="F209" s="203" t="s">
        <v>878</v>
      </c>
      <c r="G209" s="203" t="s">
        <v>728</v>
      </c>
      <c r="H209" s="203" t="s">
        <v>568</v>
      </c>
      <c r="I209" s="203" t="s">
        <v>573</v>
      </c>
      <c r="J209" s="272">
        <v>1</v>
      </c>
      <c r="K209" s="25" t="s">
        <v>629</v>
      </c>
      <c r="L209" s="111" t="s">
        <v>847</v>
      </c>
      <c r="M209" s="185" t="s">
        <v>430</v>
      </c>
      <c r="N209" s="136"/>
      <c r="O209" s="156"/>
      <c r="P209" s="125">
        <v>43142</v>
      </c>
      <c r="Q209" s="271"/>
      <c r="R209" s="271"/>
      <c r="S209" s="30">
        <v>43136</v>
      </c>
      <c r="T209" s="183">
        <v>46</v>
      </c>
      <c r="U209" s="183">
        <v>11</v>
      </c>
      <c r="V209" s="183">
        <v>6</v>
      </c>
      <c r="W209" s="183">
        <v>4</v>
      </c>
      <c r="X209" s="183">
        <v>3</v>
      </c>
      <c r="Y209" s="19"/>
      <c r="Z209" s="19"/>
      <c r="AB209" s="22"/>
      <c r="AC209" s="22"/>
      <c r="AD209" s="22"/>
      <c r="AE209" s="22"/>
      <c r="AF209" s="22"/>
      <c r="AG209" s="22"/>
      <c r="AH209" s="22"/>
      <c r="AI209" s="22"/>
      <c r="AJ209" s="22"/>
      <c r="AK209" s="150"/>
      <c r="AL209" s="146"/>
      <c r="AM209" s="146"/>
      <c r="AN209" s="146"/>
      <c r="AP209" s="19"/>
      <c r="AQ209" s="19"/>
      <c r="AR209" s="19"/>
      <c r="AS209" s="19"/>
      <c r="AT209" s="19"/>
      <c r="AU209" s="6"/>
      <c r="AV209" s="6"/>
      <c r="AW209" s="16"/>
      <c r="AY209" s="8"/>
      <c r="AZ209" s="8"/>
      <c r="BA209" s="8"/>
      <c r="BB209" s="8"/>
      <c r="BC209" s="8"/>
      <c r="BD209" s="8"/>
      <c r="BE209" s="6">
        <f t="shared" si="63"/>
        <v>0</v>
      </c>
      <c r="BF209" s="6">
        <f t="shared" si="63"/>
        <v>0</v>
      </c>
      <c r="BG209" s="6">
        <f t="shared" si="63"/>
        <v>0</v>
      </c>
      <c r="BH209" s="6">
        <f t="shared" si="63"/>
        <v>0</v>
      </c>
      <c r="BI209" s="6">
        <f t="shared" si="63"/>
        <v>0</v>
      </c>
      <c r="BJ209" s="6">
        <f t="shared" si="63"/>
        <v>1</v>
      </c>
      <c r="BK209" s="6">
        <f t="shared" si="63"/>
        <v>1</v>
      </c>
      <c r="BL209" s="6">
        <f t="shared" si="63"/>
        <v>1</v>
      </c>
      <c r="BM209" s="6">
        <f t="shared" si="63"/>
        <v>1</v>
      </c>
      <c r="BN209" s="6">
        <f t="shared" si="63"/>
        <v>2</v>
      </c>
      <c r="BO209" s="6">
        <f t="shared" si="64"/>
        <v>2</v>
      </c>
      <c r="BP209" s="6">
        <f t="shared" si="64"/>
        <v>2</v>
      </c>
      <c r="BQ209" s="6">
        <f t="shared" si="64"/>
        <v>0</v>
      </c>
      <c r="BR209" s="6">
        <f t="shared" si="64"/>
        <v>0</v>
      </c>
      <c r="BS209" s="6">
        <f t="shared" si="64"/>
        <v>0</v>
      </c>
      <c r="BT209" s="6">
        <f t="shared" si="64"/>
        <v>0</v>
      </c>
      <c r="BU209" s="6">
        <f t="shared" si="64"/>
        <v>0</v>
      </c>
      <c r="BV209" s="6">
        <f t="shared" si="64"/>
        <v>0</v>
      </c>
      <c r="BW209" s="6">
        <f t="shared" si="64"/>
        <v>0</v>
      </c>
      <c r="BX209" s="6">
        <f t="shared" si="64"/>
        <v>0</v>
      </c>
      <c r="BY209" s="6">
        <f t="shared" si="64"/>
        <v>0</v>
      </c>
      <c r="BZ209" s="6">
        <f t="shared" si="64"/>
        <v>0</v>
      </c>
      <c r="CA209" s="6">
        <f t="shared" si="64"/>
        <v>0</v>
      </c>
      <c r="CB209" s="6">
        <f t="shared" si="64"/>
        <v>0</v>
      </c>
      <c r="CC209" s="6">
        <f t="shared" si="65"/>
        <v>0</v>
      </c>
      <c r="CD209" s="6">
        <f t="shared" si="65"/>
        <v>0</v>
      </c>
      <c r="CE209" s="6">
        <f t="shared" si="65"/>
        <v>0</v>
      </c>
      <c r="CF209" s="6">
        <f t="shared" si="65"/>
        <v>0</v>
      </c>
      <c r="CG209" s="6">
        <f t="shared" si="65"/>
        <v>0</v>
      </c>
      <c r="CH209" s="6">
        <f t="shared" si="65"/>
        <v>0</v>
      </c>
      <c r="CI209" s="6">
        <f t="shared" si="65"/>
        <v>0</v>
      </c>
      <c r="CJ209" s="6">
        <f t="shared" si="65"/>
        <v>0</v>
      </c>
      <c r="CK209" s="6">
        <f t="shared" si="65"/>
        <v>0</v>
      </c>
      <c r="CL209" s="6">
        <f t="shared" si="65"/>
        <v>0</v>
      </c>
      <c r="CM209" s="6">
        <f t="shared" si="66"/>
        <v>0</v>
      </c>
      <c r="CN209" s="6">
        <f t="shared" si="66"/>
        <v>0</v>
      </c>
      <c r="CO209" s="6">
        <f t="shared" si="66"/>
        <v>0</v>
      </c>
      <c r="CP209" s="6">
        <f t="shared" si="66"/>
        <v>0</v>
      </c>
      <c r="CQ209" s="6">
        <f t="shared" si="66"/>
        <v>0</v>
      </c>
      <c r="CR209" s="6">
        <f t="shared" si="66"/>
        <v>0</v>
      </c>
      <c r="CS209" s="6">
        <f t="shared" si="66"/>
        <v>0</v>
      </c>
      <c r="CT209" s="6">
        <f t="shared" si="66"/>
        <v>0</v>
      </c>
      <c r="CU209" s="6">
        <f t="shared" si="66"/>
        <v>0</v>
      </c>
      <c r="CV209" s="6">
        <f t="shared" si="66"/>
        <v>0</v>
      </c>
      <c r="CW209" s="6">
        <f t="shared" si="67"/>
        <v>0</v>
      </c>
      <c r="CX209" s="6">
        <f t="shared" si="67"/>
        <v>0</v>
      </c>
      <c r="CY209" s="6">
        <f t="shared" si="67"/>
        <v>0</v>
      </c>
      <c r="CZ209" s="6">
        <f t="shared" si="67"/>
        <v>0</v>
      </c>
      <c r="DA209" s="6">
        <f t="shared" si="67"/>
        <v>0</v>
      </c>
      <c r="DB209" s="6">
        <f t="shared" si="67"/>
        <v>0</v>
      </c>
      <c r="DC209" s="6">
        <f t="shared" si="67"/>
        <v>0</v>
      </c>
      <c r="DD209" s="6">
        <f t="shared" si="67"/>
        <v>0</v>
      </c>
      <c r="DE209" s="6">
        <f t="shared" si="67"/>
        <v>0</v>
      </c>
      <c r="DF209" s="6">
        <f t="shared" si="67"/>
        <v>0</v>
      </c>
      <c r="DG209" s="6">
        <f t="shared" si="68"/>
        <v>0</v>
      </c>
      <c r="DH209" s="6">
        <f t="shared" si="68"/>
        <v>0</v>
      </c>
      <c r="DI209" s="6">
        <f t="shared" si="68"/>
        <v>0</v>
      </c>
      <c r="DJ209" s="6">
        <f t="shared" si="68"/>
        <v>0</v>
      </c>
      <c r="DK209" s="6">
        <f t="shared" si="68"/>
        <v>0</v>
      </c>
      <c r="DL209" s="6">
        <f t="shared" si="68"/>
        <v>0</v>
      </c>
      <c r="DM209" s="6">
        <f t="shared" si="68"/>
        <v>0</v>
      </c>
      <c r="DN209" s="6">
        <f t="shared" si="68"/>
        <v>0</v>
      </c>
      <c r="DO209" s="6">
        <f t="shared" si="68"/>
        <v>0</v>
      </c>
      <c r="DP209" s="6">
        <f t="shared" si="68"/>
        <v>0</v>
      </c>
      <c r="DQ209" s="6">
        <f t="shared" si="69"/>
        <v>0</v>
      </c>
      <c r="DR209" s="6">
        <f t="shared" si="69"/>
        <v>0</v>
      </c>
      <c r="DS209" s="6">
        <f t="shared" si="69"/>
        <v>0</v>
      </c>
      <c r="DT209" s="6">
        <f t="shared" si="69"/>
        <v>0</v>
      </c>
      <c r="DU209" s="6">
        <f t="shared" si="69"/>
        <v>0</v>
      </c>
      <c r="DV209" s="6">
        <f t="shared" si="69"/>
        <v>0</v>
      </c>
      <c r="DW209" s="6">
        <f t="shared" si="69"/>
        <v>0</v>
      </c>
      <c r="DX209" s="6">
        <f t="shared" si="69"/>
        <v>0</v>
      </c>
      <c r="DY209" s="6">
        <f t="shared" si="69"/>
        <v>0</v>
      </c>
      <c r="DZ209" s="6">
        <f t="shared" si="69"/>
        <v>0</v>
      </c>
      <c r="EA209" s="6">
        <f t="shared" si="70"/>
        <v>0</v>
      </c>
      <c r="EB209" s="6">
        <f t="shared" si="70"/>
        <v>0</v>
      </c>
      <c r="EC209" s="6">
        <f t="shared" si="70"/>
        <v>0</v>
      </c>
      <c r="ED209" s="6">
        <f t="shared" si="70"/>
        <v>0</v>
      </c>
      <c r="EE209" s="6">
        <f t="shared" si="70"/>
        <v>0</v>
      </c>
      <c r="EF209" s="6">
        <f t="shared" si="70"/>
        <v>0</v>
      </c>
      <c r="EG209" s="6">
        <f t="shared" si="70"/>
        <v>0</v>
      </c>
      <c r="EH209" s="6">
        <f t="shared" si="70"/>
        <v>0</v>
      </c>
      <c r="EI209" s="6">
        <f t="shared" si="70"/>
        <v>0</v>
      </c>
      <c r="EJ209" s="6">
        <f t="shared" si="70"/>
        <v>0</v>
      </c>
      <c r="EK209" s="6">
        <f t="shared" si="71"/>
        <v>0</v>
      </c>
      <c r="EL209" s="6">
        <f t="shared" si="71"/>
        <v>0</v>
      </c>
      <c r="EM209" s="6">
        <f t="shared" si="71"/>
        <v>0</v>
      </c>
      <c r="EN209" s="6">
        <f t="shared" si="71"/>
        <v>0</v>
      </c>
      <c r="EO209" s="6">
        <f t="shared" si="71"/>
        <v>0</v>
      </c>
      <c r="EP209" s="6">
        <f t="shared" si="71"/>
        <v>0</v>
      </c>
      <c r="EQ209" s="6">
        <f t="shared" si="71"/>
        <v>0</v>
      </c>
      <c r="ER209" s="6">
        <f t="shared" si="71"/>
        <v>0</v>
      </c>
      <c r="ES209" s="6">
        <f t="shared" si="71"/>
        <v>0</v>
      </c>
      <c r="ET209" s="6">
        <f t="shared" si="71"/>
        <v>0</v>
      </c>
      <c r="EU209" s="6">
        <f t="shared" si="72"/>
        <v>0</v>
      </c>
      <c r="EV209" s="6">
        <f t="shared" si="72"/>
        <v>0</v>
      </c>
      <c r="EW209" s="6">
        <f t="shared" si="72"/>
        <v>0</v>
      </c>
      <c r="EX209" s="6">
        <f t="shared" si="72"/>
        <v>0</v>
      </c>
      <c r="EY209" s="6">
        <f t="shared" si="72"/>
        <v>0</v>
      </c>
      <c r="EZ209" s="6">
        <f t="shared" si="72"/>
        <v>0</v>
      </c>
      <c r="FA209" s="6">
        <f t="shared" si="72"/>
        <v>0</v>
      </c>
      <c r="FB209" s="6">
        <f t="shared" si="72"/>
        <v>0</v>
      </c>
      <c r="FC209" s="6">
        <f t="shared" si="72"/>
        <v>0</v>
      </c>
      <c r="FD209" s="6">
        <f t="shared" si="72"/>
        <v>0</v>
      </c>
      <c r="FE209" s="6"/>
      <c r="FF209" s="6"/>
      <c r="FG209" s="6"/>
    </row>
    <row r="210" spans="4:163" ht="14.25" hidden="1" customHeight="1" x14ac:dyDescent="0.25">
      <c r="D210" s="14">
        <v>1</v>
      </c>
      <c r="F210" s="208" t="s">
        <v>177</v>
      </c>
      <c r="G210" s="208"/>
      <c r="H210" s="208" t="s">
        <v>926</v>
      </c>
      <c r="I210" s="208" t="s">
        <v>510</v>
      </c>
      <c r="J210" s="209">
        <v>1</v>
      </c>
      <c r="K210" s="108" t="s">
        <v>97</v>
      </c>
      <c r="L210" s="189" t="s">
        <v>848</v>
      </c>
      <c r="M210" s="185" t="s">
        <v>427</v>
      </c>
      <c r="N210" s="136"/>
      <c r="O210" s="156"/>
      <c r="P210" s="125">
        <v>43160</v>
      </c>
      <c r="Q210" s="183"/>
      <c r="R210" s="183"/>
      <c r="S210" s="210">
        <v>43143</v>
      </c>
      <c r="T210" s="211">
        <v>48</v>
      </c>
      <c r="U210" s="211">
        <v>11</v>
      </c>
      <c r="V210" s="211">
        <v>7</v>
      </c>
      <c r="W210" s="211">
        <v>5</v>
      </c>
      <c r="X210" s="211">
        <v>5</v>
      </c>
      <c r="Y210" s="19"/>
      <c r="Z210" s="19"/>
      <c r="AB210" s="22"/>
      <c r="AC210" s="22"/>
      <c r="AD210" s="22"/>
      <c r="AE210" s="22"/>
      <c r="AF210" s="22"/>
      <c r="AG210" s="22"/>
      <c r="AH210" s="22"/>
      <c r="AI210" s="22"/>
      <c r="AJ210" s="22"/>
      <c r="AK210" s="150"/>
      <c r="AL210" s="146"/>
      <c r="AM210" s="146"/>
      <c r="AN210" s="146"/>
      <c r="AP210" s="19"/>
      <c r="AQ210" s="19"/>
      <c r="AR210" s="19"/>
      <c r="AS210" s="19"/>
      <c r="AT210" s="19"/>
      <c r="AU210" s="6"/>
      <c r="AV210" s="6"/>
      <c r="AW210" s="16"/>
      <c r="AY210" s="8"/>
      <c r="AZ210" s="8"/>
      <c r="BA210" s="8"/>
      <c r="BB210" s="8"/>
      <c r="BC210" s="8"/>
      <c r="BD210" s="8"/>
      <c r="BE210" s="6">
        <f t="shared" si="63"/>
        <v>0</v>
      </c>
      <c r="BF210" s="6">
        <f t="shared" si="63"/>
        <v>0</v>
      </c>
      <c r="BG210" s="6">
        <f t="shared" si="63"/>
        <v>0</v>
      </c>
      <c r="BH210" s="6">
        <f t="shared" si="63"/>
        <v>0</v>
      </c>
      <c r="BI210" s="6">
        <f t="shared" si="63"/>
        <v>0</v>
      </c>
      <c r="BJ210" s="6">
        <f t="shared" si="63"/>
        <v>0</v>
      </c>
      <c r="BK210" s="6">
        <f t="shared" si="63"/>
        <v>3</v>
      </c>
      <c r="BL210" s="6">
        <f t="shared" si="63"/>
        <v>3</v>
      </c>
      <c r="BM210" s="6">
        <f t="shared" si="63"/>
        <v>3</v>
      </c>
      <c r="BN210" s="6">
        <f t="shared" si="63"/>
        <v>3</v>
      </c>
      <c r="BO210" s="6">
        <f t="shared" si="64"/>
        <v>3</v>
      </c>
      <c r="BP210" s="6">
        <f t="shared" si="64"/>
        <v>4</v>
      </c>
      <c r="BQ210" s="6">
        <f t="shared" si="64"/>
        <v>4</v>
      </c>
      <c r="BR210" s="6">
        <f t="shared" si="64"/>
        <v>4</v>
      </c>
      <c r="BS210" s="6">
        <f t="shared" si="64"/>
        <v>4</v>
      </c>
      <c r="BT210" s="6">
        <f t="shared" si="64"/>
        <v>4</v>
      </c>
      <c r="BU210" s="6">
        <f t="shared" si="64"/>
        <v>0</v>
      </c>
      <c r="BV210" s="6">
        <f t="shared" si="64"/>
        <v>0</v>
      </c>
      <c r="BW210" s="6">
        <f t="shared" si="64"/>
        <v>0</v>
      </c>
      <c r="BX210" s="6">
        <f t="shared" si="64"/>
        <v>0</v>
      </c>
      <c r="BY210" s="6">
        <f t="shared" si="64"/>
        <v>0</v>
      </c>
      <c r="BZ210" s="6">
        <f t="shared" si="64"/>
        <v>0</v>
      </c>
      <c r="CA210" s="6">
        <f t="shared" si="64"/>
        <v>0</v>
      </c>
      <c r="CB210" s="6">
        <f t="shared" si="64"/>
        <v>0</v>
      </c>
      <c r="CC210" s="6">
        <f t="shared" si="65"/>
        <v>0</v>
      </c>
      <c r="CD210" s="6">
        <f t="shared" si="65"/>
        <v>0</v>
      </c>
      <c r="CE210" s="6">
        <f t="shared" si="65"/>
        <v>0</v>
      </c>
      <c r="CF210" s="6">
        <f t="shared" si="65"/>
        <v>0</v>
      </c>
      <c r="CG210" s="6">
        <f t="shared" si="65"/>
        <v>0</v>
      </c>
      <c r="CH210" s="6">
        <f t="shared" si="65"/>
        <v>0</v>
      </c>
      <c r="CI210" s="6">
        <f t="shared" si="65"/>
        <v>0</v>
      </c>
      <c r="CJ210" s="6">
        <f t="shared" si="65"/>
        <v>0</v>
      </c>
      <c r="CK210" s="6">
        <f t="shared" si="65"/>
        <v>0</v>
      </c>
      <c r="CL210" s="6">
        <f t="shared" si="65"/>
        <v>0</v>
      </c>
      <c r="CM210" s="6">
        <f t="shared" si="66"/>
        <v>0</v>
      </c>
      <c r="CN210" s="6">
        <f t="shared" si="66"/>
        <v>0</v>
      </c>
      <c r="CO210" s="6">
        <f t="shared" si="66"/>
        <v>0</v>
      </c>
      <c r="CP210" s="6">
        <f t="shared" si="66"/>
        <v>0</v>
      </c>
      <c r="CQ210" s="6">
        <f t="shared" si="66"/>
        <v>0</v>
      </c>
      <c r="CR210" s="6">
        <f t="shared" si="66"/>
        <v>0</v>
      </c>
      <c r="CS210" s="6">
        <f t="shared" si="66"/>
        <v>0</v>
      </c>
      <c r="CT210" s="6">
        <f t="shared" si="66"/>
        <v>0</v>
      </c>
      <c r="CU210" s="6">
        <f t="shared" si="66"/>
        <v>0</v>
      </c>
      <c r="CV210" s="6">
        <f t="shared" si="66"/>
        <v>0</v>
      </c>
      <c r="CW210" s="6">
        <f t="shared" si="67"/>
        <v>0</v>
      </c>
      <c r="CX210" s="6">
        <f t="shared" si="67"/>
        <v>0</v>
      </c>
      <c r="CY210" s="6">
        <f t="shared" si="67"/>
        <v>0</v>
      </c>
      <c r="CZ210" s="6">
        <f t="shared" si="67"/>
        <v>0</v>
      </c>
      <c r="DA210" s="6">
        <f t="shared" si="67"/>
        <v>0</v>
      </c>
      <c r="DB210" s="6">
        <f t="shared" si="67"/>
        <v>0</v>
      </c>
      <c r="DC210" s="6">
        <f t="shared" si="67"/>
        <v>0</v>
      </c>
      <c r="DD210" s="6">
        <f t="shared" si="67"/>
        <v>0</v>
      </c>
      <c r="DE210" s="6">
        <f t="shared" si="67"/>
        <v>0</v>
      </c>
      <c r="DF210" s="6">
        <f t="shared" si="67"/>
        <v>0</v>
      </c>
      <c r="DG210" s="6">
        <f t="shared" si="68"/>
        <v>0</v>
      </c>
      <c r="DH210" s="6">
        <f t="shared" si="68"/>
        <v>0</v>
      </c>
      <c r="DI210" s="6">
        <f t="shared" si="68"/>
        <v>0</v>
      </c>
      <c r="DJ210" s="6">
        <f t="shared" si="68"/>
        <v>0</v>
      </c>
      <c r="DK210" s="6">
        <f t="shared" si="68"/>
        <v>0</v>
      </c>
      <c r="DL210" s="6">
        <f t="shared" si="68"/>
        <v>0</v>
      </c>
      <c r="DM210" s="6">
        <f t="shared" si="68"/>
        <v>0</v>
      </c>
      <c r="DN210" s="6">
        <f t="shared" si="68"/>
        <v>0</v>
      </c>
      <c r="DO210" s="6">
        <f t="shared" si="68"/>
        <v>0</v>
      </c>
      <c r="DP210" s="6">
        <f t="shared" si="68"/>
        <v>0</v>
      </c>
      <c r="DQ210" s="6">
        <f t="shared" si="69"/>
        <v>0</v>
      </c>
      <c r="DR210" s="6">
        <f t="shared" si="69"/>
        <v>0</v>
      </c>
      <c r="DS210" s="6">
        <f t="shared" si="69"/>
        <v>0</v>
      </c>
      <c r="DT210" s="6">
        <f t="shared" si="69"/>
        <v>0</v>
      </c>
      <c r="DU210" s="6">
        <f t="shared" si="69"/>
        <v>0</v>
      </c>
      <c r="DV210" s="6">
        <f t="shared" si="69"/>
        <v>0</v>
      </c>
      <c r="DW210" s="6">
        <f t="shared" si="69"/>
        <v>0</v>
      </c>
      <c r="DX210" s="6">
        <f t="shared" si="69"/>
        <v>0</v>
      </c>
      <c r="DY210" s="6">
        <f t="shared" si="69"/>
        <v>0</v>
      </c>
      <c r="DZ210" s="6">
        <f t="shared" si="69"/>
        <v>0</v>
      </c>
      <c r="EA210" s="6">
        <f t="shared" si="70"/>
        <v>0</v>
      </c>
      <c r="EB210" s="6">
        <f t="shared" si="70"/>
        <v>0</v>
      </c>
      <c r="EC210" s="6">
        <f t="shared" si="70"/>
        <v>0</v>
      </c>
      <c r="ED210" s="6">
        <f t="shared" si="70"/>
        <v>0</v>
      </c>
      <c r="EE210" s="6">
        <f t="shared" si="70"/>
        <v>0</v>
      </c>
      <c r="EF210" s="6">
        <f t="shared" si="70"/>
        <v>0</v>
      </c>
      <c r="EG210" s="6">
        <f t="shared" si="70"/>
        <v>0</v>
      </c>
      <c r="EH210" s="6">
        <f t="shared" si="70"/>
        <v>0</v>
      </c>
      <c r="EI210" s="6">
        <f t="shared" si="70"/>
        <v>0</v>
      </c>
      <c r="EJ210" s="6">
        <f t="shared" si="70"/>
        <v>0</v>
      </c>
      <c r="EK210" s="6">
        <f t="shared" si="71"/>
        <v>0</v>
      </c>
      <c r="EL210" s="6">
        <f t="shared" si="71"/>
        <v>0</v>
      </c>
      <c r="EM210" s="6">
        <f t="shared" si="71"/>
        <v>0</v>
      </c>
      <c r="EN210" s="6">
        <f t="shared" si="71"/>
        <v>0</v>
      </c>
      <c r="EO210" s="6">
        <f t="shared" si="71"/>
        <v>0</v>
      </c>
      <c r="EP210" s="6">
        <f t="shared" si="71"/>
        <v>0</v>
      </c>
      <c r="EQ210" s="6">
        <f t="shared" si="71"/>
        <v>0</v>
      </c>
      <c r="ER210" s="6">
        <f t="shared" si="71"/>
        <v>0</v>
      </c>
      <c r="ES210" s="6">
        <f t="shared" si="71"/>
        <v>0</v>
      </c>
      <c r="ET210" s="6">
        <f t="shared" si="71"/>
        <v>0</v>
      </c>
      <c r="EU210" s="6">
        <f t="shared" si="72"/>
        <v>0</v>
      </c>
      <c r="EV210" s="6">
        <f t="shared" si="72"/>
        <v>0</v>
      </c>
      <c r="EW210" s="6">
        <f t="shared" si="72"/>
        <v>0</v>
      </c>
      <c r="EX210" s="6">
        <f t="shared" si="72"/>
        <v>0</v>
      </c>
      <c r="EY210" s="6">
        <f t="shared" si="72"/>
        <v>0</v>
      </c>
      <c r="EZ210" s="6">
        <f t="shared" si="72"/>
        <v>0</v>
      </c>
      <c r="FA210" s="6">
        <f t="shared" si="72"/>
        <v>0</v>
      </c>
      <c r="FB210" s="6">
        <f t="shared" si="72"/>
        <v>0</v>
      </c>
      <c r="FC210" s="6">
        <f t="shared" si="72"/>
        <v>0</v>
      </c>
      <c r="FD210" s="6">
        <f t="shared" si="72"/>
        <v>0</v>
      </c>
      <c r="FE210" s="6"/>
      <c r="FF210" s="6"/>
      <c r="FG210" s="6"/>
    </row>
    <row r="211" spans="4:163" ht="14.25" hidden="1" customHeight="1" x14ac:dyDescent="0.25">
      <c r="D211" s="14">
        <v>1</v>
      </c>
      <c r="F211" s="205">
        <v>820</v>
      </c>
      <c r="G211" s="205" t="s">
        <v>913</v>
      </c>
      <c r="H211" s="205" t="s">
        <v>919</v>
      </c>
      <c r="I211" s="205" t="s">
        <v>266</v>
      </c>
      <c r="J211" s="265" t="s">
        <v>266</v>
      </c>
      <c r="K211" s="108"/>
      <c r="L211" s="189"/>
      <c r="M211" s="185"/>
      <c r="N211" s="136"/>
      <c r="O211" s="156">
        <v>43143</v>
      </c>
      <c r="P211" s="125"/>
      <c r="Q211" s="263"/>
      <c r="R211" s="263"/>
      <c r="S211" s="207">
        <v>43148</v>
      </c>
      <c r="T211" s="108">
        <v>3</v>
      </c>
      <c r="U211" s="108">
        <v>3</v>
      </c>
      <c r="V211" s="183">
        <f>T211+1+U211</f>
        <v>7</v>
      </c>
      <c r="W211" s="108">
        <v>5</v>
      </c>
      <c r="X211" s="108">
        <v>3</v>
      </c>
      <c r="Y211" s="19"/>
      <c r="Z211" s="19"/>
      <c r="AB211" s="22"/>
      <c r="AC211" s="22"/>
      <c r="AD211" s="22"/>
      <c r="AE211" s="22"/>
      <c r="AF211" s="22"/>
      <c r="AG211" s="22"/>
      <c r="AH211" s="22"/>
      <c r="AI211" s="22"/>
      <c r="AJ211" s="22"/>
      <c r="AK211" s="150"/>
      <c r="AL211" s="146"/>
      <c r="AM211" s="146"/>
      <c r="AN211" s="146"/>
      <c r="AP211" s="19"/>
      <c r="AQ211" s="19"/>
      <c r="AR211" s="19"/>
      <c r="AS211" s="19"/>
      <c r="AT211" s="19"/>
      <c r="AU211" s="6"/>
      <c r="AV211" s="6"/>
      <c r="AW211" s="16"/>
      <c r="AY211" s="8"/>
      <c r="AZ211" s="8"/>
      <c r="BA211" s="8"/>
      <c r="BB211" s="8"/>
      <c r="BC211" s="8"/>
      <c r="BD211" s="8"/>
      <c r="BE211" s="6">
        <f t="shared" si="63"/>
        <v>0</v>
      </c>
      <c r="BF211" s="6">
        <f t="shared" si="63"/>
        <v>0</v>
      </c>
      <c r="BG211" s="6">
        <f t="shared" si="63"/>
        <v>0</v>
      </c>
      <c r="BH211" s="6">
        <f t="shared" si="63"/>
        <v>0</v>
      </c>
      <c r="BI211" s="6">
        <f t="shared" si="63"/>
        <v>0</v>
      </c>
      <c r="BJ211" s="6">
        <f t="shared" si="63"/>
        <v>0</v>
      </c>
      <c r="BK211" s="6">
        <f t="shared" si="63"/>
        <v>3</v>
      </c>
      <c r="BL211" s="6">
        <f t="shared" si="63"/>
        <v>3</v>
      </c>
      <c r="BM211" s="6">
        <f t="shared" si="63"/>
        <v>3</v>
      </c>
      <c r="BN211" s="6">
        <f t="shared" si="63"/>
        <v>3</v>
      </c>
      <c r="BO211" s="6">
        <f t="shared" si="64"/>
        <v>3</v>
      </c>
      <c r="BP211" s="6">
        <f t="shared" si="64"/>
        <v>4</v>
      </c>
      <c r="BQ211" s="6">
        <f t="shared" si="64"/>
        <v>4</v>
      </c>
      <c r="BR211" s="6">
        <f t="shared" si="64"/>
        <v>4</v>
      </c>
      <c r="BS211" s="6">
        <f t="shared" si="64"/>
        <v>0</v>
      </c>
      <c r="BT211" s="6">
        <f t="shared" si="64"/>
        <v>0</v>
      </c>
      <c r="BU211" s="6">
        <f t="shared" si="64"/>
        <v>0</v>
      </c>
      <c r="BV211" s="6">
        <f t="shared" si="64"/>
        <v>0</v>
      </c>
      <c r="BW211" s="6">
        <f t="shared" si="64"/>
        <v>0</v>
      </c>
      <c r="BX211" s="6">
        <f t="shared" si="64"/>
        <v>0</v>
      </c>
      <c r="BY211" s="6">
        <f t="shared" si="64"/>
        <v>0</v>
      </c>
      <c r="BZ211" s="6">
        <f t="shared" si="64"/>
        <v>0</v>
      </c>
      <c r="CA211" s="6">
        <f t="shared" si="64"/>
        <v>0</v>
      </c>
      <c r="CB211" s="6">
        <f t="shared" si="64"/>
        <v>0</v>
      </c>
      <c r="CC211" s="6">
        <f t="shared" si="65"/>
        <v>0</v>
      </c>
      <c r="CD211" s="6">
        <f t="shared" si="65"/>
        <v>0</v>
      </c>
      <c r="CE211" s="6">
        <f t="shared" si="65"/>
        <v>0</v>
      </c>
      <c r="CF211" s="6">
        <f t="shared" si="65"/>
        <v>0</v>
      </c>
      <c r="CG211" s="6">
        <f t="shared" si="65"/>
        <v>0</v>
      </c>
      <c r="CH211" s="6">
        <f t="shared" si="65"/>
        <v>0</v>
      </c>
      <c r="CI211" s="6">
        <f t="shared" si="65"/>
        <v>0</v>
      </c>
      <c r="CJ211" s="6">
        <f t="shared" si="65"/>
        <v>0</v>
      </c>
      <c r="CK211" s="6">
        <f t="shared" si="65"/>
        <v>0</v>
      </c>
      <c r="CL211" s="6">
        <f t="shared" si="65"/>
        <v>0</v>
      </c>
      <c r="CM211" s="6">
        <f t="shared" si="66"/>
        <v>0</v>
      </c>
      <c r="CN211" s="6">
        <f t="shared" si="66"/>
        <v>0</v>
      </c>
      <c r="CO211" s="6">
        <f t="shared" si="66"/>
        <v>0</v>
      </c>
      <c r="CP211" s="6">
        <f t="shared" si="66"/>
        <v>0</v>
      </c>
      <c r="CQ211" s="6">
        <f t="shared" si="66"/>
        <v>0</v>
      </c>
      <c r="CR211" s="6">
        <f t="shared" si="66"/>
        <v>0</v>
      </c>
      <c r="CS211" s="6">
        <f t="shared" si="66"/>
        <v>0</v>
      </c>
      <c r="CT211" s="6">
        <f t="shared" si="66"/>
        <v>0</v>
      </c>
      <c r="CU211" s="6">
        <f t="shared" si="66"/>
        <v>0</v>
      </c>
      <c r="CV211" s="6">
        <f t="shared" si="66"/>
        <v>0</v>
      </c>
      <c r="CW211" s="6">
        <f t="shared" si="67"/>
        <v>0</v>
      </c>
      <c r="CX211" s="6">
        <f t="shared" si="67"/>
        <v>0</v>
      </c>
      <c r="CY211" s="6">
        <f t="shared" si="67"/>
        <v>0</v>
      </c>
      <c r="CZ211" s="6">
        <f t="shared" si="67"/>
        <v>0</v>
      </c>
      <c r="DA211" s="6">
        <f t="shared" si="67"/>
        <v>0</v>
      </c>
      <c r="DB211" s="6">
        <f t="shared" si="67"/>
        <v>0</v>
      </c>
      <c r="DC211" s="6">
        <f t="shared" si="67"/>
        <v>0</v>
      </c>
      <c r="DD211" s="6">
        <f t="shared" si="67"/>
        <v>0</v>
      </c>
      <c r="DE211" s="6">
        <f t="shared" si="67"/>
        <v>0</v>
      </c>
      <c r="DF211" s="6">
        <f t="shared" si="67"/>
        <v>0</v>
      </c>
      <c r="DG211" s="6">
        <f t="shared" si="68"/>
        <v>0</v>
      </c>
      <c r="DH211" s="6">
        <f t="shared" si="68"/>
        <v>0</v>
      </c>
      <c r="DI211" s="6">
        <f t="shared" si="68"/>
        <v>0</v>
      </c>
      <c r="DJ211" s="6">
        <f t="shared" si="68"/>
        <v>0</v>
      </c>
      <c r="DK211" s="6">
        <f t="shared" si="68"/>
        <v>0</v>
      </c>
      <c r="DL211" s="6">
        <f t="shared" si="68"/>
        <v>0</v>
      </c>
      <c r="DM211" s="6">
        <f t="shared" si="68"/>
        <v>0</v>
      </c>
      <c r="DN211" s="6">
        <f t="shared" si="68"/>
        <v>0</v>
      </c>
      <c r="DO211" s="6">
        <f t="shared" si="68"/>
        <v>0</v>
      </c>
      <c r="DP211" s="6">
        <f t="shared" si="68"/>
        <v>0</v>
      </c>
      <c r="DQ211" s="6">
        <f t="shared" si="69"/>
        <v>0</v>
      </c>
      <c r="DR211" s="6">
        <f t="shared" si="69"/>
        <v>0</v>
      </c>
      <c r="DS211" s="6">
        <f t="shared" si="69"/>
        <v>0</v>
      </c>
      <c r="DT211" s="6">
        <f t="shared" si="69"/>
        <v>0</v>
      </c>
      <c r="DU211" s="6">
        <f t="shared" si="69"/>
        <v>0</v>
      </c>
      <c r="DV211" s="6">
        <f t="shared" si="69"/>
        <v>0</v>
      </c>
      <c r="DW211" s="6">
        <f t="shared" si="69"/>
        <v>0</v>
      </c>
      <c r="DX211" s="6">
        <f t="shared" si="69"/>
        <v>0</v>
      </c>
      <c r="DY211" s="6">
        <f t="shared" si="69"/>
        <v>0</v>
      </c>
      <c r="DZ211" s="6">
        <f t="shared" si="69"/>
        <v>0</v>
      </c>
      <c r="EA211" s="6">
        <f t="shared" si="70"/>
        <v>0</v>
      </c>
      <c r="EB211" s="6">
        <f t="shared" si="70"/>
        <v>0</v>
      </c>
      <c r="EC211" s="6">
        <f t="shared" si="70"/>
        <v>0</v>
      </c>
      <c r="ED211" s="6">
        <f t="shared" si="70"/>
        <v>0</v>
      </c>
      <c r="EE211" s="6">
        <f t="shared" si="70"/>
        <v>0</v>
      </c>
      <c r="EF211" s="6">
        <f t="shared" si="70"/>
        <v>0</v>
      </c>
      <c r="EG211" s="6">
        <f t="shared" si="70"/>
        <v>0</v>
      </c>
      <c r="EH211" s="6">
        <f t="shared" si="70"/>
        <v>0</v>
      </c>
      <c r="EI211" s="6">
        <f t="shared" si="70"/>
        <v>0</v>
      </c>
      <c r="EJ211" s="6">
        <f t="shared" si="70"/>
        <v>0</v>
      </c>
      <c r="EK211" s="6">
        <f t="shared" si="71"/>
        <v>0</v>
      </c>
      <c r="EL211" s="6">
        <f t="shared" si="71"/>
        <v>0</v>
      </c>
      <c r="EM211" s="6">
        <f t="shared" si="71"/>
        <v>0</v>
      </c>
      <c r="EN211" s="6">
        <f t="shared" si="71"/>
        <v>0</v>
      </c>
      <c r="EO211" s="6">
        <f t="shared" si="71"/>
        <v>0</v>
      </c>
      <c r="EP211" s="6">
        <f t="shared" si="71"/>
        <v>0</v>
      </c>
      <c r="EQ211" s="6">
        <f t="shared" si="71"/>
        <v>0</v>
      </c>
      <c r="ER211" s="6">
        <f t="shared" si="71"/>
        <v>0</v>
      </c>
      <c r="ES211" s="6">
        <f t="shared" si="71"/>
        <v>0</v>
      </c>
      <c r="ET211" s="6">
        <f t="shared" si="71"/>
        <v>0</v>
      </c>
      <c r="EU211" s="6">
        <f t="shared" si="72"/>
        <v>0</v>
      </c>
      <c r="EV211" s="6">
        <f t="shared" si="72"/>
        <v>0</v>
      </c>
      <c r="EW211" s="6">
        <f t="shared" si="72"/>
        <v>0</v>
      </c>
      <c r="EX211" s="6">
        <f t="shared" si="72"/>
        <v>0</v>
      </c>
      <c r="EY211" s="6">
        <f t="shared" si="72"/>
        <v>0</v>
      </c>
      <c r="EZ211" s="6">
        <f t="shared" si="72"/>
        <v>0</v>
      </c>
      <c r="FA211" s="6">
        <f t="shared" si="72"/>
        <v>0</v>
      </c>
      <c r="FB211" s="6">
        <f t="shared" si="72"/>
        <v>0</v>
      </c>
      <c r="FC211" s="6">
        <f t="shared" si="72"/>
        <v>0</v>
      </c>
      <c r="FD211" s="6">
        <f t="shared" si="72"/>
        <v>0</v>
      </c>
      <c r="FE211" s="6"/>
      <c r="FF211" s="6"/>
      <c r="FG211" s="6"/>
    </row>
    <row r="212" spans="4:163" ht="12.75" customHeight="1" thickBot="1" x14ac:dyDescent="0.3">
      <c r="D212" s="14">
        <v>1</v>
      </c>
      <c r="F212" s="204" t="s">
        <v>203</v>
      </c>
      <c r="G212" s="204" t="s">
        <v>801</v>
      </c>
      <c r="H212" s="204" t="s">
        <v>802</v>
      </c>
      <c r="I212" s="251" t="s">
        <v>25</v>
      </c>
      <c r="J212" s="281">
        <v>1</v>
      </c>
      <c r="K212" s="258" t="s">
        <v>803</v>
      </c>
      <c r="L212" s="110" t="s">
        <v>881</v>
      </c>
      <c r="M212" s="169" t="s">
        <v>430</v>
      </c>
      <c r="N212" s="136"/>
      <c r="O212" s="156"/>
      <c r="P212" s="125">
        <v>43171</v>
      </c>
      <c r="Q212" s="278"/>
      <c r="R212" s="279"/>
      <c r="S212" s="259">
        <v>43150</v>
      </c>
      <c r="T212" s="108">
        <v>6</v>
      </c>
      <c r="U212" s="108">
        <v>1</v>
      </c>
      <c r="V212" s="183">
        <f>T212+1+U212</f>
        <v>8</v>
      </c>
      <c r="W212" s="108">
        <v>6</v>
      </c>
      <c r="X212" s="108">
        <v>4</v>
      </c>
      <c r="Y212" s="19"/>
      <c r="Z212" s="19"/>
      <c r="AB212" s="22"/>
      <c r="AC212" s="22"/>
      <c r="AD212" s="22"/>
      <c r="AE212" s="22"/>
      <c r="AF212" s="22"/>
      <c r="AG212" s="22"/>
      <c r="AH212" s="22"/>
      <c r="AI212" s="22"/>
      <c r="AJ212" s="22"/>
      <c r="AK212" s="150"/>
      <c r="AL212" s="146"/>
      <c r="AM212" s="146"/>
      <c r="AN212" s="146"/>
      <c r="AP212" s="19"/>
      <c r="AQ212" s="19"/>
      <c r="AR212" s="19"/>
      <c r="AS212" s="19"/>
      <c r="AT212" s="19"/>
      <c r="AU212" s="6"/>
      <c r="AV212" s="6"/>
      <c r="AW212" s="16"/>
      <c r="AY212" s="8"/>
      <c r="AZ212" s="8"/>
      <c r="BA212" s="8"/>
      <c r="BB212" s="8"/>
      <c r="BC212" s="8"/>
      <c r="BD212" s="8"/>
      <c r="BE212" s="6">
        <f t="shared" si="63"/>
        <v>0</v>
      </c>
      <c r="BF212" s="6">
        <f t="shared" si="63"/>
        <v>0</v>
      </c>
      <c r="BG212" s="6">
        <f t="shared" si="63"/>
        <v>0</v>
      </c>
      <c r="BH212" s="6">
        <f t="shared" si="63"/>
        <v>0</v>
      </c>
      <c r="BI212" s="6">
        <f t="shared" si="63"/>
        <v>0</v>
      </c>
      <c r="BJ212" s="6">
        <f t="shared" si="63"/>
        <v>0</v>
      </c>
      <c r="BK212" s="6">
        <f t="shared" si="63"/>
        <v>0</v>
      </c>
      <c r="BL212" s="6">
        <f t="shared" si="63"/>
        <v>1</v>
      </c>
      <c r="BM212" s="6">
        <f t="shared" si="63"/>
        <v>1</v>
      </c>
      <c r="BN212" s="6">
        <f t="shared" si="63"/>
        <v>1</v>
      </c>
      <c r="BO212" s="6">
        <f t="shared" si="64"/>
        <v>1</v>
      </c>
      <c r="BP212" s="6">
        <f t="shared" si="64"/>
        <v>1</v>
      </c>
      <c r="BQ212" s="6">
        <f t="shared" si="64"/>
        <v>1</v>
      </c>
      <c r="BR212" s="6">
        <f t="shared" si="64"/>
        <v>2</v>
      </c>
      <c r="BS212" s="6">
        <f t="shared" si="64"/>
        <v>2</v>
      </c>
      <c r="BT212" s="6">
        <f t="shared" si="64"/>
        <v>2</v>
      </c>
      <c r="BU212" s="6">
        <f t="shared" si="64"/>
        <v>2</v>
      </c>
      <c r="BV212" s="6">
        <f t="shared" si="64"/>
        <v>0</v>
      </c>
      <c r="BW212" s="6">
        <f t="shared" si="64"/>
        <v>0</v>
      </c>
      <c r="BX212" s="6">
        <f t="shared" si="64"/>
        <v>0</v>
      </c>
      <c r="BY212" s="6">
        <f t="shared" si="64"/>
        <v>0</v>
      </c>
      <c r="BZ212" s="6">
        <f t="shared" si="64"/>
        <v>0</v>
      </c>
      <c r="CA212" s="6">
        <f t="shared" si="64"/>
        <v>0</v>
      </c>
      <c r="CB212" s="6">
        <f t="shared" si="64"/>
        <v>0</v>
      </c>
      <c r="CC212" s="6">
        <f t="shared" si="65"/>
        <v>0</v>
      </c>
      <c r="CD212" s="6">
        <f t="shared" si="65"/>
        <v>0</v>
      </c>
      <c r="CE212" s="6">
        <f t="shared" si="65"/>
        <v>0</v>
      </c>
      <c r="CF212" s="6">
        <f t="shared" si="65"/>
        <v>0</v>
      </c>
      <c r="CG212" s="6">
        <f t="shared" si="65"/>
        <v>0</v>
      </c>
      <c r="CH212" s="6">
        <f t="shared" si="65"/>
        <v>0</v>
      </c>
      <c r="CI212" s="6">
        <f t="shared" si="65"/>
        <v>0</v>
      </c>
      <c r="CJ212" s="6">
        <f t="shared" si="65"/>
        <v>0</v>
      </c>
      <c r="CK212" s="6">
        <f t="shared" si="65"/>
        <v>0</v>
      </c>
      <c r="CL212" s="6">
        <f t="shared" si="65"/>
        <v>0</v>
      </c>
      <c r="CM212" s="6">
        <f t="shared" si="66"/>
        <v>0</v>
      </c>
      <c r="CN212" s="6">
        <f t="shared" si="66"/>
        <v>0</v>
      </c>
      <c r="CO212" s="6">
        <f t="shared" si="66"/>
        <v>0</v>
      </c>
      <c r="CP212" s="6">
        <f t="shared" si="66"/>
        <v>0</v>
      </c>
      <c r="CQ212" s="6">
        <f t="shared" si="66"/>
        <v>0</v>
      </c>
      <c r="CR212" s="6">
        <f t="shared" si="66"/>
        <v>0</v>
      </c>
      <c r="CS212" s="6">
        <f t="shared" si="66"/>
        <v>0</v>
      </c>
      <c r="CT212" s="6">
        <f t="shared" si="66"/>
        <v>0</v>
      </c>
      <c r="CU212" s="6">
        <f t="shared" si="66"/>
        <v>0</v>
      </c>
      <c r="CV212" s="6">
        <f t="shared" si="66"/>
        <v>0</v>
      </c>
      <c r="CW212" s="6">
        <f t="shared" si="67"/>
        <v>0</v>
      </c>
      <c r="CX212" s="6">
        <f t="shared" si="67"/>
        <v>0</v>
      </c>
      <c r="CY212" s="6">
        <f t="shared" si="67"/>
        <v>0</v>
      </c>
      <c r="CZ212" s="6">
        <f t="shared" si="67"/>
        <v>0</v>
      </c>
      <c r="DA212" s="6">
        <f t="shared" si="67"/>
        <v>0</v>
      </c>
      <c r="DB212" s="6">
        <f t="shared" si="67"/>
        <v>0</v>
      </c>
      <c r="DC212" s="6">
        <f t="shared" si="67"/>
        <v>0</v>
      </c>
      <c r="DD212" s="6">
        <f t="shared" si="67"/>
        <v>0</v>
      </c>
      <c r="DE212" s="6">
        <f t="shared" si="67"/>
        <v>0</v>
      </c>
      <c r="DF212" s="6">
        <f t="shared" si="67"/>
        <v>0</v>
      </c>
      <c r="DG212" s="6">
        <f t="shared" si="68"/>
        <v>0</v>
      </c>
      <c r="DH212" s="6">
        <f t="shared" si="68"/>
        <v>0</v>
      </c>
      <c r="DI212" s="6">
        <f t="shared" si="68"/>
        <v>0</v>
      </c>
      <c r="DJ212" s="6">
        <f t="shared" si="68"/>
        <v>0</v>
      </c>
      <c r="DK212" s="6">
        <f t="shared" si="68"/>
        <v>0</v>
      </c>
      <c r="DL212" s="6">
        <f t="shared" si="68"/>
        <v>0</v>
      </c>
      <c r="DM212" s="6">
        <f t="shared" si="68"/>
        <v>0</v>
      </c>
      <c r="DN212" s="6">
        <f t="shared" si="68"/>
        <v>0</v>
      </c>
      <c r="DO212" s="6">
        <f t="shared" si="68"/>
        <v>0</v>
      </c>
      <c r="DP212" s="6">
        <f t="shared" si="68"/>
        <v>0</v>
      </c>
      <c r="DQ212" s="6">
        <f t="shared" si="69"/>
        <v>0</v>
      </c>
      <c r="DR212" s="6">
        <f t="shared" si="69"/>
        <v>0</v>
      </c>
      <c r="DS212" s="6">
        <f t="shared" si="69"/>
        <v>0</v>
      </c>
      <c r="DT212" s="6">
        <f t="shared" si="69"/>
        <v>0</v>
      </c>
      <c r="DU212" s="6">
        <f t="shared" si="69"/>
        <v>0</v>
      </c>
      <c r="DV212" s="6">
        <f t="shared" si="69"/>
        <v>0</v>
      </c>
      <c r="DW212" s="6">
        <f t="shared" si="69"/>
        <v>0</v>
      </c>
      <c r="DX212" s="6">
        <f t="shared" si="69"/>
        <v>0</v>
      </c>
      <c r="DY212" s="6">
        <f t="shared" si="69"/>
        <v>0</v>
      </c>
      <c r="DZ212" s="6">
        <f t="shared" si="69"/>
        <v>0</v>
      </c>
      <c r="EA212" s="6">
        <f t="shared" si="70"/>
        <v>0</v>
      </c>
      <c r="EB212" s="6">
        <f t="shared" si="70"/>
        <v>0</v>
      </c>
      <c r="EC212" s="6">
        <f t="shared" si="70"/>
        <v>0</v>
      </c>
      <c r="ED212" s="6">
        <f t="shared" si="70"/>
        <v>0</v>
      </c>
      <c r="EE212" s="6">
        <f t="shared" si="70"/>
        <v>0</v>
      </c>
      <c r="EF212" s="6">
        <f t="shared" si="70"/>
        <v>0</v>
      </c>
      <c r="EG212" s="6">
        <f t="shared" si="70"/>
        <v>0</v>
      </c>
      <c r="EH212" s="6">
        <f t="shared" si="70"/>
        <v>0</v>
      </c>
      <c r="EI212" s="6">
        <f t="shared" si="70"/>
        <v>0</v>
      </c>
      <c r="EJ212" s="6">
        <f t="shared" si="70"/>
        <v>0</v>
      </c>
      <c r="EK212" s="6">
        <f t="shared" si="71"/>
        <v>0</v>
      </c>
      <c r="EL212" s="6">
        <f t="shared" si="71"/>
        <v>0</v>
      </c>
      <c r="EM212" s="6">
        <f t="shared" si="71"/>
        <v>0</v>
      </c>
      <c r="EN212" s="6">
        <f t="shared" si="71"/>
        <v>0</v>
      </c>
      <c r="EO212" s="6">
        <f t="shared" si="71"/>
        <v>0</v>
      </c>
      <c r="EP212" s="6">
        <f t="shared" si="71"/>
        <v>0</v>
      </c>
      <c r="EQ212" s="6">
        <f t="shared" si="71"/>
        <v>0</v>
      </c>
      <c r="ER212" s="6">
        <f t="shared" si="71"/>
        <v>0</v>
      </c>
      <c r="ES212" s="6">
        <f t="shared" si="71"/>
        <v>0</v>
      </c>
      <c r="ET212" s="6">
        <f t="shared" si="71"/>
        <v>0</v>
      </c>
      <c r="EU212" s="6">
        <f t="shared" si="72"/>
        <v>0</v>
      </c>
      <c r="EV212" s="6">
        <f t="shared" si="72"/>
        <v>0</v>
      </c>
      <c r="EW212" s="6">
        <f t="shared" si="72"/>
        <v>0</v>
      </c>
      <c r="EX212" s="6">
        <f t="shared" si="72"/>
        <v>0</v>
      </c>
      <c r="EY212" s="6">
        <f t="shared" si="72"/>
        <v>0</v>
      </c>
      <c r="EZ212" s="6">
        <f t="shared" si="72"/>
        <v>0</v>
      </c>
      <c r="FA212" s="6">
        <f t="shared" si="72"/>
        <v>0</v>
      </c>
      <c r="FB212" s="6">
        <f t="shared" si="72"/>
        <v>0</v>
      </c>
      <c r="FC212" s="6">
        <f t="shared" si="72"/>
        <v>0</v>
      </c>
      <c r="FD212" s="6">
        <f t="shared" si="72"/>
        <v>0</v>
      </c>
      <c r="FE212" s="6"/>
      <c r="FF212" s="6"/>
      <c r="FG212" s="6"/>
    </row>
    <row r="213" spans="4:163" ht="12.75" hidden="1" customHeight="1" x14ac:dyDescent="0.25">
      <c r="D213" s="14">
        <v>1</v>
      </c>
      <c r="F213" s="205">
        <v>820</v>
      </c>
      <c r="G213" s="205" t="s">
        <v>913</v>
      </c>
      <c r="H213" s="205" t="s">
        <v>920</v>
      </c>
      <c r="I213" s="205" t="s">
        <v>266</v>
      </c>
      <c r="J213" s="268" t="s">
        <v>266</v>
      </c>
      <c r="K213" s="108"/>
      <c r="L213" s="110"/>
      <c r="M213" s="169"/>
      <c r="N213" s="136"/>
      <c r="O213" s="156">
        <v>43157</v>
      </c>
      <c r="P213" s="125"/>
      <c r="Q213" s="271"/>
      <c r="R213" s="271"/>
      <c r="S213" s="207">
        <v>43162</v>
      </c>
      <c r="T213" s="108">
        <v>5</v>
      </c>
      <c r="U213" s="108">
        <v>3</v>
      </c>
      <c r="V213" s="183">
        <f>T213+1+U213</f>
        <v>9</v>
      </c>
      <c r="W213" s="108">
        <v>5</v>
      </c>
      <c r="X213" s="108">
        <v>3</v>
      </c>
      <c r="Y213" s="19"/>
      <c r="Z213" s="19"/>
      <c r="AB213" s="22"/>
      <c r="AC213" s="22"/>
      <c r="AD213" s="22"/>
      <c r="AE213" s="22"/>
      <c r="AF213" s="22"/>
      <c r="AG213" s="22"/>
      <c r="AH213" s="22"/>
      <c r="AI213" s="22"/>
      <c r="AJ213" s="22"/>
      <c r="AK213" s="150"/>
      <c r="AL213" s="146"/>
      <c r="AM213" s="146"/>
      <c r="AN213" s="146"/>
      <c r="AP213" s="19"/>
      <c r="AQ213" s="19"/>
      <c r="AR213" s="19"/>
      <c r="AS213" s="24"/>
      <c r="AT213" s="19"/>
      <c r="AU213" s="6"/>
      <c r="AV213" s="6"/>
      <c r="AW213" s="16"/>
      <c r="AY213" s="8"/>
      <c r="AZ213" s="8"/>
      <c r="BA213" s="8"/>
      <c r="BB213" s="8"/>
      <c r="BC213" s="8"/>
      <c r="BD213" s="8"/>
      <c r="BE213" s="6">
        <f t="shared" ref="BE213:BN222" si="73">IF(ISNUMBER(FIND("A",$G213)),IF(($D213*$D$4+$E213*$E$4)=BE$1,IF(BE$4&lt;$V213,0,IF(BE$4&gt;($V213+$W213+$X213-1),0,IF(BE$4&gt;($V213+$W213-1),2,1))),0),IF(($D213*$D$4+$E213*$E$4)=BE$1,IF(BE$4&lt;$V213,0,IF(BE$4&gt;($V213+$W213+$X213-1),0,IF(BE$4&gt;($V213+$W213-1),4,3))),0))</f>
        <v>0</v>
      </c>
      <c r="BF213" s="6">
        <f t="shared" si="73"/>
        <v>0</v>
      </c>
      <c r="BG213" s="6">
        <f t="shared" si="73"/>
        <v>0</v>
      </c>
      <c r="BH213" s="6">
        <f t="shared" si="73"/>
        <v>0</v>
      </c>
      <c r="BI213" s="6">
        <f t="shared" si="73"/>
        <v>0</v>
      </c>
      <c r="BJ213" s="6">
        <f t="shared" si="73"/>
        <v>0</v>
      </c>
      <c r="BK213" s="6">
        <f t="shared" si="73"/>
        <v>0</v>
      </c>
      <c r="BL213" s="6">
        <f t="shared" si="73"/>
        <v>0</v>
      </c>
      <c r="BM213" s="6">
        <f t="shared" si="73"/>
        <v>3</v>
      </c>
      <c r="BN213" s="6">
        <f t="shared" si="73"/>
        <v>3</v>
      </c>
      <c r="BO213" s="6">
        <f t="shared" ref="BO213:CB222" si="74">IF(ISNUMBER(FIND("A",$G213)),IF(($D213*$D$4+$E213*$E$4)=BO$1,IF(BO$4&lt;$V213,0,IF(BO$4&gt;($V213+$W213+$X213-1),0,IF(BO$4&gt;($V213+$W213-1),2,1))),0),IF(($D213*$D$4+$E213*$E$4)=BO$1,IF(BO$4&lt;$V213,0,IF(BO$4&gt;($V213+$W213+$X213-1),0,IF(BO$4&gt;($V213+$W213-1),4,3))),0))</f>
        <v>3</v>
      </c>
      <c r="BP213" s="6">
        <f t="shared" si="74"/>
        <v>3</v>
      </c>
      <c r="BQ213" s="6">
        <f t="shared" si="74"/>
        <v>3</v>
      </c>
      <c r="BR213" s="6">
        <f t="shared" si="74"/>
        <v>4</v>
      </c>
      <c r="BS213" s="6">
        <f t="shared" si="74"/>
        <v>4</v>
      </c>
      <c r="BT213" s="6">
        <f t="shared" si="74"/>
        <v>4</v>
      </c>
      <c r="BU213" s="6">
        <f t="shared" si="74"/>
        <v>0</v>
      </c>
      <c r="BV213" s="6">
        <f t="shared" si="74"/>
        <v>0</v>
      </c>
      <c r="BW213" s="6">
        <f t="shared" si="74"/>
        <v>0</v>
      </c>
      <c r="BX213" s="6">
        <f t="shared" si="74"/>
        <v>0</v>
      </c>
      <c r="BY213" s="6">
        <f t="shared" si="74"/>
        <v>0</v>
      </c>
      <c r="BZ213" s="6">
        <f t="shared" si="74"/>
        <v>0</v>
      </c>
      <c r="CA213" s="6">
        <f t="shared" si="74"/>
        <v>0</v>
      </c>
      <c r="CB213" s="6">
        <f t="shared" si="74"/>
        <v>0</v>
      </c>
      <c r="CC213" s="6">
        <f t="shared" si="65"/>
        <v>0</v>
      </c>
      <c r="CD213" s="6">
        <f t="shared" si="65"/>
        <v>0</v>
      </c>
      <c r="CE213" s="6">
        <f t="shared" si="65"/>
        <v>0</v>
      </c>
      <c r="CF213" s="6">
        <f t="shared" si="65"/>
        <v>0</v>
      </c>
      <c r="CG213" s="6">
        <f t="shared" si="65"/>
        <v>0</v>
      </c>
      <c r="CH213" s="6">
        <f t="shared" si="65"/>
        <v>0</v>
      </c>
      <c r="CI213" s="6">
        <f t="shared" si="65"/>
        <v>0</v>
      </c>
      <c r="CJ213" s="6">
        <f t="shared" si="65"/>
        <v>0</v>
      </c>
      <c r="CK213" s="6">
        <f t="shared" si="65"/>
        <v>0</v>
      </c>
      <c r="CL213" s="6">
        <f t="shared" si="65"/>
        <v>0</v>
      </c>
      <c r="CM213" s="6">
        <f t="shared" si="66"/>
        <v>0</v>
      </c>
      <c r="CN213" s="6">
        <f t="shared" si="66"/>
        <v>0</v>
      </c>
      <c r="CO213" s="6">
        <f t="shared" si="66"/>
        <v>0</v>
      </c>
      <c r="CP213" s="6">
        <f t="shared" si="66"/>
        <v>0</v>
      </c>
      <c r="CQ213" s="6">
        <f t="shared" si="66"/>
        <v>0</v>
      </c>
      <c r="CR213" s="6">
        <f t="shared" si="66"/>
        <v>0</v>
      </c>
      <c r="CS213" s="6">
        <f t="shared" si="66"/>
        <v>0</v>
      </c>
      <c r="CT213" s="6">
        <f t="shared" si="66"/>
        <v>0</v>
      </c>
      <c r="CU213" s="6">
        <f t="shared" si="66"/>
        <v>0</v>
      </c>
      <c r="CV213" s="6">
        <f t="shared" si="66"/>
        <v>0</v>
      </c>
      <c r="CW213" s="6">
        <f t="shared" si="67"/>
        <v>0</v>
      </c>
      <c r="CX213" s="6">
        <f t="shared" si="67"/>
        <v>0</v>
      </c>
      <c r="CY213" s="6">
        <f t="shared" si="67"/>
        <v>0</v>
      </c>
      <c r="CZ213" s="6">
        <f t="shared" si="67"/>
        <v>0</v>
      </c>
      <c r="DA213" s="6">
        <f t="shared" si="67"/>
        <v>0</v>
      </c>
      <c r="DB213" s="6">
        <f t="shared" si="67"/>
        <v>0</v>
      </c>
      <c r="DC213" s="6">
        <f t="shared" si="67"/>
        <v>0</v>
      </c>
      <c r="DD213" s="6">
        <f t="shared" si="67"/>
        <v>0</v>
      </c>
      <c r="DE213" s="6">
        <f t="shared" si="67"/>
        <v>0</v>
      </c>
      <c r="DF213" s="6">
        <f t="shared" si="67"/>
        <v>0</v>
      </c>
      <c r="DG213" s="6">
        <f t="shared" si="68"/>
        <v>0</v>
      </c>
      <c r="DH213" s="6">
        <f t="shared" si="68"/>
        <v>0</v>
      </c>
      <c r="DI213" s="6">
        <f t="shared" si="68"/>
        <v>0</v>
      </c>
      <c r="DJ213" s="6">
        <f t="shared" si="68"/>
        <v>0</v>
      </c>
      <c r="DK213" s="6">
        <f t="shared" si="68"/>
        <v>0</v>
      </c>
      <c r="DL213" s="6">
        <f t="shared" si="68"/>
        <v>0</v>
      </c>
      <c r="DM213" s="6">
        <f t="shared" si="68"/>
        <v>0</v>
      </c>
      <c r="DN213" s="6">
        <f t="shared" si="68"/>
        <v>0</v>
      </c>
      <c r="DO213" s="6">
        <f t="shared" si="68"/>
        <v>0</v>
      </c>
      <c r="DP213" s="6">
        <f t="shared" si="68"/>
        <v>0</v>
      </c>
      <c r="DQ213" s="6">
        <f t="shared" si="69"/>
        <v>0</v>
      </c>
      <c r="DR213" s="6">
        <f t="shared" si="69"/>
        <v>0</v>
      </c>
      <c r="DS213" s="6">
        <f t="shared" si="69"/>
        <v>0</v>
      </c>
      <c r="DT213" s="6">
        <f t="shared" si="69"/>
        <v>0</v>
      </c>
      <c r="DU213" s="6">
        <f t="shared" si="69"/>
        <v>0</v>
      </c>
      <c r="DV213" s="6">
        <f t="shared" si="69"/>
        <v>0</v>
      </c>
      <c r="DW213" s="6">
        <f t="shared" si="69"/>
        <v>0</v>
      </c>
      <c r="DX213" s="6">
        <f t="shared" si="69"/>
        <v>0</v>
      </c>
      <c r="DY213" s="6">
        <f t="shared" si="69"/>
        <v>0</v>
      </c>
      <c r="DZ213" s="6">
        <f t="shared" si="69"/>
        <v>0</v>
      </c>
      <c r="EA213" s="6">
        <f t="shared" si="70"/>
        <v>0</v>
      </c>
      <c r="EB213" s="6">
        <f t="shared" si="70"/>
        <v>0</v>
      </c>
      <c r="EC213" s="6">
        <f t="shared" si="70"/>
        <v>0</v>
      </c>
      <c r="ED213" s="6">
        <f t="shared" si="70"/>
        <v>0</v>
      </c>
      <c r="EE213" s="6">
        <f t="shared" si="70"/>
        <v>0</v>
      </c>
      <c r="EF213" s="6">
        <f t="shared" si="70"/>
        <v>0</v>
      </c>
      <c r="EG213" s="6">
        <f t="shared" si="70"/>
        <v>0</v>
      </c>
      <c r="EH213" s="6">
        <f t="shared" si="70"/>
        <v>0</v>
      </c>
      <c r="EI213" s="6">
        <f t="shared" si="70"/>
        <v>0</v>
      </c>
      <c r="EJ213" s="6">
        <f t="shared" si="70"/>
        <v>0</v>
      </c>
      <c r="EK213" s="6">
        <f t="shared" si="71"/>
        <v>0</v>
      </c>
      <c r="EL213" s="6">
        <f t="shared" si="71"/>
        <v>0</v>
      </c>
      <c r="EM213" s="6">
        <f t="shared" si="71"/>
        <v>0</v>
      </c>
      <c r="EN213" s="6">
        <f t="shared" si="71"/>
        <v>0</v>
      </c>
      <c r="EO213" s="6">
        <f t="shared" si="71"/>
        <v>0</v>
      </c>
      <c r="EP213" s="6">
        <f t="shared" si="71"/>
        <v>0</v>
      </c>
      <c r="EQ213" s="6">
        <f t="shared" si="71"/>
        <v>0</v>
      </c>
      <c r="ER213" s="6">
        <f t="shared" si="71"/>
        <v>0</v>
      </c>
      <c r="ES213" s="6">
        <f t="shared" si="71"/>
        <v>0</v>
      </c>
      <c r="ET213" s="6">
        <f t="shared" si="71"/>
        <v>0</v>
      </c>
      <c r="EU213" s="6">
        <f t="shared" si="72"/>
        <v>0</v>
      </c>
      <c r="EV213" s="6">
        <f t="shared" si="72"/>
        <v>0</v>
      </c>
      <c r="EW213" s="6">
        <f t="shared" si="72"/>
        <v>0</v>
      </c>
      <c r="EX213" s="6">
        <f t="shared" si="72"/>
        <v>0</v>
      </c>
      <c r="EY213" s="6">
        <f t="shared" si="72"/>
        <v>0</v>
      </c>
      <c r="EZ213" s="6">
        <f t="shared" si="72"/>
        <v>0</v>
      </c>
      <c r="FA213" s="6">
        <f t="shared" si="72"/>
        <v>0</v>
      </c>
      <c r="FB213" s="6">
        <f t="shared" si="72"/>
        <v>0</v>
      </c>
      <c r="FC213" s="6">
        <f t="shared" si="72"/>
        <v>0</v>
      </c>
      <c r="FD213" s="6">
        <f t="shared" si="72"/>
        <v>0</v>
      </c>
      <c r="FE213" s="6"/>
      <c r="FF213" s="6"/>
      <c r="FG213" s="6"/>
    </row>
    <row r="214" spans="4:163" ht="12.75" hidden="1" customHeight="1" x14ac:dyDescent="0.25">
      <c r="D214" s="14">
        <v>1</v>
      </c>
      <c r="F214" s="205">
        <v>618</v>
      </c>
      <c r="G214" s="205" t="s">
        <v>913</v>
      </c>
      <c r="H214" s="205" t="s">
        <v>917</v>
      </c>
      <c r="I214" s="205" t="s">
        <v>266</v>
      </c>
      <c r="J214" s="206" t="s">
        <v>266</v>
      </c>
      <c r="K214" s="108" t="s">
        <v>102</v>
      </c>
      <c r="L214" s="111"/>
      <c r="M214" s="191"/>
      <c r="N214" s="136"/>
      <c r="O214" s="156"/>
      <c r="P214" s="125"/>
      <c r="Q214" s="183"/>
      <c r="R214" s="183"/>
      <c r="S214" s="207">
        <v>43164</v>
      </c>
      <c r="T214" s="108">
        <v>6</v>
      </c>
      <c r="U214" s="108">
        <v>3</v>
      </c>
      <c r="V214" s="183">
        <f>T214+1+U214</f>
        <v>10</v>
      </c>
      <c r="W214" s="108">
        <v>3</v>
      </c>
      <c r="X214" s="108">
        <v>3</v>
      </c>
      <c r="Y214" s="19"/>
      <c r="Z214" s="19"/>
      <c r="AB214" s="22"/>
      <c r="AC214" s="22"/>
      <c r="AD214" s="22"/>
      <c r="AE214" s="22"/>
      <c r="AF214" s="22"/>
      <c r="AG214" s="22"/>
      <c r="AH214" s="22"/>
      <c r="AI214" s="22"/>
      <c r="AJ214" s="22"/>
      <c r="AK214" s="146"/>
      <c r="AL214" s="146"/>
      <c r="AM214" s="146"/>
      <c r="AN214" s="146"/>
      <c r="AP214" s="19"/>
      <c r="AQ214" s="19"/>
      <c r="AR214" s="19"/>
      <c r="AS214" s="24"/>
      <c r="AT214" s="19"/>
      <c r="AU214" s="6"/>
      <c r="AV214" s="16"/>
      <c r="AW214" s="27"/>
      <c r="AY214" s="8"/>
      <c r="AZ214" s="8"/>
      <c r="BA214" s="8"/>
      <c r="BB214" s="8"/>
      <c r="BC214" s="8"/>
      <c r="BD214" s="8"/>
      <c r="BE214" s="6">
        <f t="shared" si="73"/>
        <v>0</v>
      </c>
      <c r="BF214" s="6">
        <f t="shared" si="73"/>
        <v>0</v>
      </c>
      <c r="BG214" s="6">
        <f t="shared" si="73"/>
        <v>0</v>
      </c>
      <c r="BH214" s="6">
        <f t="shared" si="73"/>
        <v>0</v>
      </c>
      <c r="BI214" s="6">
        <f t="shared" si="73"/>
        <v>0</v>
      </c>
      <c r="BJ214" s="6">
        <f t="shared" si="73"/>
        <v>0</v>
      </c>
      <c r="BK214" s="6">
        <f t="shared" si="73"/>
        <v>0</v>
      </c>
      <c r="BL214" s="6">
        <f t="shared" si="73"/>
        <v>0</v>
      </c>
      <c r="BM214" s="6">
        <f t="shared" si="73"/>
        <v>0</v>
      </c>
      <c r="BN214" s="6">
        <f t="shared" si="73"/>
        <v>3</v>
      </c>
      <c r="BO214" s="6">
        <f t="shared" si="74"/>
        <v>3</v>
      </c>
      <c r="BP214" s="6">
        <f t="shared" si="74"/>
        <v>3</v>
      </c>
      <c r="BQ214" s="6">
        <f t="shared" si="74"/>
        <v>4</v>
      </c>
      <c r="BR214" s="6">
        <f t="shared" si="74"/>
        <v>4</v>
      </c>
      <c r="BS214" s="6">
        <f t="shared" si="74"/>
        <v>4</v>
      </c>
      <c r="BT214" s="6">
        <f t="shared" si="74"/>
        <v>0</v>
      </c>
      <c r="BU214" s="6">
        <f t="shared" si="74"/>
        <v>0</v>
      </c>
      <c r="BV214" s="6">
        <f t="shared" si="74"/>
        <v>0</v>
      </c>
      <c r="BW214" s="6">
        <f t="shared" si="74"/>
        <v>0</v>
      </c>
      <c r="BX214" s="6">
        <f t="shared" si="74"/>
        <v>0</v>
      </c>
      <c r="BY214" s="6">
        <f t="shared" si="74"/>
        <v>0</v>
      </c>
      <c r="BZ214" s="6">
        <f t="shared" si="74"/>
        <v>0</v>
      </c>
      <c r="CA214" s="6">
        <f t="shared" si="74"/>
        <v>0</v>
      </c>
      <c r="CB214" s="6">
        <f t="shared" si="74"/>
        <v>0</v>
      </c>
      <c r="CC214" s="6">
        <f t="shared" si="65"/>
        <v>0</v>
      </c>
      <c r="CD214" s="6">
        <f t="shared" si="65"/>
        <v>0</v>
      </c>
      <c r="CE214" s="6">
        <f t="shared" si="65"/>
        <v>0</v>
      </c>
      <c r="CF214" s="6">
        <f t="shared" si="65"/>
        <v>0</v>
      </c>
      <c r="CG214" s="6">
        <f t="shared" si="65"/>
        <v>0</v>
      </c>
      <c r="CH214" s="6">
        <f t="shared" si="65"/>
        <v>0</v>
      </c>
      <c r="CI214" s="6">
        <f t="shared" si="65"/>
        <v>0</v>
      </c>
      <c r="CJ214" s="6">
        <f t="shared" si="65"/>
        <v>0</v>
      </c>
      <c r="CK214" s="6">
        <f t="shared" si="65"/>
        <v>0</v>
      </c>
      <c r="CL214" s="6">
        <f t="shared" si="65"/>
        <v>0</v>
      </c>
      <c r="CM214" s="6">
        <f t="shared" si="66"/>
        <v>0</v>
      </c>
      <c r="CN214" s="6">
        <f t="shared" si="66"/>
        <v>0</v>
      </c>
      <c r="CO214" s="6">
        <f t="shared" si="66"/>
        <v>0</v>
      </c>
      <c r="CP214" s="6">
        <f t="shared" si="66"/>
        <v>0</v>
      </c>
      <c r="CQ214" s="6">
        <f t="shared" si="66"/>
        <v>0</v>
      </c>
      <c r="CR214" s="6">
        <f t="shared" si="66"/>
        <v>0</v>
      </c>
      <c r="CS214" s="6">
        <f t="shared" si="66"/>
        <v>0</v>
      </c>
      <c r="CT214" s="6">
        <f t="shared" si="66"/>
        <v>0</v>
      </c>
      <c r="CU214" s="6">
        <f t="shared" si="66"/>
        <v>0</v>
      </c>
      <c r="CV214" s="6">
        <f t="shared" si="66"/>
        <v>0</v>
      </c>
      <c r="CW214" s="6">
        <f t="shared" si="67"/>
        <v>0</v>
      </c>
      <c r="CX214" s="6">
        <f t="shared" si="67"/>
        <v>0</v>
      </c>
      <c r="CY214" s="6">
        <f t="shared" si="67"/>
        <v>0</v>
      </c>
      <c r="CZ214" s="6">
        <f t="shared" si="67"/>
        <v>0</v>
      </c>
      <c r="DA214" s="6">
        <f t="shared" si="67"/>
        <v>0</v>
      </c>
      <c r="DB214" s="6">
        <f t="shared" si="67"/>
        <v>0</v>
      </c>
      <c r="DC214" s="6">
        <f t="shared" si="67"/>
        <v>0</v>
      </c>
      <c r="DD214" s="6">
        <f t="shared" si="67"/>
        <v>0</v>
      </c>
      <c r="DE214" s="6">
        <f t="shared" si="67"/>
        <v>0</v>
      </c>
      <c r="DF214" s="6">
        <f t="shared" si="67"/>
        <v>0</v>
      </c>
      <c r="DG214" s="6">
        <f t="shared" si="68"/>
        <v>0</v>
      </c>
      <c r="DH214" s="6">
        <f t="shared" si="68"/>
        <v>0</v>
      </c>
      <c r="DI214" s="6">
        <f t="shared" si="68"/>
        <v>0</v>
      </c>
      <c r="DJ214" s="6">
        <f t="shared" si="68"/>
        <v>0</v>
      </c>
      <c r="DK214" s="6">
        <f t="shared" si="68"/>
        <v>0</v>
      </c>
      <c r="DL214" s="6">
        <f t="shared" si="68"/>
        <v>0</v>
      </c>
      <c r="DM214" s="6">
        <f t="shared" si="68"/>
        <v>0</v>
      </c>
      <c r="DN214" s="6">
        <f t="shared" si="68"/>
        <v>0</v>
      </c>
      <c r="DO214" s="6">
        <f t="shared" si="68"/>
        <v>0</v>
      </c>
      <c r="DP214" s="6">
        <f t="shared" si="68"/>
        <v>0</v>
      </c>
      <c r="DQ214" s="6">
        <f t="shared" si="69"/>
        <v>0</v>
      </c>
      <c r="DR214" s="6">
        <f t="shared" si="69"/>
        <v>0</v>
      </c>
      <c r="DS214" s="6">
        <f t="shared" si="69"/>
        <v>0</v>
      </c>
      <c r="DT214" s="6">
        <f t="shared" si="69"/>
        <v>0</v>
      </c>
      <c r="DU214" s="6">
        <f t="shared" si="69"/>
        <v>0</v>
      </c>
      <c r="DV214" s="6">
        <f t="shared" si="69"/>
        <v>0</v>
      </c>
      <c r="DW214" s="6">
        <f t="shared" si="69"/>
        <v>0</v>
      </c>
      <c r="DX214" s="6">
        <f t="shared" si="69"/>
        <v>0</v>
      </c>
      <c r="DY214" s="6">
        <f t="shared" si="69"/>
        <v>0</v>
      </c>
      <c r="DZ214" s="6">
        <f t="shared" si="69"/>
        <v>0</v>
      </c>
      <c r="EA214" s="6">
        <f t="shared" si="70"/>
        <v>0</v>
      </c>
      <c r="EB214" s="6">
        <f t="shared" si="70"/>
        <v>0</v>
      </c>
      <c r="EC214" s="6">
        <f t="shared" si="70"/>
        <v>0</v>
      </c>
      <c r="ED214" s="6">
        <f t="shared" si="70"/>
        <v>0</v>
      </c>
      <c r="EE214" s="6">
        <f t="shared" si="70"/>
        <v>0</v>
      </c>
      <c r="EF214" s="6">
        <f t="shared" si="70"/>
        <v>0</v>
      </c>
      <c r="EG214" s="6">
        <f t="shared" si="70"/>
        <v>0</v>
      </c>
      <c r="EH214" s="6">
        <f t="shared" si="70"/>
        <v>0</v>
      </c>
      <c r="EI214" s="6">
        <f t="shared" si="70"/>
        <v>0</v>
      </c>
      <c r="EJ214" s="6">
        <f t="shared" si="70"/>
        <v>0</v>
      </c>
      <c r="EK214" s="6">
        <f t="shared" si="71"/>
        <v>0</v>
      </c>
      <c r="EL214" s="6">
        <f t="shared" si="71"/>
        <v>0</v>
      </c>
      <c r="EM214" s="6">
        <f t="shared" si="71"/>
        <v>0</v>
      </c>
      <c r="EN214" s="6">
        <f t="shared" si="71"/>
        <v>0</v>
      </c>
      <c r="EO214" s="6">
        <f t="shared" si="71"/>
        <v>0</v>
      </c>
      <c r="EP214" s="6">
        <f t="shared" si="71"/>
        <v>0</v>
      </c>
      <c r="EQ214" s="6">
        <f t="shared" si="71"/>
        <v>0</v>
      </c>
      <c r="ER214" s="6">
        <f t="shared" si="71"/>
        <v>0</v>
      </c>
      <c r="ES214" s="6">
        <f t="shared" si="71"/>
        <v>0</v>
      </c>
      <c r="ET214" s="6">
        <f t="shared" si="71"/>
        <v>0</v>
      </c>
      <c r="EU214" s="6">
        <f t="shared" si="72"/>
        <v>0</v>
      </c>
      <c r="EV214" s="6">
        <f t="shared" si="72"/>
        <v>0</v>
      </c>
      <c r="EW214" s="6">
        <f t="shared" si="72"/>
        <v>0</v>
      </c>
      <c r="EX214" s="6">
        <f t="shared" si="72"/>
        <v>0</v>
      </c>
      <c r="EY214" s="6">
        <f t="shared" si="72"/>
        <v>0</v>
      </c>
      <c r="EZ214" s="6">
        <f t="shared" si="72"/>
        <v>0</v>
      </c>
      <c r="FA214" s="6">
        <f t="shared" si="72"/>
        <v>0</v>
      </c>
      <c r="FB214" s="6">
        <f t="shared" si="72"/>
        <v>0</v>
      </c>
      <c r="FC214" s="6">
        <f t="shared" si="72"/>
        <v>0</v>
      </c>
      <c r="FD214" s="6">
        <f t="shared" si="72"/>
        <v>0</v>
      </c>
      <c r="FE214" s="6"/>
      <c r="FF214" s="6"/>
      <c r="FG214" s="6"/>
    </row>
    <row r="215" spans="4:163" ht="12.75" hidden="1" customHeight="1" x14ac:dyDescent="0.25">
      <c r="D215" s="14">
        <v>1</v>
      </c>
      <c r="F215" s="184">
        <v>820</v>
      </c>
      <c r="G215" s="184" t="s">
        <v>574</v>
      </c>
      <c r="H215" s="184" t="s">
        <v>861</v>
      </c>
      <c r="I215" s="184" t="s">
        <v>17</v>
      </c>
      <c r="J215" s="46">
        <v>1</v>
      </c>
      <c r="K215" s="108" t="s">
        <v>103</v>
      </c>
      <c r="L215" s="110" t="s">
        <v>880</v>
      </c>
      <c r="M215" s="169" t="s">
        <v>428</v>
      </c>
      <c r="N215" s="136"/>
      <c r="O215" s="156">
        <v>43159</v>
      </c>
      <c r="P215" s="125"/>
      <c r="Q215" s="183"/>
      <c r="R215" s="183"/>
      <c r="S215" s="125">
        <v>43164</v>
      </c>
      <c r="T215" s="108">
        <v>50</v>
      </c>
      <c r="U215" s="108">
        <v>6</v>
      </c>
      <c r="V215" s="183">
        <v>9</v>
      </c>
      <c r="W215" s="108">
        <v>5</v>
      </c>
      <c r="X215" s="108">
        <v>4</v>
      </c>
      <c r="Y215" s="19"/>
      <c r="Z215" s="19"/>
      <c r="AB215" s="22"/>
      <c r="AC215" s="22"/>
      <c r="AD215" s="22"/>
      <c r="AE215" s="22"/>
      <c r="AF215" s="22"/>
      <c r="AG215" s="22"/>
      <c r="AH215" s="22"/>
      <c r="AI215" s="22"/>
      <c r="AJ215" s="22"/>
      <c r="AK215" s="150"/>
      <c r="AL215" s="146"/>
      <c r="AM215" s="146"/>
      <c r="AN215" s="146"/>
      <c r="AP215" s="19"/>
      <c r="AQ215" s="19"/>
      <c r="AR215" s="19"/>
      <c r="AS215" s="24"/>
      <c r="AT215" s="19"/>
      <c r="AU215" s="6"/>
      <c r="AV215" s="6"/>
      <c r="AW215" s="16"/>
      <c r="AY215" s="8"/>
      <c r="AZ215" s="8"/>
      <c r="BA215" s="8"/>
      <c r="BB215" s="8"/>
      <c r="BC215" s="8"/>
      <c r="BD215" s="8"/>
      <c r="BE215" s="6">
        <f t="shared" si="73"/>
        <v>0</v>
      </c>
      <c r="BF215" s="6">
        <f t="shared" si="73"/>
        <v>0</v>
      </c>
      <c r="BG215" s="6">
        <f t="shared" si="73"/>
        <v>0</v>
      </c>
      <c r="BH215" s="6">
        <f t="shared" si="73"/>
        <v>0</v>
      </c>
      <c r="BI215" s="6">
        <f t="shared" si="73"/>
        <v>0</v>
      </c>
      <c r="BJ215" s="6">
        <f t="shared" si="73"/>
        <v>0</v>
      </c>
      <c r="BK215" s="6">
        <f t="shared" si="73"/>
        <v>0</v>
      </c>
      <c r="BL215" s="6">
        <f t="shared" si="73"/>
        <v>0</v>
      </c>
      <c r="BM215" s="6">
        <f t="shared" si="73"/>
        <v>3</v>
      </c>
      <c r="BN215" s="6">
        <f t="shared" si="73"/>
        <v>3</v>
      </c>
      <c r="BO215" s="6">
        <f t="shared" si="74"/>
        <v>3</v>
      </c>
      <c r="BP215" s="6">
        <f t="shared" si="74"/>
        <v>3</v>
      </c>
      <c r="BQ215" s="6">
        <f t="shared" si="74"/>
        <v>3</v>
      </c>
      <c r="BR215" s="6">
        <f t="shared" si="74"/>
        <v>4</v>
      </c>
      <c r="BS215" s="6">
        <f t="shared" si="74"/>
        <v>4</v>
      </c>
      <c r="BT215" s="6">
        <f t="shared" si="74"/>
        <v>4</v>
      </c>
      <c r="BU215" s="6">
        <f t="shared" si="74"/>
        <v>4</v>
      </c>
      <c r="BV215" s="6">
        <f t="shared" si="74"/>
        <v>0</v>
      </c>
      <c r="BW215" s="6">
        <f t="shared" si="74"/>
        <v>0</v>
      </c>
      <c r="BX215" s="6">
        <f t="shared" si="74"/>
        <v>0</v>
      </c>
      <c r="BY215" s="6">
        <f t="shared" si="74"/>
        <v>0</v>
      </c>
      <c r="BZ215" s="6">
        <f t="shared" si="74"/>
        <v>0</v>
      </c>
      <c r="CA215" s="6">
        <f t="shared" si="74"/>
        <v>0</v>
      </c>
      <c r="CB215" s="6">
        <f t="shared" si="74"/>
        <v>0</v>
      </c>
      <c r="CC215" s="6">
        <f t="shared" ref="CC215:CL224" si="75">IF(ISNUMBER(FIND("A",$G215)),IF(($D215*$D$4+$E215*$E$4)=CC$1,IF(CC$4&lt;$V215,0,IF(CC$4&gt;($V215+$W215+$X215-1),0,IF(CC$4&gt;($V215+$W215-1),2,1))),0),IF(($D215*$D$4+$E215*$E$4)=CC$1,IF(CC$4&lt;$V215,0,IF(CC$4&gt;($V215+$W215+$X215-1),0,IF(CC$4&gt;($V215+$W215-1),4,3))),0))</f>
        <v>0</v>
      </c>
      <c r="CD215" s="6">
        <f t="shared" si="75"/>
        <v>0</v>
      </c>
      <c r="CE215" s="6">
        <f t="shared" si="75"/>
        <v>0</v>
      </c>
      <c r="CF215" s="6">
        <f t="shared" si="75"/>
        <v>0</v>
      </c>
      <c r="CG215" s="6">
        <f t="shared" si="75"/>
        <v>0</v>
      </c>
      <c r="CH215" s="6">
        <f t="shared" si="75"/>
        <v>0</v>
      </c>
      <c r="CI215" s="6">
        <f t="shared" si="75"/>
        <v>0</v>
      </c>
      <c r="CJ215" s="6">
        <f t="shared" si="75"/>
        <v>0</v>
      </c>
      <c r="CK215" s="6">
        <f t="shared" si="75"/>
        <v>0</v>
      </c>
      <c r="CL215" s="6">
        <f t="shared" si="75"/>
        <v>0</v>
      </c>
      <c r="CM215" s="6">
        <f t="shared" ref="CM215:CV224" si="76">IF(ISNUMBER(FIND("A",$G215)),IF(($D215*$D$4+$E215*$E$4)=CM$1,IF(CM$4&lt;$V215,0,IF(CM$4&gt;($V215+$W215+$X215-1),0,IF(CM$4&gt;($V215+$W215-1),2,1))),0),IF(($D215*$D$4+$E215*$E$4)=CM$1,IF(CM$4&lt;$V215,0,IF(CM$4&gt;($V215+$W215+$X215-1),0,IF(CM$4&gt;($V215+$W215-1),4,3))),0))</f>
        <v>0</v>
      </c>
      <c r="CN215" s="6">
        <f t="shared" si="76"/>
        <v>0</v>
      </c>
      <c r="CO215" s="6">
        <f t="shared" si="76"/>
        <v>0</v>
      </c>
      <c r="CP215" s="6">
        <f t="shared" si="76"/>
        <v>0</v>
      </c>
      <c r="CQ215" s="6">
        <f t="shared" si="76"/>
        <v>0</v>
      </c>
      <c r="CR215" s="6">
        <f t="shared" si="76"/>
        <v>0</v>
      </c>
      <c r="CS215" s="6">
        <f t="shared" si="76"/>
        <v>0</v>
      </c>
      <c r="CT215" s="6">
        <f t="shared" si="76"/>
        <v>0</v>
      </c>
      <c r="CU215" s="6">
        <f t="shared" si="76"/>
        <v>0</v>
      </c>
      <c r="CV215" s="6">
        <f t="shared" si="76"/>
        <v>0</v>
      </c>
      <c r="CW215" s="6">
        <f t="shared" ref="CW215:DF224" si="77">IF(ISNUMBER(FIND("A",$G215)),IF(($D215*$D$4+$E215*$E$4)=CW$1,IF(CW$4&lt;$V215,0,IF(CW$4&gt;($V215+$W215+$X215-1),0,IF(CW$4&gt;($V215+$W215-1),2,1))),0),IF(($D215*$D$4+$E215*$E$4)=CW$1,IF(CW$4&lt;$V215,0,IF(CW$4&gt;($V215+$W215+$X215-1),0,IF(CW$4&gt;($V215+$W215-1),4,3))),0))</f>
        <v>0</v>
      </c>
      <c r="CX215" s="6">
        <f t="shared" si="77"/>
        <v>0</v>
      </c>
      <c r="CY215" s="6">
        <f t="shared" si="77"/>
        <v>0</v>
      </c>
      <c r="CZ215" s="6">
        <f t="shared" si="77"/>
        <v>0</v>
      </c>
      <c r="DA215" s="6">
        <f t="shared" si="77"/>
        <v>0</v>
      </c>
      <c r="DB215" s="6">
        <f t="shared" si="77"/>
        <v>0</v>
      </c>
      <c r="DC215" s="6">
        <f t="shared" si="77"/>
        <v>0</v>
      </c>
      <c r="DD215" s="6">
        <f t="shared" si="77"/>
        <v>0</v>
      </c>
      <c r="DE215" s="6">
        <f t="shared" si="77"/>
        <v>0</v>
      </c>
      <c r="DF215" s="6">
        <f t="shared" si="77"/>
        <v>0</v>
      </c>
      <c r="DG215" s="6">
        <f t="shared" ref="DG215:DP224" si="78">IF(ISNUMBER(FIND("A",$G215)),IF(($D215*$D$4+$E215*$E$4)=DG$1,IF(DG$4&lt;$V215,0,IF(DG$4&gt;($V215+$W215+$X215-1),0,IF(DG$4&gt;($V215+$W215-1),2,1))),0),IF(($D215*$D$4+$E215*$E$4)=DG$1,IF(DG$4&lt;$V215,0,IF(DG$4&gt;($V215+$W215+$X215-1),0,IF(DG$4&gt;($V215+$W215-1),4,3))),0))</f>
        <v>0</v>
      </c>
      <c r="DH215" s="6">
        <f t="shared" si="78"/>
        <v>0</v>
      </c>
      <c r="DI215" s="6">
        <f t="shared" si="78"/>
        <v>0</v>
      </c>
      <c r="DJ215" s="6">
        <f t="shared" si="78"/>
        <v>0</v>
      </c>
      <c r="DK215" s="6">
        <f t="shared" si="78"/>
        <v>0</v>
      </c>
      <c r="DL215" s="6">
        <f t="shared" si="78"/>
        <v>0</v>
      </c>
      <c r="DM215" s="6">
        <f t="shared" si="78"/>
        <v>0</v>
      </c>
      <c r="DN215" s="6">
        <f t="shared" si="78"/>
        <v>0</v>
      </c>
      <c r="DO215" s="6">
        <f t="shared" si="78"/>
        <v>0</v>
      </c>
      <c r="DP215" s="6">
        <f t="shared" si="78"/>
        <v>0</v>
      </c>
      <c r="DQ215" s="6">
        <f t="shared" ref="DQ215:DZ224" si="79">IF(ISNUMBER(FIND("A",$G215)),IF(($D215*$D$4+$E215*$E$4)=DQ$1,IF(DQ$4&lt;$V215,0,IF(DQ$4&gt;($V215+$W215+$X215-1),0,IF(DQ$4&gt;($V215+$W215-1),2,1))),0),IF(($D215*$D$4+$E215*$E$4)=DQ$1,IF(DQ$4&lt;$V215,0,IF(DQ$4&gt;($V215+$W215+$X215-1),0,IF(DQ$4&gt;($V215+$W215-1),4,3))),0))</f>
        <v>0</v>
      </c>
      <c r="DR215" s="6">
        <f t="shared" si="79"/>
        <v>0</v>
      </c>
      <c r="DS215" s="6">
        <f t="shared" si="79"/>
        <v>0</v>
      </c>
      <c r="DT215" s="6">
        <f t="shared" si="79"/>
        <v>0</v>
      </c>
      <c r="DU215" s="6">
        <f t="shared" si="79"/>
        <v>0</v>
      </c>
      <c r="DV215" s="6">
        <f t="shared" si="79"/>
        <v>0</v>
      </c>
      <c r="DW215" s="6">
        <f t="shared" si="79"/>
        <v>0</v>
      </c>
      <c r="DX215" s="6">
        <f t="shared" si="79"/>
        <v>0</v>
      </c>
      <c r="DY215" s="6">
        <f t="shared" si="79"/>
        <v>0</v>
      </c>
      <c r="DZ215" s="6">
        <f t="shared" si="79"/>
        <v>0</v>
      </c>
      <c r="EA215" s="6">
        <f t="shared" ref="EA215:EJ224" si="80">IF(ISNUMBER(FIND("A",$G215)),IF(($D215*$D$4+$E215*$E$4)=EA$1,IF(EA$4&lt;$V215,0,IF(EA$4&gt;($V215+$W215+$X215-1),0,IF(EA$4&gt;($V215+$W215-1),2,1))),0),IF(($D215*$D$4+$E215*$E$4)=EA$1,IF(EA$4&lt;$V215,0,IF(EA$4&gt;($V215+$W215+$X215-1),0,IF(EA$4&gt;($V215+$W215-1),4,3))),0))</f>
        <v>0</v>
      </c>
      <c r="EB215" s="6">
        <f t="shared" si="80"/>
        <v>0</v>
      </c>
      <c r="EC215" s="6">
        <f t="shared" si="80"/>
        <v>0</v>
      </c>
      <c r="ED215" s="6">
        <f t="shared" si="80"/>
        <v>0</v>
      </c>
      <c r="EE215" s="6">
        <f t="shared" si="80"/>
        <v>0</v>
      </c>
      <c r="EF215" s="6">
        <f t="shared" si="80"/>
        <v>0</v>
      </c>
      <c r="EG215" s="6">
        <f t="shared" si="80"/>
        <v>0</v>
      </c>
      <c r="EH215" s="6">
        <f t="shared" si="80"/>
        <v>0</v>
      </c>
      <c r="EI215" s="6">
        <f t="shared" si="80"/>
        <v>0</v>
      </c>
      <c r="EJ215" s="6">
        <f t="shared" si="80"/>
        <v>0</v>
      </c>
      <c r="EK215" s="6">
        <f t="shared" ref="EK215:ET224" si="81">IF(ISNUMBER(FIND("A",$G215)),IF(($D215*$D$4+$E215*$E$4)=EK$1,IF(EK$4&lt;$V215,0,IF(EK$4&gt;($V215+$W215+$X215-1),0,IF(EK$4&gt;($V215+$W215-1),2,1))),0),IF(($D215*$D$4+$E215*$E$4)=EK$1,IF(EK$4&lt;$V215,0,IF(EK$4&gt;($V215+$W215+$X215-1),0,IF(EK$4&gt;($V215+$W215-1),4,3))),0))</f>
        <v>0</v>
      </c>
      <c r="EL215" s="6">
        <f t="shared" si="81"/>
        <v>0</v>
      </c>
      <c r="EM215" s="6">
        <f t="shared" si="81"/>
        <v>0</v>
      </c>
      <c r="EN215" s="6">
        <f t="shared" si="81"/>
        <v>0</v>
      </c>
      <c r="EO215" s="6">
        <f t="shared" si="81"/>
        <v>0</v>
      </c>
      <c r="EP215" s="6">
        <f t="shared" si="81"/>
        <v>0</v>
      </c>
      <c r="EQ215" s="6">
        <f t="shared" si="81"/>
        <v>0</v>
      </c>
      <c r="ER215" s="6">
        <f t="shared" si="81"/>
        <v>0</v>
      </c>
      <c r="ES215" s="6">
        <f t="shared" si="81"/>
        <v>0</v>
      </c>
      <c r="ET215" s="6">
        <f t="shared" si="81"/>
        <v>0</v>
      </c>
      <c r="EU215" s="6">
        <f t="shared" ref="EU215:FD224" si="82">IF(ISNUMBER(FIND("A",$G215)),IF(($D215*$D$4+$E215*$E$4)=EU$1,IF(EU$4&lt;$V215,0,IF(EU$4&gt;($V215+$W215+$X215-1),0,IF(EU$4&gt;($V215+$W215-1),2,1))),0),IF(($D215*$D$4+$E215*$E$4)=EU$1,IF(EU$4&lt;$V215,0,IF(EU$4&gt;($V215+$W215+$X215-1),0,IF(EU$4&gt;($V215+$W215-1),4,3))),0))</f>
        <v>0</v>
      </c>
      <c r="EV215" s="6">
        <f t="shared" si="82"/>
        <v>0</v>
      </c>
      <c r="EW215" s="6">
        <f t="shared" si="82"/>
        <v>0</v>
      </c>
      <c r="EX215" s="6">
        <f t="shared" si="82"/>
        <v>0</v>
      </c>
      <c r="EY215" s="6">
        <f t="shared" si="82"/>
        <v>0</v>
      </c>
      <c r="EZ215" s="6">
        <f t="shared" si="82"/>
        <v>0</v>
      </c>
      <c r="FA215" s="6">
        <f t="shared" si="82"/>
        <v>0</v>
      </c>
      <c r="FB215" s="6">
        <f t="shared" si="82"/>
        <v>0</v>
      </c>
      <c r="FC215" s="6">
        <f t="shared" si="82"/>
        <v>0</v>
      </c>
      <c r="FD215" s="6">
        <f t="shared" si="82"/>
        <v>0</v>
      </c>
      <c r="FE215" s="6"/>
      <c r="FF215" s="6"/>
      <c r="FG215" s="6"/>
    </row>
    <row r="216" spans="4:163" ht="12.75" hidden="1" customHeight="1" x14ac:dyDescent="0.25">
      <c r="D216" s="14">
        <v>1</v>
      </c>
      <c r="F216" s="108" t="s">
        <v>177</v>
      </c>
      <c r="G216" s="108" t="s">
        <v>381</v>
      </c>
      <c r="H216" s="108" t="s">
        <v>19</v>
      </c>
      <c r="I216" s="108" t="s">
        <v>17</v>
      </c>
      <c r="J216" s="35"/>
      <c r="K216" s="108" t="s">
        <v>95</v>
      </c>
      <c r="L216" s="110" t="s">
        <v>814</v>
      </c>
      <c r="M216" s="169" t="s">
        <v>428</v>
      </c>
      <c r="N216" s="136"/>
      <c r="O216" s="156"/>
      <c r="P216" s="35"/>
      <c r="Q216" s="183"/>
      <c r="R216" s="183"/>
      <c r="S216" s="125">
        <v>43164</v>
      </c>
      <c r="T216" s="212"/>
      <c r="U216" s="212"/>
      <c r="V216" s="213"/>
      <c r="W216" s="212"/>
      <c r="X216" s="212"/>
      <c r="Y216" s="19"/>
      <c r="Z216" s="19"/>
      <c r="AB216" s="22"/>
      <c r="AC216" s="22"/>
      <c r="AD216" s="22"/>
      <c r="AE216" s="22"/>
      <c r="AF216" s="22"/>
      <c r="AG216" s="22"/>
      <c r="AH216" s="22"/>
      <c r="AI216" s="22"/>
      <c r="AJ216" s="22"/>
      <c r="AK216" s="146"/>
      <c r="AL216" s="146"/>
      <c r="AM216" s="146"/>
      <c r="AN216" s="146"/>
      <c r="AP216" s="19"/>
      <c r="AQ216" s="19"/>
      <c r="AR216" s="19"/>
      <c r="AS216" s="19"/>
      <c r="AT216" s="19"/>
      <c r="AU216" s="6"/>
      <c r="AV216" s="16" t="s">
        <v>266</v>
      </c>
      <c r="AW216" s="27"/>
      <c r="AY216" s="8"/>
      <c r="AZ216" s="8"/>
      <c r="BA216" s="8"/>
      <c r="BB216" s="8"/>
      <c r="BC216" s="8"/>
      <c r="BD216" s="8"/>
      <c r="BE216" s="6">
        <f t="shared" si="73"/>
        <v>0</v>
      </c>
      <c r="BF216" s="6">
        <f t="shared" si="73"/>
        <v>0</v>
      </c>
      <c r="BG216" s="6">
        <f t="shared" si="73"/>
        <v>0</v>
      </c>
      <c r="BH216" s="6">
        <f t="shared" si="73"/>
        <v>0</v>
      </c>
      <c r="BI216" s="6">
        <f t="shared" si="73"/>
        <v>0</v>
      </c>
      <c r="BJ216" s="6">
        <f t="shared" si="73"/>
        <v>0</v>
      </c>
      <c r="BK216" s="6">
        <f t="shared" si="73"/>
        <v>0</v>
      </c>
      <c r="BL216" s="6">
        <f t="shared" si="73"/>
        <v>0</v>
      </c>
      <c r="BM216" s="6">
        <f t="shared" si="73"/>
        <v>0</v>
      </c>
      <c r="BN216" s="6">
        <f t="shared" si="73"/>
        <v>0</v>
      </c>
      <c r="BO216" s="6">
        <f t="shared" si="74"/>
        <v>0</v>
      </c>
      <c r="BP216" s="6">
        <f t="shared" si="74"/>
        <v>0</v>
      </c>
      <c r="BQ216" s="6">
        <f t="shared" si="74"/>
        <v>0</v>
      </c>
      <c r="BR216" s="6">
        <f t="shared" si="74"/>
        <v>0</v>
      </c>
      <c r="BS216" s="6">
        <f t="shared" si="74"/>
        <v>0</v>
      </c>
      <c r="BT216" s="6">
        <f t="shared" si="74"/>
        <v>0</v>
      </c>
      <c r="BU216" s="6">
        <f t="shared" si="74"/>
        <v>0</v>
      </c>
      <c r="BV216" s="6">
        <f t="shared" si="74"/>
        <v>0</v>
      </c>
      <c r="BW216" s="6">
        <f t="shared" si="74"/>
        <v>0</v>
      </c>
      <c r="BX216" s="6">
        <f t="shared" si="74"/>
        <v>0</v>
      </c>
      <c r="BY216" s="6">
        <f t="shared" si="74"/>
        <v>0</v>
      </c>
      <c r="BZ216" s="6">
        <f t="shared" si="74"/>
        <v>0</v>
      </c>
      <c r="CA216" s="6">
        <f t="shared" si="74"/>
        <v>0</v>
      </c>
      <c r="CB216" s="6">
        <f t="shared" si="74"/>
        <v>0</v>
      </c>
      <c r="CC216" s="6">
        <f t="shared" si="75"/>
        <v>0</v>
      </c>
      <c r="CD216" s="6">
        <f t="shared" si="75"/>
        <v>0</v>
      </c>
      <c r="CE216" s="6">
        <f t="shared" si="75"/>
        <v>0</v>
      </c>
      <c r="CF216" s="6">
        <f t="shared" si="75"/>
        <v>0</v>
      </c>
      <c r="CG216" s="6">
        <f t="shared" si="75"/>
        <v>0</v>
      </c>
      <c r="CH216" s="6">
        <f t="shared" si="75"/>
        <v>0</v>
      </c>
      <c r="CI216" s="6">
        <f t="shared" si="75"/>
        <v>0</v>
      </c>
      <c r="CJ216" s="6">
        <f t="shared" si="75"/>
        <v>0</v>
      </c>
      <c r="CK216" s="6">
        <f t="shared" si="75"/>
        <v>0</v>
      </c>
      <c r="CL216" s="6">
        <f t="shared" si="75"/>
        <v>0</v>
      </c>
      <c r="CM216" s="6">
        <f t="shared" si="76"/>
        <v>0</v>
      </c>
      <c r="CN216" s="6">
        <f t="shared" si="76"/>
        <v>0</v>
      </c>
      <c r="CO216" s="6">
        <f t="shared" si="76"/>
        <v>0</v>
      </c>
      <c r="CP216" s="6">
        <f t="shared" si="76"/>
        <v>0</v>
      </c>
      <c r="CQ216" s="6">
        <f t="shared" si="76"/>
        <v>0</v>
      </c>
      <c r="CR216" s="6">
        <f t="shared" si="76"/>
        <v>0</v>
      </c>
      <c r="CS216" s="6">
        <f t="shared" si="76"/>
        <v>0</v>
      </c>
      <c r="CT216" s="6">
        <f t="shared" si="76"/>
        <v>0</v>
      </c>
      <c r="CU216" s="6">
        <f t="shared" si="76"/>
        <v>0</v>
      </c>
      <c r="CV216" s="6">
        <f t="shared" si="76"/>
        <v>0</v>
      </c>
      <c r="CW216" s="6">
        <f t="shared" si="77"/>
        <v>0</v>
      </c>
      <c r="CX216" s="6">
        <f t="shared" si="77"/>
        <v>0</v>
      </c>
      <c r="CY216" s="6">
        <f t="shared" si="77"/>
        <v>0</v>
      </c>
      <c r="CZ216" s="6">
        <f t="shared" si="77"/>
        <v>0</v>
      </c>
      <c r="DA216" s="6">
        <f t="shared" si="77"/>
        <v>0</v>
      </c>
      <c r="DB216" s="6">
        <f t="shared" si="77"/>
        <v>0</v>
      </c>
      <c r="DC216" s="6">
        <f t="shared" si="77"/>
        <v>0</v>
      </c>
      <c r="DD216" s="6">
        <f t="shared" si="77"/>
        <v>0</v>
      </c>
      <c r="DE216" s="6">
        <f t="shared" si="77"/>
        <v>0</v>
      </c>
      <c r="DF216" s="6">
        <f t="shared" si="77"/>
        <v>0</v>
      </c>
      <c r="DG216" s="6">
        <f t="shared" si="78"/>
        <v>0</v>
      </c>
      <c r="DH216" s="6">
        <f t="shared" si="78"/>
        <v>0</v>
      </c>
      <c r="DI216" s="6">
        <f t="shared" si="78"/>
        <v>0</v>
      </c>
      <c r="DJ216" s="6">
        <f t="shared" si="78"/>
        <v>0</v>
      </c>
      <c r="DK216" s="6">
        <f t="shared" si="78"/>
        <v>0</v>
      </c>
      <c r="DL216" s="6">
        <f t="shared" si="78"/>
        <v>0</v>
      </c>
      <c r="DM216" s="6">
        <f t="shared" si="78"/>
        <v>0</v>
      </c>
      <c r="DN216" s="6">
        <f t="shared" si="78"/>
        <v>0</v>
      </c>
      <c r="DO216" s="6">
        <f t="shared" si="78"/>
        <v>0</v>
      </c>
      <c r="DP216" s="6">
        <f t="shared" si="78"/>
        <v>0</v>
      </c>
      <c r="DQ216" s="6">
        <f t="shared" si="79"/>
        <v>0</v>
      </c>
      <c r="DR216" s="6">
        <f t="shared" si="79"/>
        <v>0</v>
      </c>
      <c r="DS216" s="6">
        <f t="shared" si="79"/>
        <v>0</v>
      </c>
      <c r="DT216" s="6">
        <f t="shared" si="79"/>
        <v>0</v>
      </c>
      <c r="DU216" s="6">
        <f t="shared" si="79"/>
        <v>0</v>
      </c>
      <c r="DV216" s="6">
        <f t="shared" si="79"/>
        <v>0</v>
      </c>
      <c r="DW216" s="6">
        <f t="shared" si="79"/>
        <v>0</v>
      </c>
      <c r="DX216" s="6">
        <f t="shared" si="79"/>
        <v>0</v>
      </c>
      <c r="DY216" s="6">
        <f t="shared" si="79"/>
        <v>0</v>
      </c>
      <c r="DZ216" s="6">
        <f t="shared" si="79"/>
        <v>0</v>
      </c>
      <c r="EA216" s="6">
        <f t="shared" si="80"/>
        <v>0</v>
      </c>
      <c r="EB216" s="6">
        <f t="shared" si="80"/>
        <v>0</v>
      </c>
      <c r="EC216" s="6">
        <f t="shared" si="80"/>
        <v>0</v>
      </c>
      <c r="ED216" s="6">
        <f t="shared" si="80"/>
        <v>0</v>
      </c>
      <c r="EE216" s="6">
        <f t="shared" si="80"/>
        <v>0</v>
      </c>
      <c r="EF216" s="6">
        <f t="shared" si="80"/>
        <v>0</v>
      </c>
      <c r="EG216" s="6">
        <f t="shared" si="80"/>
        <v>0</v>
      </c>
      <c r="EH216" s="6">
        <f t="shared" si="80"/>
        <v>0</v>
      </c>
      <c r="EI216" s="6">
        <f t="shared" si="80"/>
        <v>0</v>
      </c>
      <c r="EJ216" s="6">
        <f t="shared" si="80"/>
        <v>0</v>
      </c>
      <c r="EK216" s="6">
        <f t="shared" si="81"/>
        <v>0</v>
      </c>
      <c r="EL216" s="6">
        <f t="shared" si="81"/>
        <v>0</v>
      </c>
      <c r="EM216" s="6">
        <f t="shared" si="81"/>
        <v>0</v>
      </c>
      <c r="EN216" s="6">
        <f t="shared" si="81"/>
        <v>0</v>
      </c>
      <c r="EO216" s="6">
        <f t="shared" si="81"/>
        <v>0</v>
      </c>
      <c r="EP216" s="6">
        <f t="shared" si="81"/>
        <v>0</v>
      </c>
      <c r="EQ216" s="6">
        <f t="shared" si="81"/>
        <v>0</v>
      </c>
      <c r="ER216" s="6">
        <f t="shared" si="81"/>
        <v>0</v>
      </c>
      <c r="ES216" s="6">
        <f t="shared" si="81"/>
        <v>0</v>
      </c>
      <c r="ET216" s="6">
        <f t="shared" si="81"/>
        <v>0</v>
      </c>
      <c r="EU216" s="6">
        <f t="shared" si="82"/>
        <v>0</v>
      </c>
      <c r="EV216" s="6">
        <f t="shared" si="82"/>
        <v>0</v>
      </c>
      <c r="EW216" s="6">
        <f t="shared" si="82"/>
        <v>0</v>
      </c>
      <c r="EX216" s="6">
        <f t="shared" si="82"/>
        <v>0</v>
      </c>
      <c r="EY216" s="6">
        <f t="shared" si="82"/>
        <v>0</v>
      </c>
      <c r="EZ216" s="6">
        <f t="shared" si="82"/>
        <v>0</v>
      </c>
      <c r="FA216" s="6">
        <f t="shared" si="82"/>
        <v>0</v>
      </c>
      <c r="FB216" s="6">
        <f t="shared" si="82"/>
        <v>0</v>
      </c>
      <c r="FC216" s="6">
        <f t="shared" si="82"/>
        <v>0</v>
      </c>
      <c r="FD216" s="6">
        <f t="shared" si="82"/>
        <v>0</v>
      </c>
      <c r="FE216" s="6"/>
      <c r="FF216" s="6"/>
      <c r="FG216" s="6"/>
    </row>
    <row r="217" spans="4:163" ht="12.75" hidden="1" customHeight="1" x14ac:dyDescent="0.25">
      <c r="D217" s="14">
        <v>1</v>
      </c>
      <c r="F217" s="130">
        <v>820</v>
      </c>
      <c r="G217" s="130" t="s">
        <v>768</v>
      </c>
      <c r="H217" s="130" t="s">
        <v>767</v>
      </c>
      <c r="I217" s="130" t="s">
        <v>693</v>
      </c>
      <c r="J217" s="35"/>
      <c r="K217" s="25" t="s">
        <v>103</v>
      </c>
      <c r="L217" s="195" t="s">
        <v>875</v>
      </c>
      <c r="M217" s="191" t="s">
        <v>427</v>
      </c>
      <c r="N217" s="136"/>
      <c r="O217" s="156"/>
      <c r="P217" s="35"/>
      <c r="Q217" s="183"/>
      <c r="R217" s="183"/>
      <c r="S217" s="30">
        <v>43171</v>
      </c>
      <c r="T217" s="183">
        <v>51</v>
      </c>
      <c r="U217" s="183">
        <v>11</v>
      </c>
      <c r="V217" s="183">
        <v>11</v>
      </c>
      <c r="W217" s="183">
        <v>5</v>
      </c>
      <c r="X217" s="183">
        <v>6</v>
      </c>
      <c r="Y217" s="19"/>
      <c r="Z217" s="19"/>
      <c r="AB217" s="22"/>
      <c r="AC217" s="22"/>
      <c r="AD217" s="22"/>
      <c r="AE217" s="22"/>
      <c r="AF217" s="22"/>
      <c r="AG217" s="22"/>
      <c r="AH217" s="22"/>
      <c r="AI217" s="22"/>
      <c r="AJ217" s="22"/>
      <c r="AK217" s="146"/>
      <c r="AL217" s="146"/>
      <c r="AM217" s="146"/>
      <c r="AN217" s="146"/>
      <c r="AP217" s="19"/>
      <c r="AQ217" s="19"/>
      <c r="AR217" s="19"/>
      <c r="AS217" s="24" t="s">
        <v>266</v>
      </c>
      <c r="AT217" s="19"/>
      <c r="AU217" s="6"/>
      <c r="AV217" s="16"/>
      <c r="AW217" s="27"/>
      <c r="AY217" s="8"/>
      <c r="AZ217" s="8"/>
      <c r="BA217" s="8"/>
      <c r="BB217" s="8"/>
      <c r="BC217" s="8"/>
      <c r="BD217" s="8"/>
      <c r="BE217" s="6">
        <f t="shared" si="73"/>
        <v>0</v>
      </c>
      <c r="BF217" s="6">
        <f t="shared" si="73"/>
        <v>0</v>
      </c>
      <c r="BG217" s="6">
        <f t="shared" si="73"/>
        <v>0</v>
      </c>
      <c r="BH217" s="6">
        <f t="shared" si="73"/>
        <v>0</v>
      </c>
      <c r="BI217" s="6">
        <f t="shared" si="73"/>
        <v>0</v>
      </c>
      <c r="BJ217" s="6">
        <f t="shared" si="73"/>
        <v>0</v>
      </c>
      <c r="BK217" s="6">
        <f t="shared" si="73"/>
        <v>0</v>
      </c>
      <c r="BL217" s="6">
        <f t="shared" si="73"/>
        <v>0</v>
      </c>
      <c r="BM217" s="6">
        <f t="shared" si="73"/>
        <v>0</v>
      </c>
      <c r="BN217" s="6">
        <f t="shared" si="73"/>
        <v>0</v>
      </c>
      <c r="BO217" s="6">
        <f t="shared" si="74"/>
        <v>1</v>
      </c>
      <c r="BP217" s="6">
        <f t="shared" si="74"/>
        <v>1</v>
      </c>
      <c r="BQ217" s="6">
        <f t="shared" si="74"/>
        <v>1</v>
      </c>
      <c r="BR217" s="6">
        <f t="shared" si="74"/>
        <v>1</v>
      </c>
      <c r="BS217" s="6">
        <f t="shared" si="74"/>
        <v>1</v>
      </c>
      <c r="BT217" s="6">
        <f t="shared" si="74"/>
        <v>2</v>
      </c>
      <c r="BU217" s="6">
        <f t="shared" si="74"/>
        <v>2</v>
      </c>
      <c r="BV217" s="6">
        <f t="shared" si="74"/>
        <v>2</v>
      </c>
      <c r="BW217" s="6">
        <f t="shared" si="74"/>
        <v>2</v>
      </c>
      <c r="BX217" s="6">
        <f t="shared" si="74"/>
        <v>2</v>
      </c>
      <c r="BY217" s="6">
        <f t="shared" si="74"/>
        <v>2</v>
      </c>
      <c r="BZ217" s="6">
        <f t="shared" si="74"/>
        <v>0</v>
      </c>
      <c r="CA217" s="6">
        <f t="shared" si="74"/>
        <v>0</v>
      </c>
      <c r="CB217" s="6">
        <f t="shared" si="74"/>
        <v>0</v>
      </c>
      <c r="CC217" s="6">
        <f t="shared" si="75"/>
        <v>0</v>
      </c>
      <c r="CD217" s="6">
        <f t="shared" si="75"/>
        <v>0</v>
      </c>
      <c r="CE217" s="6">
        <f t="shared" si="75"/>
        <v>0</v>
      </c>
      <c r="CF217" s="6">
        <f t="shared" si="75"/>
        <v>0</v>
      </c>
      <c r="CG217" s="6">
        <f t="shared" si="75"/>
        <v>0</v>
      </c>
      <c r="CH217" s="6">
        <f t="shared" si="75"/>
        <v>0</v>
      </c>
      <c r="CI217" s="6">
        <f t="shared" si="75"/>
        <v>0</v>
      </c>
      <c r="CJ217" s="6">
        <f t="shared" si="75"/>
        <v>0</v>
      </c>
      <c r="CK217" s="6">
        <f t="shared" si="75"/>
        <v>0</v>
      </c>
      <c r="CL217" s="6">
        <f t="shared" si="75"/>
        <v>0</v>
      </c>
      <c r="CM217" s="6">
        <f t="shared" si="76"/>
        <v>0</v>
      </c>
      <c r="CN217" s="6">
        <f t="shared" si="76"/>
        <v>0</v>
      </c>
      <c r="CO217" s="6">
        <f t="shared" si="76"/>
        <v>0</v>
      </c>
      <c r="CP217" s="6">
        <f t="shared" si="76"/>
        <v>0</v>
      </c>
      <c r="CQ217" s="6">
        <f t="shared" si="76"/>
        <v>0</v>
      </c>
      <c r="CR217" s="6">
        <f t="shared" si="76"/>
        <v>0</v>
      </c>
      <c r="CS217" s="6">
        <f t="shared" si="76"/>
        <v>0</v>
      </c>
      <c r="CT217" s="6">
        <f t="shared" si="76"/>
        <v>0</v>
      </c>
      <c r="CU217" s="6">
        <f t="shared" si="76"/>
        <v>0</v>
      </c>
      <c r="CV217" s="6">
        <f t="shared" si="76"/>
        <v>0</v>
      </c>
      <c r="CW217" s="6">
        <f t="shared" si="77"/>
        <v>0</v>
      </c>
      <c r="CX217" s="6">
        <f t="shared" si="77"/>
        <v>0</v>
      </c>
      <c r="CY217" s="6">
        <f t="shared" si="77"/>
        <v>0</v>
      </c>
      <c r="CZ217" s="6">
        <f t="shared" si="77"/>
        <v>0</v>
      </c>
      <c r="DA217" s="6">
        <f t="shared" si="77"/>
        <v>0</v>
      </c>
      <c r="DB217" s="6">
        <f t="shared" si="77"/>
        <v>0</v>
      </c>
      <c r="DC217" s="6">
        <f t="shared" si="77"/>
        <v>0</v>
      </c>
      <c r="DD217" s="6">
        <f t="shared" si="77"/>
        <v>0</v>
      </c>
      <c r="DE217" s="6">
        <f t="shared" si="77"/>
        <v>0</v>
      </c>
      <c r="DF217" s="6">
        <f t="shared" si="77"/>
        <v>0</v>
      </c>
      <c r="DG217" s="6">
        <f t="shared" si="78"/>
        <v>0</v>
      </c>
      <c r="DH217" s="6">
        <f t="shared" si="78"/>
        <v>0</v>
      </c>
      <c r="DI217" s="6">
        <f t="shared" si="78"/>
        <v>0</v>
      </c>
      <c r="DJ217" s="6">
        <f t="shared" si="78"/>
        <v>0</v>
      </c>
      <c r="DK217" s="6">
        <f t="shared" si="78"/>
        <v>0</v>
      </c>
      <c r="DL217" s="6">
        <f t="shared" si="78"/>
        <v>0</v>
      </c>
      <c r="DM217" s="6">
        <f t="shared" si="78"/>
        <v>0</v>
      </c>
      <c r="DN217" s="6">
        <f t="shared" si="78"/>
        <v>0</v>
      </c>
      <c r="DO217" s="6">
        <f t="shared" si="78"/>
        <v>0</v>
      </c>
      <c r="DP217" s="6">
        <f t="shared" si="78"/>
        <v>0</v>
      </c>
      <c r="DQ217" s="6">
        <f t="shared" si="79"/>
        <v>0</v>
      </c>
      <c r="DR217" s="6">
        <f t="shared" si="79"/>
        <v>0</v>
      </c>
      <c r="DS217" s="6">
        <f t="shared" si="79"/>
        <v>0</v>
      </c>
      <c r="DT217" s="6">
        <f t="shared" si="79"/>
        <v>0</v>
      </c>
      <c r="DU217" s="6">
        <f t="shared" si="79"/>
        <v>0</v>
      </c>
      <c r="DV217" s="6">
        <f t="shared" si="79"/>
        <v>0</v>
      </c>
      <c r="DW217" s="6">
        <f t="shared" si="79"/>
        <v>0</v>
      </c>
      <c r="DX217" s="6">
        <f t="shared" si="79"/>
        <v>0</v>
      </c>
      <c r="DY217" s="6">
        <f t="shared" si="79"/>
        <v>0</v>
      </c>
      <c r="DZ217" s="6">
        <f t="shared" si="79"/>
        <v>0</v>
      </c>
      <c r="EA217" s="6">
        <f t="shared" si="80"/>
        <v>0</v>
      </c>
      <c r="EB217" s="6">
        <f t="shared" si="80"/>
        <v>0</v>
      </c>
      <c r="EC217" s="6">
        <f t="shared" si="80"/>
        <v>0</v>
      </c>
      <c r="ED217" s="6">
        <f t="shared" si="80"/>
        <v>0</v>
      </c>
      <c r="EE217" s="6">
        <f t="shared" si="80"/>
        <v>0</v>
      </c>
      <c r="EF217" s="6">
        <f t="shared" si="80"/>
        <v>0</v>
      </c>
      <c r="EG217" s="6">
        <f t="shared" si="80"/>
        <v>0</v>
      </c>
      <c r="EH217" s="6">
        <f t="shared" si="80"/>
        <v>0</v>
      </c>
      <c r="EI217" s="6">
        <f t="shared" si="80"/>
        <v>0</v>
      </c>
      <c r="EJ217" s="6">
        <f t="shared" si="80"/>
        <v>0</v>
      </c>
      <c r="EK217" s="6">
        <f t="shared" si="81"/>
        <v>0</v>
      </c>
      <c r="EL217" s="6">
        <f t="shared" si="81"/>
        <v>0</v>
      </c>
      <c r="EM217" s="6">
        <f t="shared" si="81"/>
        <v>0</v>
      </c>
      <c r="EN217" s="6">
        <f t="shared" si="81"/>
        <v>0</v>
      </c>
      <c r="EO217" s="6">
        <f t="shared" si="81"/>
        <v>0</v>
      </c>
      <c r="EP217" s="6">
        <f t="shared" si="81"/>
        <v>0</v>
      </c>
      <c r="EQ217" s="6">
        <f t="shared" si="81"/>
        <v>0</v>
      </c>
      <c r="ER217" s="6">
        <f t="shared" si="81"/>
        <v>0</v>
      </c>
      <c r="ES217" s="6">
        <f t="shared" si="81"/>
        <v>0</v>
      </c>
      <c r="ET217" s="6">
        <f t="shared" si="81"/>
        <v>0</v>
      </c>
      <c r="EU217" s="6">
        <f t="shared" si="82"/>
        <v>0</v>
      </c>
      <c r="EV217" s="6">
        <f t="shared" si="82"/>
        <v>0</v>
      </c>
      <c r="EW217" s="6">
        <f t="shared" si="82"/>
        <v>0</v>
      </c>
      <c r="EX217" s="6">
        <f t="shared" si="82"/>
        <v>0</v>
      </c>
      <c r="EY217" s="6">
        <f t="shared" si="82"/>
        <v>0</v>
      </c>
      <c r="EZ217" s="6">
        <f t="shared" si="82"/>
        <v>0</v>
      </c>
      <c r="FA217" s="6">
        <f t="shared" si="82"/>
        <v>0</v>
      </c>
      <c r="FB217" s="6">
        <f t="shared" si="82"/>
        <v>0</v>
      </c>
      <c r="FC217" s="6">
        <f t="shared" si="82"/>
        <v>0</v>
      </c>
      <c r="FD217" s="6">
        <f t="shared" si="82"/>
        <v>0</v>
      </c>
      <c r="FE217" s="6"/>
      <c r="FF217" s="6"/>
      <c r="FG217" s="6"/>
    </row>
    <row r="218" spans="4:163" ht="12.75" hidden="1" customHeight="1" x14ac:dyDescent="0.25">
      <c r="D218" s="14">
        <v>1</v>
      </c>
      <c r="F218" s="205">
        <v>924</v>
      </c>
      <c r="G218" s="205" t="s">
        <v>913</v>
      </c>
      <c r="H218" s="205" t="s">
        <v>923</v>
      </c>
      <c r="I218" s="205" t="s">
        <v>266</v>
      </c>
      <c r="J218" s="206" t="s">
        <v>266</v>
      </c>
      <c r="K218" s="108"/>
      <c r="L218" s="195"/>
      <c r="M218" s="191"/>
      <c r="N218" s="136"/>
      <c r="O218" s="156"/>
      <c r="P218" s="125"/>
      <c r="Q218" s="183"/>
      <c r="R218" s="183"/>
      <c r="S218" s="207">
        <v>43171</v>
      </c>
      <c r="T218" s="108">
        <v>7</v>
      </c>
      <c r="U218" s="108">
        <v>3</v>
      </c>
      <c r="V218" s="183">
        <f t="shared" ref="V218:V227" si="83">T218+1+U218</f>
        <v>11</v>
      </c>
      <c r="W218" s="108">
        <v>5</v>
      </c>
      <c r="X218" s="108">
        <v>3</v>
      </c>
      <c r="Y218" s="19"/>
      <c r="Z218" s="19"/>
      <c r="AB218" s="22"/>
      <c r="AC218" s="22"/>
      <c r="AD218" s="22"/>
      <c r="AE218" s="22"/>
      <c r="AF218" s="22"/>
      <c r="AG218" s="22"/>
      <c r="AH218" s="22"/>
      <c r="AI218" s="22"/>
      <c r="AJ218" s="22"/>
      <c r="AK218" s="146"/>
      <c r="AL218" s="146"/>
      <c r="AM218" s="146"/>
      <c r="AN218" s="146"/>
      <c r="AP218" s="19"/>
      <c r="AQ218" s="19"/>
      <c r="AR218" s="19"/>
      <c r="AS218" s="24"/>
      <c r="AT218" s="19"/>
      <c r="AU218" s="6"/>
      <c r="AV218" s="16"/>
      <c r="AW218" s="27"/>
      <c r="AY218" s="8"/>
      <c r="AZ218" s="8"/>
      <c r="BA218" s="8"/>
      <c r="BB218" s="8"/>
      <c r="BC218" s="8"/>
      <c r="BD218" s="8"/>
      <c r="BE218" s="6">
        <f t="shared" si="73"/>
        <v>0</v>
      </c>
      <c r="BF218" s="6">
        <f t="shared" si="73"/>
        <v>0</v>
      </c>
      <c r="BG218" s="6">
        <f t="shared" si="73"/>
        <v>0</v>
      </c>
      <c r="BH218" s="6">
        <f t="shared" si="73"/>
        <v>0</v>
      </c>
      <c r="BI218" s="6">
        <f t="shared" si="73"/>
        <v>0</v>
      </c>
      <c r="BJ218" s="6">
        <f t="shared" si="73"/>
        <v>0</v>
      </c>
      <c r="BK218" s="6">
        <f t="shared" si="73"/>
        <v>0</v>
      </c>
      <c r="BL218" s="6">
        <f t="shared" si="73"/>
        <v>0</v>
      </c>
      <c r="BM218" s="6">
        <f t="shared" si="73"/>
        <v>0</v>
      </c>
      <c r="BN218" s="6">
        <f t="shared" si="73"/>
        <v>0</v>
      </c>
      <c r="BO218" s="6">
        <f t="shared" si="74"/>
        <v>3</v>
      </c>
      <c r="BP218" s="6">
        <f t="shared" si="74"/>
        <v>3</v>
      </c>
      <c r="BQ218" s="6">
        <f t="shared" si="74"/>
        <v>3</v>
      </c>
      <c r="BR218" s="6">
        <f t="shared" si="74"/>
        <v>3</v>
      </c>
      <c r="BS218" s="6">
        <f t="shared" si="74"/>
        <v>3</v>
      </c>
      <c r="BT218" s="6">
        <f t="shared" si="74"/>
        <v>4</v>
      </c>
      <c r="BU218" s="6">
        <f t="shared" si="74"/>
        <v>4</v>
      </c>
      <c r="BV218" s="6">
        <f t="shared" si="74"/>
        <v>4</v>
      </c>
      <c r="BW218" s="6">
        <f t="shared" si="74"/>
        <v>0</v>
      </c>
      <c r="BX218" s="6">
        <f t="shared" si="74"/>
        <v>0</v>
      </c>
      <c r="BY218" s="6">
        <f t="shared" si="74"/>
        <v>0</v>
      </c>
      <c r="BZ218" s="6">
        <f t="shared" si="74"/>
        <v>0</v>
      </c>
      <c r="CA218" s="6">
        <f t="shared" si="74"/>
        <v>0</v>
      </c>
      <c r="CB218" s="6">
        <f t="shared" si="74"/>
        <v>0</v>
      </c>
      <c r="CC218" s="6">
        <f t="shared" si="75"/>
        <v>0</v>
      </c>
      <c r="CD218" s="6">
        <f t="shared" si="75"/>
        <v>0</v>
      </c>
      <c r="CE218" s="6">
        <f t="shared" si="75"/>
        <v>0</v>
      </c>
      <c r="CF218" s="6">
        <f t="shared" si="75"/>
        <v>0</v>
      </c>
      <c r="CG218" s="6">
        <f t="shared" si="75"/>
        <v>0</v>
      </c>
      <c r="CH218" s="6">
        <f t="shared" si="75"/>
        <v>0</v>
      </c>
      <c r="CI218" s="6">
        <f t="shared" si="75"/>
        <v>0</v>
      </c>
      <c r="CJ218" s="6">
        <f t="shared" si="75"/>
        <v>0</v>
      </c>
      <c r="CK218" s="6">
        <f t="shared" si="75"/>
        <v>0</v>
      </c>
      <c r="CL218" s="6">
        <f t="shared" si="75"/>
        <v>0</v>
      </c>
      <c r="CM218" s="6">
        <f t="shared" si="76"/>
        <v>0</v>
      </c>
      <c r="CN218" s="6">
        <f t="shared" si="76"/>
        <v>0</v>
      </c>
      <c r="CO218" s="6">
        <f t="shared" si="76"/>
        <v>0</v>
      </c>
      <c r="CP218" s="6">
        <f t="shared" si="76"/>
        <v>0</v>
      </c>
      <c r="CQ218" s="6">
        <f t="shared" si="76"/>
        <v>0</v>
      </c>
      <c r="CR218" s="6">
        <f t="shared" si="76"/>
        <v>0</v>
      </c>
      <c r="CS218" s="6">
        <f t="shared" si="76"/>
        <v>0</v>
      </c>
      <c r="CT218" s="6">
        <f t="shared" si="76"/>
        <v>0</v>
      </c>
      <c r="CU218" s="6">
        <f t="shared" si="76"/>
        <v>0</v>
      </c>
      <c r="CV218" s="6">
        <f t="shared" si="76"/>
        <v>0</v>
      </c>
      <c r="CW218" s="6">
        <f t="shared" si="77"/>
        <v>0</v>
      </c>
      <c r="CX218" s="6">
        <f t="shared" si="77"/>
        <v>0</v>
      </c>
      <c r="CY218" s="6">
        <f t="shared" si="77"/>
        <v>0</v>
      </c>
      <c r="CZ218" s="6">
        <f t="shared" si="77"/>
        <v>0</v>
      </c>
      <c r="DA218" s="6">
        <f t="shared" si="77"/>
        <v>0</v>
      </c>
      <c r="DB218" s="6">
        <f t="shared" si="77"/>
        <v>0</v>
      </c>
      <c r="DC218" s="6">
        <f t="shared" si="77"/>
        <v>0</v>
      </c>
      <c r="DD218" s="6">
        <f t="shared" si="77"/>
        <v>0</v>
      </c>
      <c r="DE218" s="6">
        <f t="shared" si="77"/>
        <v>0</v>
      </c>
      <c r="DF218" s="6">
        <f t="shared" si="77"/>
        <v>0</v>
      </c>
      <c r="DG218" s="6">
        <f t="shared" si="78"/>
        <v>0</v>
      </c>
      <c r="DH218" s="6">
        <f t="shared" si="78"/>
        <v>0</v>
      </c>
      <c r="DI218" s="6">
        <f t="shared" si="78"/>
        <v>0</v>
      </c>
      <c r="DJ218" s="6">
        <f t="shared" si="78"/>
        <v>0</v>
      </c>
      <c r="DK218" s="6">
        <f t="shared" si="78"/>
        <v>0</v>
      </c>
      <c r="DL218" s="6">
        <f t="shared" si="78"/>
        <v>0</v>
      </c>
      <c r="DM218" s="6">
        <f t="shared" si="78"/>
        <v>0</v>
      </c>
      <c r="DN218" s="6">
        <f t="shared" si="78"/>
        <v>0</v>
      </c>
      <c r="DO218" s="6">
        <f t="shared" si="78"/>
        <v>0</v>
      </c>
      <c r="DP218" s="6">
        <f t="shared" si="78"/>
        <v>0</v>
      </c>
      <c r="DQ218" s="6">
        <f t="shared" si="79"/>
        <v>0</v>
      </c>
      <c r="DR218" s="6">
        <f t="shared" si="79"/>
        <v>0</v>
      </c>
      <c r="DS218" s="6">
        <f t="shared" si="79"/>
        <v>0</v>
      </c>
      <c r="DT218" s="6">
        <f t="shared" si="79"/>
        <v>0</v>
      </c>
      <c r="DU218" s="6">
        <f t="shared" si="79"/>
        <v>0</v>
      </c>
      <c r="DV218" s="6">
        <f t="shared" si="79"/>
        <v>0</v>
      </c>
      <c r="DW218" s="6">
        <f t="shared" si="79"/>
        <v>0</v>
      </c>
      <c r="DX218" s="6">
        <f t="shared" si="79"/>
        <v>0</v>
      </c>
      <c r="DY218" s="6">
        <f t="shared" si="79"/>
        <v>0</v>
      </c>
      <c r="DZ218" s="6">
        <f t="shared" si="79"/>
        <v>0</v>
      </c>
      <c r="EA218" s="6">
        <f t="shared" si="80"/>
        <v>0</v>
      </c>
      <c r="EB218" s="6">
        <f t="shared" si="80"/>
        <v>0</v>
      </c>
      <c r="EC218" s="6">
        <f t="shared" si="80"/>
        <v>0</v>
      </c>
      <c r="ED218" s="6">
        <f t="shared" si="80"/>
        <v>0</v>
      </c>
      <c r="EE218" s="6">
        <f t="shared" si="80"/>
        <v>0</v>
      </c>
      <c r="EF218" s="6">
        <f t="shared" si="80"/>
        <v>0</v>
      </c>
      <c r="EG218" s="6">
        <f t="shared" si="80"/>
        <v>0</v>
      </c>
      <c r="EH218" s="6">
        <f t="shared" si="80"/>
        <v>0</v>
      </c>
      <c r="EI218" s="6">
        <f t="shared" si="80"/>
        <v>0</v>
      </c>
      <c r="EJ218" s="6">
        <f t="shared" si="80"/>
        <v>0</v>
      </c>
      <c r="EK218" s="6">
        <f t="shared" si="81"/>
        <v>0</v>
      </c>
      <c r="EL218" s="6">
        <f t="shared" si="81"/>
        <v>0</v>
      </c>
      <c r="EM218" s="6">
        <f t="shared" si="81"/>
        <v>0</v>
      </c>
      <c r="EN218" s="6">
        <f t="shared" si="81"/>
        <v>0</v>
      </c>
      <c r="EO218" s="6">
        <f t="shared" si="81"/>
        <v>0</v>
      </c>
      <c r="EP218" s="6">
        <f t="shared" si="81"/>
        <v>0</v>
      </c>
      <c r="EQ218" s="6">
        <f t="shared" si="81"/>
        <v>0</v>
      </c>
      <c r="ER218" s="6">
        <f t="shared" si="81"/>
        <v>0</v>
      </c>
      <c r="ES218" s="6">
        <f t="shared" si="81"/>
        <v>0</v>
      </c>
      <c r="ET218" s="6">
        <f t="shared" si="81"/>
        <v>0</v>
      </c>
      <c r="EU218" s="6">
        <f t="shared" si="82"/>
        <v>0</v>
      </c>
      <c r="EV218" s="6">
        <f t="shared" si="82"/>
        <v>0</v>
      </c>
      <c r="EW218" s="6">
        <f t="shared" si="82"/>
        <v>0</v>
      </c>
      <c r="EX218" s="6">
        <f t="shared" si="82"/>
        <v>0</v>
      </c>
      <c r="EY218" s="6">
        <f t="shared" si="82"/>
        <v>0</v>
      </c>
      <c r="EZ218" s="6">
        <f t="shared" si="82"/>
        <v>0</v>
      </c>
      <c r="FA218" s="6">
        <f t="shared" si="82"/>
        <v>0</v>
      </c>
      <c r="FB218" s="6">
        <f t="shared" si="82"/>
        <v>0</v>
      </c>
      <c r="FC218" s="6">
        <f t="shared" si="82"/>
        <v>0</v>
      </c>
      <c r="FD218" s="6">
        <f t="shared" si="82"/>
        <v>0</v>
      </c>
      <c r="FE218" s="6"/>
      <c r="FF218" s="6"/>
      <c r="FG218" s="6"/>
    </row>
    <row r="219" spans="4:163" ht="12.75" hidden="1" customHeight="1" x14ac:dyDescent="0.25">
      <c r="D219" s="14">
        <v>1</v>
      </c>
      <c r="F219" s="184">
        <v>820</v>
      </c>
      <c r="G219" s="184" t="s">
        <v>733</v>
      </c>
      <c r="H219" s="184" t="s">
        <v>734</v>
      </c>
      <c r="I219" s="184" t="s">
        <v>735</v>
      </c>
      <c r="J219" s="261"/>
      <c r="K219" s="108" t="s">
        <v>98</v>
      </c>
      <c r="L219" s="192" t="s">
        <v>98</v>
      </c>
      <c r="M219" s="169" t="s">
        <v>429</v>
      </c>
      <c r="N219" s="136"/>
      <c r="O219" s="156">
        <v>43170</v>
      </c>
      <c r="P219" s="35"/>
      <c r="Q219" s="263"/>
      <c r="R219" s="263"/>
      <c r="S219" s="125">
        <v>43175</v>
      </c>
      <c r="T219" s="108">
        <v>10</v>
      </c>
      <c r="U219" s="108">
        <v>6</v>
      </c>
      <c r="V219" s="183">
        <f t="shared" si="83"/>
        <v>17</v>
      </c>
      <c r="W219" s="108">
        <v>5</v>
      </c>
      <c r="X219" s="108">
        <v>3</v>
      </c>
      <c r="Y219" s="19"/>
      <c r="Z219" s="19"/>
      <c r="AB219" s="22"/>
      <c r="AC219" s="22"/>
      <c r="AD219" s="22"/>
      <c r="AE219" s="22"/>
      <c r="AF219" s="22"/>
      <c r="AG219" s="22"/>
      <c r="AH219" s="22"/>
      <c r="AI219" s="22"/>
      <c r="AJ219" s="22"/>
      <c r="AK219" s="150"/>
      <c r="AL219" s="146"/>
      <c r="AM219" s="146"/>
      <c r="AN219" s="146"/>
      <c r="AP219" s="19"/>
      <c r="AQ219" s="19"/>
      <c r="AR219" s="19"/>
      <c r="AS219" s="19" t="s">
        <v>266</v>
      </c>
      <c r="AT219" s="19"/>
      <c r="AU219" s="6"/>
      <c r="AV219" s="6"/>
      <c r="AW219" s="16"/>
      <c r="AY219" s="8"/>
      <c r="AZ219" s="8"/>
      <c r="BA219" s="8"/>
      <c r="BB219" s="8"/>
      <c r="BC219" s="8"/>
      <c r="BD219" s="8"/>
      <c r="BE219" s="6">
        <f t="shared" si="73"/>
        <v>0</v>
      </c>
      <c r="BF219" s="6">
        <f t="shared" si="73"/>
        <v>0</v>
      </c>
      <c r="BG219" s="6">
        <f t="shared" si="73"/>
        <v>0</v>
      </c>
      <c r="BH219" s="6">
        <f t="shared" si="73"/>
        <v>0</v>
      </c>
      <c r="BI219" s="6">
        <f t="shared" si="73"/>
        <v>0</v>
      </c>
      <c r="BJ219" s="6">
        <f t="shared" si="73"/>
        <v>0</v>
      </c>
      <c r="BK219" s="6">
        <f t="shared" si="73"/>
        <v>0</v>
      </c>
      <c r="BL219" s="6">
        <f t="shared" si="73"/>
        <v>0</v>
      </c>
      <c r="BM219" s="6">
        <f t="shared" si="73"/>
        <v>0</v>
      </c>
      <c r="BN219" s="6">
        <f t="shared" si="73"/>
        <v>0</v>
      </c>
      <c r="BO219" s="6">
        <f t="shared" si="74"/>
        <v>0</v>
      </c>
      <c r="BP219" s="6">
        <f t="shared" si="74"/>
        <v>0</v>
      </c>
      <c r="BQ219" s="6">
        <f t="shared" si="74"/>
        <v>0</v>
      </c>
      <c r="BR219" s="6">
        <f t="shared" si="74"/>
        <v>0</v>
      </c>
      <c r="BS219" s="6">
        <f t="shared" si="74"/>
        <v>0</v>
      </c>
      <c r="BT219" s="6">
        <f t="shared" si="74"/>
        <v>0</v>
      </c>
      <c r="BU219" s="6">
        <f t="shared" si="74"/>
        <v>1</v>
      </c>
      <c r="BV219" s="6">
        <f t="shared" si="74"/>
        <v>1</v>
      </c>
      <c r="BW219" s="6">
        <f t="shared" si="74"/>
        <v>1</v>
      </c>
      <c r="BX219" s="6">
        <f t="shared" si="74"/>
        <v>1</v>
      </c>
      <c r="BY219" s="6">
        <f t="shared" si="74"/>
        <v>1</v>
      </c>
      <c r="BZ219" s="6">
        <f t="shared" si="74"/>
        <v>2</v>
      </c>
      <c r="CA219" s="6">
        <f t="shared" si="74"/>
        <v>2</v>
      </c>
      <c r="CB219" s="6">
        <f t="shared" si="74"/>
        <v>2</v>
      </c>
      <c r="CC219" s="6">
        <f t="shared" si="75"/>
        <v>0</v>
      </c>
      <c r="CD219" s="6">
        <f t="shared" si="75"/>
        <v>0</v>
      </c>
      <c r="CE219" s="6">
        <f t="shared" si="75"/>
        <v>0</v>
      </c>
      <c r="CF219" s="6">
        <f t="shared" si="75"/>
        <v>0</v>
      </c>
      <c r="CG219" s="6">
        <f t="shared" si="75"/>
        <v>0</v>
      </c>
      <c r="CH219" s="6">
        <f t="shared" si="75"/>
        <v>0</v>
      </c>
      <c r="CI219" s="6">
        <f t="shared" si="75"/>
        <v>0</v>
      </c>
      <c r="CJ219" s="6">
        <f t="shared" si="75"/>
        <v>0</v>
      </c>
      <c r="CK219" s="6">
        <f t="shared" si="75"/>
        <v>0</v>
      </c>
      <c r="CL219" s="6">
        <f t="shared" si="75"/>
        <v>0</v>
      </c>
      <c r="CM219" s="6">
        <f t="shared" si="76"/>
        <v>0</v>
      </c>
      <c r="CN219" s="6">
        <f t="shared" si="76"/>
        <v>0</v>
      </c>
      <c r="CO219" s="6">
        <f t="shared" si="76"/>
        <v>0</v>
      </c>
      <c r="CP219" s="6">
        <f t="shared" si="76"/>
        <v>0</v>
      </c>
      <c r="CQ219" s="6">
        <f t="shared" si="76"/>
        <v>0</v>
      </c>
      <c r="CR219" s="6">
        <f t="shared" si="76"/>
        <v>0</v>
      </c>
      <c r="CS219" s="6">
        <f t="shared" si="76"/>
        <v>0</v>
      </c>
      <c r="CT219" s="6">
        <f t="shared" si="76"/>
        <v>0</v>
      </c>
      <c r="CU219" s="6">
        <f t="shared" si="76"/>
        <v>0</v>
      </c>
      <c r="CV219" s="6">
        <f t="shared" si="76"/>
        <v>0</v>
      </c>
      <c r="CW219" s="6">
        <f t="shared" si="77"/>
        <v>0</v>
      </c>
      <c r="CX219" s="6">
        <f t="shared" si="77"/>
        <v>0</v>
      </c>
      <c r="CY219" s="6">
        <f t="shared" si="77"/>
        <v>0</v>
      </c>
      <c r="CZ219" s="6">
        <f t="shared" si="77"/>
        <v>0</v>
      </c>
      <c r="DA219" s="6">
        <f t="shared" si="77"/>
        <v>0</v>
      </c>
      <c r="DB219" s="6">
        <f t="shared" si="77"/>
        <v>0</v>
      </c>
      <c r="DC219" s="6">
        <f t="shared" si="77"/>
        <v>0</v>
      </c>
      <c r="DD219" s="6">
        <f t="shared" si="77"/>
        <v>0</v>
      </c>
      <c r="DE219" s="6">
        <f t="shared" si="77"/>
        <v>0</v>
      </c>
      <c r="DF219" s="6">
        <f t="shared" si="77"/>
        <v>0</v>
      </c>
      <c r="DG219" s="6">
        <f t="shared" si="78"/>
        <v>0</v>
      </c>
      <c r="DH219" s="6">
        <f t="shared" si="78"/>
        <v>0</v>
      </c>
      <c r="DI219" s="6">
        <f t="shared" si="78"/>
        <v>0</v>
      </c>
      <c r="DJ219" s="6">
        <f t="shared" si="78"/>
        <v>0</v>
      </c>
      <c r="DK219" s="6">
        <f t="shared" si="78"/>
        <v>0</v>
      </c>
      <c r="DL219" s="6">
        <f t="shared" si="78"/>
        <v>0</v>
      </c>
      <c r="DM219" s="6">
        <f t="shared" si="78"/>
        <v>0</v>
      </c>
      <c r="DN219" s="6">
        <f t="shared" si="78"/>
        <v>0</v>
      </c>
      <c r="DO219" s="6">
        <f t="shared" si="78"/>
        <v>0</v>
      </c>
      <c r="DP219" s="6">
        <f t="shared" si="78"/>
        <v>0</v>
      </c>
      <c r="DQ219" s="6">
        <f t="shared" si="79"/>
        <v>0</v>
      </c>
      <c r="DR219" s="6">
        <f t="shared" si="79"/>
        <v>0</v>
      </c>
      <c r="DS219" s="6">
        <f t="shared" si="79"/>
        <v>0</v>
      </c>
      <c r="DT219" s="6">
        <f t="shared" si="79"/>
        <v>0</v>
      </c>
      <c r="DU219" s="6">
        <f t="shared" si="79"/>
        <v>0</v>
      </c>
      <c r="DV219" s="6">
        <f t="shared" si="79"/>
        <v>0</v>
      </c>
      <c r="DW219" s="6">
        <f t="shared" si="79"/>
        <v>0</v>
      </c>
      <c r="DX219" s="6">
        <f t="shared" si="79"/>
        <v>0</v>
      </c>
      <c r="DY219" s="6">
        <f t="shared" si="79"/>
        <v>0</v>
      </c>
      <c r="DZ219" s="6">
        <f t="shared" si="79"/>
        <v>0</v>
      </c>
      <c r="EA219" s="6">
        <f t="shared" si="80"/>
        <v>0</v>
      </c>
      <c r="EB219" s="6">
        <f t="shared" si="80"/>
        <v>0</v>
      </c>
      <c r="EC219" s="6">
        <f t="shared" si="80"/>
        <v>0</v>
      </c>
      <c r="ED219" s="6">
        <f t="shared" si="80"/>
        <v>0</v>
      </c>
      <c r="EE219" s="6">
        <f t="shared" si="80"/>
        <v>0</v>
      </c>
      <c r="EF219" s="6">
        <f t="shared" si="80"/>
        <v>0</v>
      </c>
      <c r="EG219" s="6">
        <f t="shared" si="80"/>
        <v>0</v>
      </c>
      <c r="EH219" s="6">
        <f t="shared" si="80"/>
        <v>0</v>
      </c>
      <c r="EI219" s="6">
        <f t="shared" si="80"/>
        <v>0</v>
      </c>
      <c r="EJ219" s="6">
        <f t="shared" si="80"/>
        <v>0</v>
      </c>
      <c r="EK219" s="6">
        <f t="shared" si="81"/>
        <v>0</v>
      </c>
      <c r="EL219" s="6">
        <f t="shared" si="81"/>
        <v>0</v>
      </c>
      <c r="EM219" s="6">
        <f t="shared" si="81"/>
        <v>0</v>
      </c>
      <c r="EN219" s="6">
        <f t="shared" si="81"/>
        <v>0</v>
      </c>
      <c r="EO219" s="6">
        <f t="shared" si="81"/>
        <v>0</v>
      </c>
      <c r="EP219" s="6">
        <f t="shared" si="81"/>
        <v>0</v>
      </c>
      <c r="EQ219" s="6">
        <f t="shared" si="81"/>
        <v>0</v>
      </c>
      <c r="ER219" s="6">
        <f t="shared" si="81"/>
        <v>0</v>
      </c>
      <c r="ES219" s="6">
        <f t="shared" si="81"/>
        <v>0</v>
      </c>
      <c r="ET219" s="6">
        <f t="shared" si="81"/>
        <v>0</v>
      </c>
      <c r="EU219" s="6">
        <f t="shared" si="82"/>
        <v>0</v>
      </c>
      <c r="EV219" s="6">
        <f t="shared" si="82"/>
        <v>0</v>
      </c>
      <c r="EW219" s="6">
        <f t="shared" si="82"/>
        <v>0</v>
      </c>
      <c r="EX219" s="6">
        <f t="shared" si="82"/>
        <v>0</v>
      </c>
      <c r="EY219" s="6">
        <f t="shared" si="82"/>
        <v>0</v>
      </c>
      <c r="EZ219" s="6">
        <f t="shared" si="82"/>
        <v>0</v>
      </c>
      <c r="FA219" s="6">
        <f t="shared" si="82"/>
        <v>0</v>
      </c>
      <c r="FB219" s="6">
        <f t="shared" si="82"/>
        <v>0</v>
      </c>
      <c r="FC219" s="6">
        <f t="shared" si="82"/>
        <v>0</v>
      </c>
      <c r="FD219" s="6">
        <f t="shared" si="82"/>
        <v>0</v>
      </c>
      <c r="FE219" s="6"/>
      <c r="FF219" s="6"/>
      <c r="FG219" s="6"/>
    </row>
    <row r="220" spans="4:163" ht="12.75" customHeight="1" thickBot="1" x14ac:dyDescent="0.3">
      <c r="D220" s="14">
        <v>1</v>
      </c>
      <c r="F220" s="205" t="s">
        <v>177</v>
      </c>
      <c r="G220" s="205" t="s">
        <v>913</v>
      </c>
      <c r="H220" s="205" t="s">
        <v>921</v>
      </c>
      <c r="I220" s="252" t="s">
        <v>266</v>
      </c>
      <c r="J220" s="282" t="s">
        <v>266</v>
      </c>
      <c r="K220" s="258"/>
      <c r="L220" s="192"/>
      <c r="M220" s="169"/>
      <c r="N220" s="136"/>
      <c r="O220" s="156"/>
      <c r="P220" s="125"/>
      <c r="Q220" s="278"/>
      <c r="R220" s="279"/>
      <c r="S220" s="260">
        <v>43178</v>
      </c>
      <c r="T220" s="108">
        <v>8</v>
      </c>
      <c r="U220" s="108">
        <v>3</v>
      </c>
      <c r="V220" s="183">
        <f t="shared" si="83"/>
        <v>12</v>
      </c>
      <c r="W220" s="108">
        <v>5</v>
      </c>
      <c r="X220" s="108">
        <v>3</v>
      </c>
      <c r="Y220" s="19"/>
      <c r="Z220" s="19"/>
      <c r="AB220" s="22"/>
      <c r="AC220" s="22"/>
      <c r="AD220" s="22"/>
      <c r="AE220" s="22"/>
      <c r="AF220" s="22"/>
      <c r="AG220" s="22"/>
      <c r="AH220" s="22"/>
      <c r="AI220" s="22"/>
      <c r="AJ220" s="22"/>
      <c r="AK220" s="150"/>
      <c r="AL220" s="146"/>
      <c r="AM220" s="146"/>
      <c r="AN220" s="146"/>
      <c r="AP220" s="19"/>
      <c r="AQ220" s="19"/>
      <c r="AR220" s="19"/>
      <c r="AS220" s="19"/>
      <c r="AT220" s="19"/>
      <c r="AU220" s="6"/>
      <c r="AV220" s="6"/>
      <c r="AW220" s="16"/>
      <c r="AY220" s="8"/>
      <c r="AZ220" s="8"/>
      <c r="BA220" s="8"/>
      <c r="BB220" s="8"/>
      <c r="BC220" s="8"/>
      <c r="BD220" s="8"/>
      <c r="BE220" s="6">
        <f t="shared" si="73"/>
        <v>0</v>
      </c>
      <c r="BF220" s="6">
        <f t="shared" si="73"/>
        <v>0</v>
      </c>
      <c r="BG220" s="6">
        <f t="shared" si="73"/>
        <v>0</v>
      </c>
      <c r="BH220" s="6">
        <f t="shared" si="73"/>
        <v>0</v>
      </c>
      <c r="BI220" s="6">
        <f t="shared" si="73"/>
        <v>0</v>
      </c>
      <c r="BJ220" s="6">
        <f t="shared" si="73"/>
        <v>0</v>
      </c>
      <c r="BK220" s="6">
        <f t="shared" si="73"/>
        <v>0</v>
      </c>
      <c r="BL220" s="6">
        <f t="shared" si="73"/>
        <v>0</v>
      </c>
      <c r="BM220" s="6">
        <f t="shared" si="73"/>
        <v>0</v>
      </c>
      <c r="BN220" s="6">
        <f t="shared" si="73"/>
        <v>0</v>
      </c>
      <c r="BO220" s="6">
        <f t="shared" si="74"/>
        <v>0</v>
      </c>
      <c r="BP220" s="6">
        <f t="shared" si="74"/>
        <v>3</v>
      </c>
      <c r="BQ220" s="6">
        <f t="shared" si="74"/>
        <v>3</v>
      </c>
      <c r="BR220" s="6">
        <f t="shared" si="74"/>
        <v>3</v>
      </c>
      <c r="BS220" s="6">
        <f t="shared" si="74"/>
        <v>3</v>
      </c>
      <c r="BT220" s="6">
        <f t="shared" si="74"/>
        <v>3</v>
      </c>
      <c r="BU220" s="6">
        <f t="shared" si="74"/>
        <v>4</v>
      </c>
      <c r="BV220" s="6">
        <f t="shared" si="74"/>
        <v>4</v>
      </c>
      <c r="BW220" s="6">
        <f t="shared" si="74"/>
        <v>4</v>
      </c>
      <c r="BX220" s="6">
        <f t="shared" si="74"/>
        <v>0</v>
      </c>
      <c r="BY220" s="6">
        <f t="shared" si="74"/>
        <v>0</v>
      </c>
      <c r="BZ220" s="6">
        <f t="shared" si="74"/>
        <v>0</v>
      </c>
      <c r="CA220" s="6">
        <f t="shared" si="74"/>
        <v>0</v>
      </c>
      <c r="CB220" s="6">
        <f t="shared" si="74"/>
        <v>0</v>
      </c>
      <c r="CC220" s="6">
        <f t="shared" si="75"/>
        <v>0</v>
      </c>
      <c r="CD220" s="6">
        <f t="shared" si="75"/>
        <v>0</v>
      </c>
      <c r="CE220" s="6">
        <f t="shared" si="75"/>
        <v>0</v>
      </c>
      <c r="CF220" s="6">
        <f t="shared" si="75"/>
        <v>0</v>
      </c>
      <c r="CG220" s="6">
        <f t="shared" si="75"/>
        <v>0</v>
      </c>
      <c r="CH220" s="6">
        <f t="shared" si="75"/>
        <v>0</v>
      </c>
      <c r="CI220" s="6">
        <f t="shared" si="75"/>
        <v>0</v>
      </c>
      <c r="CJ220" s="6">
        <f t="shared" si="75"/>
        <v>0</v>
      </c>
      <c r="CK220" s="6">
        <f t="shared" si="75"/>
        <v>0</v>
      </c>
      <c r="CL220" s="6">
        <f t="shared" si="75"/>
        <v>0</v>
      </c>
      <c r="CM220" s="6">
        <f t="shared" si="76"/>
        <v>0</v>
      </c>
      <c r="CN220" s="6">
        <f t="shared" si="76"/>
        <v>0</v>
      </c>
      <c r="CO220" s="6">
        <f t="shared" si="76"/>
        <v>0</v>
      </c>
      <c r="CP220" s="6">
        <f t="shared" si="76"/>
        <v>0</v>
      </c>
      <c r="CQ220" s="6">
        <f t="shared" si="76"/>
        <v>0</v>
      </c>
      <c r="CR220" s="6">
        <f t="shared" si="76"/>
        <v>0</v>
      </c>
      <c r="CS220" s="6">
        <f t="shared" si="76"/>
        <v>0</v>
      </c>
      <c r="CT220" s="6">
        <f t="shared" si="76"/>
        <v>0</v>
      </c>
      <c r="CU220" s="6">
        <f t="shared" si="76"/>
        <v>0</v>
      </c>
      <c r="CV220" s="6">
        <f t="shared" si="76"/>
        <v>0</v>
      </c>
      <c r="CW220" s="6">
        <f t="shared" si="77"/>
        <v>0</v>
      </c>
      <c r="CX220" s="6">
        <f t="shared" si="77"/>
        <v>0</v>
      </c>
      <c r="CY220" s="6">
        <f t="shared" si="77"/>
        <v>0</v>
      </c>
      <c r="CZ220" s="6">
        <f t="shared" si="77"/>
        <v>0</v>
      </c>
      <c r="DA220" s="6">
        <f t="shared" si="77"/>
        <v>0</v>
      </c>
      <c r="DB220" s="6">
        <f t="shared" si="77"/>
        <v>0</v>
      </c>
      <c r="DC220" s="6">
        <f t="shared" si="77"/>
        <v>0</v>
      </c>
      <c r="DD220" s="6">
        <f t="shared" si="77"/>
        <v>0</v>
      </c>
      <c r="DE220" s="6">
        <f t="shared" si="77"/>
        <v>0</v>
      </c>
      <c r="DF220" s="6">
        <f t="shared" si="77"/>
        <v>0</v>
      </c>
      <c r="DG220" s="6">
        <f t="shared" si="78"/>
        <v>0</v>
      </c>
      <c r="DH220" s="6">
        <f t="shared" si="78"/>
        <v>0</v>
      </c>
      <c r="DI220" s="6">
        <f t="shared" si="78"/>
        <v>0</v>
      </c>
      <c r="DJ220" s="6">
        <f t="shared" si="78"/>
        <v>0</v>
      </c>
      <c r="DK220" s="6">
        <f t="shared" si="78"/>
        <v>0</v>
      </c>
      <c r="DL220" s="6">
        <f t="shared" si="78"/>
        <v>0</v>
      </c>
      <c r="DM220" s="6">
        <f t="shared" si="78"/>
        <v>0</v>
      </c>
      <c r="DN220" s="6">
        <f t="shared" si="78"/>
        <v>0</v>
      </c>
      <c r="DO220" s="6">
        <f t="shared" si="78"/>
        <v>0</v>
      </c>
      <c r="DP220" s="6">
        <f t="shared" si="78"/>
        <v>0</v>
      </c>
      <c r="DQ220" s="6">
        <f t="shared" si="79"/>
        <v>0</v>
      </c>
      <c r="DR220" s="6">
        <f t="shared" si="79"/>
        <v>0</v>
      </c>
      <c r="DS220" s="6">
        <f t="shared" si="79"/>
        <v>0</v>
      </c>
      <c r="DT220" s="6">
        <f t="shared" si="79"/>
        <v>0</v>
      </c>
      <c r="DU220" s="6">
        <f t="shared" si="79"/>
        <v>0</v>
      </c>
      <c r="DV220" s="6">
        <f t="shared" si="79"/>
        <v>0</v>
      </c>
      <c r="DW220" s="6">
        <f t="shared" si="79"/>
        <v>0</v>
      </c>
      <c r="DX220" s="6">
        <f t="shared" si="79"/>
        <v>0</v>
      </c>
      <c r="DY220" s="6">
        <f t="shared" si="79"/>
        <v>0</v>
      </c>
      <c r="DZ220" s="6">
        <f t="shared" si="79"/>
        <v>0</v>
      </c>
      <c r="EA220" s="6">
        <f t="shared" si="80"/>
        <v>0</v>
      </c>
      <c r="EB220" s="6">
        <f t="shared" si="80"/>
        <v>0</v>
      </c>
      <c r="EC220" s="6">
        <f t="shared" si="80"/>
        <v>0</v>
      </c>
      <c r="ED220" s="6">
        <f t="shared" si="80"/>
        <v>0</v>
      </c>
      <c r="EE220" s="6">
        <f t="shared" si="80"/>
        <v>0</v>
      </c>
      <c r="EF220" s="6">
        <f t="shared" si="80"/>
        <v>0</v>
      </c>
      <c r="EG220" s="6">
        <f t="shared" si="80"/>
        <v>0</v>
      </c>
      <c r="EH220" s="6">
        <f t="shared" si="80"/>
        <v>0</v>
      </c>
      <c r="EI220" s="6">
        <f t="shared" si="80"/>
        <v>0</v>
      </c>
      <c r="EJ220" s="6">
        <f t="shared" si="80"/>
        <v>0</v>
      </c>
      <c r="EK220" s="6">
        <f t="shared" si="81"/>
        <v>0</v>
      </c>
      <c r="EL220" s="6">
        <f t="shared" si="81"/>
        <v>0</v>
      </c>
      <c r="EM220" s="6">
        <f t="shared" si="81"/>
        <v>0</v>
      </c>
      <c r="EN220" s="6">
        <f t="shared" si="81"/>
        <v>0</v>
      </c>
      <c r="EO220" s="6">
        <f t="shared" si="81"/>
        <v>0</v>
      </c>
      <c r="EP220" s="6">
        <f t="shared" si="81"/>
        <v>0</v>
      </c>
      <c r="EQ220" s="6">
        <f t="shared" si="81"/>
        <v>0</v>
      </c>
      <c r="ER220" s="6">
        <f t="shared" si="81"/>
        <v>0</v>
      </c>
      <c r="ES220" s="6">
        <f t="shared" si="81"/>
        <v>0</v>
      </c>
      <c r="ET220" s="6">
        <f t="shared" si="81"/>
        <v>0</v>
      </c>
      <c r="EU220" s="6">
        <f t="shared" si="82"/>
        <v>0</v>
      </c>
      <c r="EV220" s="6">
        <f t="shared" si="82"/>
        <v>0</v>
      </c>
      <c r="EW220" s="6">
        <f t="shared" si="82"/>
        <v>0</v>
      </c>
      <c r="EX220" s="6">
        <f t="shared" si="82"/>
        <v>0</v>
      </c>
      <c r="EY220" s="6">
        <f t="shared" si="82"/>
        <v>0</v>
      </c>
      <c r="EZ220" s="6">
        <f t="shared" si="82"/>
        <v>0</v>
      </c>
      <c r="FA220" s="6">
        <f t="shared" si="82"/>
        <v>0</v>
      </c>
      <c r="FB220" s="6">
        <f t="shared" si="82"/>
        <v>0</v>
      </c>
      <c r="FC220" s="6">
        <f t="shared" si="82"/>
        <v>0</v>
      </c>
      <c r="FD220" s="6">
        <f t="shared" si="82"/>
        <v>0</v>
      </c>
      <c r="FE220" s="6"/>
      <c r="FF220" s="6"/>
      <c r="FG220" s="6"/>
    </row>
    <row r="221" spans="4:163" ht="12.75" hidden="1" customHeight="1" x14ac:dyDescent="0.25">
      <c r="D221" s="14">
        <v>1</v>
      </c>
      <c r="F221" s="184" t="s">
        <v>177</v>
      </c>
      <c r="G221" s="184" t="s">
        <v>830</v>
      </c>
      <c r="H221" s="184" t="s">
        <v>831</v>
      </c>
      <c r="I221" s="184" t="s">
        <v>25</v>
      </c>
      <c r="J221" s="273">
        <v>1</v>
      </c>
      <c r="K221" s="108" t="s">
        <v>97</v>
      </c>
      <c r="L221" s="192" t="s">
        <v>862</v>
      </c>
      <c r="M221" s="169" t="s">
        <v>430</v>
      </c>
      <c r="N221" s="136"/>
      <c r="O221" s="156"/>
      <c r="P221" s="125">
        <v>43199</v>
      </c>
      <c r="Q221" s="271"/>
      <c r="R221" s="271"/>
      <c r="S221" s="125">
        <v>43178</v>
      </c>
      <c r="T221" s="108">
        <v>10</v>
      </c>
      <c r="U221" s="108">
        <v>1</v>
      </c>
      <c r="V221" s="183">
        <f t="shared" si="83"/>
        <v>12</v>
      </c>
      <c r="W221" s="108">
        <v>6</v>
      </c>
      <c r="X221" s="108">
        <v>5</v>
      </c>
      <c r="Y221" s="19"/>
      <c r="Z221" s="19"/>
      <c r="AB221" s="22"/>
      <c r="AC221" s="22"/>
      <c r="AD221" s="22"/>
      <c r="AE221" s="22"/>
      <c r="AF221" s="22"/>
      <c r="AG221" s="22"/>
      <c r="AH221" s="22"/>
      <c r="AI221" s="22"/>
      <c r="AJ221" s="22"/>
      <c r="AK221" s="150"/>
      <c r="AL221" s="146"/>
      <c r="AM221" s="146"/>
      <c r="AN221" s="146"/>
      <c r="AP221" s="19"/>
      <c r="AQ221" s="19"/>
      <c r="AR221" s="19"/>
      <c r="AS221" s="19"/>
      <c r="AT221" s="19"/>
      <c r="AU221" s="6"/>
      <c r="AV221" s="6"/>
      <c r="AW221" s="16"/>
      <c r="AY221" s="8"/>
      <c r="AZ221" s="8"/>
      <c r="BA221" s="8"/>
      <c r="BB221" s="8"/>
      <c r="BC221" s="8"/>
      <c r="BD221" s="8"/>
      <c r="BE221" s="6">
        <f t="shared" si="73"/>
        <v>0</v>
      </c>
      <c r="BF221" s="6">
        <f t="shared" si="73"/>
        <v>0</v>
      </c>
      <c r="BG221" s="6">
        <f t="shared" si="73"/>
        <v>0</v>
      </c>
      <c r="BH221" s="6">
        <f t="shared" si="73"/>
        <v>0</v>
      </c>
      <c r="BI221" s="6">
        <f t="shared" si="73"/>
        <v>0</v>
      </c>
      <c r="BJ221" s="6">
        <f t="shared" si="73"/>
        <v>0</v>
      </c>
      <c r="BK221" s="6">
        <f t="shared" si="73"/>
        <v>0</v>
      </c>
      <c r="BL221" s="6">
        <f t="shared" si="73"/>
        <v>0</v>
      </c>
      <c r="BM221" s="6">
        <f t="shared" si="73"/>
        <v>0</v>
      </c>
      <c r="BN221" s="6">
        <f t="shared" si="73"/>
        <v>0</v>
      </c>
      <c r="BO221" s="6">
        <f t="shared" si="74"/>
        <v>0</v>
      </c>
      <c r="BP221" s="6">
        <f t="shared" si="74"/>
        <v>1</v>
      </c>
      <c r="BQ221" s="6">
        <f t="shared" si="74"/>
        <v>1</v>
      </c>
      <c r="BR221" s="6">
        <f t="shared" si="74"/>
        <v>1</v>
      </c>
      <c r="BS221" s="6">
        <f t="shared" si="74"/>
        <v>1</v>
      </c>
      <c r="BT221" s="6">
        <f t="shared" si="74"/>
        <v>1</v>
      </c>
      <c r="BU221" s="6">
        <f t="shared" si="74"/>
        <v>1</v>
      </c>
      <c r="BV221" s="6">
        <f t="shared" si="74"/>
        <v>2</v>
      </c>
      <c r="BW221" s="6">
        <f t="shared" si="74"/>
        <v>2</v>
      </c>
      <c r="BX221" s="6">
        <f t="shared" si="74"/>
        <v>2</v>
      </c>
      <c r="BY221" s="6">
        <f t="shared" si="74"/>
        <v>2</v>
      </c>
      <c r="BZ221" s="6">
        <f t="shared" si="74"/>
        <v>2</v>
      </c>
      <c r="CA221" s="6">
        <f t="shared" si="74"/>
        <v>0</v>
      </c>
      <c r="CB221" s="6">
        <f t="shared" si="74"/>
        <v>0</v>
      </c>
      <c r="CC221" s="6">
        <f t="shared" si="75"/>
        <v>0</v>
      </c>
      <c r="CD221" s="6">
        <f t="shared" si="75"/>
        <v>0</v>
      </c>
      <c r="CE221" s="6">
        <f t="shared" si="75"/>
        <v>0</v>
      </c>
      <c r="CF221" s="6">
        <f t="shared" si="75"/>
        <v>0</v>
      </c>
      <c r="CG221" s="6">
        <f t="shared" si="75"/>
        <v>0</v>
      </c>
      <c r="CH221" s="6">
        <f t="shared" si="75"/>
        <v>0</v>
      </c>
      <c r="CI221" s="6">
        <f t="shared" si="75"/>
        <v>0</v>
      </c>
      <c r="CJ221" s="6">
        <f t="shared" si="75"/>
        <v>0</v>
      </c>
      <c r="CK221" s="6">
        <f t="shared" si="75"/>
        <v>0</v>
      </c>
      <c r="CL221" s="6">
        <f t="shared" si="75"/>
        <v>0</v>
      </c>
      <c r="CM221" s="6">
        <f t="shared" si="76"/>
        <v>0</v>
      </c>
      <c r="CN221" s="6">
        <f t="shared" si="76"/>
        <v>0</v>
      </c>
      <c r="CO221" s="6">
        <f t="shared" si="76"/>
        <v>0</v>
      </c>
      <c r="CP221" s="6">
        <f t="shared" si="76"/>
        <v>0</v>
      </c>
      <c r="CQ221" s="6">
        <f t="shared" si="76"/>
        <v>0</v>
      </c>
      <c r="CR221" s="6">
        <f t="shared" si="76"/>
        <v>0</v>
      </c>
      <c r="CS221" s="6">
        <f t="shared" si="76"/>
        <v>0</v>
      </c>
      <c r="CT221" s="6">
        <f t="shared" si="76"/>
        <v>0</v>
      </c>
      <c r="CU221" s="6">
        <f t="shared" si="76"/>
        <v>0</v>
      </c>
      <c r="CV221" s="6">
        <f t="shared" si="76"/>
        <v>0</v>
      </c>
      <c r="CW221" s="6">
        <f t="shared" si="77"/>
        <v>0</v>
      </c>
      <c r="CX221" s="6">
        <f t="shared" si="77"/>
        <v>0</v>
      </c>
      <c r="CY221" s="6">
        <f t="shared" si="77"/>
        <v>0</v>
      </c>
      <c r="CZ221" s="6">
        <f t="shared" si="77"/>
        <v>0</v>
      </c>
      <c r="DA221" s="6">
        <f t="shared" si="77"/>
        <v>0</v>
      </c>
      <c r="DB221" s="6">
        <f t="shared" si="77"/>
        <v>0</v>
      </c>
      <c r="DC221" s="6">
        <f t="shared" si="77"/>
        <v>0</v>
      </c>
      <c r="DD221" s="6">
        <f t="shared" si="77"/>
        <v>0</v>
      </c>
      <c r="DE221" s="6">
        <f t="shared" si="77"/>
        <v>0</v>
      </c>
      <c r="DF221" s="6">
        <f t="shared" si="77"/>
        <v>0</v>
      </c>
      <c r="DG221" s="6">
        <f t="shared" si="78"/>
        <v>0</v>
      </c>
      <c r="DH221" s="6">
        <f t="shared" si="78"/>
        <v>0</v>
      </c>
      <c r="DI221" s="6">
        <f t="shared" si="78"/>
        <v>0</v>
      </c>
      <c r="DJ221" s="6">
        <f t="shared" si="78"/>
        <v>0</v>
      </c>
      <c r="DK221" s="6">
        <f t="shared" si="78"/>
        <v>0</v>
      </c>
      <c r="DL221" s="6">
        <f t="shared" si="78"/>
        <v>0</v>
      </c>
      <c r="DM221" s="6">
        <f t="shared" si="78"/>
        <v>0</v>
      </c>
      <c r="DN221" s="6">
        <f t="shared" si="78"/>
        <v>0</v>
      </c>
      <c r="DO221" s="6">
        <f t="shared" si="78"/>
        <v>0</v>
      </c>
      <c r="DP221" s="6">
        <f t="shared" si="78"/>
        <v>0</v>
      </c>
      <c r="DQ221" s="6">
        <f t="shared" si="79"/>
        <v>0</v>
      </c>
      <c r="DR221" s="6">
        <f t="shared" si="79"/>
        <v>0</v>
      </c>
      <c r="DS221" s="6">
        <f t="shared" si="79"/>
        <v>0</v>
      </c>
      <c r="DT221" s="6">
        <f t="shared" si="79"/>
        <v>0</v>
      </c>
      <c r="DU221" s="6">
        <f t="shared" si="79"/>
        <v>0</v>
      </c>
      <c r="DV221" s="6">
        <f t="shared" si="79"/>
        <v>0</v>
      </c>
      <c r="DW221" s="6">
        <f t="shared" si="79"/>
        <v>0</v>
      </c>
      <c r="DX221" s="6">
        <f t="shared" si="79"/>
        <v>0</v>
      </c>
      <c r="DY221" s="6">
        <f t="shared" si="79"/>
        <v>0</v>
      </c>
      <c r="DZ221" s="6">
        <f t="shared" si="79"/>
        <v>0</v>
      </c>
      <c r="EA221" s="6">
        <f t="shared" si="80"/>
        <v>0</v>
      </c>
      <c r="EB221" s="6">
        <f t="shared" si="80"/>
        <v>0</v>
      </c>
      <c r="EC221" s="6">
        <f t="shared" si="80"/>
        <v>0</v>
      </c>
      <c r="ED221" s="6">
        <f t="shared" si="80"/>
        <v>0</v>
      </c>
      <c r="EE221" s="6">
        <f t="shared" si="80"/>
        <v>0</v>
      </c>
      <c r="EF221" s="6">
        <f t="shared" si="80"/>
        <v>0</v>
      </c>
      <c r="EG221" s="6">
        <f t="shared" si="80"/>
        <v>0</v>
      </c>
      <c r="EH221" s="6">
        <f t="shared" si="80"/>
        <v>0</v>
      </c>
      <c r="EI221" s="6">
        <f t="shared" si="80"/>
        <v>0</v>
      </c>
      <c r="EJ221" s="6">
        <f t="shared" si="80"/>
        <v>0</v>
      </c>
      <c r="EK221" s="6">
        <f t="shared" si="81"/>
        <v>0</v>
      </c>
      <c r="EL221" s="6">
        <f t="shared" si="81"/>
        <v>0</v>
      </c>
      <c r="EM221" s="6">
        <f t="shared" si="81"/>
        <v>0</v>
      </c>
      <c r="EN221" s="6">
        <f t="shared" si="81"/>
        <v>0</v>
      </c>
      <c r="EO221" s="6">
        <f t="shared" si="81"/>
        <v>0</v>
      </c>
      <c r="EP221" s="6">
        <f t="shared" si="81"/>
        <v>0</v>
      </c>
      <c r="EQ221" s="6">
        <f t="shared" si="81"/>
        <v>0</v>
      </c>
      <c r="ER221" s="6">
        <f t="shared" si="81"/>
        <v>0</v>
      </c>
      <c r="ES221" s="6">
        <f t="shared" si="81"/>
        <v>0</v>
      </c>
      <c r="ET221" s="6">
        <f t="shared" si="81"/>
        <v>0</v>
      </c>
      <c r="EU221" s="6">
        <f t="shared" si="82"/>
        <v>0</v>
      </c>
      <c r="EV221" s="6">
        <f t="shared" si="82"/>
        <v>0</v>
      </c>
      <c r="EW221" s="6">
        <f t="shared" si="82"/>
        <v>0</v>
      </c>
      <c r="EX221" s="6">
        <f t="shared" si="82"/>
        <v>0</v>
      </c>
      <c r="EY221" s="6">
        <f t="shared" si="82"/>
        <v>0</v>
      </c>
      <c r="EZ221" s="6">
        <f t="shared" si="82"/>
        <v>0</v>
      </c>
      <c r="FA221" s="6">
        <f t="shared" si="82"/>
        <v>0</v>
      </c>
      <c r="FB221" s="6">
        <f t="shared" si="82"/>
        <v>0</v>
      </c>
      <c r="FC221" s="6">
        <f t="shared" si="82"/>
        <v>0</v>
      </c>
      <c r="FD221" s="6">
        <f t="shared" si="82"/>
        <v>0</v>
      </c>
      <c r="FE221" s="6"/>
      <c r="FF221" s="6"/>
      <c r="FG221" s="6"/>
    </row>
    <row r="222" spans="4:163" ht="12.75" hidden="1" customHeight="1" x14ac:dyDescent="0.25">
      <c r="D222" s="14">
        <v>1</v>
      </c>
      <c r="F222" s="184">
        <v>820</v>
      </c>
      <c r="G222" s="184" t="s">
        <v>893</v>
      </c>
      <c r="H222" s="184" t="s">
        <v>894</v>
      </c>
      <c r="I222" s="184" t="s">
        <v>51</v>
      </c>
      <c r="J222" s="35"/>
      <c r="K222" s="108" t="s">
        <v>98</v>
      </c>
      <c r="L222" s="110" t="s">
        <v>98</v>
      </c>
      <c r="M222" s="169" t="s">
        <v>427</v>
      </c>
      <c r="N222" s="136"/>
      <c r="O222" s="156">
        <v>43178</v>
      </c>
      <c r="P222" s="35"/>
      <c r="Q222" s="183"/>
      <c r="R222" s="183"/>
      <c r="S222" s="125">
        <v>43183</v>
      </c>
      <c r="T222" s="108">
        <v>6</v>
      </c>
      <c r="U222" s="108">
        <v>5</v>
      </c>
      <c r="V222" s="183">
        <f t="shared" si="83"/>
        <v>12</v>
      </c>
      <c r="W222" s="108">
        <v>5</v>
      </c>
      <c r="X222" s="108">
        <v>5</v>
      </c>
      <c r="Y222" s="19"/>
      <c r="Z222" s="19"/>
      <c r="AB222" s="22"/>
      <c r="AC222" s="22"/>
      <c r="AD222" s="22"/>
      <c r="AE222" s="22"/>
      <c r="AF222" s="22"/>
      <c r="AG222" s="22"/>
      <c r="AH222" s="22"/>
      <c r="AI222" s="22"/>
      <c r="AJ222" s="22"/>
      <c r="AK222" s="150"/>
      <c r="AL222" s="146"/>
      <c r="AM222" s="146"/>
      <c r="AN222" s="146"/>
      <c r="AP222" s="19"/>
      <c r="AQ222" s="19"/>
      <c r="AR222" s="19"/>
      <c r="AS222" s="24"/>
      <c r="AT222" s="19"/>
      <c r="AU222" s="6"/>
      <c r="AV222" s="6"/>
      <c r="AW222" s="16"/>
      <c r="AY222" s="8"/>
      <c r="AZ222" s="8"/>
      <c r="BA222" s="8"/>
      <c r="BB222" s="8"/>
      <c r="BC222" s="8"/>
      <c r="BD222" s="8"/>
      <c r="BE222" s="6">
        <f t="shared" si="73"/>
        <v>0</v>
      </c>
      <c r="BF222" s="6">
        <f t="shared" si="73"/>
        <v>0</v>
      </c>
      <c r="BG222" s="6">
        <f t="shared" si="73"/>
        <v>0</v>
      </c>
      <c r="BH222" s="6">
        <f t="shared" si="73"/>
        <v>0</v>
      </c>
      <c r="BI222" s="6">
        <f t="shared" si="73"/>
        <v>0</v>
      </c>
      <c r="BJ222" s="6">
        <f t="shared" si="73"/>
        <v>0</v>
      </c>
      <c r="BK222" s="6">
        <f t="shared" si="73"/>
        <v>0</v>
      </c>
      <c r="BL222" s="6">
        <f t="shared" si="73"/>
        <v>0</v>
      </c>
      <c r="BM222" s="6">
        <f t="shared" si="73"/>
        <v>0</v>
      </c>
      <c r="BN222" s="6">
        <f t="shared" si="73"/>
        <v>0</v>
      </c>
      <c r="BO222" s="6">
        <f t="shared" si="74"/>
        <v>0</v>
      </c>
      <c r="BP222" s="6">
        <f t="shared" si="74"/>
        <v>1</v>
      </c>
      <c r="BQ222" s="6">
        <f t="shared" si="74"/>
        <v>1</v>
      </c>
      <c r="BR222" s="6">
        <f t="shared" si="74"/>
        <v>1</v>
      </c>
      <c r="BS222" s="6">
        <f t="shared" si="74"/>
        <v>1</v>
      </c>
      <c r="BT222" s="6">
        <f t="shared" si="74"/>
        <v>1</v>
      </c>
      <c r="BU222" s="6">
        <f t="shared" si="74"/>
        <v>2</v>
      </c>
      <c r="BV222" s="6">
        <f t="shared" si="74"/>
        <v>2</v>
      </c>
      <c r="BW222" s="6">
        <f t="shared" si="74"/>
        <v>2</v>
      </c>
      <c r="BX222" s="6">
        <f t="shared" si="74"/>
        <v>2</v>
      </c>
      <c r="BY222" s="6">
        <f t="shared" si="74"/>
        <v>2</v>
      </c>
      <c r="BZ222" s="6">
        <f t="shared" si="74"/>
        <v>0</v>
      </c>
      <c r="CA222" s="6">
        <f t="shared" si="74"/>
        <v>0</v>
      </c>
      <c r="CB222" s="6">
        <f t="shared" si="74"/>
        <v>0</v>
      </c>
      <c r="CC222" s="6">
        <f t="shared" si="75"/>
        <v>0</v>
      </c>
      <c r="CD222" s="6">
        <f t="shared" si="75"/>
        <v>0</v>
      </c>
      <c r="CE222" s="6">
        <f t="shared" si="75"/>
        <v>0</v>
      </c>
      <c r="CF222" s="6">
        <f t="shared" si="75"/>
        <v>0</v>
      </c>
      <c r="CG222" s="6">
        <f t="shared" si="75"/>
        <v>0</v>
      </c>
      <c r="CH222" s="6">
        <f t="shared" si="75"/>
        <v>0</v>
      </c>
      <c r="CI222" s="6">
        <f t="shared" si="75"/>
        <v>0</v>
      </c>
      <c r="CJ222" s="6">
        <f t="shared" si="75"/>
        <v>0</v>
      </c>
      <c r="CK222" s="6">
        <f t="shared" si="75"/>
        <v>0</v>
      </c>
      <c r="CL222" s="6">
        <f t="shared" si="75"/>
        <v>0</v>
      </c>
      <c r="CM222" s="6">
        <f t="shared" si="76"/>
        <v>0</v>
      </c>
      <c r="CN222" s="6">
        <f t="shared" si="76"/>
        <v>0</v>
      </c>
      <c r="CO222" s="6">
        <f t="shared" si="76"/>
        <v>0</v>
      </c>
      <c r="CP222" s="6">
        <f t="shared" si="76"/>
        <v>0</v>
      </c>
      <c r="CQ222" s="6">
        <f t="shared" si="76"/>
        <v>0</v>
      </c>
      <c r="CR222" s="6">
        <f t="shared" si="76"/>
        <v>0</v>
      </c>
      <c r="CS222" s="6">
        <f t="shared" si="76"/>
        <v>0</v>
      </c>
      <c r="CT222" s="6">
        <f t="shared" si="76"/>
        <v>0</v>
      </c>
      <c r="CU222" s="6">
        <f t="shared" si="76"/>
        <v>0</v>
      </c>
      <c r="CV222" s="6">
        <f t="shared" si="76"/>
        <v>0</v>
      </c>
      <c r="CW222" s="6">
        <f t="shared" si="77"/>
        <v>0</v>
      </c>
      <c r="CX222" s="6">
        <f t="shared" si="77"/>
        <v>0</v>
      </c>
      <c r="CY222" s="6">
        <f t="shared" si="77"/>
        <v>0</v>
      </c>
      <c r="CZ222" s="6">
        <f t="shared" si="77"/>
        <v>0</v>
      </c>
      <c r="DA222" s="6">
        <f t="shared" si="77"/>
        <v>0</v>
      </c>
      <c r="DB222" s="6">
        <f t="shared" si="77"/>
        <v>0</v>
      </c>
      <c r="DC222" s="6">
        <f t="shared" si="77"/>
        <v>0</v>
      </c>
      <c r="DD222" s="6">
        <f t="shared" si="77"/>
        <v>0</v>
      </c>
      <c r="DE222" s="6">
        <f t="shared" si="77"/>
        <v>0</v>
      </c>
      <c r="DF222" s="6">
        <f t="shared" si="77"/>
        <v>0</v>
      </c>
      <c r="DG222" s="6">
        <f t="shared" si="78"/>
        <v>0</v>
      </c>
      <c r="DH222" s="6">
        <f t="shared" si="78"/>
        <v>0</v>
      </c>
      <c r="DI222" s="6">
        <f t="shared" si="78"/>
        <v>0</v>
      </c>
      <c r="DJ222" s="6">
        <f t="shared" si="78"/>
        <v>0</v>
      </c>
      <c r="DK222" s="6">
        <f t="shared" si="78"/>
        <v>0</v>
      </c>
      <c r="DL222" s="6">
        <f t="shared" si="78"/>
        <v>0</v>
      </c>
      <c r="DM222" s="6">
        <f t="shared" si="78"/>
        <v>0</v>
      </c>
      <c r="DN222" s="6">
        <f t="shared" si="78"/>
        <v>0</v>
      </c>
      <c r="DO222" s="6">
        <f t="shared" si="78"/>
        <v>0</v>
      </c>
      <c r="DP222" s="6">
        <f t="shared" si="78"/>
        <v>0</v>
      </c>
      <c r="DQ222" s="6">
        <f t="shared" si="79"/>
        <v>0</v>
      </c>
      <c r="DR222" s="6">
        <f t="shared" si="79"/>
        <v>0</v>
      </c>
      <c r="DS222" s="6">
        <f t="shared" si="79"/>
        <v>0</v>
      </c>
      <c r="DT222" s="6">
        <f t="shared" si="79"/>
        <v>0</v>
      </c>
      <c r="DU222" s="6">
        <f t="shared" si="79"/>
        <v>0</v>
      </c>
      <c r="DV222" s="6">
        <f t="shared" si="79"/>
        <v>0</v>
      </c>
      <c r="DW222" s="6">
        <f t="shared" si="79"/>
        <v>0</v>
      </c>
      <c r="DX222" s="6">
        <f t="shared" si="79"/>
        <v>0</v>
      </c>
      <c r="DY222" s="6">
        <f t="shared" si="79"/>
        <v>0</v>
      </c>
      <c r="DZ222" s="6">
        <f t="shared" si="79"/>
        <v>0</v>
      </c>
      <c r="EA222" s="6">
        <f t="shared" si="80"/>
        <v>0</v>
      </c>
      <c r="EB222" s="6">
        <f t="shared" si="80"/>
        <v>0</v>
      </c>
      <c r="EC222" s="6">
        <f t="shared" si="80"/>
        <v>0</v>
      </c>
      <c r="ED222" s="6">
        <f t="shared" si="80"/>
        <v>0</v>
      </c>
      <c r="EE222" s="6">
        <f t="shared" si="80"/>
        <v>0</v>
      </c>
      <c r="EF222" s="6">
        <f t="shared" si="80"/>
        <v>0</v>
      </c>
      <c r="EG222" s="6">
        <f t="shared" si="80"/>
        <v>0</v>
      </c>
      <c r="EH222" s="6">
        <f t="shared" si="80"/>
        <v>0</v>
      </c>
      <c r="EI222" s="6">
        <f t="shared" si="80"/>
        <v>0</v>
      </c>
      <c r="EJ222" s="6">
        <f t="shared" si="80"/>
        <v>0</v>
      </c>
      <c r="EK222" s="6">
        <f t="shared" si="81"/>
        <v>0</v>
      </c>
      <c r="EL222" s="6">
        <f t="shared" si="81"/>
        <v>0</v>
      </c>
      <c r="EM222" s="6">
        <f t="shared" si="81"/>
        <v>0</v>
      </c>
      <c r="EN222" s="6">
        <f t="shared" si="81"/>
        <v>0</v>
      </c>
      <c r="EO222" s="6">
        <f t="shared" si="81"/>
        <v>0</v>
      </c>
      <c r="EP222" s="6">
        <f t="shared" si="81"/>
        <v>0</v>
      </c>
      <c r="EQ222" s="6">
        <f t="shared" si="81"/>
        <v>0</v>
      </c>
      <c r="ER222" s="6">
        <f t="shared" si="81"/>
        <v>0</v>
      </c>
      <c r="ES222" s="6">
        <f t="shared" si="81"/>
        <v>0</v>
      </c>
      <c r="ET222" s="6">
        <f t="shared" si="81"/>
        <v>0</v>
      </c>
      <c r="EU222" s="6">
        <f t="shared" si="82"/>
        <v>0</v>
      </c>
      <c r="EV222" s="6">
        <f t="shared" si="82"/>
        <v>0</v>
      </c>
      <c r="EW222" s="6">
        <f t="shared" si="82"/>
        <v>0</v>
      </c>
      <c r="EX222" s="6">
        <f t="shared" si="82"/>
        <v>0</v>
      </c>
      <c r="EY222" s="6">
        <f t="shared" si="82"/>
        <v>0</v>
      </c>
      <c r="EZ222" s="6">
        <f t="shared" si="82"/>
        <v>0</v>
      </c>
      <c r="FA222" s="6">
        <f t="shared" si="82"/>
        <v>0</v>
      </c>
      <c r="FB222" s="6">
        <f t="shared" si="82"/>
        <v>0</v>
      </c>
      <c r="FC222" s="6">
        <f t="shared" si="82"/>
        <v>0</v>
      </c>
      <c r="FD222" s="6">
        <f t="shared" si="82"/>
        <v>0</v>
      </c>
      <c r="FE222" s="6"/>
      <c r="FF222" s="6"/>
      <c r="FG222" s="6"/>
    </row>
    <row r="223" spans="4:163" ht="12.75" hidden="1" customHeight="1" x14ac:dyDescent="0.25">
      <c r="D223" s="14">
        <v>1</v>
      </c>
      <c r="F223" s="205">
        <v>820</v>
      </c>
      <c r="G223" s="205" t="s">
        <v>913</v>
      </c>
      <c r="H223" s="205" t="s">
        <v>921</v>
      </c>
      <c r="I223" s="205" t="s">
        <v>266</v>
      </c>
      <c r="J223" s="206" t="s">
        <v>266</v>
      </c>
      <c r="K223" s="108"/>
      <c r="L223" s="192"/>
      <c r="M223" s="169"/>
      <c r="N223" s="136"/>
      <c r="O223" s="156">
        <v>43178</v>
      </c>
      <c r="P223" s="125"/>
      <c r="Q223" s="183"/>
      <c r="R223" s="183"/>
      <c r="S223" s="207">
        <v>43183</v>
      </c>
      <c r="T223" s="108">
        <v>8</v>
      </c>
      <c r="U223" s="108">
        <v>1</v>
      </c>
      <c r="V223" s="183">
        <f t="shared" si="83"/>
        <v>10</v>
      </c>
      <c r="W223" s="108">
        <v>5</v>
      </c>
      <c r="X223" s="108">
        <v>3</v>
      </c>
      <c r="Y223" s="19"/>
      <c r="Z223" s="19"/>
      <c r="AB223" s="22"/>
      <c r="AC223" s="22"/>
      <c r="AD223" s="22"/>
      <c r="AE223" s="22"/>
      <c r="AF223" s="22"/>
      <c r="AG223" s="22"/>
      <c r="AH223" s="22"/>
      <c r="AI223" s="22"/>
      <c r="AJ223" s="22"/>
      <c r="AK223" s="150"/>
      <c r="AL223" s="146"/>
      <c r="AM223" s="146"/>
      <c r="AN223" s="146"/>
      <c r="AP223" s="19"/>
      <c r="AQ223" s="19"/>
      <c r="AR223" s="19"/>
      <c r="AS223" s="19"/>
      <c r="AT223" s="19"/>
      <c r="AU223" s="6"/>
      <c r="AV223" s="6"/>
      <c r="AW223" s="16"/>
      <c r="AY223" s="8"/>
      <c r="AZ223" s="8"/>
      <c r="BA223" s="8"/>
      <c r="BB223" s="8"/>
      <c r="BC223" s="8"/>
      <c r="BD223" s="8"/>
      <c r="BE223" s="6">
        <f t="shared" ref="BE223:BN232" si="84">IF(ISNUMBER(FIND("A",$G223)),IF(($D223*$D$4+$E223*$E$4)=BE$1,IF(BE$4&lt;$V223,0,IF(BE$4&gt;($V223+$W223+$X223-1),0,IF(BE$4&gt;($V223+$W223-1),2,1))),0),IF(($D223*$D$4+$E223*$E$4)=BE$1,IF(BE$4&lt;$V223,0,IF(BE$4&gt;($V223+$W223+$X223-1),0,IF(BE$4&gt;($V223+$W223-1),4,3))),0))</f>
        <v>0</v>
      </c>
      <c r="BF223" s="6">
        <f t="shared" si="84"/>
        <v>0</v>
      </c>
      <c r="BG223" s="6">
        <f t="shared" si="84"/>
        <v>0</v>
      </c>
      <c r="BH223" s="6">
        <f t="shared" si="84"/>
        <v>0</v>
      </c>
      <c r="BI223" s="6">
        <f t="shared" si="84"/>
        <v>0</v>
      </c>
      <c r="BJ223" s="6">
        <f t="shared" si="84"/>
        <v>0</v>
      </c>
      <c r="BK223" s="6">
        <f t="shared" si="84"/>
        <v>0</v>
      </c>
      <c r="BL223" s="6">
        <f t="shared" si="84"/>
        <v>0</v>
      </c>
      <c r="BM223" s="6">
        <f t="shared" si="84"/>
        <v>0</v>
      </c>
      <c r="BN223" s="6">
        <f t="shared" si="84"/>
        <v>3</v>
      </c>
      <c r="BO223" s="6">
        <f t="shared" ref="BO223:CB232" si="85">IF(ISNUMBER(FIND("A",$G223)),IF(($D223*$D$4+$E223*$E$4)=BO$1,IF(BO$4&lt;$V223,0,IF(BO$4&gt;($V223+$W223+$X223-1),0,IF(BO$4&gt;($V223+$W223-1),2,1))),0),IF(($D223*$D$4+$E223*$E$4)=BO$1,IF(BO$4&lt;$V223,0,IF(BO$4&gt;($V223+$W223+$X223-1),0,IF(BO$4&gt;($V223+$W223-1),4,3))),0))</f>
        <v>3</v>
      </c>
      <c r="BP223" s="6">
        <f t="shared" si="85"/>
        <v>3</v>
      </c>
      <c r="BQ223" s="6">
        <f t="shared" si="85"/>
        <v>3</v>
      </c>
      <c r="BR223" s="6">
        <f t="shared" si="85"/>
        <v>3</v>
      </c>
      <c r="BS223" s="6">
        <f t="shared" si="85"/>
        <v>4</v>
      </c>
      <c r="BT223" s="6">
        <f t="shared" si="85"/>
        <v>4</v>
      </c>
      <c r="BU223" s="6">
        <f t="shared" si="85"/>
        <v>4</v>
      </c>
      <c r="BV223" s="6">
        <f t="shared" si="85"/>
        <v>0</v>
      </c>
      <c r="BW223" s="6">
        <f t="shared" si="85"/>
        <v>0</v>
      </c>
      <c r="BX223" s="6">
        <f t="shared" si="85"/>
        <v>0</v>
      </c>
      <c r="BY223" s="6">
        <f t="shared" si="85"/>
        <v>0</v>
      </c>
      <c r="BZ223" s="6">
        <f t="shared" si="85"/>
        <v>0</v>
      </c>
      <c r="CA223" s="6">
        <f t="shared" si="85"/>
        <v>0</v>
      </c>
      <c r="CB223" s="6">
        <f t="shared" si="85"/>
        <v>0</v>
      </c>
      <c r="CC223" s="6">
        <f t="shared" si="75"/>
        <v>0</v>
      </c>
      <c r="CD223" s="6">
        <f t="shared" si="75"/>
        <v>0</v>
      </c>
      <c r="CE223" s="6">
        <f t="shared" si="75"/>
        <v>0</v>
      </c>
      <c r="CF223" s="6">
        <f t="shared" si="75"/>
        <v>0</v>
      </c>
      <c r="CG223" s="6">
        <f t="shared" si="75"/>
        <v>0</v>
      </c>
      <c r="CH223" s="6">
        <f t="shared" si="75"/>
        <v>0</v>
      </c>
      <c r="CI223" s="6">
        <f t="shared" si="75"/>
        <v>0</v>
      </c>
      <c r="CJ223" s="6">
        <f t="shared" si="75"/>
        <v>0</v>
      </c>
      <c r="CK223" s="6">
        <f t="shared" si="75"/>
        <v>0</v>
      </c>
      <c r="CL223" s="6">
        <f t="shared" si="75"/>
        <v>0</v>
      </c>
      <c r="CM223" s="6">
        <f t="shared" si="76"/>
        <v>0</v>
      </c>
      <c r="CN223" s="6">
        <f t="shared" si="76"/>
        <v>0</v>
      </c>
      <c r="CO223" s="6">
        <f t="shared" si="76"/>
        <v>0</v>
      </c>
      <c r="CP223" s="6">
        <f t="shared" si="76"/>
        <v>0</v>
      </c>
      <c r="CQ223" s="6">
        <f t="shared" si="76"/>
        <v>0</v>
      </c>
      <c r="CR223" s="6">
        <f t="shared" si="76"/>
        <v>0</v>
      </c>
      <c r="CS223" s="6">
        <f t="shared" si="76"/>
        <v>0</v>
      </c>
      <c r="CT223" s="6">
        <f t="shared" si="76"/>
        <v>0</v>
      </c>
      <c r="CU223" s="6">
        <f t="shared" si="76"/>
        <v>0</v>
      </c>
      <c r="CV223" s="6">
        <f t="shared" si="76"/>
        <v>0</v>
      </c>
      <c r="CW223" s="6">
        <f t="shared" si="77"/>
        <v>0</v>
      </c>
      <c r="CX223" s="6">
        <f t="shared" si="77"/>
        <v>0</v>
      </c>
      <c r="CY223" s="6">
        <f t="shared" si="77"/>
        <v>0</v>
      </c>
      <c r="CZ223" s="6">
        <f t="shared" si="77"/>
        <v>0</v>
      </c>
      <c r="DA223" s="6">
        <f t="shared" si="77"/>
        <v>0</v>
      </c>
      <c r="DB223" s="6">
        <f t="shared" si="77"/>
        <v>0</v>
      </c>
      <c r="DC223" s="6">
        <f t="shared" si="77"/>
        <v>0</v>
      </c>
      <c r="DD223" s="6">
        <f t="shared" si="77"/>
        <v>0</v>
      </c>
      <c r="DE223" s="6">
        <f t="shared" si="77"/>
        <v>0</v>
      </c>
      <c r="DF223" s="6">
        <f t="shared" si="77"/>
        <v>0</v>
      </c>
      <c r="DG223" s="6">
        <f t="shared" si="78"/>
        <v>0</v>
      </c>
      <c r="DH223" s="6">
        <f t="shared" si="78"/>
        <v>0</v>
      </c>
      <c r="DI223" s="6">
        <f t="shared" si="78"/>
        <v>0</v>
      </c>
      <c r="DJ223" s="6">
        <f t="shared" si="78"/>
        <v>0</v>
      </c>
      <c r="DK223" s="6">
        <f t="shared" si="78"/>
        <v>0</v>
      </c>
      <c r="DL223" s="6">
        <f t="shared" si="78"/>
        <v>0</v>
      </c>
      <c r="DM223" s="6">
        <f t="shared" si="78"/>
        <v>0</v>
      </c>
      <c r="DN223" s="6">
        <f t="shared" si="78"/>
        <v>0</v>
      </c>
      <c r="DO223" s="6">
        <f t="shared" si="78"/>
        <v>0</v>
      </c>
      <c r="DP223" s="6">
        <f t="shared" si="78"/>
        <v>0</v>
      </c>
      <c r="DQ223" s="6">
        <f t="shared" si="79"/>
        <v>0</v>
      </c>
      <c r="DR223" s="6">
        <f t="shared" si="79"/>
        <v>0</v>
      </c>
      <c r="DS223" s="6">
        <f t="shared" si="79"/>
        <v>0</v>
      </c>
      <c r="DT223" s="6">
        <f t="shared" si="79"/>
        <v>0</v>
      </c>
      <c r="DU223" s="6">
        <f t="shared" si="79"/>
        <v>0</v>
      </c>
      <c r="DV223" s="6">
        <f t="shared" si="79"/>
        <v>0</v>
      </c>
      <c r="DW223" s="6">
        <f t="shared" si="79"/>
        <v>0</v>
      </c>
      <c r="DX223" s="6">
        <f t="shared" si="79"/>
        <v>0</v>
      </c>
      <c r="DY223" s="6">
        <f t="shared" si="79"/>
        <v>0</v>
      </c>
      <c r="DZ223" s="6">
        <f t="shared" si="79"/>
        <v>0</v>
      </c>
      <c r="EA223" s="6">
        <f t="shared" si="80"/>
        <v>0</v>
      </c>
      <c r="EB223" s="6">
        <f t="shared" si="80"/>
        <v>0</v>
      </c>
      <c r="EC223" s="6">
        <f t="shared" si="80"/>
        <v>0</v>
      </c>
      <c r="ED223" s="6">
        <f t="shared" si="80"/>
        <v>0</v>
      </c>
      <c r="EE223" s="6">
        <f t="shared" si="80"/>
        <v>0</v>
      </c>
      <c r="EF223" s="6">
        <f t="shared" si="80"/>
        <v>0</v>
      </c>
      <c r="EG223" s="6">
        <f t="shared" si="80"/>
        <v>0</v>
      </c>
      <c r="EH223" s="6">
        <f t="shared" si="80"/>
        <v>0</v>
      </c>
      <c r="EI223" s="6">
        <f t="shared" si="80"/>
        <v>0</v>
      </c>
      <c r="EJ223" s="6">
        <f t="shared" si="80"/>
        <v>0</v>
      </c>
      <c r="EK223" s="6">
        <f t="shared" si="81"/>
        <v>0</v>
      </c>
      <c r="EL223" s="6">
        <f t="shared" si="81"/>
        <v>0</v>
      </c>
      <c r="EM223" s="6">
        <f t="shared" si="81"/>
        <v>0</v>
      </c>
      <c r="EN223" s="6">
        <f t="shared" si="81"/>
        <v>0</v>
      </c>
      <c r="EO223" s="6">
        <f t="shared" si="81"/>
        <v>0</v>
      </c>
      <c r="EP223" s="6">
        <f t="shared" si="81"/>
        <v>0</v>
      </c>
      <c r="EQ223" s="6">
        <f t="shared" si="81"/>
        <v>0</v>
      </c>
      <c r="ER223" s="6">
        <f t="shared" si="81"/>
        <v>0</v>
      </c>
      <c r="ES223" s="6">
        <f t="shared" si="81"/>
        <v>0</v>
      </c>
      <c r="ET223" s="6">
        <f t="shared" si="81"/>
        <v>0</v>
      </c>
      <c r="EU223" s="6">
        <f t="shared" si="82"/>
        <v>0</v>
      </c>
      <c r="EV223" s="6">
        <f t="shared" si="82"/>
        <v>0</v>
      </c>
      <c r="EW223" s="6">
        <f t="shared" si="82"/>
        <v>0</v>
      </c>
      <c r="EX223" s="6">
        <f t="shared" si="82"/>
        <v>0</v>
      </c>
      <c r="EY223" s="6">
        <f t="shared" si="82"/>
        <v>0</v>
      </c>
      <c r="EZ223" s="6">
        <f t="shared" si="82"/>
        <v>0</v>
      </c>
      <c r="FA223" s="6">
        <f t="shared" si="82"/>
        <v>0</v>
      </c>
      <c r="FB223" s="6">
        <f t="shared" si="82"/>
        <v>0</v>
      </c>
      <c r="FC223" s="6">
        <f t="shared" si="82"/>
        <v>0</v>
      </c>
      <c r="FD223" s="6">
        <f t="shared" si="82"/>
        <v>0</v>
      </c>
      <c r="FE223" s="6"/>
      <c r="FF223" s="6"/>
      <c r="FG223" s="6"/>
    </row>
    <row r="224" spans="4:163" ht="12.75" hidden="1" customHeight="1" x14ac:dyDescent="0.25">
      <c r="D224" s="14">
        <v>1</v>
      </c>
      <c r="F224" s="184">
        <v>820</v>
      </c>
      <c r="G224" s="184"/>
      <c r="H224" s="184" t="s">
        <v>804</v>
      </c>
      <c r="I224" s="184" t="s">
        <v>215</v>
      </c>
      <c r="J224" s="188">
        <v>1</v>
      </c>
      <c r="K224" s="108" t="s">
        <v>103</v>
      </c>
      <c r="L224" s="192" t="s">
        <v>888</v>
      </c>
      <c r="M224" s="169" t="s">
        <v>430</v>
      </c>
      <c r="N224" s="136"/>
      <c r="O224" s="156">
        <v>43180</v>
      </c>
      <c r="P224" s="125">
        <v>43194</v>
      </c>
      <c r="Q224" s="183"/>
      <c r="R224" s="183"/>
      <c r="S224" s="125">
        <v>43185</v>
      </c>
      <c r="T224" s="108">
        <v>10</v>
      </c>
      <c r="U224" s="108">
        <v>1</v>
      </c>
      <c r="V224" s="183">
        <f t="shared" si="83"/>
        <v>12</v>
      </c>
      <c r="W224" s="108">
        <v>5</v>
      </c>
      <c r="X224" s="108">
        <v>3</v>
      </c>
      <c r="Y224" s="19"/>
      <c r="Z224" s="19"/>
      <c r="AB224" s="22"/>
      <c r="AC224" s="22"/>
      <c r="AD224" s="22"/>
      <c r="AE224" s="22"/>
      <c r="AF224" s="22"/>
      <c r="AG224" s="22"/>
      <c r="AH224" s="22"/>
      <c r="AI224" s="22"/>
      <c r="AJ224" s="22"/>
      <c r="AK224" s="150"/>
      <c r="AL224" s="146"/>
      <c r="AM224" s="146"/>
      <c r="AN224" s="146"/>
      <c r="AP224" s="19"/>
      <c r="AQ224" s="19"/>
      <c r="AR224" s="19"/>
      <c r="AS224" s="24" t="s">
        <v>266</v>
      </c>
      <c r="AT224" s="19"/>
      <c r="AU224" s="6"/>
      <c r="AV224" s="6"/>
      <c r="AW224" s="16"/>
      <c r="AY224" s="8"/>
      <c r="AZ224" s="8"/>
      <c r="BA224" s="8"/>
      <c r="BB224" s="8"/>
      <c r="BC224" s="8"/>
      <c r="BD224" s="8"/>
      <c r="BE224" s="6">
        <f t="shared" si="84"/>
        <v>0</v>
      </c>
      <c r="BF224" s="6">
        <f t="shared" si="84"/>
        <v>0</v>
      </c>
      <c r="BG224" s="6">
        <f t="shared" si="84"/>
        <v>0</v>
      </c>
      <c r="BH224" s="6">
        <f t="shared" si="84"/>
        <v>0</v>
      </c>
      <c r="BI224" s="6">
        <f t="shared" si="84"/>
        <v>0</v>
      </c>
      <c r="BJ224" s="6">
        <f t="shared" si="84"/>
        <v>0</v>
      </c>
      <c r="BK224" s="6">
        <f t="shared" si="84"/>
        <v>0</v>
      </c>
      <c r="BL224" s="6">
        <f t="shared" si="84"/>
        <v>0</v>
      </c>
      <c r="BM224" s="6">
        <f t="shared" si="84"/>
        <v>0</v>
      </c>
      <c r="BN224" s="6">
        <f t="shared" si="84"/>
        <v>0</v>
      </c>
      <c r="BO224" s="6">
        <f t="shared" si="85"/>
        <v>0</v>
      </c>
      <c r="BP224" s="6">
        <f t="shared" si="85"/>
        <v>3</v>
      </c>
      <c r="BQ224" s="6">
        <f t="shared" si="85"/>
        <v>3</v>
      </c>
      <c r="BR224" s="6">
        <f t="shared" si="85"/>
        <v>3</v>
      </c>
      <c r="BS224" s="6">
        <f t="shared" si="85"/>
        <v>3</v>
      </c>
      <c r="BT224" s="6">
        <f t="shared" si="85"/>
        <v>3</v>
      </c>
      <c r="BU224" s="6">
        <f t="shared" si="85"/>
        <v>4</v>
      </c>
      <c r="BV224" s="6">
        <f t="shared" si="85"/>
        <v>4</v>
      </c>
      <c r="BW224" s="6">
        <f t="shared" si="85"/>
        <v>4</v>
      </c>
      <c r="BX224" s="6">
        <f t="shared" si="85"/>
        <v>0</v>
      </c>
      <c r="BY224" s="6">
        <f t="shared" si="85"/>
        <v>0</v>
      </c>
      <c r="BZ224" s="6">
        <f t="shared" si="85"/>
        <v>0</v>
      </c>
      <c r="CA224" s="6">
        <f t="shared" si="85"/>
        <v>0</v>
      </c>
      <c r="CB224" s="6">
        <f t="shared" si="85"/>
        <v>0</v>
      </c>
      <c r="CC224" s="6">
        <f t="shared" si="75"/>
        <v>0</v>
      </c>
      <c r="CD224" s="6">
        <f t="shared" si="75"/>
        <v>0</v>
      </c>
      <c r="CE224" s="6">
        <f t="shared" si="75"/>
        <v>0</v>
      </c>
      <c r="CF224" s="6">
        <f t="shared" si="75"/>
        <v>0</v>
      </c>
      <c r="CG224" s="6">
        <f t="shared" si="75"/>
        <v>0</v>
      </c>
      <c r="CH224" s="6">
        <f t="shared" si="75"/>
        <v>0</v>
      </c>
      <c r="CI224" s="6">
        <f t="shared" si="75"/>
        <v>0</v>
      </c>
      <c r="CJ224" s="6">
        <f t="shared" si="75"/>
        <v>0</v>
      </c>
      <c r="CK224" s="6">
        <f t="shared" si="75"/>
        <v>0</v>
      </c>
      <c r="CL224" s="6">
        <f t="shared" si="75"/>
        <v>0</v>
      </c>
      <c r="CM224" s="6">
        <f t="shared" si="76"/>
        <v>0</v>
      </c>
      <c r="CN224" s="6">
        <f t="shared" si="76"/>
        <v>0</v>
      </c>
      <c r="CO224" s="6">
        <f t="shared" si="76"/>
        <v>0</v>
      </c>
      <c r="CP224" s="6">
        <f t="shared" si="76"/>
        <v>0</v>
      </c>
      <c r="CQ224" s="6">
        <f t="shared" si="76"/>
        <v>0</v>
      </c>
      <c r="CR224" s="6">
        <f t="shared" si="76"/>
        <v>0</v>
      </c>
      <c r="CS224" s="6">
        <f t="shared" si="76"/>
        <v>0</v>
      </c>
      <c r="CT224" s="6">
        <f t="shared" si="76"/>
        <v>0</v>
      </c>
      <c r="CU224" s="6">
        <f t="shared" si="76"/>
        <v>0</v>
      </c>
      <c r="CV224" s="6">
        <f t="shared" si="76"/>
        <v>0</v>
      </c>
      <c r="CW224" s="6">
        <f t="shared" si="77"/>
        <v>0</v>
      </c>
      <c r="CX224" s="6">
        <f t="shared" si="77"/>
        <v>0</v>
      </c>
      <c r="CY224" s="6">
        <f t="shared" si="77"/>
        <v>0</v>
      </c>
      <c r="CZ224" s="6">
        <f t="shared" si="77"/>
        <v>0</v>
      </c>
      <c r="DA224" s="6">
        <f t="shared" si="77"/>
        <v>0</v>
      </c>
      <c r="DB224" s="6">
        <f t="shared" si="77"/>
        <v>0</v>
      </c>
      <c r="DC224" s="6">
        <f t="shared" si="77"/>
        <v>0</v>
      </c>
      <c r="DD224" s="6">
        <f t="shared" si="77"/>
        <v>0</v>
      </c>
      <c r="DE224" s="6">
        <f t="shared" si="77"/>
        <v>0</v>
      </c>
      <c r="DF224" s="6">
        <f t="shared" si="77"/>
        <v>0</v>
      </c>
      <c r="DG224" s="6">
        <f t="shared" si="78"/>
        <v>0</v>
      </c>
      <c r="DH224" s="6">
        <f t="shared" si="78"/>
        <v>0</v>
      </c>
      <c r="DI224" s="6">
        <f t="shared" si="78"/>
        <v>0</v>
      </c>
      <c r="DJ224" s="6">
        <f t="shared" si="78"/>
        <v>0</v>
      </c>
      <c r="DK224" s="6">
        <f t="shared" si="78"/>
        <v>0</v>
      </c>
      <c r="DL224" s="6">
        <f t="shared" si="78"/>
        <v>0</v>
      </c>
      <c r="DM224" s="6">
        <f t="shared" si="78"/>
        <v>0</v>
      </c>
      <c r="DN224" s="6">
        <f t="shared" si="78"/>
        <v>0</v>
      </c>
      <c r="DO224" s="6">
        <f t="shared" si="78"/>
        <v>0</v>
      </c>
      <c r="DP224" s="6">
        <f t="shared" si="78"/>
        <v>0</v>
      </c>
      <c r="DQ224" s="6">
        <f t="shared" si="79"/>
        <v>0</v>
      </c>
      <c r="DR224" s="6">
        <f t="shared" si="79"/>
        <v>0</v>
      </c>
      <c r="DS224" s="6">
        <f t="shared" si="79"/>
        <v>0</v>
      </c>
      <c r="DT224" s="6">
        <f t="shared" si="79"/>
        <v>0</v>
      </c>
      <c r="DU224" s="6">
        <f t="shared" si="79"/>
        <v>0</v>
      </c>
      <c r="DV224" s="6">
        <f t="shared" si="79"/>
        <v>0</v>
      </c>
      <c r="DW224" s="6">
        <f t="shared" si="79"/>
        <v>0</v>
      </c>
      <c r="DX224" s="6">
        <f t="shared" si="79"/>
        <v>0</v>
      </c>
      <c r="DY224" s="6">
        <f t="shared" si="79"/>
        <v>0</v>
      </c>
      <c r="DZ224" s="6">
        <f t="shared" si="79"/>
        <v>0</v>
      </c>
      <c r="EA224" s="6">
        <f t="shared" si="80"/>
        <v>0</v>
      </c>
      <c r="EB224" s="6">
        <f t="shared" si="80"/>
        <v>0</v>
      </c>
      <c r="EC224" s="6">
        <f t="shared" si="80"/>
        <v>0</v>
      </c>
      <c r="ED224" s="6">
        <f t="shared" si="80"/>
        <v>0</v>
      </c>
      <c r="EE224" s="6">
        <f t="shared" si="80"/>
        <v>0</v>
      </c>
      <c r="EF224" s="6">
        <f t="shared" si="80"/>
        <v>0</v>
      </c>
      <c r="EG224" s="6">
        <f t="shared" si="80"/>
        <v>0</v>
      </c>
      <c r="EH224" s="6">
        <f t="shared" si="80"/>
        <v>0</v>
      </c>
      <c r="EI224" s="6">
        <f t="shared" si="80"/>
        <v>0</v>
      </c>
      <c r="EJ224" s="6">
        <f t="shared" si="80"/>
        <v>0</v>
      </c>
      <c r="EK224" s="6">
        <f t="shared" si="81"/>
        <v>0</v>
      </c>
      <c r="EL224" s="6">
        <f t="shared" si="81"/>
        <v>0</v>
      </c>
      <c r="EM224" s="6">
        <f t="shared" si="81"/>
        <v>0</v>
      </c>
      <c r="EN224" s="6">
        <f t="shared" si="81"/>
        <v>0</v>
      </c>
      <c r="EO224" s="6">
        <f t="shared" si="81"/>
        <v>0</v>
      </c>
      <c r="EP224" s="6">
        <f t="shared" si="81"/>
        <v>0</v>
      </c>
      <c r="EQ224" s="6">
        <f t="shared" si="81"/>
        <v>0</v>
      </c>
      <c r="ER224" s="6">
        <f t="shared" si="81"/>
        <v>0</v>
      </c>
      <c r="ES224" s="6">
        <f t="shared" si="81"/>
        <v>0</v>
      </c>
      <c r="ET224" s="6">
        <f t="shared" si="81"/>
        <v>0</v>
      </c>
      <c r="EU224" s="6">
        <f t="shared" si="82"/>
        <v>0</v>
      </c>
      <c r="EV224" s="6">
        <f t="shared" si="82"/>
        <v>0</v>
      </c>
      <c r="EW224" s="6">
        <f t="shared" si="82"/>
        <v>0</v>
      </c>
      <c r="EX224" s="6">
        <f t="shared" si="82"/>
        <v>0</v>
      </c>
      <c r="EY224" s="6">
        <f t="shared" si="82"/>
        <v>0</v>
      </c>
      <c r="EZ224" s="6">
        <f t="shared" si="82"/>
        <v>0</v>
      </c>
      <c r="FA224" s="6">
        <f t="shared" si="82"/>
        <v>0</v>
      </c>
      <c r="FB224" s="6">
        <f t="shared" si="82"/>
        <v>0</v>
      </c>
      <c r="FC224" s="6">
        <f t="shared" si="82"/>
        <v>0</v>
      </c>
      <c r="FD224" s="6">
        <f t="shared" si="82"/>
        <v>0</v>
      </c>
      <c r="FE224" s="6"/>
      <c r="FF224" s="6"/>
      <c r="FG224" s="6"/>
    </row>
    <row r="225" spans="4:163" ht="12.75" hidden="1" customHeight="1" x14ac:dyDescent="0.25">
      <c r="D225" s="14">
        <v>1</v>
      </c>
      <c r="F225" s="184" t="s">
        <v>890</v>
      </c>
      <c r="G225" s="184" t="s">
        <v>869</v>
      </c>
      <c r="H225" s="184" t="s">
        <v>870</v>
      </c>
      <c r="I225" s="184" t="s">
        <v>871</v>
      </c>
      <c r="J225" s="188">
        <v>1</v>
      </c>
      <c r="K225" s="108" t="s">
        <v>96</v>
      </c>
      <c r="L225" s="192" t="s">
        <v>872</v>
      </c>
      <c r="M225" s="169" t="s">
        <v>427</v>
      </c>
      <c r="N225" s="136"/>
      <c r="O225" s="156"/>
      <c r="P225" s="125"/>
      <c r="Q225" s="183"/>
      <c r="R225" s="183"/>
      <c r="S225" s="125">
        <v>43185</v>
      </c>
      <c r="T225" s="108">
        <v>11</v>
      </c>
      <c r="U225" s="108">
        <v>1</v>
      </c>
      <c r="V225" s="183">
        <f t="shared" si="83"/>
        <v>13</v>
      </c>
      <c r="W225" s="108">
        <v>4</v>
      </c>
      <c r="X225" s="108">
        <v>5</v>
      </c>
      <c r="Y225" s="19"/>
      <c r="Z225" s="19"/>
      <c r="AB225" s="22"/>
      <c r="AC225" s="22"/>
      <c r="AD225" s="22"/>
      <c r="AE225" s="22"/>
      <c r="AF225" s="22"/>
      <c r="AG225" s="22"/>
      <c r="AH225" s="22"/>
      <c r="AI225" s="22"/>
      <c r="AJ225" s="22"/>
      <c r="AK225" s="150"/>
      <c r="AL225" s="146"/>
      <c r="AM225" s="146"/>
      <c r="AN225" s="146"/>
      <c r="AP225" s="19"/>
      <c r="AQ225" s="19"/>
      <c r="AR225" s="19"/>
      <c r="AS225" s="19"/>
      <c r="AT225" s="19"/>
      <c r="AU225" s="6"/>
      <c r="AV225" s="6"/>
      <c r="AW225" s="16"/>
      <c r="AY225" s="8"/>
      <c r="AZ225" s="8"/>
      <c r="BA225" s="8"/>
      <c r="BB225" s="8"/>
      <c r="BC225" s="8"/>
      <c r="BD225" s="8"/>
      <c r="BE225" s="6">
        <f t="shared" si="84"/>
        <v>0</v>
      </c>
      <c r="BF225" s="6">
        <f t="shared" si="84"/>
        <v>0</v>
      </c>
      <c r="BG225" s="6">
        <f t="shared" si="84"/>
        <v>0</v>
      </c>
      <c r="BH225" s="6">
        <f t="shared" si="84"/>
        <v>0</v>
      </c>
      <c r="BI225" s="6">
        <f t="shared" si="84"/>
        <v>0</v>
      </c>
      <c r="BJ225" s="6">
        <f t="shared" si="84"/>
        <v>0</v>
      </c>
      <c r="BK225" s="6">
        <f t="shared" si="84"/>
        <v>0</v>
      </c>
      <c r="BL225" s="6">
        <f t="shared" si="84"/>
        <v>0</v>
      </c>
      <c r="BM225" s="6">
        <f t="shared" si="84"/>
        <v>0</v>
      </c>
      <c r="BN225" s="6">
        <f t="shared" si="84"/>
        <v>0</v>
      </c>
      <c r="BO225" s="6">
        <f t="shared" si="85"/>
        <v>0</v>
      </c>
      <c r="BP225" s="6">
        <f t="shared" si="85"/>
        <v>0</v>
      </c>
      <c r="BQ225" s="6">
        <f t="shared" si="85"/>
        <v>1</v>
      </c>
      <c r="BR225" s="6">
        <f t="shared" si="85"/>
        <v>1</v>
      </c>
      <c r="BS225" s="6">
        <f t="shared" si="85"/>
        <v>1</v>
      </c>
      <c r="BT225" s="6">
        <f t="shared" si="85"/>
        <v>1</v>
      </c>
      <c r="BU225" s="6">
        <f t="shared" si="85"/>
        <v>2</v>
      </c>
      <c r="BV225" s="6">
        <f t="shared" si="85"/>
        <v>2</v>
      </c>
      <c r="BW225" s="6">
        <f t="shared" si="85"/>
        <v>2</v>
      </c>
      <c r="BX225" s="6">
        <f t="shared" si="85"/>
        <v>2</v>
      </c>
      <c r="BY225" s="6">
        <f t="shared" si="85"/>
        <v>2</v>
      </c>
      <c r="BZ225" s="6">
        <f t="shared" si="85"/>
        <v>0</v>
      </c>
      <c r="CA225" s="6">
        <f t="shared" si="85"/>
        <v>0</v>
      </c>
      <c r="CB225" s="6">
        <f t="shared" si="85"/>
        <v>0</v>
      </c>
      <c r="CC225" s="6">
        <f t="shared" ref="CC225:CL234" si="86">IF(ISNUMBER(FIND("A",$G225)),IF(($D225*$D$4+$E225*$E$4)=CC$1,IF(CC$4&lt;$V225,0,IF(CC$4&gt;($V225+$W225+$X225-1),0,IF(CC$4&gt;($V225+$W225-1),2,1))),0),IF(($D225*$D$4+$E225*$E$4)=CC$1,IF(CC$4&lt;$V225,0,IF(CC$4&gt;($V225+$W225+$X225-1),0,IF(CC$4&gt;($V225+$W225-1),4,3))),0))</f>
        <v>0</v>
      </c>
      <c r="CD225" s="6">
        <f t="shared" si="86"/>
        <v>0</v>
      </c>
      <c r="CE225" s="6">
        <f t="shared" si="86"/>
        <v>0</v>
      </c>
      <c r="CF225" s="6">
        <f t="shared" si="86"/>
        <v>0</v>
      </c>
      <c r="CG225" s="6">
        <f t="shared" si="86"/>
        <v>0</v>
      </c>
      <c r="CH225" s="6">
        <f t="shared" si="86"/>
        <v>0</v>
      </c>
      <c r="CI225" s="6">
        <f t="shared" si="86"/>
        <v>0</v>
      </c>
      <c r="CJ225" s="6">
        <f t="shared" si="86"/>
        <v>0</v>
      </c>
      <c r="CK225" s="6">
        <f t="shared" si="86"/>
        <v>0</v>
      </c>
      <c r="CL225" s="6">
        <f t="shared" si="86"/>
        <v>0</v>
      </c>
      <c r="CM225" s="6">
        <f t="shared" ref="CM225:CV234" si="87">IF(ISNUMBER(FIND("A",$G225)),IF(($D225*$D$4+$E225*$E$4)=CM$1,IF(CM$4&lt;$V225,0,IF(CM$4&gt;($V225+$W225+$X225-1),0,IF(CM$4&gt;($V225+$W225-1),2,1))),0),IF(($D225*$D$4+$E225*$E$4)=CM$1,IF(CM$4&lt;$V225,0,IF(CM$4&gt;($V225+$W225+$X225-1),0,IF(CM$4&gt;($V225+$W225-1),4,3))),0))</f>
        <v>0</v>
      </c>
      <c r="CN225" s="6">
        <f t="shared" si="87"/>
        <v>0</v>
      </c>
      <c r="CO225" s="6">
        <f t="shared" si="87"/>
        <v>0</v>
      </c>
      <c r="CP225" s="6">
        <f t="shared" si="87"/>
        <v>0</v>
      </c>
      <c r="CQ225" s="6">
        <f t="shared" si="87"/>
        <v>0</v>
      </c>
      <c r="CR225" s="6">
        <f t="shared" si="87"/>
        <v>0</v>
      </c>
      <c r="CS225" s="6">
        <f t="shared" si="87"/>
        <v>0</v>
      </c>
      <c r="CT225" s="6">
        <f t="shared" si="87"/>
        <v>0</v>
      </c>
      <c r="CU225" s="6">
        <f t="shared" si="87"/>
        <v>0</v>
      </c>
      <c r="CV225" s="6">
        <f t="shared" si="87"/>
        <v>0</v>
      </c>
      <c r="CW225" s="6">
        <f t="shared" ref="CW225:DF234" si="88">IF(ISNUMBER(FIND("A",$G225)),IF(($D225*$D$4+$E225*$E$4)=CW$1,IF(CW$4&lt;$V225,0,IF(CW$4&gt;($V225+$W225+$X225-1),0,IF(CW$4&gt;($V225+$W225-1),2,1))),0),IF(($D225*$D$4+$E225*$E$4)=CW$1,IF(CW$4&lt;$V225,0,IF(CW$4&gt;($V225+$W225+$X225-1),0,IF(CW$4&gt;($V225+$W225-1),4,3))),0))</f>
        <v>0</v>
      </c>
      <c r="CX225" s="6">
        <f t="shared" si="88"/>
        <v>0</v>
      </c>
      <c r="CY225" s="6">
        <f t="shared" si="88"/>
        <v>0</v>
      </c>
      <c r="CZ225" s="6">
        <f t="shared" si="88"/>
        <v>0</v>
      </c>
      <c r="DA225" s="6">
        <f t="shared" si="88"/>
        <v>0</v>
      </c>
      <c r="DB225" s="6">
        <f t="shared" si="88"/>
        <v>0</v>
      </c>
      <c r="DC225" s="6">
        <f t="shared" si="88"/>
        <v>0</v>
      </c>
      <c r="DD225" s="6">
        <f t="shared" si="88"/>
        <v>0</v>
      </c>
      <c r="DE225" s="6">
        <f t="shared" si="88"/>
        <v>0</v>
      </c>
      <c r="DF225" s="6">
        <f t="shared" si="88"/>
        <v>0</v>
      </c>
      <c r="DG225" s="6">
        <f t="shared" ref="DG225:DP234" si="89">IF(ISNUMBER(FIND("A",$G225)),IF(($D225*$D$4+$E225*$E$4)=DG$1,IF(DG$4&lt;$V225,0,IF(DG$4&gt;($V225+$W225+$X225-1),0,IF(DG$4&gt;($V225+$W225-1),2,1))),0),IF(($D225*$D$4+$E225*$E$4)=DG$1,IF(DG$4&lt;$V225,0,IF(DG$4&gt;($V225+$W225+$X225-1),0,IF(DG$4&gt;($V225+$W225-1),4,3))),0))</f>
        <v>0</v>
      </c>
      <c r="DH225" s="6">
        <f t="shared" si="89"/>
        <v>0</v>
      </c>
      <c r="DI225" s="6">
        <f t="shared" si="89"/>
        <v>0</v>
      </c>
      <c r="DJ225" s="6">
        <f t="shared" si="89"/>
        <v>0</v>
      </c>
      <c r="DK225" s="6">
        <f t="shared" si="89"/>
        <v>0</v>
      </c>
      <c r="DL225" s="6">
        <f t="shared" si="89"/>
        <v>0</v>
      </c>
      <c r="DM225" s="6">
        <f t="shared" si="89"/>
        <v>0</v>
      </c>
      <c r="DN225" s="6">
        <f t="shared" si="89"/>
        <v>0</v>
      </c>
      <c r="DO225" s="6">
        <f t="shared" si="89"/>
        <v>0</v>
      </c>
      <c r="DP225" s="6">
        <f t="shared" si="89"/>
        <v>0</v>
      </c>
      <c r="DQ225" s="6">
        <f t="shared" ref="DQ225:DZ234" si="90">IF(ISNUMBER(FIND("A",$G225)),IF(($D225*$D$4+$E225*$E$4)=DQ$1,IF(DQ$4&lt;$V225,0,IF(DQ$4&gt;($V225+$W225+$X225-1),0,IF(DQ$4&gt;($V225+$W225-1),2,1))),0),IF(($D225*$D$4+$E225*$E$4)=DQ$1,IF(DQ$4&lt;$V225,0,IF(DQ$4&gt;($V225+$W225+$X225-1),0,IF(DQ$4&gt;($V225+$W225-1),4,3))),0))</f>
        <v>0</v>
      </c>
      <c r="DR225" s="6">
        <f t="shared" si="90"/>
        <v>0</v>
      </c>
      <c r="DS225" s="6">
        <f t="shared" si="90"/>
        <v>0</v>
      </c>
      <c r="DT225" s="6">
        <f t="shared" si="90"/>
        <v>0</v>
      </c>
      <c r="DU225" s="6">
        <f t="shared" si="90"/>
        <v>0</v>
      </c>
      <c r="DV225" s="6">
        <f t="shared" si="90"/>
        <v>0</v>
      </c>
      <c r="DW225" s="6">
        <f t="shared" si="90"/>
        <v>0</v>
      </c>
      <c r="DX225" s="6">
        <f t="shared" si="90"/>
        <v>0</v>
      </c>
      <c r="DY225" s="6">
        <f t="shared" si="90"/>
        <v>0</v>
      </c>
      <c r="DZ225" s="6">
        <f t="shared" si="90"/>
        <v>0</v>
      </c>
      <c r="EA225" s="6">
        <f t="shared" ref="EA225:EJ234" si="91">IF(ISNUMBER(FIND("A",$G225)),IF(($D225*$D$4+$E225*$E$4)=EA$1,IF(EA$4&lt;$V225,0,IF(EA$4&gt;($V225+$W225+$X225-1),0,IF(EA$4&gt;($V225+$W225-1),2,1))),0),IF(($D225*$D$4+$E225*$E$4)=EA$1,IF(EA$4&lt;$V225,0,IF(EA$4&gt;($V225+$W225+$X225-1),0,IF(EA$4&gt;($V225+$W225-1),4,3))),0))</f>
        <v>0</v>
      </c>
      <c r="EB225" s="6">
        <f t="shared" si="91"/>
        <v>0</v>
      </c>
      <c r="EC225" s="6">
        <f t="shared" si="91"/>
        <v>0</v>
      </c>
      <c r="ED225" s="6">
        <f t="shared" si="91"/>
        <v>0</v>
      </c>
      <c r="EE225" s="6">
        <f t="shared" si="91"/>
        <v>0</v>
      </c>
      <c r="EF225" s="6">
        <f t="shared" si="91"/>
        <v>0</v>
      </c>
      <c r="EG225" s="6">
        <f t="shared" si="91"/>
        <v>0</v>
      </c>
      <c r="EH225" s="6">
        <f t="shared" si="91"/>
        <v>0</v>
      </c>
      <c r="EI225" s="6">
        <f t="shared" si="91"/>
        <v>0</v>
      </c>
      <c r="EJ225" s="6">
        <f t="shared" si="91"/>
        <v>0</v>
      </c>
      <c r="EK225" s="6">
        <f t="shared" ref="EK225:ET234" si="92">IF(ISNUMBER(FIND("A",$G225)),IF(($D225*$D$4+$E225*$E$4)=EK$1,IF(EK$4&lt;$V225,0,IF(EK$4&gt;($V225+$W225+$X225-1),0,IF(EK$4&gt;($V225+$W225-1),2,1))),0),IF(($D225*$D$4+$E225*$E$4)=EK$1,IF(EK$4&lt;$V225,0,IF(EK$4&gt;($V225+$W225+$X225-1),0,IF(EK$4&gt;($V225+$W225-1),4,3))),0))</f>
        <v>0</v>
      </c>
      <c r="EL225" s="6">
        <f t="shared" si="92"/>
        <v>0</v>
      </c>
      <c r="EM225" s="6">
        <f t="shared" si="92"/>
        <v>0</v>
      </c>
      <c r="EN225" s="6">
        <f t="shared" si="92"/>
        <v>0</v>
      </c>
      <c r="EO225" s="6">
        <f t="shared" si="92"/>
        <v>0</v>
      </c>
      <c r="EP225" s="6">
        <f t="shared" si="92"/>
        <v>0</v>
      </c>
      <c r="EQ225" s="6">
        <f t="shared" si="92"/>
        <v>0</v>
      </c>
      <c r="ER225" s="6">
        <f t="shared" si="92"/>
        <v>0</v>
      </c>
      <c r="ES225" s="6">
        <f t="shared" si="92"/>
        <v>0</v>
      </c>
      <c r="ET225" s="6">
        <f t="shared" si="92"/>
        <v>0</v>
      </c>
      <c r="EU225" s="6">
        <f t="shared" ref="EU225:FD234" si="93">IF(ISNUMBER(FIND("A",$G225)),IF(($D225*$D$4+$E225*$E$4)=EU$1,IF(EU$4&lt;$V225,0,IF(EU$4&gt;($V225+$W225+$X225-1),0,IF(EU$4&gt;($V225+$W225-1),2,1))),0),IF(($D225*$D$4+$E225*$E$4)=EU$1,IF(EU$4&lt;$V225,0,IF(EU$4&gt;($V225+$W225+$X225-1),0,IF(EU$4&gt;($V225+$W225-1),4,3))),0))</f>
        <v>0</v>
      </c>
      <c r="EV225" s="6">
        <f t="shared" si="93"/>
        <v>0</v>
      </c>
      <c r="EW225" s="6">
        <f t="shared" si="93"/>
        <v>0</v>
      </c>
      <c r="EX225" s="6">
        <f t="shared" si="93"/>
        <v>0</v>
      </c>
      <c r="EY225" s="6">
        <f t="shared" si="93"/>
        <v>0</v>
      </c>
      <c r="EZ225" s="6">
        <f t="shared" si="93"/>
        <v>0</v>
      </c>
      <c r="FA225" s="6">
        <f t="shared" si="93"/>
        <v>0</v>
      </c>
      <c r="FB225" s="6">
        <f t="shared" si="93"/>
        <v>0</v>
      </c>
      <c r="FC225" s="6">
        <f t="shared" si="93"/>
        <v>0</v>
      </c>
      <c r="FD225" s="6">
        <f t="shared" si="93"/>
        <v>0</v>
      </c>
      <c r="FE225" s="6"/>
      <c r="FF225" s="6"/>
      <c r="FG225" s="6"/>
    </row>
    <row r="226" spans="4:163" ht="12.75" hidden="1" customHeight="1" x14ac:dyDescent="0.25">
      <c r="D226" s="14">
        <v>1</v>
      </c>
      <c r="F226" s="184" t="s">
        <v>685</v>
      </c>
      <c r="G226" s="184" t="s">
        <v>885</v>
      </c>
      <c r="H226" s="184" t="s">
        <v>886</v>
      </c>
      <c r="I226" s="184" t="s">
        <v>25</v>
      </c>
      <c r="J226" s="266">
        <v>1</v>
      </c>
      <c r="K226" s="108" t="s">
        <v>687</v>
      </c>
      <c r="L226" s="192" t="s">
        <v>887</v>
      </c>
      <c r="M226" s="169" t="s">
        <v>430</v>
      </c>
      <c r="N226" s="136"/>
      <c r="O226" s="156"/>
      <c r="P226" s="125"/>
      <c r="Q226" s="263"/>
      <c r="R226" s="263"/>
      <c r="S226" s="125">
        <v>43185</v>
      </c>
      <c r="T226" s="108">
        <v>11</v>
      </c>
      <c r="U226" s="108">
        <v>1</v>
      </c>
      <c r="V226" s="183">
        <f t="shared" si="83"/>
        <v>13</v>
      </c>
      <c r="W226" s="108">
        <v>2</v>
      </c>
      <c r="X226" s="108">
        <v>1</v>
      </c>
      <c r="Y226" s="19"/>
      <c r="Z226" s="19"/>
      <c r="AB226" s="22"/>
      <c r="AC226" s="22"/>
      <c r="AD226" s="22"/>
      <c r="AE226" s="22"/>
      <c r="AF226" s="22"/>
      <c r="AG226" s="22"/>
      <c r="AH226" s="22"/>
      <c r="AI226" s="22"/>
      <c r="AJ226" s="22"/>
      <c r="AK226" s="150"/>
      <c r="AL226" s="146"/>
      <c r="AM226" s="146"/>
      <c r="AN226" s="146"/>
      <c r="AP226" s="19"/>
      <c r="AQ226" s="19"/>
      <c r="AR226" s="19"/>
      <c r="AS226" s="19"/>
      <c r="AT226" s="19"/>
      <c r="AU226" s="6"/>
      <c r="AV226" s="6"/>
      <c r="AW226" s="16"/>
      <c r="AY226" s="8"/>
      <c r="AZ226" s="8"/>
      <c r="BA226" s="8"/>
      <c r="BB226" s="8"/>
      <c r="BC226" s="8"/>
      <c r="BD226" s="8"/>
      <c r="BE226" s="6">
        <f t="shared" si="84"/>
        <v>0</v>
      </c>
      <c r="BF226" s="6">
        <f t="shared" si="84"/>
        <v>0</v>
      </c>
      <c r="BG226" s="6">
        <f t="shared" si="84"/>
        <v>0</v>
      </c>
      <c r="BH226" s="6">
        <f t="shared" si="84"/>
        <v>0</v>
      </c>
      <c r="BI226" s="6">
        <f t="shared" si="84"/>
        <v>0</v>
      </c>
      <c r="BJ226" s="6">
        <f t="shared" si="84"/>
        <v>0</v>
      </c>
      <c r="BK226" s="6">
        <f t="shared" si="84"/>
        <v>0</v>
      </c>
      <c r="BL226" s="6">
        <f t="shared" si="84"/>
        <v>0</v>
      </c>
      <c r="BM226" s="6">
        <f t="shared" si="84"/>
        <v>0</v>
      </c>
      <c r="BN226" s="6">
        <f t="shared" si="84"/>
        <v>0</v>
      </c>
      <c r="BO226" s="6">
        <f t="shared" si="85"/>
        <v>0</v>
      </c>
      <c r="BP226" s="6">
        <f t="shared" si="85"/>
        <v>0</v>
      </c>
      <c r="BQ226" s="6">
        <f t="shared" si="85"/>
        <v>1</v>
      </c>
      <c r="BR226" s="6">
        <f t="shared" si="85"/>
        <v>1</v>
      </c>
      <c r="BS226" s="6">
        <f t="shared" si="85"/>
        <v>2</v>
      </c>
      <c r="BT226" s="6">
        <f t="shared" si="85"/>
        <v>0</v>
      </c>
      <c r="BU226" s="6">
        <f t="shared" si="85"/>
        <v>0</v>
      </c>
      <c r="BV226" s="6">
        <f t="shared" si="85"/>
        <v>0</v>
      </c>
      <c r="BW226" s="6">
        <f t="shared" si="85"/>
        <v>0</v>
      </c>
      <c r="BX226" s="6">
        <f t="shared" si="85"/>
        <v>0</v>
      </c>
      <c r="BY226" s="6">
        <f t="shared" si="85"/>
        <v>0</v>
      </c>
      <c r="BZ226" s="6">
        <f t="shared" si="85"/>
        <v>0</v>
      </c>
      <c r="CA226" s="6">
        <f t="shared" si="85"/>
        <v>0</v>
      </c>
      <c r="CB226" s="6">
        <f t="shared" si="85"/>
        <v>0</v>
      </c>
      <c r="CC226" s="6">
        <f t="shared" si="86"/>
        <v>0</v>
      </c>
      <c r="CD226" s="6">
        <f t="shared" si="86"/>
        <v>0</v>
      </c>
      <c r="CE226" s="6">
        <f t="shared" si="86"/>
        <v>0</v>
      </c>
      <c r="CF226" s="6">
        <f t="shared" si="86"/>
        <v>0</v>
      </c>
      <c r="CG226" s="6">
        <f t="shared" si="86"/>
        <v>0</v>
      </c>
      <c r="CH226" s="6">
        <f t="shared" si="86"/>
        <v>0</v>
      </c>
      <c r="CI226" s="6">
        <f t="shared" si="86"/>
        <v>0</v>
      </c>
      <c r="CJ226" s="6">
        <f t="shared" si="86"/>
        <v>0</v>
      </c>
      <c r="CK226" s="6">
        <f t="shared" si="86"/>
        <v>0</v>
      </c>
      <c r="CL226" s="6">
        <f t="shared" si="86"/>
        <v>0</v>
      </c>
      <c r="CM226" s="6">
        <f t="shared" si="87"/>
        <v>0</v>
      </c>
      <c r="CN226" s="6">
        <f t="shared" si="87"/>
        <v>0</v>
      </c>
      <c r="CO226" s="6">
        <f t="shared" si="87"/>
        <v>0</v>
      </c>
      <c r="CP226" s="6">
        <f t="shared" si="87"/>
        <v>0</v>
      </c>
      <c r="CQ226" s="6">
        <f t="shared" si="87"/>
        <v>0</v>
      </c>
      <c r="CR226" s="6">
        <f t="shared" si="87"/>
        <v>0</v>
      </c>
      <c r="CS226" s="6">
        <f t="shared" si="87"/>
        <v>0</v>
      </c>
      <c r="CT226" s="6">
        <f t="shared" si="87"/>
        <v>0</v>
      </c>
      <c r="CU226" s="6">
        <f t="shared" si="87"/>
        <v>0</v>
      </c>
      <c r="CV226" s="6">
        <f t="shared" si="87"/>
        <v>0</v>
      </c>
      <c r="CW226" s="6">
        <f t="shared" si="88"/>
        <v>0</v>
      </c>
      <c r="CX226" s="6">
        <f t="shared" si="88"/>
        <v>0</v>
      </c>
      <c r="CY226" s="6">
        <f t="shared" si="88"/>
        <v>0</v>
      </c>
      <c r="CZ226" s="6">
        <f t="shared" si="88"/>
        <v>0</v>
      </c>
      <c r="DA226" s="6">
        <f t="shared" si="88"/>
        <v>0</v>
      </c>
      <c r="DB226" s="6">
        <f t="shared" si="88"/>
        <v>0</v>
      </c>
      <c r="DC226" s="6">
        <f t="shared" si="88"/>
        <v>0</v>
      </c>
      <c r="DD226" s="6">
        <f t="shared" si="88"/>
        <v>0</v>
      </c>
      <c r="DE226" s="6">
        <f t="shared" si="88"/>
        <v>0</v>
      </c>
      <c r="DF226" s="6">
        <f t="shared" si="88"/>
        <v>0</v>
      </c>
      <c r="DG226" s="6">
        <f t="shared" si="89"/>
        <v>0</v>
      </c>
      <c r="DH226" s="6">
        <f t="shared" si="89"/>
        <v>0</v>
      </c>
      <c r="DI226" s="6">
        <f t="shared" si="89"/>
        <v>0</v>
      </c>
      <c r="DJ226" s="6">
        <f t="shared" si="89"/>
        <v>0</v>
      </c>
      <c r="DK226" s="6">
        <f t="shared" si="89"/>
        <v>0</v>
      </c>
      <c r="DL226" s="6">
        <f t="shared" si="89"/>
        <v>0</v>
      </c>
      <c r="DM226" s="6">
        <f t="shared" si="89"/>
        <v>0</v>
      </c>
      <c r="DN226" s="6">
        <f t="shared" si="89"/>
        <v>0</v>
      </c>
      <c r="DO226" s="6">
        <f t="shared" si="89"/>
        <v>0</v>
      </c>
      <c r="DP226" s="6">
        <f t="shared" si="89"/>
        <v>0</v>
      </c>
      <c r="DQ226" s="6">
        <f t="shared" si="90"/>
        <v>0</v>
      </c>
      <c r="DR226" s="6">
        <f t="shared" si="90"/>
        <v>0</v>
      </c>
      <c r="DS226" s="6">
        <f t="shared" si="90"/>
        <v>0</v>
      </c>
      <c r="DT226" s="6">
        <f t="shared" si="90"/>
        <v>0</v>
      </c>
      <c r="DU226" s="6">
        <f t="shared" si="90"/>
        <v>0</v>
      </c>
      <c r="DV226" s="6">
        <f t="shared" si="90"/>
        <v>0</v>
      </c>
      <c r="DW226" s="6">
        <f t="shared" si="90"/>
        <v>0</v>
      </c>
      <c r="DX226" s="6">
        <f t="shared" si="90"/>
        <v>0</v>
      </c>
      <c r="DY226" s="6">
        <f t="shared" si="90"/>
        <v>0</v>
      </c>
      <c r="DZ226" s="6">
        <f t="shared" si="90"/>
        <v>0</v>
      </c>
      <c r="EA226" s="6">
        <f t="shared" si="91"/>
        <v>0</v>
      </c>
      <c r="EB226" s="6">
        <f t="shared" si="91"/>
        <v>0</v>
      </c>
      <c r="EC226" s="6">
        <f t="shared" si="91"/>
        <v>0</v>
      </c>
      <c r="ED226" s="6">
        <f t="shared" si="91"/>
        <v>0</v>
      </c>
      <c r="EE226" s="6">
        <f t="shared" si="91"/>
        <v>0</v>
      </c>
      <c r="EF226" s="6">
        <f t="shared" si="91"/>
        <v>0</v>
      </c>
      <c r="EG226" s="6">
        <f t="shared" si="91"/>
        <v>0</v>
      </c>
      <c r="EH226" s="6">
        <f t="shared" si="91"/>
        <v>0</v>
      </c>
      <c r="EI226" s="6">
        <f t="shared" si="91"/>
        <v>0</v>
      </c>
      <c r="EJ226" s="6">
        <f t="shared" si="91"/>
        <v>0</v>
      </c>
      <c r="EK226" s="6">
        <f t="shared" si="92"/>
        <v>0</v>
      </c>
      <c r="EL226" s="6">
        <f t="shared" si="92"/>
        <v>0</v>
      </c>
      <c r="EM226" s="6">
        <f t="shared" si="92"/>
        <v>0</v>
      </c>
      <c r="EN226" s="6">
        <f t="shared" si="92"/>
        <v>0</v>
      </c>
      <c r="EO226" s="6">
        <f t="shared" si="92"/>
        <v>0</v>
      </c>
      <c r="EP226" s="6">
        <f t="shared" si="92"/>
        <v>0</v>
      </c>
      <c r="EQ226" s="6">
        <f t="shared" si="92"/>
        <v>0</v>
      </c>
      <c r="ER226" s="6">
        <f t="shared" si="92"/>
        <v>0</v>
      </c>
      <c r="ES226" s="6">
        <f t="shared" si="92"/>
        <v>0</v>
      </c>
      <c r="ET226" s="6">
        <f t="shared" si="92"/>
        <v>0</v>
      </c>
      <c r="EU226" s="6">
        <f t="shared" si="93"/>
        <v>0</v>
      </c>
      <c r="EV226" s="6">
        <f t="shared" si="93"/>
        <v>0</v>
      </c>
      <c r="EW226" s="6">
        <f t="shared" si="93"/>
        <v>0</v>
      </c>
      <c r="EX226" s="6">
        <f t="shared" si="93"/>
        <v>0</v>
      </c>
      <c r="EY226" s="6">
        <f t="shared" si="93"/>
        <v>0</v>
      </c>
      <c r="EZ226" s="6">
        <f t="shared" si="93"/>
        <v>0</v>
      </c>
      <c r="FA226" s="6">
        <f t="shared" si="93"/>
        <v>0</v>
      </c>
      <c r="FB226" s="6">
        <f t="shared" si="93"/>
        <v>0</v>
      </c>
      <c r="FC226" s="6">
        <f t="shared" si="93"/>
        <v>0</v>
      </c>
      <c r="FD226" s="6">
        <f t="shared" si="93"/>
        <v>0</v>
      </c>
      <c r="FE226" s="6"/>
      <c r="FF226" s="6"/>
      <c r="FG226" s="6"/>
    </row>
    <row r="227" spans="4:163" ht="12.75" customHeight="1" thickBot="1" x14ac:dyDescent="0.3">
      <c r="D227" s="14">
        <v>1</v>
      </c>
      <c r="F227" s="205" t="s">
        <v>177</v>
      </c>
      <c r="G227" s="205" t="s">
        <v>913</v>
      </c>
      <c r="H227" s="205" t="s">
        <v>927</v>
      </c>
      <c r="I227" s="252" t="s">
        <v>266</v>
      </c>
      <c r="J227" s="282" t="s">
        <v>266</v>
      </c>
      <c r="K227" s="258"/>
      <c r="L227" s="110"/>
      <c r="M227" s="169"/>
      <c r="N227" s="136"/>
      <c r="O227" s="156"/>
      <c r="P227" s="125"/>
      <c r="Q227" s="278"/>
      <c r="R227" s="279"/>
      <c r="S227" s="260">
        <v>43199</v>
      </c>
      <c r="T227" s="108">
        <v>11</v>
      </c>
      <c r="U227" s="108">
        <v>3</v>
      </c>
      <c r="V227" s="183">
        <f t="shared" si="83"/>
        <v>15</v>
      </c>
      <c r="W227" s="108">
        <v>5</v>
      </c>
      <c r="X227" s="108">
        <v>3</v>
      </c>
      <c r="Y227" s="19"/>
      <c r="Z227" s="19"/>
      <c r="AB227" s="22"/>
      <c r="AC227" s="22"/>
      <c r="AD227" s="22"/>
      <c r="AE227" s="22"/>
      <c r="AF227" s="22"/>
      <c r="AG227" s="22"/>
      <c r="AH227" s="22"/>
      <c r="AI227" s="22"/>
      <c r="AJ227" s="22"/>
      <c r="AK227" s="150"/>
      <c r="AL227" s="146"/>
      <c r="AM227" s="146"/>
      <c r="AN227" s="146"/>
      <c r="AP227" s="19"/>
      <c r="AQ227" s="19"/>
      <c r="AR227" s="19"/>
      <c r="AS227" s="19"/>
      <c r="AT227" s="19"/>
      <c r="AU227" s="6"/>
      <c r="AV227" s="6"/>
      <c r="AW227" s="16"/>
      <c r="AY227" s="8"/>
      <c r="AZ227" s="8"/>
      <c r="BA227" s="8"/>
      <c r="BB227" s="8"/>
      <c r="BC227" s="8"/>
      <c r="BD227" s="8"/>
      <c r="BE227" s="6">
        <f t="shared" si="84"/>
        <v>0</v>
      </c>
      <c r="BF227" s="6">
        <f t="shared" si="84"/>
        <v>0</v>
      </c>
      <c r="BG227" s="6">
        <f t="shared" si="84"/>
        <v>0</v>
      </c>
      <c r="BH227" s="6">
        <f t="shared" si="84"/>
        <v>0</v>
      </c>
      <c r="BI227" s="6">
        <f t="shared" si="84"/>
        <v>0</v>
      </c>
      <c r="BJ227" s="6">
        <f t="shared" si="84"/>
        <v>0</v>
      </c>
      <c r="BK227" s="6">
        <f t="shared" si="84"/>
        <v>0</v>
      </c>
      <c r="BL227" s="6">
        <f t="shared" si="84"/>
        <v>0</v>
      </c>
      <c r="BM227" s="6">
        <f t="shared" si="84"/>
        <v>0</v>
      </c>
      <c r="BN227" s="6">
        <f t="shared" si="84"/>
        <v>0</v>
      </c>
      <c r="BO227" s="6">
        <f t="shared" si="85"/>
        <v>0</v>
      </c>
      <c r="BP227" s="6">
        <f t="shared" si="85"/>
        <v>0</v>
      </c>
      <c r="BQ227" s="6">
        <f t="shared" si="85"/>
        <v>0</v>
      </c>
      <c r="BR227" s="6">
        <f t="shared" si="85"/>
        <v>0</v>
      </c>
      <c r="BS227" s="6">
        <f t="shared" si="85"/>
        <v>3</v>
      </c>
      <c r="BT227" s="6">
        <f t="shared" si="85"/>
        <v>3</v>
      </c>
      <c r="BU227" s="6">
        <f t="shared" si="85"/>
        <v>3</v>
      </c>
      <c r="BV227" s="6">
        <f t="shared" si="85"/>
        <v>3</v>
      </c>
      <c r="BW227" s="6">
        <f t="shared" si="85"/>
        <v>3</v>
      </c>
      <c r="BX227" s="6">
        <f t="shared" si="85"/>
        <v>4</v>
      </c>
      <c r="BY227" s="6">
        <f t="shared" si="85"/>
        <v>4</v>
      </c>
      <c r="BZ227" s="6">
        <f t="shared" si="85"/>
        <v>4</v>
      </c>
      <c r="CA227" s="6">
        <f t="shared" si="85"/>
        <v>0</v>
      </c>
      <c r="CB227" s="6">
        <f t="shared" si="85"/>
        <v>0</v>
      </c>
      <c r="CC227" s="6">
        <f t="shared" si="86"/>
        <v>0</v>
      </c>
      <c r="CD227" s="6">
        <f t="shared" si="86"/>
        <v>0</v>
      </c>
      <c r="CE227" s="6">
        <f t="shared" si="86"/>
        <v>0</v>
      </c>
      <c r="CF227" s="6">
        <f t="shared" si="86"/>
        <v>0</v>
      </c>
      <c r="CG227" s="6">
        <f t="shared" si="86"/>
        <v>0</v>
      </c>
      <c r="CH227" s="6">
        <f t="shared" si="86"/>
        <v>0</v>
      </c>
      <c r="CI227" s="6">
        <f t="shared" si="86"/>
        <v>0</v>
      </c>
      <c r="CJ227" s="6">
        <f t="shared" si="86"/>
        <v>0</v>
      </c>
      <c r="CK227" s="6">
        <f t="shared" si="86"/>
        <v>0</v>
      </c>
      <c r="CL227" s="6">
        <f t="shared" si="86"/>
        <v>0</v>
      </c>
      <c r="CM227" s="6">
        <f t="shared" si="87"/>
        <v>0</v>
      </c>
      <c r="CN227" s="6">
        <f t="shared" si="87"/>
        <v>0</v>
      </c>
      <c r="CO227" s="6">
        <f t="shared" si="87"/>
        <v>0</v>
      </c>
      <c r="CP227" s="6">
        <f t="shared" si="87"/>
        <v>0</v>
      </c>
      <c r="CQ227" s="6">
        <f t="shared" si="87"/>
        <v>0</v>
      </c>
      <c r="CR227" s="6">
        <f t="shared" si="87"/>
        <v>0</v>
      </c>
      <c r="CS227" s="6">
        <f t="shared" si="87"/>
        <v>0</v>
      </c>
      <c r="CT227" s="6">
        <f t="shared" si="87"/>
        <v>0</v>
      </c>
      <c r="CU227" s="6">
        <f t="shared" si="87"/>
        <v>0</v>
      </c>
      <c r="CV227" s="6">
        <f t="shared" si="87"/>
        <v>0</v>
      </c>
      <c r="CW227" s="6">
        <f t="shared" si="88"/>
        <v>0</v>
      </c>
      <c r="CX227" s="6">
        <f t="shared" si="88"/>
        <v>0</v>
      </c>
      <c r="CY227" s="6">
        <f t="shared" si="88"/>
        <v>0</v>
      </c>
      <c r="CZ227" s="6">
        <f t="shared" si="88"/>
        <v>0</v>
      </c>
      <c r="DA227" s="6">
        <f t="shared" si="88"/>
        <v>0</v>
      </c>
      <c r="DB227" s="6">
        <f t="shared" si="88"/>
        <v>0</v>
      </c>
      <c r="DC227" s="6">
        <f t="shared" si="88"/>
        <v>0</v>
      </c>
      <c r="DD227" s="6">
        <f t="shared" si="88"/>
        <v>0</v>
      </c>
      <c r="DE227" s="6">
        <f t="shared" si="88"/>
        <v>0</v>
      </c>
      <c r="DF227" s="6">
        <f t="shared" si="88"/>
        <v>0</v>
      </c>
      <c r="DG227" s="6">
        <f t="shared" si="89"/>
        <v>0</v>
      </c>
      <c r="DH227" s="6">
        <f t="shared" si="89"/>
        <v>0</v>
      </c>
      <c r="DI227" s="6">
        <f t="shared" si="89"/>
        <v>0</v>
      </c>
      <c r="DJ227" s="6">
        <f t="shared" si="89"/>
        <v>0</v>
      </c>
      <c r="DK227" s="6">
        <f t="shared" si="89"/>
        <v>0</v>
      </c>
      <c r="DL227" s="6">
        <f t="shared" si="89"/>
        <v>0</v>
      </c>
      <c r="DM227" s="6">
        <f t="shared" si="89"/>
        <v>0</v>
      </c>
      <c r="DN227" s="6">
        <f t="shared" si="89"/>
        <v>0</v>
      </c>
      <c r="DO227" s="6">
        <f t="shared" si="89"/>
        <v>0</v>
      </c>
      <c r="DP227" s="6">
        <f t="shared" si="89"/>
        <v>0</v>
      </c>
      <c r="DQ227" s="6">
        <f t="shared" si="90"/>
        <v>0</v>
      </c>
      <c r="DR227" s="6">
        <f t="shared" si="90"/>
        <v>0</v>
      </c>
      <c r="DS227" s="6">
        <f t="shared" si="90"/>
        <v>0</v>
      </c>
      <c r="DT227" s="6">
        <f t="shared" si="90"/>
        <v>0</v>
      </c>
      <c r="DU227" s="6">
        <f t="shared" si="90"/>
        <v>0</v>
      </c>
      <c r="DV227" s="6">
        <f t="shared" si="90"/>
        <v>0</v>
      </c>
      <c r="DW227" s="6">
        <f t="shared" si="90"/>
        <v>0</v>
      </c>
      <c r="DX227" s="6">
        <f t="shared" si="90"/>
        <v>0</v>
      </c>
      <c r="DY227" s="6">
        <f t="shared" si="90"/>
        <v>0</v>
      </c>
      <c r="DZ227" s="6">
        <f t="shared" si="90"/>
        <v>0</v>
      </c>
      <c r="EA227" s="6">
        <f t="shared" si="91"/>
        <v>0</v>
      </c>
      <c r="EB227" s="6">
        <f t="shared" si="91"/>
        <v>0</v>
      </c>
      <c r="EC227" s="6">
        <f t="shared" si="91"/>
        <v>0</v>
      </c>
      <c r="ED227" s="6">
        <f t="shared" si="91"/>
        <v>0</v>
      </c>
      <c r="EE227" s="6">
        <f t="shared" si="91"/>
        <v>0</v>
      </c>
      <c r="EF227" s="6">
        <f t="shared" si="91"/>
        <v>0</v>
      </c>
      <c r="EG227" s="6">
        <f t="shared" si="91"/>
        <v>0</v>
      </c>
      <c r="EH227" s="6">
        <f t="shared" si="91"/>
        <v>0</v>
      </c>
      <c r="EI227" s="6">
        <f t="shared" si="91"/>
        <v>0</v>
      </c>
      <c r="EJ227" s="6">
        <f t="shared" si="91"/>
        <v>0</v>
      </c>
      <c r="EK227" s="6">
        <f t="shared" si="92"/>
        <v>0</v>
      </c>
      <c r="EL227" s="6">
        <f t="shared" si="92"/>
        <v>0</v>
      </c>
      <c r="EM227" s="6">
        <f t="shared" si="92"/>
        <v>0</v>
      </c>
      <c r="EN227" s="6">
        <f t="shared" si="92"/>
        <v>0</v>
      </c>
      <c r="EO227" s="6">
        <f t="shared" si="92"/>
        <v>0</v>
      </c>
      <c r="EP227" s="6">
        <f t="shared" si="92"/>
        <v>0</v>
      </c>
      <c r="EQ227" s="6">
        <f t="shared" si="92"/>
        <v>0</v>
      </c>
      <c r="ER227" s="6">
        <f t="shared" si="92"/>
        <v>0</v>
      </c>
      <c r="ES227" s="6">
        <f t="shared" si="92"/>
        <v>0</v>
      </c>
      <c r="ET227" s="6">
        <f t="shared" si="92"/>
        <v>0</v>
      </c>
      <c r="EU227" s="6">
        <f t="shared" si="93"/>
        <v>0</v>
      </c>
      <c r="EV227" s="6">
        <f t="shared" si="93"/>
        <v>0</v>
      </c>
      <c r="EW227" s="6">
        <f t="shared" si="93"/>
        <v>0</v>
      </c>
      <c r="EX227" s="6">
        <f t="shared" si="93"/>
        <v>0</v>
      </c>
      <c r="EY227" s="6">
        <f t="shared" si="93"/>
        <v>0</v>
      </c>
      <c r="EZ227" s="6">
        <f t="shared" si="93"/>
        <v>0</v>
      </c>
      <c r="FA227" s="6">
        <f t="shared" si="93"/>
        <v>0</v>
      </c>
      <c r="FB227" s="6">
        <f t="shared" si="93"/>
        <v>0</v>
      </c>
      <c r="FC227" s="6">
        <f t="shared" si="93"/>
        <v>0</v>
      </c>
      <c r="FD227" s="6">
        <f t="shared" si="93"/>
        <v>0</v>
      </c>
      <c r="FE227" s="6"/>
      <c r="FF227" s="6"/>
      <c r="FG227" s="6"/>
    </row>
    <row r="228" spans="4:163" ht="12.75" hidden="1" customHeight="1" x14ac:dyDescent="0.25">
      <c r="D228" s="14">
        <v>1</v>
      </c>
      <c r="F228" s="108" t="s">
        <v>203</v>
      </c>
      <c r="G228" s="108" t="s">
        <v>929</v>
      </c>
      <c r="H228" s="108" t="s">
        <v>877</v>
      </c>
      <c r="I228" s="108" t="s">
        <v>33</v>
      </c>
      <c r="J228" s="273">
        <v>1</v>
      </c>
      <c r="K228" s="169" t="s">
        <v>803</v>
      </c>
      <c r="L228" s="110" t="s">
        <v>844</v>
      </c>
      <c r="M228" s="169" t="s">
        <v>429</v>
      </c>
      <c r="N228" s="136"/>
      <c r="O228" s="156">
        <v>43178</v>
      </c>
      <c r="P228" s="125">
        <v>43216</v>
      </c>
      <c r="Q228" s="271"/>
      <c r="R228" s="271"/>
      <c r="S228" s="125">
        <v>43199</v>
      </c>
      <c r="T228" s="108">
        <v>1</v>
      </c>
      <c r="U228" s="108">
        <v>8</v>
      </c>
      <c r="V228" s="183">
        <v>15</v>
      </c>
      <c r="W228" s="108">
        <v>6</v>
      </c>
      <c r="X228" s="108">
        <v>5</v>
      </c>
      <c r="Y228" s="19"/>
      <c r="Z228" s="19"/>
      <c r="AB228" s="22"/>
      <c r="AC228" s="22"/>
      <c r="AD228" s="22"/>
      <c r="AE228" s="22"/>
      <c r="AF228" s="22"/>
      <c r="AG228" s="22"/>
      <c r="AH228" s="22"/>
      <c r="AI228" s="22"/>
      <c r="AJ228" s="22"/>
      <c r="AK228" s="150"/>
      <c r="AL228" s="146"/>
      <c r="AM228" s="146"/>
      <c r="AN228" s="146"/>
      <c r="AP228" s="19"/>
      <c r="AQ228" s="19"/>
      <c r="AR228" s="19"/>
      <c r="AS228" s="19"/>
      <c r="AT228" s="19"/>
      <c r="AU228" s="6"/>
      <c r="AV228" s="6"/>
      <c r="AW228" s="16"/>
      <c r="AY228" s="8"/>
      <c r="AZ228" s="8"/>
      <c r="BA228" s="8"/>
      <c r="BB228" s="8"/>
      <c r="BC228" s="8"/>
      <c r="BD228" s="8"/>
      <c r="BE228" s="6">
        <f t="shared" si="84"/>
        <v>0</v>
      </c>
      <c r="BF228" s="6">
        <f t="shared" si="84"/>
        <v>0</v>
      </c>
      <c r="BG228" s="6">
        <f t="shared" si="84"/>
        <v>0</v>
      </c>
      <c r="BH228" s="6">
        <f t="shared" si="84"/>
        <v>0</v>
      </c>
      <c r="BI228" s="6">
        <f t="shared" si="84"/>
        <v>0</v>
      </c>
      <c r="BJ228" s="6">
        <f t="shared" si="84"/>
        <v>0</v>
      </c>
      <c r="BK228" s="6">
        <f t="shared" si="84"/>
        <v>0</v>
      </c>
      <c r="BL228" s="6">
        <f t="shared" si="84"/>
        <v>0</v>
      </c>
      <c r="BM228" s="6">
        <f t="shared" si="84"/>
        <v>0</v>
      </c>
      <c r="BN228" s="6">
        <f t="shared" si="84"/>
        <v>0</v>
      </c>
      <c r="BO228" s="6">
        <f t="shared" si="85"/>
        <v>0</v>
      </c>
      <c r="BP228" s="6">
        <f t="shared" si="85"/>
        <v>0</v>
      </c>
      <c r="BQ228" s="6">
        <f t="shared" si="85"/>
        <v>0</v>
      </c>
      <c r="BR228" s="6">
        <f t="shared" si="85"/>
        <v>0</v>
      </c>
      <c r="BS228" s="6">
        <f t="shared" si="85"/>
        <v>1</v>
      </c>
      <c r="BT228" s="6">
        <f t="shared" si="85"/>
        <v>1</v>
      </c>
      <c r="BU228" s="6">
        <f t="shared" si="85"/>
        <v>1</v>
      </c>
      <c r="BV228" s="6">
        <f t="shared" si="85"/>
        <v>1</v>
      </c>
      <c r="BW228" s="6">
        <f t="shared" si="85"/>
        <v>1</v>
      </c>
      <c r="BX228" s="6">
        <f t="shared" si="85"/>
        <v>1</v>
      </c>
      <c r="BY228" s="6">
        <f t="shared" si="85"/>
        <v>2</v>
      </c>
      <c r="BZ228" s="6">
        <f t="shared" si="85"/>
        <v>2</v>
      </c>
      <c r="CA228" s="6">
        <f t="shared" si="85"/>
        <v>2</v>
      </c>
      <c r="CB228" s="6">
        <f t="shared" si="85"/>
        <v>2</v>
      </c>
      <c r="CC228" s="6">
        <f t="shared" si="86"/>
        <v>2</v>
      </c>
      <c r="CD228" s="6">
        <f t="shared" si="86"/>
        <v>0</v>
      </c>
      <c r="CE228" s="6">
        <f t="shared" si="86"/>
        <v>0</v>
      </c>
      <c r="CF228" s="6">
        <f t="shared" si="86"/>
        <v>0</v>
      </c>
      <c r="CG228" s="6">
        <f t="shared" si="86"/>
        <v>0</v>
      </c>
      <c r="CH228" s="6">
        <f t="shared" si="86"/>
        <v>0</v>
      </c>
      <c r="CI228" s="6">
        <f t="shared" si="86"/>
        <v>0</v>
      </c>
      <c r="CJ228" s="6">
        <f t="shared" si="86"/>
        <v>0</v>
      </c>
      <c r="CK228" s="6">
        <f t="shared" si="86"/>
        <v>0</v>
      </c>
      <c r="CL228" s="6">
        <f t="shared" si="86"/>
        <v>0</v>
      </c>
      <c r="CM228" s="6">
        <f t="shared" si="87"/>
        <v>0</v>
      </c>
      <c r="CN228" s="6">
        <f t="shared" si="87"/>
        <v>0</v>
      </c>
      <c r="CO228" s="6">
        <f t="shared" si="87"/>
        <v>0</v>
      </c>
      <c r="CP228" s="6">
        <f t="shared" si="87"/>
        <v>0</v>
      </c>
      <c r="CQ228" s="6">
        <f t="shared" si="87"/>
        <v>0</v>
      </c>
      <c r="CR228" s="6">
        <f t="shared" si="87"/>
        <v>0</v>
      </c>
      <c r="CS228" s="6">
        <f t="shared" si="87"/>
        <v>0</v>
      </c>
      <c r="CT228" s="6">
        <f t="shared" si="87"/>
        <v>0</v>
      </c>
      <c r="CU228" s="6">
        <f t="shared" si="87"/>
        <v>0</v>
      </c>
      <c r="CV228" s="6">
        <f t="shared" si="87"/>
        <v>0</v>
      </c>
      <c r="CW228" s="6">
        <f t="shared" si="88"/>
        <v>0</v>
      </c>
      <c r="CX228" s="6">
        <f t="shared" si="88"/>
        <v>0</v>
      </c>
      <c r="CY228" s="6">
        <f t="shared" si="88"/>
        <v>0</v>
      </c>
      <c r="CZ228" s="6">
        <f t="shared" si="88"/>
        <v>0</v>
      </c>
      <c r="DA228" s="6">
        <f t="shared" si="88"/>
        <v>0</v>
      </c>
      <c r="DB228" s="6">
        <f t="shared" si="88"/>
        <v>0</v>
      </c>
      <c r="DC228" s="6">
        <f t="shared" si="88"/>
        <v>0</v>
      </c>
      <c r="DD228" s="6">
        <f t="shared" si="88"/>
        <v>0</v>
      </c>
      <c r="DE228" s="6">
        <f t="shared" si="88"/>
        <v>0</v>
      </c>
      <c r="DF228" s="6">
        <f t="shared" si="88"/>
        <v>0</v>
      </c>
      <c r="DG228" s="6">
        <f t="shared" si="89"/>
        <v>0</v>
      </c>
      <c r="DH228" s="6">
        <f t="shared" si="89"/>
        <v>0</v>
      </c>
      <c r="DI228" s="6">
        <f t="shared" si="89"/>
        <v>0</v>
      </c>
      <c r="DJ228" s="6">
        <f t="shared" si="89"/>
        <v>0</v>
      </c>
      <c r="DK228" s="6">
        <f t="shared" si="89"/>
        <v>0</v>
      </c>
      <c r="DL228" s="6">
        <f t="shared" si="89"/>
        <v>0</v>
      </c>
      <c r="DM228" s="6">
        <f t="shared" si="89"/>
        <v>0</v>
      </c>
      <c r="DN228" s="6">
        <f t="shared" si="89"/>
        <v>0</v>
      </c>
      <c r="DO228" s="6">
        <f t="shared" si="89"/>
        <v>0</v>
      </c>
      <c r="DP228" s="6">
        <f t="shared" si="89"/>
        <v>0</v>
      </c>
      <c r="DQ228" s="6">
        <f t="shared" si="90"/>
        <v>0</v>
      </c>
      <c r="DR228" s="6">
        <f t="shared" si="90"/>
        <v>0</v>
      </c>
      <c r="DS228" s="6">
        <f t="shared" si="90"/>
        <v>0</v>
      </c>
      <c r="DT228" s="6">
        <f t="shared" si="90"/>
        <v>0</v>
      </c>
      <c r="DU228" s="6">
        <f t="shared" si="90"/>
        <v>0</v>
      </c>
      <c r="DV228" s="6">
        <f t="shared" si="90"/>
        <v>0</v>
      </c>
      <c r="DW228" s="6">
        <f t="shared" si="90"/>
        <v>0</v>
      </c>
      <c r="DX228" s="6">
        <f t="shared" si="90"/>
        <v>0</v>
      </c>
      <c r="DY228" s="6">
        <f t="shared" si="90"/>
        <v>0</v>
      </c>
      <c r="DZ228" s="6">
        <f t="shared" si="90"/>
        <v>0</v>
      </c>
      <c r="EA228" s="6">
        <f t="shared" si="91"/>
        <v>0</v>
      </c>
      <c r="EB228" s="6">
        <f t="shared" si="91"/>
        <v>0</v>
      </c>
      <c r="EC228" s="6">
        <f t="shared" si="91"/>
        <v>0</v>
      </c>
      <c r="ED228" s="6">
        <f t="shared" si="91"/>
        <v>0</v>
      </c>
      <c r="EE228" s="6">
        <f t="shared" si="91"/>
        <v>0</v>
      </c>
      <c r="EF228" s="6">
        <f t="shared" si="91"/>
        <v>0</v>
      </c>
      <c r="EG228" s="6">
        <f t="shared" si="91"/>
        <v>0</v>
      </c>
      <c r="EH228" s="6">
        <f t="shared" si="91"/>
        <v>0</v>
      </c>
      <c r="EI228" s="6">
        <f t="shared" si="91"/>
        <v>0</v>
      </c>
      <c r="EJ228" s="6">
        <f t="shared" si="91"/>
        <v>0</v>
      </c>
      <c r="EK228" s="6">
        <f t="shared" si="92"/>
        <v>0</v>
      </c>
      <c r="EL228" s="6">
        <f t="shared" si="92"/>
        <v>0</v>
      </c>
      <c r="EM228" s="6">
        <f t="shared" si="92"/>
        <v>0</v>
      </c>
      <c r="EN228" s="6">
        <f t="shared" si="92"/>
        <v>0</v>
      </c>
      <c r="EO228" s="6">
        <f t="shared" si="92"/>
        <v>0</v>
      </c>
      <c r="EP228" s="6">
        <f t="shared" si="92"/>
        <v>0</v>
      </c>
      <c r="EQ228" s="6">
        <f t="shared" si="92"/>
        <v>0</v>
      </c>
      <c r="ER228" s="6">
        <f t="shared" si="92"/>
        <v>0</v>
      </c>
      <c r="ES228" s="6">
        <f t="shared" si="92"/>
        <v>0</v>
      </c>
      <c r="ET228" s="6">
        <f t="shared" si="92"/>
        <v>0</v>
      </c>
      <c r="EU228" s="6">
        <f t="shared" si="93"/>
        <v>0</v>
      </c>
      <c r="EV228" s="6">
        <f t="shared" si="93"/>
        <v>0</v>
      </c>
      <c r="EW228" s="6">
        <f t="shared" si="93"/>
        <v>0</v>
      </c>
      <c r="EX228" s="6">
        <f t="shared" si="93"/>
        <v>0</v>
      </c>
      <c r="EY228" s="6">
        <f t="shared" si="93"/>
        <v>0</v>
      </c>
      <c r="EZ228" s="6">
        <f t="shared" si="93"/>
        <v>0</v>
      </c>
      <c r="FA228" s="6">
        <f t="shared" si="93"/>
        <v>0</v>
      </c>
      <c r="FB228" s="6">
        <f t="shared" si="93"/>
        <v>0</v>
      </c>
      <c r="FC228" s="6">
        <f t="shared" si="93"/>
        <v>0</v>
      </c>
      <c r="FD228" s="6">
        <f t="shared" si="93"/>
        <v>0</v>
      </c>
      <c r="FE228" s="6"/>
      <c r="FF228" s="6"/>
      <c r="FG228" s="6"/>
    </row>
    <row r="229" spans="4:163" ht="12.75" hidden="1" customHeight="1" x14ac:dyDescent="0.25">
      <c r="D229" s="14">
        <v>1</v>
      </c>
      <c r="F229" s="205">
        <v>924</v>
      </c>
      <c r="G229" s="205" t="s">
        <v>913</v>
      </c>
      <c r="H229" s="205" t="s">
        <v>924</v>
      </c>
      <c r="I229" s="205" t="s">
        <v>266</v>
      </c>
      <c r="J229" s="206" t="s">
        <v>266</v>
      </c>
      <c r="K229" s="108"/>
      <c r="L229" s="110"/>
      <c r="M229" s="169"/>
      <c r="N229" s="136"/>
      <c r="O229" s="156"/>
      <c r="P229" s="21"/>
      <c r="Q229" s="183"/>
      <c r="R229" s="183"/>
      <c r="S229" s="207">
        <v>43213</v>
      </c>
      <c r="T229" s="108">
        <v>13</v>
      </c>
      <c r="U229" s="108">
        <v>3</v>
      </c>
      <c r="V229" s="183">
        <f t="shared" ref="V229:V238" si="94">T229+1+U229</f>
        <v>17</v>
      </c>
      <c r="W229" s="108">
        <v>5</v>
      </c>
      <c r="X229" s="108">
        <v>3</v>
      </c>
      <c r="Y229" s="19"/>
      <c r="Z229" s="19"/>
      <c r="AB229" s="22"/>
      <c r="AC229" s="22"/>
      <c r="AD229" s="22"/>
      <c r="AE229" s="22"/>
      <c r="AF229" s="22"/>
      <c r="AG229" s="22"/>
      <c r="AH229" s="22"/>
      <c r="AI229" s="22"/>
      <c r="AJ229" s="22"/>
      <c r="AK229" s="150"/>
      <c r="AL229" s="146"/>
      <c r="AM229" s="146"/>
      <c r="AN229" s="146"/>
      <c r="AP229" s="19"/>
      <c r="AQ229" s="19"/>
      <c r="AR229" s="19"/>
      <c r="AS229" s="19"/>
      <c r="AT229" s="19"/>
      <c r="AU229" s="6"/>
      <c r="AV229" s="6"/>
      <c r="AW229" s="16"/>
      <c r="AY229" s="8"/>
      <c r="AZ229" s="8"/>
      <c r="BA229" s="8"/>
      <c r="BB229" s="8"/>
      <c r="BC229" s="8"/>
      <c r="BD229" s="8"/>
      <c r="BE229" s="6">
        <f t="shared" si="84"/>
        <v>0</v>
      </c>
      <c r="BF229" s="6">
        <f t="shared" si="84"/>
        <v>0</v>
      </c>
      <c r="BG229" s="6">
        <f t="shared" si="84"/>
        <v>0</v>
      </c>
      <c r="BH229" s="6">
        <f t="shared" si="84"/>
        <v>0</v>
      </c>
      <c r="BI229" s="6">
        <f t="shared" si="84"/>
        <v>0</v>
      </c>
      <c r="BJ229" s="6">
        <f t="shared" si="84"/>
        <v>0</v>
      </c>
      <c r="BK229" s="6">
        <f t="shared" si="84"/>
        <v>0</v>
      </c>
      <c r="BL229" s="6">
        <f t="shared" si="84"/>
        <v>0</v>
      </c>
      <c r="BM229" s="6">
        <f t="shared" si="84"/>
        <v>0</v>
      </c>
      <c r="BN229" s="6">
        <f t="shared" si="84"/>
        <v>0</v>
      </c>
      <c r="BO229" s="6">
        <f t="shared" si="85"/>
        <v>0</v>
      </c>
      <c r="BP229" s="6">
        <f t="shared" si="85"/>
        <v>0</v>
      </c>
      <c r="BQ229" s="6">
        <f t="shared" si="85"/>
        <v>0</v>
      </c>
      <c r="BR229" s="6">
        <f t="shared" si="85"/>
        <v>0</v>
      </c>
      <c r="BS229" s="6">
        <f t="shared" si="85"/>
        <v>0</v>
      </c>
      <c r="BT229" s="6">
        <f t="shared" si="85"/>
        <v>0</v>
      </c>
      <c r="BU229" s="6">
        <f t="shared" si="85"/>
        <v>3</v>
      </c>
      <c r="BV229" s="6">
        <f t="shared" si="85"/>
        <v>3</v>
      </c>
      <c r="BW229" s="6">
        <f t="shared" si="85"/>
        <v>3</v>
      </c>
      <c r="BX229" s="6">
        <f t="shared" si="85"/>
        <v>3</v>
      </c>
      <c r="BY229" s="6">
        <f t="shared" si="85"/>
        <v>3</v>
      </c>
      <c r="BZ229" s="6">
        <f t="shared" si="85"/>
        <v>4</v>
      </c>
      <c r="CA229" s="6">
        <f t="shared" si="85"/>
        <v>4</v>
      </c>
      <c r="CB229" s="6">
        <f t="shared" si="85"/>
        <v>4</v>
      </c>
      <c r="CC229" s="6">
        <f t="shared" si="86"/>
        <v>0</v>
      </c>
      <c r="CD229" s="6">
        <f t="shared" si="86"/>
        <v>0</v>
      </c>
      <c r="CE229" s="6">
        <f t="shared" si="86"/>
        <v>0</v>
      </c>
      <c r="CF229" s="6">
        <f t="shared" si="86"/>
        <v>0</v>
      </c>
      <c r="CG229" s="6">
        <f t="shared" si="86"/>
        <v>0</v>
      </c>
      <c r="CH229" s="6">
        <f t="shared" si="86"/>
        <v>0</v>
      </c>
      <c r="CI229" s="6">
        <f t="shared" si="86"/>
        <v>0</v>
      </c>
      <c r="CJ229" s="6">
        <f t="shared" si="86"/>
        <v>0</v>
      </c>
      <c r="CK229" s="6">
        <f t="shared" si="86"/>
        <v>0</v>
      </c>
      <c r="CL229" s="6">
        <f t="shared" si="86"/>
        <v>0</v>
      </c>
      <c r="CM229" s="6">
        <f t="shared" si="87"/>
        <v>0</v>
      </c>
      <c r="CN229" s="6">
        <f t="shared" si="87"/>
        <v>0</v>
      </c>
      <c r="CO229" s="6">
        <f t="shared" si="87"/>
        <v>0</v>
      </c>
      <c r="CP229" s="6">
        <f t="shared" si="87"/>
        <v>0</v>
      </c>
      <c r="CQ229" s="6">
        <f t="shared" si="87"/>
        <v>0</v>
      </c>
      <c r="CR229" s="6">
        <f t="shared" si="87"/>
        <v>0</v>
      </c>
      <c r="CS229" s="6">
        <f t="shared" si="87"/>
        <v>0</v>
      </c>
      <c r="CT229" s="6">
        <f t="shared" si="87"/>
        <v>0</v>
      </c>
      <c r="CU229" s="6">
        <f t="shared" si="87"/>
        <v>0</v>
      </c>
      <c r="CV229" s="6">
        <f t="shared" si="87"/>
        <v>0</v>
      </c>
      <c r="CW229" s="6">
        <f t="shared" si="88"/>
        <v>0</v>
      </c>
      <c r="CX229" s="6">
        <f t="shared" si="88"/>
        <v>0</v>
      </c>
      <c r="CY229" s="6">
        <f t="shared" si="88"/>
        <v>0</v>
      </c>
      <c r="CZ229" s="6">
        <f t="shared" si="88"/>
        <v>0</v>
      </c>
      <c r="DA229" s="6">
        <f t="shared" si="88"/>
        <v>0</v>
      </c>
      <c r="DB229" s="6">
        <f t="shared" si="88"/>
        <v>0</v>
      </c>
      <c r="DC229" s="6">
        <f t="shared" si="88"/>
        <v>0</v>
      </c>
      <c r="DD229" s="6">
        <f t="shared" si="88"/>
        <v>0</v>
      </c>
      <c r="DE229" s="6">
        <f t="shared" si="88"/>
        <v>0</v>
      </c>
      <c r="DF229" s="6">
        <f t="shared" si="88"/>
        <v>0</v>
      </c>
      <c r="DG229" s="6">
        <f t="shared" si="89"/>
        <v>0</v>
      </c>
      <c r="DH229" s="6">
        <f t="shared" si="89"/>
        <v>0</v>
      </c>
      <c r="DI229" s="6">
        <f t="shared" si="89"/>
        <v>0</v>
      </c>
      <c r="DJ229" s="6">
        <f t="shared" si="89"/>
        <v>0</v>
      </c>
      <c r="DK229" s="6">
        <f t="shared" si="89"/>
        <v>0</v>
      </c>
      <c r="DL229" s="6">
        <f t="shared" si="89"/>
        <v>0</v>
      </c>
      <c r="DM229" s="6">
        <f t="shared" si="89"/>
        <v>0</v>
      </c>
      <c r="DN229" s="6">
        <f t="shared" si="89"/>
        <v>0</v>
      </c>
      <c r="DO229" s="6">
        <f t="shared" si="89"/>
        <v>0</v>
      </c>
      <c r="DP229" s="6">
        <f t="shared" si="89"/>
        <v>0</v>
      </c>
      <c r="DQ229" s="6">
        <f t="shared" si="90"/>
        <v>0</v>
      </c>
      <c r="DR229" s="6">
        <f t="shared" si="90"/>
        <v>0</v>
      </c>
      <c r="DS229" s="6">
        <f t="shared" si="90"/>
        <v>0</v>
      </c>
      <c r="DT229" s="6">
        <f t="shared" si="90"/>
        <v>0</v>
      </c>
      <c r="DU229" s="6">
        <f t="shared" si="90"/>
        <v>0</v>
      </c>
      <c r="DV229" s="6">
        <f t="shared" si="90"/>
        <v>0</v>
      </c>
      <c r="DW229" s="6">
        <f t="shared" si="90"/>
        <v>0</v>
      </c>
      <c r="DX229" s="6">
        <f t="shared" si="90"/>
        <v>0</v>
      </c>
      <c r="DY229" s="6">
        <f t="shared" si="90"/>
        <v>0</v>
      </c>
      <c r="DZ229" s="6">
        <f t="shared" si="90"/>
        <v>0</v>
      </c>
      <c r="EA229" s="6">
        <f t="shared" si="91"/>
        <v>0</v>
      </c>
      <c r="EB229" s="6">
        <f t="shared" si="91"/>
        <v>0</v>
      </c>
      <c r="EC229" s="6">
        <f t="shared" si="91"/>
        <v>0</v>
      </c>
      <c r="ED229" s="6">
        <f t="shared" si="91"/>
        <v>0</v>
      </c>
      <c r="EE229" s="6">
        <f t="shared" si="91"/>
        <v>0</v>
      </c>
      <c r="EF229" s="6">
        <f t="shared" si="91"/>
        <v>0</v>
      </c>
      <c r="EG229" s="6">
        <f t="shared" si="91"/>
        <v>0</v>
      </c>
      <c r="EH229" s="6">
        <f t="shared" si="91"/>
        <v>0</v>
      </c>
      <c r="EI229" s="6">
        <f t="shared" si="91"/>
        <v>0</v>
      </c>
      <c r="EJ229" s="6">
        <f t="shared" si="91"/>
        <v>0</v>
      </c>
      <c r="EK229" s="6">
        <f t="shared" si="92"/>
        <v>0</v>
      </c>
      <c r="EL229" s="6">
        <f t="shared" si="92"/>
        <v>0</v>
      </c>
      <c r="EM229" s="6">
        <f t="shared" si="92"/>
        <v>0</v>
      </c>
      <c r="EN229" s="6">
        <f t="shared" si="92"/>
        <v>0</v>
      </c>
      <c r="EO229" s="6">
        <f t="shared" si="92"/>
        <v>0</v>
      </c>
      <c r="EP229" s="6">
        <f t="shared" si="92"/>
        <v>0</v>
      </c>
      <c r="EQ229" s="6">
        <f t="shared" si="92"/>
        <v>0</v>
      </c>
      <c r="ER229" s="6">
        <f t="shared" si="92"/>
        <v>0</v>
      </c>
      <c r="ES229" s="6">
        <f t="shared" si="92"/>
        <v>0</v>
      </c>
      <c r="ET229" s="6">
        <f t="shared" si="92"/>
        <v>0</v>
      </c>
      <c r="EU229" s="6">
        <f t="shared" si="93"/>
        <v>0</v>
      </c>
      <c r="EV229" s="6">
        <f t="shared" si="93"/>
        <v>0</v>
      </c>
      <c r="EW229" s="6">
        <f t="shared" si="93"/>
        <v>0</v>
      </c>
      <c r="EX229" s="6">
        <f t="shared" si="93"/>
        <v>0</v>
      </c>
      <c r="EY229" s="6">
        <f t="shared" si="93"/>
        <v>0</v>
      </c>
      <c r="EZ229" s="6">
        <f t="shared" si="93"/>
        <v>0</v>
      </c>
      <c r="FA229" s="6">
        <f t="shared" si="93"/>
        <v>0</v>
      </c>
      <c r="FB229" s="6">
        <f t="shared" si="93"/>
        <v>0</v>
      </c>
      <c r="FC229" s="6">
        <f t="shared" si="93"/>
        <v>0</v>
      </c>
      <c r="FD229" s="6">
        <f t="shared" si="93"/>
        <v>0</v>
      </c>
      <c r="FE229" s="6"/>
      <c r="FF229" s="6"/>
      <c r="FG229" s="6"/>
    </row>
    <row r="230" spans="4:163" ht="12.75" hidden="1" customHeight="1" x14ac:dyDescent="0.25">
      <c r="D230" s="14">
        <v>1</v>
      </c>
      <c r="F230" s="108" t="s">
        <v>177</v>
      </c>
      <c r="G230" s="108" t="s">
        <v>843</v>
      </c>
      <c r="H230" s="108" t="s">
        <v>834</v>
      </c>
      <c r="I230" s="108" t="s">
        <v>835</v>
      </c>
      <c r="J230" s="188">
        <v>1</v>
      </c>
      <c r="K230" s="108" t="s">
        <v>97</v>
      </c>
      <c r="L230" s="110" t="s">
        <v>836</v>
      </c>
      <c r="M230" s="169" t="s">
        <v>427</v>
      </c>
      <c r="N230" s="136"/>
      <c r="O230" s="156"/>
      <c r="P230" s="21"/>
      <c r="Q230" s="183"/>
      <c r="R230" s="183"/>
      <c r="S230" s="125">
        <v>43213</v>
      </c>
      <c r="T230" s="108">
        <v>7</v>
      </c>
      <c r="U230" s="108">
        <v>9</v>
      </c>
      <c r="V230" s="183">
        <f t="shared" si="94"/>
        <v>17</v>
      </c>
      <c r="W230" s="108">
        <v>5</v>
      </c>
      <c r="X230" s="108">
        <v>6</v>
      </c>
      <c r="Y230" s="19"/>
      <c r="Z230" s="19"/>
      <c r="AB230" s="22"/>
      <c r="AC230" s="22"/>
      <c r="AD230" s="22"/>
      <c r="AE230" s="22"/>
      <c r="AF230" s="22"/>
      <c r="AG230" s="22"/>
      <c r="AH230" s="22"/>
      <c r="AI230" s="22"/>
      <c r="AJ230" s="22"/>
      <c r="AK230" s="150"/>
      <c r="AL230" s="146"/>
      <c r="AM230" s="146"/>
      <c r="AN230" s="146"/>
      <c r="AP230" s="19"/>
      <c r="AQ230" s="19"/>
      <c r="AR230" s="19"/>
      <c r="AS230" s="19"/>
      <c r="AT230" s="19"/>
      <c r="AU230" s="6"/>
      <c r="AV230" s="6"/>
      <c r="AW230" s="16"/>
      <c r="AY230" s="8"/>
      <c r="AZ230" s="8"/>
      <c r="BA230" s="8"/>
      <c r="BB230" s="8"/>
      <c r="BC230" s="8"/>
      <c r="BD230" s="8"/>
      <c r="BE230" s="6">
        <f t="shared" si="84"/>
        <v>0</v>
      </c>
      <c r="BF230" s="6">
        <f t="shared" si="84"/>
        <v>0</v>
      </c>
      <c r="BG230" s="6">
        <f t="shared" si="84"/>
        <v>0</v>
      </c>
      <c r="BH230" s="6">
        <f t="shared" si="84"/>
        <v>0</v>
      </c>
      <c r="BI230" s="6">
        <f t="shared" si="84"/>
        <v>0</v>
      </c>
      <c r="BJ230" s="6">
        <f t="shared" si="84"/>
        <v>0</v>
      </c>
      <c r="BK230" s="6">
        <f t="shared" si="84"/>
        <v>0</v>
      </c>
      <c r="BL230" s="6">
        <f t="shared" si="84"/>
        <v>0</v>
      </c>
      <c r="BM230" s="6">
        <f t="shared" si="84"/>
        <v>0</v>
      </c>
      <c r="BN230" s="6">
        <f t="shared" si="84"/>
        <v>0</v>
      </c>
      <c r="BO230" s="6">
        <f t="shared" si="85"/>
        <v>0</v>
      </c>
      <c r="BP230" s="6">
        <f t="shared" si="85"/>
        <v>0</v>
      </c>
      <c r="BQ230" s="6">
        <f t="shared" si="85"/>
        <v>0</v>
      </c>
      <c r="BR230" s="6">
        <f t="shared" si="85"/>
        <v>0</v>
      </c>
      <c r="BS230" s="6">
        <f t="shared" si="85"/>
        <v>0</v>
      </c>
      <c r="BT230" s="6">
        <f t="shared" si="85"/>
        <v>0</v>
      </c>
      <c r="BU230" s="6">
        <f t="shared" si="85"/>
        <v>1</v>
      </c>
      <c r="BV230" s="6">
        <f t="shared" si="85"/>
        <v>1</v>
      </c>
      <c r="BW230" s="6">
        <f t="shared" si="85"/>
        <v>1</v>
      </c>
      <c r="BX230" s="6">
        <f t="shared" si="85"/>
        <v>1</v>
      </c>
      <c r="BY230" s="6">
        <f t="shared" si="85"/>
        <v>1</v>
      </c>
      <c r="BZ230" s="6">
        <f t="shared" si="85"/>
        <v>2</v>
      </c>
      <c r="CA230" s="6">
        <f t="shared" si="85"/>
        <v>2</v>
      </c>
      <c r="CB230" s="6">
        <f t="shared" si="85"/>
        <v>2</v>
      </c>
      <c r="CC230" s="6">
        <f t="shared" si="86"/>
        <v>2</v>
      </c>
      <c r="CD230" s="6">
        <f t="shared" si="86"/>
        <v>2</v>
      </c>
      <c r="CE230" s="6">
        <f t="shared" si="86"/>
        <v>2</v>
      </c>
      <c r="CF230" s="6">
        <f t="shared" si="86"/>
        <v>0</v>
      </c>
      <c r="CG230" s="6">
        <f t="shared" si="86"/>
        <v>0</v>
      </c>
      <c r="CH230" s="6">
        <f t="shared" si="86"/>
        <v>0</v>
      </c>
      <c r="CI230" s="6">
        <f t="shared" si="86"/>
        <v>0</v>
      </c>
      <c r="CJ230" s="6">
        <f t="shared" si="86"/>
        <v>0</v>
      </c>
      <c r="CK230" s="6">
        <f t="shared" si="86"/>
        <v>0</v>
      </c>
      <c r="CL230" s="6">
        <f t="shared" si="86"/>
        <v>0</v>
      </c>
      <c r="CM230" s="6">
        <f t="shared" si="87"/>
        <v>0</v>
      </c>
      <c r="CN230" s="6">
        <f t="shared" si="87"/>
        <v>0</v>
      </c>
      <c r="CO230" s="6">
        <f t="shared" si="87"/>
        <v>0</v>
      </c>
      <c r="CP230" s="6">
        <f t="shared" si="87"/>
        <v>0</v>
      </c>
      <c r="CQ230" s="6">
        <f t="shared" si="87"/>
        <v>0</v>
      </c>
      <c r="CR230" s="6">
        <f t="shared" si="87"/>
        <v>0</v>
      </c>
      <c r="CS230" s="6">
        <f t="shared" si="87"/>
        <v>0</v>
      </c>
      <c r="CT230" s="6">
        <f t="shared" si="87"/>
        <v>0</v>
      </c>
      <c r="CU230" s="6">
        <f t="shared" si="87"/>
        <v>0</v>
      </c>
      <c r="CV230" s="6">
        <f t="shared" si="87"/>
        <v>0</v>
      </c>
      <c r="CW230" s="6">
        <f t="shared" si="88"/>
        <v>0</v>
      </c>
      <c r="CX230" s="6">
        <f t="shared" si="88"/>
        <v>0</v>
      </c>
      <c r="CY230" s="6">
        <f t="shared" si="88"/>
        <v>0</v>
      </c>
      <c r="CZ230" s="6">
        <f t="shared" si="88"/>
        <v>0</v>
      </c>
      <c r="DA230" s="6">
        <f t="shared" si="88"/>
        <v>0</v>
      </c>
      <c r="DB230" s="6">
        <f t="shared" si="88"/>
        <v>0</v>
      </c>
      <c r="DC230" s="6">
        <f t="shared" si="88"/>
        <v>0</v>
      </c>
      <c r="DD230" s="6">
        <f t="shared" si="88"/>
        <v>0</v>
      </c>
      <c r="DE230" s="6">
        <f t="shared" si="88"/>
        <v>0</v>
      </c>
      <c r="DF230" s="6">
        <f t="shared" si="88"/>
        <v>0</v>
      </c>
      <c r="DG230" s="6">
        <f t="shared" si="89"/>
        <v>0</v>
      </c>
      <c r="DH230" s="6">
        <f t="shared" si="89"/>
        <v>0</v>
      </c>
      <c r="DI230" s="6">
        <f t="shared" si="89"/>
        <v>0</v>
      </c>
      <c r="DJ230" s="6">
        <f t="shared" si="89"/>
        <v>0</v>
      </c>
      <c r="DK230" s="6">
        <f t="shared" si="89"/>
        <v>0</v>
      </c>
      <c r="DL230" s="6">
        <f t="shared" si="89"/>
        <v>0</v>
      </c>
      <c r="DM230" s="6">
        <f t="shared" si="89"/>
        <v>0</v>
      </c>
      <c r="DN230" s="6">
        <f t="shared" si="89"/>
        <v>0</v>
      </c>
      <c r="DO230" s="6">
        <f t="shared" si="89"/>
        <v>0</v>
      </c>
      <c r="DP230" s="6">
        <f t="shared" si="89"/>
        <v>0</v>
      </c>
      <c r="DQ230" s="6">
        <f t="shared" si="90"/>
        <v>0</v>
      </c>
      <c r="DR230" s="6">
        <f t="shared" si="90"/>
        <v>0</v>
      </c>
      <c r="DS230" s="6">
        <f t="shared" si="90"/>
        <v>0</v>
      </c>
      <c r="DT230" s="6">
        <f t="shared" si="90"/>
        <v>0</v>
      </c>
      <c r="DU230" s="6">
        <f t="shared" si="90"/>
        <v>0</v>
      </c>
      <c r="DV230" s="6">
        <f t="shared" si="90"/>
        <v>0</v>
      </c>
      <c r="DW230" s="6">
        <f t="shared" si="90"/>
        <v>0</v>
      </c>
      <c r="DX230" s="6">
        <f t="shared" si="90"/>
        <v>0</v>
      </c>
      <c r="DY230" s="6">
        <f t="shared" si="90"/>
        <v>0</v>
      </c>
      <c r="DZ230" s="6">
        <f t="shared" si="90"/>
        <v>0</v>
      </c>
      <c r="EA230" s="6">
        <f t="shared" si="91"/>
        <v>0</v>
      </c>
      <c r="EB230" s="6">
        <f t="shared" si="91"/>
        <v>0</v>
      </c>
      <c r="EC230" s="6">
        <f t="shared" si="91"/>
        <v>0</v>
      </c>
      <c r="ED230" s="6">
        <f t="shared" si="91"/>
        <v>0</v>
      </c>
      <c r="EE230" s="6">
        <f t="shared" si="91"/>
        <v>0</v>
      </c>
      <c r="EF230" s="6">
        <f t="shared" si="91"/>
        <v>0</v>
      </c>
      <c r="EG230" s="6">
        <f t="shared" si="91"/>
        <v>0</v>
      </c>
      <c r="EH230" s="6">
        <f t="shared" si="91"/>
        <v>0</v>
      </c>
      <c r="EI230" s="6">
        <f t="shared" si="91"/>
        <v>0</v>
      </c>
      <c r="EJ230" s="6">
        <f t="shared" si="91"/>
        <v>0</v>
      </c>
      <c r="EK230" s="6">
        <f t="shared" si="92"/>
        <v>0</v>
      </c>
      <c r="EL230" s="6">
        <f t="shared" si="92"/>
        <v>0</v>
      </c>
      <c r="EM230" s="6">
        <f t="shared" si="92"/>
        <v>0</v>
      </c>
      <c r="EN230" s="6">
        <f t="shared" si="92"/>
        <v>0</v>
      </c>
      <c r="EO230" s="6">
        <f t="shared" si="92"/>
        <v>0</v>
      </c>
      <c r="EP230" s="6">
        <f t="shared" si="92"/>
        <v>0</v>
      </c>
      <c r="EQ230" s="6">
        <f t="shared" si="92"/>
        <v>0</v>
      </c>
      <c r="ER230" s="6">
        <f t="shared" si="92"/>
        <v>0</v>
      </c>
      <c r="ES230" s="6">
        <f t="shared" si="92"/>
        <v>0</v>
      </c>
      <c r="ET230" s="6">
        <f t="shared" si="92"/>
        <v>0</v>
      </c>
      <c r="EU230" s="6">
        <f t="shared" si="93"/>
        <v>0</v>
      </c>
      <c r="EV230" s="6">
        <f t="shared" si="93"/>
        <v>0</v>
      </c>
      <c r="EW230" s="6">
        <f t="shared" si="93"/>
        <v>0</v>
      </c>
      <c r="EX230" s="6">
        <f t="shared" si="93"/>
        <v>0</v>
      </c>
      <c r="EY230" s="6">
        <f t="shared" si="93"/>
        <v>0</v>
      </c>
      <c r="EZ230" s="6">
        <f t="shared" si="93"/>
        <v>0</v>
      </c>
      <c r="FA230" s="6">
        <f t="shared" si="93"/>
        <v>0</v>
      </c>
      <c r="FB230" s="6">
        <f t="shared" si="93"/>
        <v>0</v>
      </c>
      <c r="FC230" s="6">
        <f t="shared" si="93"/>
        <v>0</v>
      </c>
      <c r="FD230" s="6">
        <f t="shared" si="93"/>
        <v>0</v>
      </c>
      <c r="FE230" s="6"/>
      <c r="FF230" s="6"/>
      <c r="FG230" s="6"/>
    </row>
    <row r="231" spans="4:163" ht="12.75" hidden="1" customHeight="1" x14ac:dyDescent="0.25">
      <c r="D231" s="14">
        <v>1</v>
      </c>
      <c r="F231" s="205" t="s">
        <v>177</v>
      </c>
      <c r="G231" s="205" t="s">
        <v>913</v>
      </c>
      <c r="H231" s="205" t="s">
        <v>928</v>
      </c>
      <c r="I231" s="205" t="s">
        <v>266</v>
      </c>
      <c r="J231" s="206" t="s">
        <v>266</v>
      </c>
      <c r="K231" s="108"/>
      <c r="L231" s="110"/>
      <c r="M231" s="169"/>
      <c r="N231" s="136"/>
      <c r="O231" s="156"/>
      <c r="P231" s="21"/>
      <c r="Q231" s="183"/>
      <c r="R231" s="183"/>
      <c r="S231" s="207">
        <v>43220</v>
      </c>
      <c r="T231" s="108">
        <v>14</v>
      </c>
      <c r="U231" s="108">
        <v>3</v>
      </c>
      <c r="V231" s="183">
        <f t="shared" si="94"/>
        <v>18</v>
      </c>
      <c r="W231" s="108">
        <v>5</v>
      </c>
      <c r="X231" s="108">
        <v>3</v>
      </c>
      <c r="Y231" s="19"/>
      <c r="Z231" s="19"/>
      <c r="AB231" s="22"/>
      <c r="AC231" s="22"/>
      <c r="AD231" s="22"/>
      <c r="AE231" s="22"/>
      <c r="AF231" s="22"/>
      <c r="AG231" s="22"/>
      <c r="AH231" s="22"/>
      <c r="AI231" s="22"/>
      <c r="AJ231" s="22"/>
      <c r="AK231" s="150"/>
      <c r="AL231" s="146"/>
      <c r="AM231" s="146"/>
      <c r="AN231" s="146"/>
      <c r="AP231" s="19"/>
      <c r="AQ231" s="19"/>
      <c r="AR231" s="19"/>
      <c r="AS231" s="19"/>
      <c r="AT231" s="19"/>
      <c r="AU231" s="6"/>
      <c r="AV231" s="6"/>
      <c r="AW231" s="16"/>
      <c r="AY231" s="8"/>
      <c r="AZ231" s="8"/>
      <c r="BA231" s="8"/>
      <c r="BB231" s="8"/>
      <c r="BC231" s="8"/>
      <c r="BD231" s="8"/>
      <c r="BE231" s="6">
        <f t="shared" si="84"/>
        <v>0</v>
      </c>
      <c r="BF231" s="6">
        <f t="shared" si="84"/>
        <v>0</v>
      </c>
      <c r="BG231" s="6">
        <f t="shared" si="84"/>
        <v>0</v>
      </c>
      <c r="BH231" s="6">
        <f t="shared" si="84"/>
        <v>0</v>
      </c>
      <c r="BI231" s="6">
        <f t="shared" si="84"/>
        <v>0</v>
      </c>
      <c r="BJ231" s="6">
        <f t="shared" si="84"/>
        <v>0</v>
      </c>
      <c r="BK231" s="6">
        <f t="shared" si="84"/>
        <v>0</v>
      </c>
      <c r="BL231" s="6">
        <f t="shared" si="84"/>
        <v>0</v>
      </c>
      <c r="BM231" s="6">
        <f t="shared" si="84"/>
        <v>0</v>
      </c>
      <c r="BN231" s="6">
        <f t="shared" si="84"/>
        <v>0</v>
      </c>
      <c r="BO231" s="6">
        <f t="shared" si="85"/>
        <v>0</v>
      </c>
      <c r="BP231" s="6">
        <f t="shared" si="85"/>
        <v>0</v>
      </c>
      <c r="BQ231" s="6">
        <f t="shared" si="85"/>
        <v>0</v>
      </c>
      <c r="BR231" s="6">
        <f t="shared" si="85"/>
        <v>0</v>
      </c>
      <c r="BS231" s="6">
        <f t="shared" si="85"/>
        <v>0</v>
      </c>
      <c r="BT231" s="6">
        <f t="shared" si="85"/>
        <v>0</v>
      </c>
      <c r="BU231" s="6">
        <f t="shared" si="85"/>
        <v>0</v>
      </c>
      <c r="BV231" s="6">
        <f t="shared" si="85"/>
        <v>3</v>
      </c>
      <c r="BW231" s="6">
        <f t="shared" si="85"/>
        <v>3</v>
      </c>
      <c r="BX231" s="6">
        <f t="shared" si="85"/>
        <v>3</v>
      </c>
      <c r="BY231" s="6">
        <f t="shared" si="85"/>
        <v>3</v>
      </c>
      <c r="BZ231" s="6">
        <f t="shared" si="85"/>
        <v>3</v>
      </c>
      <c r="CA231" s="6">
        <f t="shared" si="85"/>
        <v>4</v>
      </c>
      <c r="CB231" s="6">
        <f t="shared" si="85"/>
        <v>4</v>
      </c>
      <c r="CC231" s="6">
        <f t="shared" si="86"/>
        <v>4</v>
      </c>
      <c r="CD231" s="6">
        <f t="shared" si="86"/>
        <v>0</v>
      </c>
      <c r="CE231" s="6">
        <f t="shared" si="86"/>
        <v>0</v>
      </c>
      <c r="CF231" s="6">
        <f t="shared" si="86"/>
        <v>0</v>
      </c>
      <c r="CG231" s="6">
        <f t="shared" si="86"/>
        <v>0</v>
      </c>
      <c r="CH231" s="6">
        <f t="shared" si="86"/>
        <v>0</v>
      </c>
      <c r="CI231" s="6">
        <f t="shared" si="86"/>
        <v>0</v>
      </c>
      <c r="CJ231" s="6">
        <f t="shared" si="86"/>
        <v>0</v>
      </c>
      <c r="CK231" s="6">
        <f t="shared" si="86"/>
        <v>0</v>
      </c>
      <c r="CL231" s="6">
        <f t="shared" si="86"/>
        <v>0</v>
      </c>
      <c r="CM231" s="6">
        <f t="shared" si="87"/>
        <v>0</v>
      </c>
      <c r="CN231" s="6">
        <f t="shared" si="87"/>
        <v>0</v>
      </c>
      <c r="CO231" s="6">
        <f t="shared" si="87"/>
        <v>0</v>
      </c>
      <c r="CP231" s="6">
        <f t="shared" si="87"/>
        <v>0</v>
      </c>
      <c r="CQ231" s="6">
        <f t="shared" si="87"/>
        <v>0</v>
      </c>
      <c r="CR231" s="6">
        <f t="shared" si="87"/>
        <v>0</v>
      </c>
      <c r="CS231" s="6">
        <f t="shared" si="87"/>
        <v>0</v>
      </c>
      <c r="CT231" s="6">
        <f t="shared" si="87"/>
        <v>0</v>
      </c>
      <c r="CU231" s="6">
        <f t="shared" si="87"/>
        <v>0</v>
      </c>
      <c r="CV231" s="6">
        <f t="shared" si="87"/>
        <v>0</v>
      </c>
      <c r="CW231" s="6">
        <f t="shared" si="88"/>
        <v>0</v>
      </c>
      <c r="CX231" s="6">
        <f t="shared" si="88"/>
        <v>0</v>
      </c>
      <c r="CY231" s="6">
        <f t="shared" si="88"/>
        <v>0</v>
      </c>
      <c r="CZ231" s="6">
        <f t="shared" si="88"/>
        <v>0</v>
      </c>
      <c r="DA231" s="6">
        <f t="shared" si="88"/>
        <v>0</v>
      </c>
      <c r="DB231" s="6">
        <f t="shared" si="88"/>
        <v>0</v>
      </c>
      <c r="DC231" s="6">
        <f t="shared" si="88"/>
        <v>0</v>
      </c>
      <c r="DD231" s="6">
        <f t="shared" si="88"/>
        <v>0</v>
      </c>
      <c r="DE231" s="6">
        <f t="shared" si="88"/>
        <v>0</v>
      </c>
      <c r="DF231" s="6">
        <f t="shared" si="88"/>
        <v>0</v>
      </c>
      <c r="DG231" s="6">
        <f t="shared" si="89"/>
        <v>0</v>
      </c>
      <c r="DH231" s="6">
        <f t="shared" si="89"/>
        <v>0</v>
      </c>
      <c r="DI231" s="6">
        <f t="shared" si="89"/>
        <v>0</v>
      </c>
      <c r="DJ231" s="6">
        <f t="shared" si="89"/>
        <v>0</v>
      </c>
      <c r="DK231" s="6">
        <f t="shared" si="89"/>
        <v>0</v>
      </c>
      <c r="DL231" s="6">
        <f t="shared" si="89"/>
        <v>0</v>
      </c>
      <c r="DM231" s="6">
        <f t="shared" si="89"/>
        <v>0</v>
      </c>
      <c r="DN231" s="6">
        <f t="shared" si="89"/>
        <v>0</v>
      </c>
      <c r="DO231" s="6">
        <f t="shared" si="89"/>
        <v>0</v>
      </c>
      <c r="DP231" s="6">
        <f t="shared" si="89"/>
        <v>0</v>
      </c>
      <c r="DQ231" s="6">
        <f t="shared" si="90"/>
        <v>0</v>
      </c>
      <c r="DR231" s="6">
        <f t="shared" si="90"/>
        <v>0</v>
      </c>
      <c r="DS231" s="6">
        <f t="shared" si="90"/>
        <v>0</v>
      </c>
      <c r="DT231" s="6">
        <f t="shared" si="90"/>
        <v>0</v>
      </c>
      <c r="DU231" s="6">
        <f t="shared" si="90"/>
        <v>0</v>
      </c>
      <c r="DV231" s="6">
        <f t="shared" si="90"/>
        <v>0</v>
      </c>
      <c r="DW231" s="6">
        <f t="shared" si="90"/>
        <v>0</v>
      </c>
      <c r="DX231" s="6">
        <f t="shared" si="90"/>
        <v>0</v>
      </c>
      <c r="DY231" s="6">
        <f t="shared" si="90"/>
        <v>0</v>
      </c>
      <c r="DZ231" s="6">
        <f t="shared" si="90"/>
        <v>0</v>
      </c>
      <c r="EA231" s="6">
        <f t="shared" si="91"/>
        <v>0</v>
      </c>
      <c r="EB231" s="6">
        <f t="shared" si="91"/>
        <v>0</v>
      </c>
      <c r="EC231" s="6">
        <f t="shared" si="91"/>
        <v>0</v>
      </c>
      <c r="ED231" s="6">
        <f t="shared" si="91"/>
        <v>0</v>
      </c>
      <c r="EE231" s="6">
        <f t="shared" si="91"/>
        <v>0</v>
      </c>
      <c r="EF231" s="6">
        <f t="shared" si="91"/>
        <v>0</v>
      </c>
      <c r="EG231" s="6">
        <f t="shared" si="91"/>
        <v>0</v>
      </c>
      <c r="EH231" s="6">
        <f t="shared" si="91"/>
        <v>0</v>
      </c>
      <c r="EI231" s="6">
        <f t="shared" si="91"/>
        <v>0</v>
      </c>
      <c r="EJ231" s="6">
        <f t="shared" si="91"/>
        <v>0</v>
      </c>
      <c r="EK231" s="6">
        <f t="shared" si="92"/>
        <v>0</v>
      </c>
      <c r="EL231" s="6">
        <f t="shared" si="92"/>
        <v>0</v>
      </c>
      <c r="EM231" s="6">
        <f t="shared" si="92"/>
        <v>0</v>
      </c>
      <c r="EN231" s="6">
        <f t="shared" si="92"/>
        <v>0</v>
      </c>
      <c r="EO231" s="6">
        <f t="shared" si="92"/>
        <v>0</v>
      </c>
      <c r="EP231" s="6">
        <f t="shared" si="92"/>
        <v>0</v>
      </c>
      <c r="EQ231" s="6">
        <f t="shared" si="92"/>
        <v>0</v>
      </c>
      <c r="ER231" s="6">
        <f t="shared" si="92"/>
        <v>0</v>
      </c>
      <c r="ES231" s="6">
        <f t="shared" si="92"/>
        <v>0</v>
      </c>
      <c r="ET231" s="6">
        <f t="shared" si="92"/>
        <v>0</v>
      </c>
      <c r="EU231" s="6">
        <f t="shared" si="93"/>
        <v>0</v>
      </c>
      <c r="EV231" s="6">
        <f t="shared" si="93"/>
        <v>0</v>
      </c>
      <c r="EW231" s="6">
        <f t="shared" si="93"/>
        <v>0</v>
      </c>
      <c r="EX231" s="6">
        <f t="shared" si="93"/>
        <v>0</v>
      </c>
      <c r="EY231" s="6">
        <f t="shared" si="93"/>
        <v>0</v>
      </c>
      <c r="EZ231" s="6">
        <f t="shared" si="93"/>
        <v>0</v>
      </c>
      <c r="FA231" s="6">
        <f t="shared" si="93"/>
        <v>0</v>
      </c>
      <c r="FB231" s="6">
        <f t="shared" si="93"/>
        <v>0</v>
      </c>
      <c r="FC231" s="6">
        <f t="shared" si="93"/>
        <v>0</v>
      </c>
      <c r="FD231" s="6">
        <f t="shared" si="93"/>
        <v>0</v>
      </c>
      <c r="FE231" s="6"/>
      <c r="FF231" s="6"/>
      <c r="FG231" s="6"/>
    </row>
    <row r="232" spans="4:163" ht="12.75" hidden="1" customHeight="1" x14ac:dyDescent="0.25">
      <c r="D232" s="14">
        <v>1</v>
      </c>
      <c r="F232" s="205">
        <v>618</v>
      </c>
      <c r="G232" s="205" t="s">
        <v>913</v>
      </c>
      <c r="H232" s="205" t="s">
        <v>915</v>
      </c>
      <c r="I232" s="205" t="s">
        <v>266</v>
      </c>
      <c r="J232" s="206" t="s">
        <v>266</v>
      </c>
      <c r="K232" s="108" t="s">
        <v>102</v>
      </c>
      <c r="L232" s="110"/>
      <c r="M232" s="169"/>
      <c r="N232" s="136"/>
      <c r="O232" s="156"/>
      <c r="P232" s="21"/>
      <c r="Q232" s="183"/>
      <c r="R232" s="183"/>
      <c r="S232" s="207">
        <v>43221</v>
      </c>
      <c r="T232" s="108">
        <v>14</v>
      </c>
      <c r="U232" s="108">
        <v>3</v>
      </c>
      <c r="V232" s="183">
        <f t="shared" si="94"/>
        <v>18</v>
      </c>
      <c r="W232" s="108">
        <v>3</v>
      </c>
      <c r="X232" s="108">
        <v>3</v>
      </c>
      <c r="Y232" s="19"/>
      <c r="Z232" s="19"/>
      <c r="AB232" s="22"/>
      <c r="AC232" s="22"/>
      <c r="AD232" s="22"/>
      <c r="AE232" s="22"/>
      <c r="AF232" s="22"/>
      <c r="AG232" s="22"/>
      <c r="AH232" s="22"/>
      <c r="AI232" s="22"/>
      <c r="AJ232" s="22"/>
      <c r="AK232" s="150"/>
      <c r="AL232" s="146"/>
      <c r="AM232" s="146"/>
      <c r="AN232" s="146"/>
      <c r="AP232" s="19"/>
      <c r="AQ232" s="19"/>
      <c r="AR232" s="19"/>
      <c r="AS232" s="19"/>
      <c r="AT232" s="19"/>
      <c r="AU232" s="6"/>
      <c r="AV232" s="6"/>
      <c r="AW232" s="16"/>
      <c r="AY232" s="8"/>
      <c r="AZ232" s="8"/>
      <c r="BA232" s="8"/>
      <c r="BB232" s="8"/>
      <c r="BC232" s="8"/>
      <c r="BD232" s="8"/>
      <c r="BE232" s="6">
        <f t="shared" si="84"/>
        <v>0</v>
      </c>
      <c r="BF232" s="6">
        <f t="shared" si="84"/>
        <v>0</v>
      </c>
      <c r="BG232" s="6">
        <f t="shared" si="84"/>
        <v>0</v>
      </c>
      <c r="BH232" s="6">
        <f t="shared" si="84"/>
        <v>0</v>
      </c>
      <c r="BI232" s="6">
        <f t="shared" si="84"/>
        <v>0</v>
      </c>
      <c r="BJ232" s="6">
        <f t="shared" si="84"/>
        <v>0</v>
      </c>
      <c r="BK232" s="6">
        <f t="shared" si="84"/>
        <v>0</v>
      </c>
      <c r="BL232" s="6">
        <f t="shared" si="84"/>
        <v>0</v>
      </c>
      <c r="BM232" s="6">
        <f t="shared" si="84"/>
        <v>0</v>
      </c>
      <c r="BN232" s="6">
        <f t="shared" si="84"/>
        <v>0</v>
      </c>
      <c r="BO232" s="6">
        <f t="shared" si="85"/>
        <v>0</v>
      </c>
      <c r="BP232" s="6">
        <f t="shared" si="85"/>
        <v>0</v>
      </c>
      <c r="BQ232" s="6">
        <f t="shared" si="85"/>
        <v>0</v>
      </c>
      <c r="BR232" s="6">
        <f t="shared" si="85"/>
        <v>0</v>
      </c>
      <c r="BS232" s="6">
        <f t="shared" si="85"/>
        <v>0</v>
      </c>
      <c r="BT232" s="6">
        <f t="shared" si="85"/>
        <v>0</v>
      </c>
      <c r="BU232" s="6">
        <f t="shared" si="85"/>
        <v>0</v>
      </c>
      <c r="BV232" s="6">
        <f t="shared" si="85"/>
        <v>3</v>
      </c>
      <c r="BW232" s="6">
        <f t="shared" si="85"/>
        <v>3</v>
      </c>
      <c r="BX232" s="6">
        <f t="shared" si="85"/>
        <v>3</v>
      </c>
      <c r="BY232" s="6">
        <f t="shared" si="85"/>
        <v>4</v>
      </c>
      <c r="BZ232" s="6">
        <f t="shared" si="85"/>
        <v>4</v>
      </c>
      <c r="CA232" s="6">
        <f t="shared" si="85"/>
        <v>4</v>
      </c>
      <c r="CB232" s="6">
        <f t="shared" si="85"/>
        <v>0</v>
      </c>
      <c r="CC232" s="6">
        <f t="shared" si="86"/>
        <v>0</v>
      </c>
      <c r="CD232" s="6">
        <f t="shared" si="86"/>
        <v>0</v>
      </c>
      <c r="CE232" s="6">
        <f t="shared" si="86"/>
        <v>0</v>
      </c>
      <c r="CF232" s="6">
        <f t="shared" si="86"/>
        <v>0</v>
      </c>
      <c r="CG232" s="6">
        <f t="shared" si="86"/>
        <v>0</v>
      </c>
      <c r="CH232" s="6">
        <f t="shared" si="86"/>
        <v>0</v>
      </c>
      <c r="CI232" s="6">
        <f t="shared" si="86"/>
        <v>0</v>
      </c>
      <c r="CJ232" s="6">
        <f t="shared" si="86"/>
        <v>0</v>
      </c>
      <c r="CK232" s="6">
        <f t="shared" si="86"/>
        <v>0</v>
      </c>
      <c r="CL232" s="6">
        <f t="shared" si="86"/>
        <v>0</v>
      </c>
      <c r="CM232" s="6">
        <f t="shared" si="87"/>
        <v>0</v>
      </c>
      <c r="CN232" s="6">
        <f t="shared" si="87"/>
        <v>0</v>
      </c>
      <c r="CO232" s="6">
        <f t="shared" si="87"/>
        <v>0</v>
      </c>
      <c r="CP232" s="6">
        <f t="shared" si="87"/>
        <v>0</v>
      </c>
      <c r="CQ232" s="6">
        <f t="shared" si="87"/>
        <v>0</v>
      </c>
      <c r="CR232" s="6">
        <f t="shared" si="87"/>
        <v>0</v>
      </c>
      <c r="CS232" s="6">
        <f t="shared" si="87"/>
        <v>0</v>
      </c>
      <c r="CT232" s="6">
        <f t="shared" si="87"/>
        <v>0</v>
      </c>
      <c r="CU232" s="6">
        <f t="shared" si="87"/>
        <v>0</v>
      </c>
      <c r="CV232" s="6">
        <f t="shared" si="87"/>
        <v>0</v>
      </c>
      <c r="CW232" s="6">
        <f t="shared" si="88"/>
        <v>0</v>
      </c>
      <c r="CX232" s="6">
        <f t="shared" si="88"/>
        <v>0</v>
      </c>
      <c r="CY232" s="6">
        <f t="shared" si="88"/>
        <v>0</v>
      </c>
      <c r="CZ232" s="6">
        <f t="shared" si="88"/>
        <v>0</v>
      </c>
      <c r="DA232" s="6">
        <f t="shared" si="88"/>
        <v>0</v>
      </c>
      <c r="DB232" s="6">
        <f t="shared" si="88"/>
        <v>0</v>
      </c>
      <c r="DC232" s="6">
        <f t="shared" si="88"/>
        <v>0</v>
      </c>
      <c r="DD232" s="6">
        <f t="shared" si="88"/>
        <v>0</v>
      </c>
      <c r="DE232" s="6">
        <f t="shared" si="88"/>
        <v>0</v>
      </c>
      <c r="DF232" s="6">
        <f t="shared" si="88"/>
        <v>0</v>
      </c>
      <c r="DG232" s="6">
        <f t="shared" si="89"/>
        <v>0</v>
      </c>
      <c r="DH232" s="6">
        <f t="shared" si="89"/>
        <v>0</v>
      </c>
      <c r="DI232" s="6">
        <f t="shared" si="89"/>
        <v>0</v>
      </c>
      <c r="DJ232" s="6">
        <f t="shared" si="89"/>
        <v>0</v>
      </c>
      <c r="DK232" s="6">
        <f t="shared" si="89"/>
        <v>0</v>
      </c>
      <c r="DL232" s="6">
        <f t="shared" si="89"/>
        <v>0</v>
      </c>
      <c r="DM232" s="6">
        <f t="shared" si="89"/>
        <v>0</v>
      </c>
      <c r="DN232" s="6">
        <f t="shared" si="89"/>
        <v>0</v>
      </c>
      <c r="DO232" s="6">
        <f t="shared" si="89"/>
        <v>0</v>
      </c>
      <c r="DP232" s="6">
        <f t="shared" si="89"/>
        <v>0</v>
      </c>
      <c r="DQ232" s="6">
        <f t="shared" si="90"/>
        <v>0</v>
      </c>
      <c r="DR232" s="6">
        <f t="shared" si="90"/>
        <v>0</v>
      </c>
      <c r="DS232" s="6">
        <f t="shared" si="90"/>
        <v>0</v>
      </c>
      <c r="DT232" s="6">
        <f t="shared" si="90"/>
        <v>0</v>
      </c>
      <c r="DU232" s="6">
        <f t="shared" si="90"/>
        <v>0</v>
      </c>
      <c r="DV232" s="6">
        <f t="shared" si="90"/>
        <v>0</v>
      </c>
      <c r="DW232" s="6">
        <f t="shared" si="90"/>
        <v>0</v>
      </c>
      <c r="DX232" s="6">
        <f t="shared" si="90"/>
        <v>0</v>
      </c>
      <c r="DY232" s="6">
        <f t="shared" si="90"/>
        <v>0</v>
      </c>
      <c r="DZ232" s="6">
        <f t="shared" si="90"/>
        <v>0</v>
      </c>
      <c r="EA232" s="6">
        <f t="shared" si="91"/>
        <v>0</v>
      </c>
      <c r="EB232" s="6">
        <f t="shared" si="91"/>
        <v>0</v>
      </c>
      <c r="EC232" s="6">
        <f t="shared" si="91"/>
        <v>0</v>
      </c>
      <c r="ED232" s="6">
        <f t="shared" si="91"/>
        <v>0</v>
      </c>
      <c r="EE232" s="6">
        <f t="shared" si="91"/>
        <v>0</v>
      </c>
      <c r="EF232" s="6">
        <f t="shared" si="91"/>
        <v>0</v>
      </c>
      <c r="EG232" s="6">
        <f t="shared" si="91"/>
        <v>0</v>
      </c>
      <c r="EH232" s="6">
        <f t="shared" si="91"/>
        <v>0</v>
      </c>
      <c r="EI232" s="6">
        <f t="shared" si="91"/>
        <v>0</v>
      </c>
      <c r="EJ232" s="6">
        <f t="shared" si="91"/>
        <v>0</v>
      </c>
      <c r="EK232" s="6">
        <f t="shared" si="92"/>
        <v>0</v>
      </c>
      <c r="EL232" s="6">
        <f t="shared" si="92"/>
        <v>0</v>
      </c>
      <c r="EM232" s="6">
        <f t="shared" si="92"/>
        <v>0</v>
      </c>
      <c r="EN232" s="6">
        <f t="shared" si="92"/>
        <v>0</v>
      </c>
      <c r="EO232" s="6">
        <f t="shared" si="92"/>
        <v>0</v>
      </c>
      <c r="EP232" s="6">
        <f t="shared" si="92"/>
        <v>0</v>
      </c>
      <c r="EQ232" s="6">
        <f t="shared" si="92"/>
        <v>0</v>
      </c>
      <c r="ER232" s="6">
        <f t="shared" si="92"/>
        <v>0</v>
      </c>
      <c r="ES232" s="6">
        <f t="shared" si="92"/>
        <v>0</v>
      </c>
      <c r="ET232" s="6">
        <f t="shared" si="92"/>
        <v>0</v>
      </c>
      <c r="EU232" s="6">
        <f t="shared" si="93"/>
        <v>0</v>
      </c>
      <c r="EV232" s="6">
        <f t="shared" si="93"/>
        <v>0</v>
      </c>
      <c r="EW232" s="6">
        <f t="shared" si="93"/>
        <v>0</v>
      </c>
      <c r="EX232" s="6">
        <f t="shared" si="93"/>
        <v>0</v>
      </c>
      <c r="EY232" s="6">
        <f t="shared" si="93"/>
        <v>0</v>
      </c>
      <c r="EZ232" s="6">
        <f t="shared" si="93"/>
        <v>0</v>
      </c>
      <c r="FA232" s="6">
        <f t="shared" si="93"/>
        <v>0</v>
      </c>
      <c r="FB232" s="6">
        <f t="shared" si="93"/>
        <v>0</v>
      </c>
      <c r="FC232" s="6">
        <f t="shared" si="93"/>
        <v>0</v>
      </c>
      <c r="FD232" s="6">
        <f t="shared" si="93"/>
        <v>0</v>
      </c>
      <c r="FE232" s="6"/>
      <c r="FF232" s="6"/>
      <c r="FG232" s="6"/>
    </row>
    <row r="233" spans="4:163" ht="12.75" hidden="1" customHeight="1" x14ac:dyDescent="0.25">
      <c r="D233" s="14">
        <v>1</v>
      </c>
      <c r="F233" s="205">
        <v>924</v>
      </c>
      <c r="G233" s="205" t="s">
        <v>913</v>
      </c>
      <c r="H233" s="205" t="s">
        <v>925</v>
      </c>
      <c r="I233" s="205" t="s">
        <v>266</v>
      </c>
      <c r="J233" s="206" t="s">
        <v>266</v>
      </c>
      <c r="K233" s="108"/>
      <c r="L233" s="110"/>
      <c r="M233" s="169"/>
      <c r="N233" s="136"/>
      <c r="O233" s="156"/>
      <c r="P233" s="21"/>
      <c r="Q233" s="183"/>
      <c r="R233" s="183"/>
      <c r="S233" s="207">
        <v>43234</v>
      </c>
      <c r="T233" s="108">
        <v>16</v>
      </c>
      <c r="U233" s="108">
        <v>3</v>
      </c>
      <c r="V233" s="183">
        <f t="shared" si="94"/>
        <v>20</v>
      </c>
      <c r="W233" s="108">
        <v>5</v>
      </c>
      <c r="X233" s="108">
        <v>3</v>
      </c>
      <c r="Y233" s="19"/>
      <c r="Z233" s="19"/>
      <c r="AB233" s="22"/>
      <c r="AC233" s="22"/>
      <c r="AD233" s="22"/>
      <c r="AE233" s="22"/>
      <c r="AF233" s="22"/>
      <c r="AG233" s="22"/>
      <c r="AH233" s="22"/>
      <c r="AI233" s="22"/>
      <c r="AJ233" s="22"/>
      <c r="AK233" s="150"/>
      <c r="AL233" s="146"/>
      <c r="AM233" s="146"/>
      <c r="AN233" s="146"/>
      <c r="AP233" s="19"/>
      <c r="AQ233" s="19"/>
      <c r="AR233" s="19"/>
      <c r="AS233" s="19"/>
      <c r="AT233" s="19"/>
      <c r="AU233" s="6"/>
      <c r="AV233" s="6"/>
      <c r="AW233" s="16"/>
      <c r="AY233" s="8"/>
      <c r="AZ233" s="8"/>
      <c r="BA233" s="8"/>
      <c r="BB233" s="8"/>
      <c r="BC233" s="8"/>
      <c r="BD233" s="8"/>
      <c r="BE233" s="6">
        <f t="shared" ref="BE233:BN241" si="95">IF(ISNUMBER(FIND("A",$G233)),IF(($D233*$D$4+$E233*$E$4)=BE$1,IF(BE$4&lt;$V233,0,IF(BE$4&gt;($V233+$W233+$X233-1),0,IF(BE$4&gt;($V233+$W233-1),2,1))),0),IF(($D233*$D$4+$E233*$E$4)=BE$1,IF(BE$4&lt;$V233,0,IF(BE$4&gt;($V233+$W233+$X233-1),0,IF(BE$4&gt;($V233+$W233-1),4,3))),0))</f>
        <v>0</v>
      </c>
      <c r="BF233" s="6">
        <f t="shared" si="95"/>
        <v>0</v>
      </c>
      <c r="BG233" s="6">
        <f t="shared" si="95"/>
        <v>0</v>
      </c>
      <c r="BH233" s="6">
        <f t="shared" si="95"/>
        <v>0</v>
      </c>
      <c r="BI233" s="6">
        <f t="shared" si="95"/>
        <v>0</v>
      </c>
      <c r="BJ233" s="6">
        <f t="shared" si="95"/>
        <v>0</v>
      </c>
      <c r="BK233" s="6">
        <f t="shared" si="95"/>
        <v>0</v>
      </c>
      <c r="BL233" s="6">
        <f t="shared" si="95"/>
        <v>0</v>
      </c>
      <c r="BM233" s="6">
        <f t="shared" si="95"/>
        <v>0</v>
      </c>
      <c r="BN233" s="6">
        <f t="shared" si="95"/>
        <v>0</v>
      </c>
      <c r="BO233" s="6">
        <f t="shared" ref="BO233:CB241" si="96">IF(ISNUMBER(FIND("A",$G233)),IF(($D233*$D$4+$E233*$E$4)=BO$1,IF(BO$4&lt;$V233,0,IF(BO$4&gt;($V233+$W233+$X233-1),0,IF(BO$4&gt;($V233+$W233-1),2,1))),0),IF(($D233*$D$4+$E233*$E$4)=BO$1,IF(BO$4&lt;$V233,0,IF(BO$4&gt;($V233+$W233+$X233-1),0,IF(BO$4&gt;($V233+$W233-1),4,3))),0))</f>
        <v>0</v>
      </c>
      <c r="BP233" s="6">
        <f t="shared" si="96"/>
        <v>0</v>
      </c>
      <c r="BQ233" s="6">
        <f t="shared" si="96"/>
        <v>0</v>
      </c>
      <c r="BR233" s="6">
        <f t="shared" si="96"/>
        <v>0</v>
      </c>
      <c r="BS233" s="6">
        <f t="shared" si="96"/>
        <v>0</v>
      </c>
      <c r="BT233" s="6">
        <f t="shared" si="96"/>
        <v>0</v>
      </c>
      <c r="BU233" s="6">
        <f t="shared" si="96"/>
        <v>0</v>
      </c>
      <c r="BV233" s="6">
        <f t="shared" si="96"/>
        <v>0</v>
      </c>
      <c r="BW233" s="6">
        <f t="shared" si="96"/>
        <v>0</v>
      </c>
      <c r="BX233" s="6">
        <f t="shared" si="96"/>
        <v>3</v>
      </c>
      <c r="BY233" s="6">
        <f t="shared" si="96"/>
        <v>3</v>
      </c>
      <c r="BZ233" s="6">
        <f t="shared" si="96"/>
        <v>3</v>
      </c>
      <c r="CA233" s="6">
        <f t="shared" si="96"/>
        <v>3</v>
      </c>
      <c r="CB233" s="6">
        <f t="shared" si="96"/>
        <v>3</v>
      </c>
      <c r="CC233" s="6">
        <f t="shared" si="86"/>
        <v>4</v>
      </c>
      <c r="CD233" s="6">
        <f t="shared" si="86"/>
        <v>4</v>
      </c>
      <c r="CE233" s="6">
        <f t="shared" si="86"/>
        <v>4</v>
      </c>
      <c r="CF233" s="6">
        <f t="shared" si="86"/>
        <v>0</v>
      </c>
      <c r="CG233" s="6">
        <f t="shared" si="86"/>
        <v>0</v>
      </c>
      <c r="CH233" s="6">
        <f t="shared" si="86"/>
        <v>0</v>
      </c>
      <c r="CI233" s="6">
        <f t="shared" si="86"/>
        <v>0</v>
      </c>
      <c r="CJ233" s="6">
        <f t="shared" si="86"/>
        <v>0</v>
      </c>
      <c r="CK233" s="6">
        <f t="shared" si="86"/>
        <v>0</v>
      </c>
      <c r="CL233" s="6">
        <f t="shared" si="86"/>
        <v>0</v>
      </c>
      <c r="CM233" s="6">
        <f t="shared" si="87"/>
        <v>0</v>
      </c>
      <c r="CN233" s="6">
        <f t="shared" si="87"/>
        <v>0</v>
      </c>
      <c r="CO233" s="6">
        <f t="shared" si="87"/>
        <v>0</v>
      </c>
      <c r="CP233" s="6">
        <f t="shared" si="87"/>
        <v>0</v>
      </c>
      <c r="CQ233" s="6">
        <f t="shared" si="87"/>
        <v>0</v>
      </c>
      <c r="CR233" s="6">
        <f t="shared" si="87"/>
        <v>0</v>
      </c>
      <c r="CS233" s="6">
        <f t="shared" si="87"/>
        <v>0</v>
      </c>
      <c r="CT233" s="6">
        <f t="shared" si="87"/>
        <v>0</v>
      </c>
      <c r="CU233" s="6">
        <f t="shared" si="87"/>
        <v>0</v>
      </c>
      <c r="CV233" s="6">
        <f t="shared" si="87"/>
        <v>0</v>
      </c>
      <c r="CW233" s="6">
        <f t="shared" si="88"/>
        <v>0</v>
      </c>
      <c r="CX233" s="6">
        <f t="shared" si="88"/>
        <v>0</v>
      </c>
      <c r="CY233" s="6">
        <f t="shared" si="88"/>
        <v>0</v>
      </c>
      <c r="CZ233" s="6">
        <f t="shared" si="88"/>
        <v>0</v>
      </c>
      <c r="DA233" s="6">
        <f t="shared" si="88"/>
        <v>0</v>
      </c>
      <c r="DB233" s="6">
        <f t="shared" si="88"/>
        <v>0</v>
      </c>
      <c r="DC233" s="6">
        <f t="shared" si="88"/>
        <v>0</v>
      </c>
      <c r="DD233" s="6">
        <f t="shared" si="88"/>
        <v>0</v>
      </c>
      <c r="DE233" s="6">
        <f t="shared" si="88"/>
        <v>0</v>
      </c>
      <c r="DF233" s="6">
        <f t="shared" si="88"/>
        <v>0</v>
      </c>
      <c r="DG233" s="6">
        <f t="shared" si="89"/>
        <v>0</v>
      </c>
      <c r="DH233" s="6">
        <f t="shared" si="89"/>
        <v>0</v>
      </c>
      <c r="DI233" s="6">
        <f t="shared" si="89"/>
        <v>0</v>
      </c>
      <c r="DJ233" s="6">
        <f t="shared" si="89"/>
        <v>0</v>
      </c>
      <c r="DK233" s="6">
        <f t="shared" si="89"/>
        <v>0</v>
      </c>
      <c r="DL233" s="6">
        <f t="shared" si="89"/>
        <v>0</v>
      </c>
      <c r="DM233" s="6">
        <f t="shared" si="89"/>
        <v>0</v>
      </c>
      <c r="DN233" s="6">
        <f t="shared" si="89"/>
        <v>0</v>
      </c>
      <c r="DO233" s="6">
        <f t="shared" si="89"/>
        <v>0</v>
      </c>
      <c r="DP233" s="6">
        <f t="shared" si="89"/>
        <v>0</v>
      </c>
      <c r="DQ233" s="6">
        <f t="shared" si="90"/>
        <v>0</v>
      </c>
      <c r="DR233" s="6">
        <f t="shared" si="90"/>
        <v>0</v>
      </c>
      <c r="DS233" s="6">
        <f t="shared" si="90"/>
        <v>0</v>
      </c>
      <c r="DT233" s="6">
        <f t="shared" si="90"/>
        <v>0</v>
      </c>
      <c r="DU233" s="6">
        <f t="shared" si="90"/>
        <v>0</v>
      </c>
      <c r="DV233" s="6">
        <f t="shared" si="90"/>
        <v>0</v>
      </c>
      <c r="DW233" s="6">
        <f t="shared" si="90"/>
        <v>0</v>
      </c>
      <c r="DX233" s="6">
        <f t="shared" si="90"/>
        <v>0</v>
      </c>
      <c r="DY233" s="6">
        <f t="shared" si="90"/>
        <v>0</v>
      </c>
      <c r="DZ233" s="6">
        <f t="shared" si="90"/>
        <v>0</v>
      </c>
      <c r="EA233" s="6">
        <f t="shared" si="91"/>
        <v>0</v>
      </c>
      <c r="EB233" s="6">
        <f t="shared" si="91"/>
        <v>0</v>
      </c>
      <c r="EC233" s="6">
        <f t="shared" si="91"/>
        <v>0</v>
      </c>
      <c r="ED233" s="6">
        <f t="shared" si="91"/>
        <v>0</v>
      </c>
      <c r="EE233" s="6">
        <f t="shared" si="91"/>
        <v>0</v>
      </c>
      <c r="EF233" s="6">
        <f t="shared" si="91"/>
        <v>0</v>
      </c>
      <c r="EG233" s="6">
        <f t="shared" si="91"/>
        <v>0</v>
      </c>
      <c r="EH233" s="6">
        <f t="shared" si="91"/>
        <v>0</v>
      </c>
      <c r="EI233" s="6">
        <f t="shared" si="91"/>
        <v>0</v>
      </c>
      <c r="EJ233" s="6">
        <f t="shared" si="91"/>
        <v>0</v>
      </c>
      <c r="EK233" s="6">
        <f t="shared" si="92"/>
        <v>0</v>
      </c>
      <c r="EL233" s="6">
        <f t="shared" si="92"/>
        <v>0</v>
      </c>
      <c r="EM233" s="6">
        <f t="shared" si="92"/>
        <v>0</v>
      </c>
      <c r="EN233" s="6">
        <f t="shared" si="92"/>
        <v>0</v>
      </c>
      <c r="EO233" s="6">
        <f t="shared" si="92"/>
        <v>0</v>
      </c>
      <c r="EP233" s="6">
        <f t="shared" si="92"/>
        <v>0</v>
      </c>
      <c r="EQ233" s="6">
        <f t="shared" si="92"/>
        <v>0</v>
      </c>
      <c r="ER233" s="6">
        <f t="shared" si="92"/>
        <v>0</v>
      </c>
      <c r="ES233" s="6">
        <f t="shared" si="92"/>
        <v>0</v>
      </c>
      <c r="ET233" s="6">
        <f t="shared" si="92"/>
        <v>0</v>
      </c>
      <c r="EU233" s="6">
        <f t="shared" si="93"/>
        <v>0</v>
      </c>
      <c r="EV233" s="6">
        <f t="shared" si="93"/>
        <v>0</v>
      </c>
      <c r="EW233" s="6">
        <f t="shared" si="93"/>
        <v>0</v>
      </c>
      <c r="EX233" s="6">
        <f t="shared" si="93"/>
        <v>0</v>
      </c>
      <c r="EY233" s="6">
        <f t="shared" si="93"/>
        <v>0</v>
      </c>
      <c r="EZ233" s="6">
        <f t="shared" si="93"/>
        <v>0</v>
      </c>
      <c r="FA233" s="6">
        <f t="shared" si="93"/>
        <v>0</v>
      </c>
      <c r="FB233" s="6">
        <f t="shared" si="93"/>
        <v>0</v>
      </c>
      <c r="FC233" s="6">
        <f t="shared" si="93"/>
        <v>0</v>
      </c>
      <c r="FD233" s="6">
        <f t="shared" si="93"/>
        <v>0</v>
      </c>
      <c r="FE233" s="6"/>
      <c r="FF233" s="6"/>
      <c r="FG233" s="6"/>
    </row>
    <row r="234" spans="4:163" ht="12.75" hidden="1" customHeight="1" x14ac:dyDescent="0.25">
      <c r="D234" s="14">
        <v>1</v>
      </c>
      <c r="F234" s="108">
        <v>820</v>
      </c>
      <c r="G234" s="108" t="s">
        <v>858</v>
      </c>
      <c r="H234" s="108" t="s">
        <v>859</v>
      </c>
      <c r="I234" s="108" t="s">
        <v>215</v>
      </c>
      <c r="J234" s="188">
        <v>1</v>
      </c>
      <c r="K234" s="108" t="s">
        <v>103</v>
      </c>
      <c r="L234" s="110" t="s">
        <v>860</v>
      </c>
      <c r="M234" s="169" t="s">
        <v>430</v>
      </c>
      <c r="N234" s="136"/>
      <c r="O234" s="156"/>
      <c r="P234" s="21"/>
      <c r="Q234" s="183"/>
      <c r="R234" s="183"/>
      <c r="S234" s="125">
        <v>43248</v>
      </c>
      <c r="T234" s="108">
        <v>19</v>
      </c>
      <c r="U234" s="108">
        <v>2</v>
      </c>
      <c r="V234" s="183">
        <f t="shared" si="94"/>
        <v>22</v>
      </c>
      <c r="W234" s="108">
        <v>5</v>
      </c>
      <c r="X234" s="108">
        <v>5</v>
      </c>
      <c r="Y234" s="19"/>
      <c r="Z234" s="19"/>
      <c r="AA234" s="22"/>
      <c r="AB234" s="22"/>
      <c r="AC234" s="22"/>
      <c r="AD234" s="22"/>
      <c r="AE234" s="22"/>
      <c r="AF234" s="22"/>
      <c r="AG234" s="22"/>
      <c r="AH234" s="22"/>
      <c r="AI234" s="22"/>
      <c r="AJ234" s="22"/>
      <c r="AK234" s="150"/>
      <c r="AL234" s="146"/>
      <c r="AM234" s="146"/>
      <c r="AN234" s="146"/>
      <c r="AO234" s="22"/>
      <c r="AP234" s="19"/>
      <c r="AQ234" s="19"/>
      <c r="AR234" s="19"/>
      <c r="AS234" s="19"/>
      <c r="AT234" s="19"/>
      <c r="AU234" s="6"/>
      <c r="AV234" s="6"/>
      <c r="AW234" s="16"/>
      <c r="AY234" s="8"/>
      <c r="AZ234" s="8"/>
      <c r="BA234" s="8"/>
      <c r="BB234" s="8"/>
      <c r="BC234" s="8"/>
      <c r="BD234" s="8"/>
      <c r="BE234" s="6">
        <f t="shared" si="95"/>
        <v>0</v>
      </c>
      <c r="BF234" s="6">
        <f t="shared" si="95"/>
        <v>0</v>
      </c>
      <c r="BG234" s="6">
        <f t="shared" si="95"/>
        <v>0</v>
      </c>
      <c r="BH234" s="6">
        <f t="shared" si="95"/>
        <v>0</v>
      </c>
      <c r="BI234" s="6">
        <f t="shared" si="95"/>
        <v>0</v>
      </c>
      <c r="BJ234" s="6">
        <f t="shared" si="95"/>
        <v>0</v>
      </c>
      <c r="BK234" s="6">
        <f t="shared" si="95"/>
        <v>0</v>
      </c>
      <c r="BL234" s="6">
        <f t="shared" si="95"/>
        <v>0</v>
      </c>
      <c r="BM234" s="6">
        <f t="shared" si="95"/>
        <v>0</v>
      </c>
      <c r="BN234" s="6">
        <f t="shared" si="95"/>
        <v>0</v>
      </c>
      <c r="BO234" s="6">
        <f t="shared" si="96"/>
        <v>0</v>
      </c>
      <c r="BP234" s="6">
        <f t="shared" si="96"/>
        <v>0</v>
      </c>
      <c r="BQ234" s="6">
        <f t="shared" si="96"/>
        <v>0</v>
      </c>
      <c r="BR234" s="6">
        <f t="shared" si="96"/>
        <v>0</v>
      </c>
      <c r="BS234" s="6">
        <f t="shared" si="96"/>
        <v>0</v>
      </c>
      <c r="BT234" s="6">
        <f t="shared" si="96"/>
        <v>0</v>
      </c>
      <c r="BU234" s="6">
        <f t="shared" si="96"/>
        <v>0</v>
      </c>
      <c r="BV234" s="6">
        <f t="shared" si="96"/>
        <v>0</v>
      </c>
      <c r="BW234" s="6">
        <f t="shared" si="96"/>
        <v>0</v>
      </c>
      <c r="BX234" s="6">
        <f t="shared" si="96"/>
        <v>0</v>
      </c>
      <c r="BY234" s="6">
        <f t="shared" si="96"/>
        <v>0</v>
      </c>
      <c r="BZ234" s="6">
        <f t="shared" si="96"/>
        <v>1</v>
      </c>
      <c r="CA234" s="6">
        <f t="shared" si="96"/>
        <v>1</v>
      </c>
      <c r="CB234" s="6">
        <f t="shared" si="96"/>
        <v>1</v>
      </c>
      <c r="CC234" s="6">
        <f t="shared" si="86"/>
        <v>1</v>
      </c>
      <c r="CD234" s="6">
        <f t="shared" si="86"/>
        <v>1</v>
      </c>
      <c r="CE234" s="6">
        <f t="shared" si="86"/>
        <v>2</v>
      </c>
      <c r="CF234" s="6">
        <f t="shared" si="86"/>
        <v>2</v>
      </c>
      <c r="CG234" s="6">
        <f t="shared" si="86"/>
        <v>2</v>
      </c>
      <c r="CH234" s="6">
        <f t="shared" si="86"/>
        <v>2</v>
      </c>
      <c r="CI234" s="6">
        <f t="shared" si="86"/>
        <v>2</v>
      </c>
      <c r="CJ234" s="6">
        <f t="shared" si="86"/>
        <v>0</v>
      </c>
      <c r="CK234" s="6">
        <f t="shared" si="86"/>
        <v>0</v>
      </c>
      <c r="CL234" s="6">
        <f t="shared" si="86"/>
        <v>0</v>
      </c>
      <c r="CM234" s="6">
        <f t="shared" si="87"/>
        <v>0</v>
      </c>
      <c r="CN234" s="6">
        <f t="shared" si="87"/>
        <v>0</v>
      </c>
      <c r="CO234" s="6">
        <f t="shared" si="87"/>
        <v>0</v>
      </c>
      <c r="CP234" s="6">
        <f t="shared" si="87"/>
        <v>0</v>
      </c>
      <c r="CQ234" s="6">
        <f t="shared" si="87"/>
        <v>0</v>
      </c>
      <c r="CR234" s="6">
        <f t="shared" si="87"/>
        <v>0</v>
      </c>
      <c r="CS234" s="6">
        <f t="shared" si="87"/>
        <v>0</v>
      </c>
      <c r="CT234" s="6">
        <f t="shared" si="87"/>
        <v>0</v>
      </c>
      <c r="CU234" s="6">
        <f t="shared" si="87"/>
        <v>0</v>
      </c>
      <c r="CV234" s="6">
        <f t="shared" si="87"/>
        <v>0</v>
      </c>
      <c r="CW234" s="6">
        <f t="shared" si="88"/>
        <v>0</v>
      </c>
      <c r="CX234" s="6">
        <f t="shared" si="88"/>
        <v>0</v>
      </c>
      <c r="CY234" s="6">
        <f t="shared" si="88"/>
        <v>0</v>
      </c>
      <c r="CZ234" s="6">
        <f t="shared" si="88"/>
        <v>0</v>
      </c>
      <c r="DA234" s="6">
        <f t="shared" si="88"/>
        <v>0</v>
      </c>
      <c r="DB234" s="6">
        <f t="shared" si="88"/>
        <v>0</v>
      </c>
      <c r="DC234" s="6">
        <f t="shared" si="88"/>
        <v>0</v>
      </c>
      <c r="DD234" s="6">
        <f t="shared" si="88"/>
        <v>0</v>
      </c>
      <c r="DE234" s="6">
        <f t="shared" si="88"/>
        <v>0</v>
      </c>
      <c r="DF234" s="6">
        <f t="shared" si="88"/>
        <v>0</v>
      </c>
      <c r="DG234" s="6">
        <f t="shared" si="89"/>
        <v>0</v>
      </c>
      <c r="DH234" s="6">
        <f t="shared" si="89"/>
        <v>0</v>
      </c>
      <c r="DI234" s="6">
        <f t="shared" si="89"/>
        <v>0</v>
      </c>
      <c r="DJ234" s="6">
        <f t="shared" si="89"/>
        <v>0</v>
      </c>
      <c r="DK234" s="6">
        <f t="shared" si="89"/>
        <v>0</v>
      </c>
      <c r="DL234" s="6">
        <f t="shared" si="89"/>
        <v>0</v>
      </c>
      <c r="DM234" s="6">
        <f t="shared" si="89"/>
        <v>0</v>
      </c>
      <c r="DN234" s="6">
        <f t="shared" si="89"/>
        <v>0</v>
      </c>
      <c r="DO234" s="6">
        <f t="shared" si="89"/>
        <v>0</v>
      </c>
      <c r="DP234" s="6">
        <f t="shared" si="89"/>
        <v>0</v>
      </c>
      <c r="DQ234" s="6">
        <f t="shared" si="90"/>
        <v>0</v>
      </c>
      <c r="DR234" s="6">
        <f t="shared" si="90"/>
        <v>0</v>
      </c>
      <c r="DS234" s="6">
        <f t="shared" si="90"/>
        <v>0</v>
      </c>
      <c r="DT234" s="6">
        <f t="shared" si="90"/>
        <v>0</v>
      </c>
      <c r="DU234" s="6">
        <f t="shared" si="90"/>
        <v>0</v>
      </c>
      <c r="DV234" s="6">
        <f t="shared" si="90"/>
        <v>0</v>
      </c>
      <c r="DW234" s="6">
        <f t="shared" si="90"/>
        <v>0</v>
      </c>
      <c r="DX234" s="6">
        <f t="shared" si="90"/>
        <v>0</v>
      </c>
      <c r="DY234" s="6">
        <f t="shared" si="90"/>
        <v>0</v>
      </c>
      <c r="DZ234" s="6">
        <f t="shared" si="90"/>
        <v>0</v>
      </c>
      <c r="EA234" s="6">
        <f t="shared" si="91"/>
        <v>0</v>
      </c>
      <c r="EB234" s="6">
        <f t="shared" si="91"/>
        <v>0</v>
      </c>
      <c r="EC234" s="6">
        <f t="shared" si="91"/>
        <v>0</v>
      </c>
      <c r="ED234" s="6">
        <f t="shared" si="91"/>
        <v>0</v>
      </c>
      <c r="EE234" s="6">
        <f t="shared" si="91"/>
        <v>0</v>
      </c>
      <c r="EF234" s="6">
        <f t="shared" si="91"/>
        <v>0</v>
      </c>
      <c r="EG234" s="6">
        <f t="shared" si="91"/>
        <v>0</v>
      </c>
      <c r="EH234" s="6">
        <f t="shared" si="91"/>
        <v>0</v>
      </c>
      <c r="EI234" s="6">
        <f t="shared" si="91"/>
        <v>0</v>
      </c>
      <c r="EJ234" s="6">
        <f t="shared" si="91"/>
        <v>0</v>
      </c>
      <c r="EK234" s="6">
        <f t="shared" si="92"/>
        <v>0</v>
      </c>
      <c r="EL234" s="6">
        <f t="shared" si="92"/>
        <v>0</v>
      </c>
      <c r="EM234" s="6">
        <f t="shared" si="92"/>
        <v>0</v>
      </c>
      <c r="EN234" s="6">
        <f t="shared" si="92"/>
        <v>0</v>
      </c>
      <c r="EO234" s="6">
        <f t="shared" si="92"/>
        <v>0</v>
      </c>
      <c r="EP234" s="6">
        <f t="shared" si="92"/>
        <v>0</v>
      </c>
      <c r="EQ234" s="6">
        <f t="shared" si="92"/>
        <v>0</v>
      </c>
      <c r="ER234" s="6">
        <f t="shared" si="92"/>
        <v>0</v>
      </c>
      <c r="ES234" s="6">
        <f t="shared" si="92"/>
        <v>0</v>
      </c>
      <c r="ET234" s="6">
        <f t="shared" si="92"/>
        <v>0</v>
      </c>
      <c r="EU234" s="6">
        <f t="shared" si="93"/>
        <v>0</v>
      </c>
      <c r="EV234" s="6">
        <f t="shared" si="93"/>
        <v>0</v>
      </c>
      <c r="EW234" s="6">
        <f t="shared" si="93"/>
        <v>0</v>
      </c>
      <c r="EX234" s="6">
        <f t="shared" si="93"/>
        <v>0</v>
      </c>
      <c r="EY234" s="6">
        <f t="shared" si="93"/>
        <v>0</v>
      </c>
      <c r="EZ234" s="6">
        <f t="shared" si="93"/>
        <v>0</v>
      </c>
      <c r="FA234" s="6">
        <f t="shared" si="93"/>
        <v>0</v>
      </c>
      <c r="FB234" s="6">
        <f t="shared" si="93"/>
        <v>0</v>
      </c>
      <c r="FC234" s="6">
        <f t="shared" si="93"/>
        <v>0</v>
      </c>
      <c r="FD234" s="6">
        <f t="shared" si="93"/>
        <v>0</v>
      </c>
      <c r="FE234" s="6"/>
      <c r="FF234" s="6"/>
      <c r="FG234" s="6"/>
    </row>
    <row r="235" spans="4:163" ht="12.75" hidden="1" customHeight="1" x14ac:dyDescent="0.25">
      <c r="D235" s="14">
        <v>1</v>
      </c>
      <c r="F235" s="108">
        <v>820</v>
      </c>
      <c r="G235" s="108" t="s">
        <v>837</v>
      </c>
      <c r="H235" s="108" t="s">
        <v>838</v>
      </c>
      <c r="I235" s="108" t="s">
        <v>51</v>
      </c>
      <c r="J235" s="35"/>
      <c r="K235" s="108" t="s">
        <v>103</v>
      </c>
      <c r="L235" s="110" t="s">
        <v>103</v>
      </c>
      <c r="M235" s="169" t="s">
        <v>427</v>
      </c>
      <c r="N235" s="136"/>
      <c r="O235" s="156"/>
      <c r="P235" s="35"/>
      <c r="Q235" s="183"/>
      <c r="R235" s="183"/>
      <c r="S235" s="125">
        <v>43262</v>
      </c>
      <c r="T235" s="108">
        <v>16</v>
      </c>
      <c r="U235" s="108">
        <v>5</v>
      </c>
      <c r="V235" s="183">
        <f t="shared" si="94"/>
        <v>22</v>
      </c>
      <c r="W235" s="108">
        <v>5</v>
      </c>
      <c r="X235" s="108">
        <v>5</v>
      </c>
      <c r="Y235" s="19"/>
      <c r="Z235" s="19"/>
      <c r="AB235" s="22"/>
      <c r="AC235" s="22"/>
      <c r="AD235" s="22"/>
      <c r="AE235" s="22"/>
      <c r="AF235" s="22"/>
      <c r="AG235" s="22"/>
      <c r="AH235" s="22"/>
      <c r="AI235" s="22"/>
      <c r="AJ235" s="22"/>
      <c r="AK235" s="150"/>
      <c r="AL235" s="146"/>
      <c r="AM235" s="146"/>
      <c r="AN235" s="146"/>
      <c r="AP235" s="19"/>
      <c r="AQ235" s="19"/>
      <c r="AR235" s="19"/>
      <c r="AS235" s="19"/>
      <c r="AT235" s="19"/>
      <c r="AU235" s="6"/>
      <c r="AV235" s="6"/>
      <c r="AW235" s="16"/>
      <c r="AY235" s="8"/>
      <c r="AZ235" s="8"/>
      <c r="BA235" s="8"/>
      <c r="BB235" s="8"/>
      <c r="BC235" s="8"/>
      <c r="BD235" s="8"/>
      <c r="BE235" s="6">
        <f t="shared" si="95"/>
        <v>0</v>
      </c>
      <c r="BF235" s="6">
        <f t="shared" si="95"/>
        <v>0</v>
      </c>
      <c r="BG235" s="6">
        <f t="shared" si="95"/>
        <v>0</v>
      </c>
      <c r="BH235" s="6">
        <f t="shared" si="95"/>
        <v>0</v>
      </c>
      <c r="BI235" s="6">
        <f t="shared" si="95"/>
        <v>0</v>
      </c>
      <c r="BJ235" s="6">
        <f t="shared" si="95"/>
        <v>0</v>
      </c>
      <c r="BK235" s="6">
        <f t="shared" si="95"/>
        <v>0</v>
      </c>
      <c r="BL235" s="6">
        <f t="shared" si="95"/>
        <v>0</v>
      </c>
      <c r="BM235" s="6">
        <f t="shared" si="95"/>
        <v>0</v>
      </c>
      <c r="BN235" s="6">
        <f t="shared" si="95"/>
        <v>0</v>
      </c>
      <c r="BO235" s="6">
        <f t="shared" si="96"/>
        <v>0</v>
      </c>
      <c r="BP235" s="6">
        <f t="shared" si="96"/>
        <v>0</v>
      </c>
      <c r="BQ235" s="6">
        <f t="shared" si="96"/>
        <v>0</v>
      </c>
      <c r="BR235" s="6">
        <f t="shared" si="96"/>
        <v>0</v>
      </c>
      <c r="BS235" s="6">
        <f t="shared" si="96"/>
        <v>0</v>
      </c>
      <c r="BT235" s="6">
        <f t="shared" si="96"/>
        <v>0</v>
      </c>
      <c r="BU235" s="6">
        <f t="shared" si="96"/>
        <v>0</v>
      </c>
      <c r="BV235" s="6">
        <f t="shared" si="96"/>
        <v>0</v>
      </c>
      <c r="BW235" s="6">
        <f t="shared" si="96"/>
        <v>0</v>
      </c>
      <c r="BX235" s="6">
        <f t="shared" si="96"/>
        <v>0</v>
      </c>
      <c r="BY235" s="6">
        <f t="shared" si="96"/>
        <v>0</v>
      </c>
      <c r="BZ235" s="6">
        <f t="shared" si="96"/>
        <v>1</v>
      </c>
      <c r="CA235" s="6">
        <f t="shared" si="96"/>
        <v>1</v>
      </c>
      <c r="CB235" s="6">
        <f t="shared" si="96"/>
        <v>1</v>
      </c>
      <c r="CC235" s="6">
        <f t="shared" ref="CC235:CL241" si="97">IF(ISNUMBER(FIND("A",$G235)),IF(($D235*$D$4+$E235*$E$4)=CC$1,IF(CC$4&lt;$V235,0,IF(CC$4&gt;($V235+$W235+$X235-1),0,IF(CC$4&gt;($V235+$W235-1),2,1))),0),IF(($D235*$D$4+$E235*$E$4)=CC$1,IF(CC$4&lt;$V235,0,IF(CC$4&gt;($V235+$W235+$X235-1),0,IF(CC$4&gt;($V235+$W235-1),4,3))),0))</f>
        <v>1</v>
      </c>
      <c r="CD235" s="6">
        <f t="shared" si="97"/>
        <v>1</v>
      </c>
      <c r="CE235" s="6">
        <f t="shared" si="97"/>
        <v>2</v>
      </c>
      <c r="CF235" s="6">
        <f t="shared" si="97"/>
        <v>2</v>
      </c>
      <c r="CG235" s="6">
        <f t="shared" si="97"/>
        <v>2</v>
      </c>
      <c r="CH235" s="6">
        <f t="shared" si="97"/>
        <v>2</v>
      </c>
      <c r="CI235" s="6">
        <f t="shared" si="97"/>
        <v>2</v>
      </c>
      <c r="CJ235" s="6">
        <f t="shared" si="97"/>
        <v>0</v>
      </c>
      <c r="CK235" s="6">
        <f t="shared" si="97"/>
        <v>0</v>
      </c>
      <c r="CL235" s="6">
        <f t="shared" si="97"/>
        <v>0</v>
      </c>
      <c r="CM235" s="6">
        <f t="shared" ref="CM235:CV241" si="98">IF(ISNUMBER(FIND("A",$G235)),IF(($D235*$D$4+$E235*$E$4)=CM$1,IF(CM$4&lt;$V235,0,IF(CM$4&gt;($V235+$W235+$X235-1),0,IF(CM$4&gt;($V235+$W235-1),2,1))),0),IF(($D235*$D$4+$E235*$E$4)=CM$1,IF(CM$4&lt;$V235,0,IF(CM$4&gt;($V235+$W235+$X235-1),0,IF(CM$4&gt;($V235+$W235-1),4,3))),0))</f>
        <v>0</v>
      </c>
      <c r="CN235" s="6">
        <f t="shared" si="98"/>
        <v>0</v>
      </c>
      <c r="CO235" s="6">
        <f t="shared" si="98"/>
        <v>0</v>
      </c>
      <c r="CP235" s="6">
        <f t="shared" si="98"/>
        <v>0</v>
      </c>
      <c r="CQ235" s="6">
        <f t="shared" si="98"/>
        <v>0</v>
      </c>
      <c r="CR235" s="6">
        <f t="shared" si="98"/>
        <v>0</v>
      </c>
      <c r="CS235" s="6">
        <f t="shared" si="98"/>
        <v>0</v>
      </c>
      <c r="CT235" s="6">
        <f t="shared" si="98"/>
        <v>0</v>
      </c>
      <c r="CU235" s="6">
        <f t="shared" si="98"/>
        <v>0</v>
      </c>
      <c r="CV235" s="6">
        <f t="shared" si="98"/>
        <v>0</v>
      </c>
      <c r="CW235" s="6">
        <f t="shared" ref="CW235:DF241" si="99">IF(ISNUMBER(FIND("A",$G235)),IF(($D235*$D$4+$E235*$E$4)=CW$1,IF(CW$4&lt;$V235,0,IF(CW$4&gt;($V235+$W235+$X235-1),0,IF(CW$4&gt;($V235+$W235-1),2,1))),0),IF(($D235*$D$4+$E235*$E$4)=CW$1,IF(CW$4&lt;$V235,0,IF(CW$4&gt;($V235+$W235+$X235-1),0,IF(CW$4&gt;($V235+$W235-1),4,3))),0))</f>
        <v>0</v>
      </c>
      <c r="CX235" s="6">
        <f t="shared" si="99"/>
        <v>0</v>
      </c>
      <c r="CY235" s="6">
        <f t="shared" si="99"/>
        <v>0</v>
      </c>
      <c r="CZ235" s="6">
        <f t="shared" si="99"/>
        <v>0</v>
      </c>
      <c r="DA235" s="6">
        <f t="shared" si="99"/>
        <v>0</v>
      </c>
      <c r="DB235" s="6">
        <f t="shared" si="99"/>
        <v>0</v>
      </c>
      <c r="DC235" s="6">
        <f t="shared" si="99"/>
        <v>0</v>
      </c>
      <c r="DD235" s="6">
        <f t="shared" si="99"/>
        <v>0</v>
      </c>
      <c r="DE235" s="6">
        <f t="shared" si="99"/>
        <v>0</v>
      </c>
      <c r="DF235" s="6">
        <f t="shared" si="99"/>
        <v>0</v>
      </c>
      <c r="DG235" s="6">
        <f t="shared" ref="DG235:DP241" si="100">IF(ISNUMBER(FIND("A",$G235)),IF(($D235*$D$4+$E235*$E$4)=DG$1,IF(DG$4&lt;$V235,0,IF(DG$4&gt;($V235+$W235+$X235-1),0,IF(DG$4&gt;($V235+$W235-1),2,1))),0),IF(($D235*$D$4+$E235*$E$4)=DG$1,IF(DG$4&lt;$V235,0,IF(DG$4&gt;($V235+$W235+$X235-1),0,IF(DG$4&gt;($V235+$W235-1),4,3))),0))</f>
        <v>0</v>
      </c>
      <c r="DH235" s="6">
        <f t="shared" si="100"/>
        <v>0</v>
      </c>
      <c r="DI235" s="6">
        <f t="shared" si="100"/>
        <v>0</v>
      </c>
      <c r="DJ235" s="6">
        <f t="shared" si="100"/>
        <v>0</v>
      </c>
      <c r="DK235" s="6">
        <f t="shared" si="100"/>
        <v>0</v>
      </c>
      <c r="DL235" s="6">
        <f t="shared" si="100"/>
        <v>0</v>
      </c>
      <c r="DM235" s="6">
        <f t="shared" si="100"/>
        <v>0</v>
      </c>
      <c r="DN235" s="6">
        <f t="shared" si="100"/>
        <v>0</v>
      </c>
      <c r="DO235" s="6">
        <f t="shared" si="100"/>
        <v>0</v>
      </c>
      <c r="DP235" s="6">
        <f t="shared" si="100"/>
        <v>0</v>
      </c>
      <c r="DQ235" s="6">
        <f t="shared" ref="DQ235:DZ241" si="101">IF(ISNUMBER(FIND("A",$G235)),IF(($D235*$D$4+$E235*$E$4)=DQ$1,IF(DQ$4&lt;$V235,0,IF(DQ$4&gt;($V235+$W235+$X235-1),0,IF(DQ$4&gt;($V235+$W235-1),2,1))),0),IF(($D235*$D$4+$E235*$E$4)=DQ$1,IF(DQ$4&lt;$V235,0,IF(DQ$4&gt;($V235+$W235+$X235-1),0,IF(DQ$4&gt;($V235+$W235-1),4,3))),0))</f>
        <v>0</v>
      </c>
      <c r="DR235" s="6">
        <f t="shared" si="101"/>
        <v>0</v>
      </c>
      <c r="DS235" s="6">
        <f t="shared" si="101"/>
        <v>0</v>
      </c>
      <c r="DT235" s="6">
        <f t="shared" si="101"/>
        <v>0</v>
      </c>
      <c r="DU235" s="6">
        <f t="shared" si="101"/>
        <v>0</v>
      </c>
      <c r="DV235" s="6">
        <f t="shared" si="101"/>
        <v>0</v>
      </c>
      <c r="DW235" s="6">
        <f t="shared" si="101"/>
        <v>0</v>
      </c>
      <c r="DX235" s="6">
        <f t="shared" si="101"/>
        <v>0</v>
      </c>
      <c r="DY235" s="6">
        <f t="shared" si="101"/>
        <v>0</v>
      </c>
      <c r="DZ235" s="6">
        <f t="shared" si="101"/>
        <v>0</v>
      </c>
      <c r="EA235" s="6">
        <f t="shared" ref="EA235:EJ241" si="102">IF(ISNUMBER(FIND("A",$G235)),IF(($D235*$D$4+$E235*$E$4)=EA$1,IF(EA$4&lt;$V235,0,IF(EA$4&gt;($V235+$W235+$X235-1),0,IF(EA$4&gt;($V235+$W235-1),2,1))),0),IF(($D235*$D$4+$E235*$E$4)=EA$1,IF(EA$4&lt;$V235,0,IF(EA$4&gt;($V235+$W235+$X235-1),0,IF(EA$4&gt;($V235+$W235-1),4,3))),0))</f>
        <v>0</v>
      </c>
      <c r="EB235" s="6">
        <f t="shared" si="102"/>
        <v>0</v>
      </c>
      <c r="EC235" s="6">
        <f t="shared" si="102"/>
        <v>0</v>
      </c>
      <c r="ED235" s="6">
        <f t="shared" si="102"/>
        <v>0</v>
      </c>
      <c r="EE235" s="6">
        <f t="shared" si="102"/>
        <v>0</v>
      </c>
      <c r="EF235" s="6">
        <f t="shared" si="102"/>
        <v>0</v>
      </c>
      <c r="EG235" s="6">
        <f t="shared" si="102"/>
        <v>0</v>
      </c>
      <c r="EH235" s="6">
        <f t="shared" si="102"/>
        <v>0</v>
      </c>
      <c r="EI235" s="6">
        <f t="shared" si="102"/>
        <v>0</v>
      </c>
      <c r="EJ235" s="6">
        <f t="shared" si="102"/>
        <v>0</v>
      </c>
      <c r="EK235" s="6">
        <f t="shared" ref="EK235:ET241" si="103">IF(ISNUMBER(FIND("A",$G235)),IF(($D235*$D$4+$E235*$E$4)=EK$1,IF(EK$4&lt;$V235,0,IF(EK$4&gt;($V235+$W235+$X235-1),0,IF(EK$4&gt;($V235+$W235-1),2,1))),0),IF(($D235*$D$4+$E235*$E$4)=EK$1,IF(EK$4&lt;$V235,0,IF(EK$4&gt;($V235+$W235+$X235-1),0,IF(EK$4&gt;($V235+$W235-1),4,3))),0))</f>
        <v>0</v>
      </c>
      <c r="EL235" s="6">
        <f t="shared" si="103"/>
        <v>0</v>
      </c>
      <c r="EM235" s="6">
        <f t="shared" si="103"/>
        <v>0</v>
      </c>
      <c r="EN235" s="6">
        <f t="shared" si="103"/>
        <v>0</v>
      </c>
      <c r="EO235" s="6">
        <f t="shared" si="103"/>
        <v>0</v>
      </c>
      <c r="EP235" s="6">
        <f t="shared" si="103"/>
        <v>0</v>
      </c>
      <c r="EQ235" s="6">
        <f t="shared" si="103"/>
        <v>0</v>
      </c>
      <c r="ER235" s="6">
        <f t="shared" si="103"/>
        <v>0</v>
      </c>
      <c r="ES235" s="6">
        <f t="shared" si="103"/>
        <v>0</v>
      </c>
      <c r="ET235" s="6">
        <f t="shared" si="103"/>
        <v>0</v>
      </c>
      <c r="EU235" s="6">
        <f t="shared" ref="EU235:FD241" si="104">IF(ISNUMBER(FIND("A",$G235)),IF(($D235*$D$4+$E235*$E$4)=EU$1,IF(EU$4&lt;$V235,0,IF(EU$4&gt;($V235+$W235+$X235-1),0,IF(EU$4&gt;($V235+$W235-1),2,1))),0),IF(($D235*$D$4+$E235*$E$4)=EU$1,IF(EU$4&lt;$V235,0,IF(EU$4&gt;($V235+$W235+$X235-1),0,IF(EU$4&gt;($V235+$W235-1),4,3))),0))</f>
        <v>0</v>
      </c>
      <c r="EV235" s="6">
        <f t="shared" si="104"/>
        <v>0</v>
      </c>
      <c r="EW235" s="6">
        <f t="shared" si="104"/>
        <v>0</v>
      </c>
      <c r="EX235" s="6">
        <f t="shared" si="104"/>
        <v>0</v>
      </c>
      <c r="EY235" s="6">
        <f t="shared" si="104"/>
        <v>0</v>
      </c>
      <c r="EZ235" s="6">
        <f t="shared" si="104"/>
        <v>0</v>
      </c>
      <c r="FA235" s="6">
        <f t="shared" si="104"/>
        <v>0</v>
      </c>
      <c r="FB235" s="6">
        <f t="shared" si="104"/>
        <v>0</v>
      </c>
      <c r="FC235" s="6">
        <f t="shared" si="104"/>
        <v>0</v>
      </c>
      <c r="FD235" s="6">
        <f t="shared" si="104"/>
        <v>0</v>
      </c>
      <c r="FE235" s="6"/>
      <c r="FF235" s="6"/>
      <c r="FG235" s="6"/>
    </row>
    <row r="236" spans="4:163" ht="12.75" hidden="1" customHeight="1" x14ac:dyDescent="0.25">
      <c r="D236" s="14">
        <v>1</v>
      </c>
      <c r="F236" s="205">
        <v>618</v>
      </c>
      <c r="G236" s="205" t="s">
        <v>913</v>
      </c>
      <c r="H236" s="205" t="s">
        <v>916</v>
      </c>
      <c r="I236" s="205" t="s">
        <v>266</v>
      </c>
      <c r="J236" s="206" t="s">
        <v>266</v>
      </c>
      <c r="K236" s="108" t="s">
        <v>102</v>
      </c>
      <c r="L236" s="110"/>
      <c r="M236" s="169"/>
      <c r="N236" s="136"/>
      <c r="O236" s="156"/>
      <c r="P236" s="21"/>
      <c r="Q236" s="183"/>
      <c r="R236" s="183"/>
      <c r="S236" s="207">
        <v>43282</v>
      </c>
      <c r="T236" s="108">
        <v>23</v>
      </c>
      <c r="U236" s="108">
        <v>3</v>
      </c>
      <c r="V236" s="183">
        <f t="shared" si="94"/>
        <v>27</v>
      </c>
      <c r="W236" s="108">
        <v>3</v>
      </c>
      <c r="X236" s="108">
        <v>3</v>
      </c>
      <c r="Y236" s="19"/>
      <c r="Z236" s="19"/>
      <c r="AB236" s="22"/>
      <c r="AC236" s="22"/>
      <c r="AD236" s="22"/>
      <c r="AE236" s="22"/>
      <c r="AF236" s="22"/>
      <c r="AG236" s="22"/>
      <c r="AH236" s="22"/>
      <c r="AI236" s="22"/>
      <c r="AJ236" s="22"/>
      <c r="AK236" s="150"/>
      <c r="AL236" s="146"/>
      <c r="AM236" s="146"/>
      <c r="AN236" s="146"/>
      <c r="AP236" s="19"/>
      <c r="AQ236" s="19"/>
      <c r="AR236" s="19"/>
      <c r="AS236" s="19"/>
      <c r="AT236" s="19"/>
      <c r="AU236" s="6"/>
      <c r="AV236" s="6"/>
      <c r="AW236" s="16"/>
      <c r="AY236" s="8"/>
      <c r="AZ236" s="8"/>
      <c r="BA236" s="8"/>
      <c r="BB236" s="8"/>
      <c r="BC236" s="8"/>
      <c r="BD236" s="8"/>
      <c r="BE236" s="6">
        <f t="shared" si="95"/>
        <v>0</v>
      </c>
      <c r="BF236" s="6">
        <f t="shared" si="95"/>
        <v>0</v>
      </c>
      <c r="BG236" s="6">
        <f t="shared" si="95"/>
        <v>0</v>
      </c>
      <c r="BH236" s="6">
        <f t="shared" si="95"/>
        <v>0</v>
      </c>
      <c r="BI236" s="6">
        <f t="shared" si="95"/>
        <v>0</v>
      </c>
      <c r="BJ236" s="6">
        <f t="shared" si="95"/>
        <v>0</v>
      </c>
      <c r="BK236" s="6">
        <f t="shared" si="95"/>
        <v>0</v>
      </c>
      <c r="BL236" s="6">
        <f t="shared" si="95"/>
        <v>0</v>
      </c>
      <c r="BM236" s="6">
        <f t="shared" si="95"/>
        <v>0</v>
      </c>
      <c r="BN236" s="6">
        <f t="shared" si="95"/>
        <v>0</v>
      </c>
      <c r="BO236" s="6">
        <f t="shared" si="96"/>
        <v>0</v>
      </c>
      <c r="BP236" s="6">
        <f t="shared" si="96"/>
        <v>0</v>
      </c>
      <c r="BQ236" s="6">
        <f t="shared" si="96"/>
        <v>0</v>
      </c>
      <c r="BR236" s="6">
        <f t="shared" si="96"/>
        <v>0</v>
      </c>
      <c r="BS236" s="6">
        <f t="shared" si="96"/>
        <v>0</v>
      </c>
      <c r="BT236" s="6">
        <f t="shared" si="96"/>
        <v>0</v>
      </c>
      <c r="BU236" s="6">
        <f t="shared" si="96"/>
        <v>0</v>
      </c>
      <c r="BV236" s="6">
        <f t="shared" si="96"/>
        <v>0</v>
      </c>
      <c r="BW236" s="6">
        <f t="shared" si="96"/>
        <v>0</v>
      </c>
      <c r="BX236" s="6">
        <f t="shared" si="96"/>
        <v>0</v>
      </c>
      <c r="BY236" s="6">
        <f t="shared" si="96"/>
        <v>0</v>
      </c>
      <c r="BZ236" s="6">
        <f t="shared" si="96"/>
        <v>0</v>
      </c>
      <c r="CA236" s="6">
        <f t="shared" si="96"/>
        <v>0</v>
      </c>
      <c r="CB236" s="6">
        <f t="shared" si="96"/>
        <v>0</v>
      </c>
      <c r="CC236" s="6">
        <f t="shared" si="97"/>
        <v>0</v>
      </c>
      <c r="CD236" s="6">
        <f t="shared" si="97"/>
        <v>0</v>
      </c>
      <c r="CE236" s="6">
        <f t="shared" si="97"/>
        <v>3</v>
      </c>
      <c r="CF236" s="6">
        <f t="shared" si="97"/>
        <v>3</v>
      </c>
      <c r="CG236" s="6">
        <f t="shared" si="97"/>
        <v>3</v>
      </c>
      <c r="CH236" s="6">
        <f t="shared" si="97"/>
        <v>4</v>
      </c>
      <c r="CI236" s="6">
        <f t="shared" si="97"/>
        <v>4</v>
      </c>
      <c r="CJ236" s="6">
        <f t="shared" si="97"/>
        <v>4</v>
      </c>
      <c r="CK236" s="6">
        <f t="shared" si="97"/>
        <v>0</v>
      </c>
      <c r="CL236" s="6">
        <f t="shared" si="97"/>
        <v>0</v>
      </c>
      <c r="CM236" s="6">
        <f t="shared" si="98"/>
        <v>0</v>
      </c>
      <c r="CN236" s="6">
        <f t="shared" si="98"/>
        <v>0</v>
      </c>
      <c r="CO236" s="6">
        <f t="shared" si="98"/>
        <v>0</v>
      </c>
      <c r="CP236" s="6">
        <f t="shared" si="98"/>
        <v>0</v>
      </c>
      <c r="CQ236" s="6">
        <f t="shared" si="98"/>
        <v>0</v>
      </c>
      <c r="CR236" s="6">
        <f t="shared" si="98"/>
        <v>0</v>
      </c>
      <c r="CS236" s="6">
        <f t="shared" si="98"/>
        <v>0</v>
      </c>
      <c r="CT236" s="6">
        <f t="shared" si="98"/>
        <v>0</v>
      </c>
      <c r="CU236" s="6">
        <f t="shared" si="98"/>
        <v>0</v>
      </c>
      <c r="CV236" s="6">
        <f t="shared" si="98"/>
        <v>0</v>
      </c>
      <c r="CW236" s="6">
        <f t="shared" si="99"/>
        <v>0</v>
      </c>
      <c r="CX236" s="6">
        <f t="shared" si="99"/>
        <v>0</v>
      </c>
      <c r="CY236" s="6">
        <f t="shared" si="99"/>
        <v>0</v>
      </c>
      <c r="CZ236" s="6">
        <f t="shared" si="99"/>
        <v>0</v>
      </c>
      <c r="DA236" s="6">
        <f t="shared" si="99"/>
        <v>0</v>
      </c>
      <c r="DB236" s="6">
        <f t="shared" si="99"/>
        <v>0</v>
      </c>
      <c r="DC236" s="6">
        <f t="shared" si="99"/>
        <v>0</v>
      </c>
      <c r="DD236" s="6">
        <f t="shared" si="99"/>
        <v>0</v>
      </c>
      <c r="DE236" s="6">
        <f t="shared" si="99"/>
        <v>0</v>
      </c>
      <c r="DF236" s="6">
        <f t="shared" si="99"/>
        <v>0</v>
      </c>
      <c r="DG236" s="6">
        <f t="shared" si="100"/>
        <v>0</v>
      </c>
      <c r="DH236" s="6">
        <f t="shared" si="100"/>
        <v>0</v>
      </c>
      <c r="DI236" s="6">
        <f t="shared" si="100"/>
        <v>0</v>
      </c>
      <c r="DJ236" s="6">
        <f t="shared" si="100"/>
        <v>0</v>
      </c>
      <c r="DK236" s="6">
        <f t="shared" si="100"/>
        <v>0</v>
      </c>
      <c r="DL236" s="6">
        <f t="shared" si="100"/>
        <v>0</v>
      </c>
      <c r="DM236" s="6">
        <f t="shared" si="100"/>
        <v>0</v>
      </c>
      <c r="DN236" s="6">
        <f t="shared" si="100"/>
        <v>0</v>
      </c>
      <c r="DO236" s="6">
        <f t="shared" si="100"/>
        <v>0</v>
      </c>
      <c r="DP236" s="6">
        <f t="shared" si="100"/>
        <v>0</v>
      </c>
      <c r="DQ236" s="6">
        <f t="shared" si="101"/>
        <v>0</v>
      </c>
      <c r="DR236" s="6">
        <f t="shared" si="101"/>
        <v>0</v>
      </c>
      <c r="DS236" s="6">
        <f t="shared" si="101"/>
        <v>0</v>
      </c>
      <c r="DT236" s="6">
        <f t="shared" si="101"/>
        <v>0</v>
      </c>
      <c r="DU236" s="6">
        <f t="shared" si="101"/>
        <v>0</v>
      </c>
      <c r="DV236" s="6">
        <f t="shared" si="101"/>
        <v>0</v>
      </c>
      <c r="DW236" s="6">
        <f t="shared" si="101"/>
        <v>0</v>
      </c>
      <c r="DX236" s="6">
        <f t="shared" si="101"/>
        <v>0</v>
      </c>
      <c r="DY236" s="6">
        <f t="shared" si="101"/>
        <v>0</v>
      </c>
      <c r="DZ236" s="6">
        <f t="shared" si="101"/>
        <v>0</v>
      </c>
      <c r="EA236" s="6">
        <f t="shared" si="102"/>
        <v>0</v>
      </c>
      <c r="EB236" s="6">
        <f t="shared" si="102"/>
        <v>0</v>
      </c>
      <c r="EC236" s="6">
        <f t="shared" si="102"/>
        <v>0</v>
      </c>
      <c r="ED236" s="6">
        <f t="shared" si="102"/>
        <v>0</v>
      </c>
      <c r="EE236" s="6">
        <f t="shared" si="102"/>
        <v>0</v>
      </c>
      <c r="EF236" s="6">
        <f t="shared" si="102"/>
        <v>0</v>
      </c>
      <c r="EG236" s="6">
        <f t="shared" si="102"/>
        <v>0</v>
      </c>
      <c r="EH236" s="6">
        <f t="shared" si="102"/>
        <v>0</v>
      </c>
      <c r="EI236" s="6">
        <f t="shared" si="102"/>
        <v>0</v>
      </c>
      <c r="EJ236" s="6">
        <f t="shared" si="102"/>
        <v>0</v>
      </c>
      <c r="EK236" s="6">
        <f t="shared" si="103"/>
        <v>0</v>
      </c>
      <c r="EL236" s="6">
        <f t="shared" si="103"/>
        <v>0</v>
      </c>
      <c r="EM236" s="6">
        <f t="shared" si="103"/>
        <v>0</v>
      </c>
      <c r="EN236" s="6">
        <f t="shared" si="103"/>
        <v>0</v>
      </c>
      <c r="EO236" s="6">
        <f t="shared" si="103"/>
        <v>0</v>
      </c>
      <c r="EP236" s="6">
        <f t="shared" si="103"/>
        <v>0</v>
      </c>
      <c r="EQ236" s="6">
        <f t="shared" si="103"/>
        <v>0</v>
      </c>
      <c r="ER236" s="6">
        <f t="shared" si="103"/>
        <v>0</v>
      </c>
      <c r="ES236" s="6">
        <f t="shared" si="103"/>
        <v>0</v>
      </c>
      <c r="ET236" s="6">
        <f t="shared" si="103"/>
        <v>0</v>
      </c>
      <c r="EU236" s="6">
        <f t="shared" si="104"/>
        <v>0</v>
      </c>
      <c r="EV236" s="6">
        <f t="shared" si="104"/>
        <v>0</v>
      </c>
      <c r="EW236" s="6">
        <f t="shared" si="104"/>
        <v>0</v>
      </c>
      <c r="EX236" s="6">
        <f t="shared" si="104"/>
        <v>0</v>
      </c>
      <c r="EY236" s="6">
        <f t="shared" si="104"/>
        <v>0</v>
      </c>
      <c r="EZ236" s="6">
        <f t="shared" si="104"/>
        <v>0</v>
      </c>
      <c r="FA236" s="6">
        <f t="shared" si="104"/>
        <v>0</v>
      </c>
      <c r="FB236" s="6">
        <f t="shared" si="104"/>
        <v>0</v>
      </c>
      <c r="FC236" s="6">
        <f t="shared" si="104"/>
        <v>0</v>
      </c>
      <c r="FD236" s="6">
        <f t="shared" si="104"/>
        <v>0</v>
      </c>
      <c r="FE236" s="6"/>
      <c r="FF236" s="6"/>
      <c r="FG236" s="6"/>
    </row>
    <row r="237" spans="4:163" ht="12.75" hidden="1" customHeight="1" x14ac:dyDescent="0.25">
      <c r="D237" s="14">
        <v>1</v>
      </c>
      <c r="F237" s="108" t="s">
        <v>878</v>
      </c>
      <c r="G237" s="108" t="s">
        <v>864</v>
      </c>
      <c r="H237" s="108" t="s">
        <v>865</v>
      </c>
      <c r="I237" s="108" t="s">
        <v>866</v>
      </c>
      <c r="J237" s="35"/>
      <c r="K237" s="108" t="s">
        <v>100</v>
      </c>
      <c r="L237" s="110" t="s">
        <v>896</v>
      </c>
      <c r="M237" s="169" t="s">
        <v>430</v>
      </c>
      <c r="N237" s="136"/>
      <c r="O237" s="156"/>
      <c r="P237" s="35"/>
      <c r="Q237" s="183"/>
      <c r="R237" s="183"/>
      <c r="S237" s="125">
        <v>43297</v>
      </c>
      <c r="T237" s="108">
        <v>21</v>
      </c>
      <c r="U237" s="108">
        <v>7</v>
      </c>
      <c r="V237" s="183">
        <f t="shared" si="94"/>
        <v>29</v>
      </c>
      <c r="W237" s="108">
        <v>5</v>
      </c>
      <c r="X237" s="108">
        <v>5</v>
      </c>
      <c r="Y237" s="19"/>
      <c r="Z237" s="19"/>
      <c r="AB237" s="22"/>
      <c r="AC237" s="22"/>
      <c r="AD237" s="22"/>
      <c r="AE237" s="22"/>
      <c r="AF237" s="22"/>
      <c r="AG237" s="22"/>
      <c r="AH237" s="22"/>
      <c r="AI237" s="22"/>
      <c r="AJ237" s="22"/>
      <c r="AK237" s="150"/>
      <c r="AL237" s="146"/>
      <c r="AM237" s="146"/>
      <c r="AN237" s="146"/>
      <c r="AP237" s="19"/>
      <c r="AQ237" s="19"/>
      <c r="AR237" s="19"/>
      <c r="AS237" s="19"/>
      <c r="AT237" s="19"/>
      <c r="AU237" s="6"/>
      <c r="AV237" s="6"/>
      <c r="AW237" s="16"/>
      <c r="AY237" s="8"/>
      <c r="AZ237" s="8"/>
      <c r="BA237" s="8"/>
      <c r="BB237" s="8"/>
      <c r="BC237" s="8"/>
      <c r="BD237" s="8"/>
      <c r="BE237" s="6">
        <f t="shared" si="95"/>
        <v>0</v>
      </c>
      <c r="BF237" s="6">
        <f t="shared" si="95"/>
        <v>0</v>
      </c>
      <c r="BG237" s="6">
        <f t="shared" si="95"/>
        <v>0</v>
      </c>
      <c r="BH237" s="6">
        <f t="shared" si="95"/>
        <v>0</v>
      </c>
      <c r="BI237" s="6">
        <f t="shared" si="95"/>
        <v>0</v>
      </c>
      <c r="BJ237" s="6">
        <f t="shared" si="95"/>
        <v>0</v>
      </c>
      <c r="BK237" s="6">
        <f t="shared" si="95"/>
        <v>0</v>
      </c>
      <c r="BL237" s="6">
        <f t="shared" si="95"/>
        <v>0</v>
      </c>
      <c r="BM237" s="6">
        <f t="shared" si="95"/>
        <v>0</v>
      </c>
      <c r="BN237" s="6">
        <f t="shared" si="95"/>
        <v>0</v>
      </c>
      <c r="BO237" s="6">
        <f t="shared" si="96"/>
        <v>0</v>
      </c>
      <c r="BP237" s="6">
        <f t="shared" si="96"/>
        <v>0</v>
      </c>
      <c r="BQ237" s="6">
        <f t="shared" si="96"/>
        <v>0</v>
      </c>
      <c r="BR237" s="6">
        <f t="shared" si="96"/>
        <v>0</v>
      </c>
      <c r="BS237" s="6">
        <f t="shared" si="96"/>
        <v>0</v>
      </c>
      <c r="BT237" s="6">
        <f t="shared" si="96"/>
        <v>0</v>
      </c>
      <c r="BU237" s="6">
        <f t="shared" si="96"/>
        <v>0</v>
      </c>
      <c r="BV237" s="6">
        <f t="shared" si="96"/>
        <v>0</v>
      </c>
      <c r="BW237" s="6">
        <f t="shared" si="96"/>
        <v>0</v>
      </c>
      <c r="BX237" s="6">
        <f t="shared" si="96"/>
        <v>0</v>
      </c>
      <c r="BY237" s="6">
        <f t="shared" si="96"/>
        <v>0</v>
      </c>
      <c r="BZ237" s="6">
        <f t="shared" si="96"/>
        <v>0</v>
      </c>
      <c r="CA237" s="6">
        <f t="shared" si="96"/>
        <v>0</v>
      </c>
      <c r="CB237" s="6">
        <f t="shared" si="96"/>
        <v>0</v>
      </c>
      <c r="CC237" s="6">
        <f t="shared" si="97"/>
        <v>0</v>
      </c>
      <c r="CD237" s="6">
        <f t="shared" si="97"/>
        <v>0</v>
      </c>
      <c r="CE237" s="6">
        <f t="shared" si="97"/>
        <v>0</v>
      </c>
      <c r="CF237" s="6">
        <f t="shared" si="97"/>
        <v>0</v>
      </c>
      <c r="CG237" s="6">
        <f t="shared" si="97"/>
        <v>1</v>
      </c>
      <c r="CH237" s="6">
        <f t="shared" si="97"/>
        <v>1</v>
      </c>
      <c r="CI237" s="6">
        <f t="shared" si="97"/>
        <v>1</v>
      </c>
      <c r="CJ237" s="6">
        <f t="shared" si="97"/>
        <v>1</v>
      </c>
      <c r="CK237" s="6">
        <f t="shared" si="97"/>
        <v>1</v>
      </c>
      <c r="CL237" s="6">
        <f t="shared" si="97"/>
        <v>2</v>
      </c>
      <c r="CM237" s="6">
        <f t="shared" si="98"/>
        <v>2</v>
      </c>
      <c r="CN237" s="6">
        <f t="shared" si="98"/>
        <v>2</v>
      </c>
      <c r="CO237" s="6">
        <f t="shared" si="98"/>
        <v>2</v>
      </c>
      <c r="CP237" s="6">
        <f t="shared" si="98"/>
        <v>2</v>
      </c>
      <c r="CQ237" s="6">
        <f t="shared" si="98"/>
        <v>0</v>
      </c>
      <c r="CR237" s="6">
        <f t="shared" si="98"/>
        <v>0</v>
      </c>
      <c r="CS237" s="6">
        <f t="shared" si="98"/>
        <v>0</v>
      </c>
      <c r="CT237" s="6">
        <f t="shared" si="98"/>
        <v>0</v>
      </c>
      <c r="CU237" s="6">
        <f t="shared" si="98"/>
        <v>0</v>
      </c>
      <c r="CV237" s="6">
        <f t="shared" si="98"/>
        <v>0</v>
      </c>
      <c r="CW237" s="6">
        <f t="shared" si="99"/>
        <v>0</v>
      </c>
      <c r="CX237" s="6">
        <f t="shared" si="99"/>
        <v>0</v>
      </c>
      <c r="CY237" s="6">
        <f t="shared" si="99"/>
        <v>0</v>
      </c>
      <c r="CZ237" s="6">
        <f t="shared" si="99"/>
        <v>0</v>
      </c>
      <c r="DA237" s="6">
        <f t="shared" si="99"/>
        <v>0</v>
      </c>
      <c r="DB237" s="6">
        <f t="shared" si="99"/>
        <v>0</v>
      </c>
      <c r="DC237" s="6">
        <f t="shared" si="99"/>
        <v>0</v>
      </c>
      <c r="DD237" s="6">
        <f t="shared" si="99"/>
        <v>0</v>
      </c>
      <c r="DE237" s="6">
        <f t="shared" si="99"/>
        <v>0</v>
      </c>
      <c r="DF237" s="6">
        <f t="shared" si="99"/>
        <v>0</v>
      </c>
      <c r="DG237" s="6">
        <f t="shared" si="100"/>
        <v>0</v>
      </c>
      <c r="DH237" s="6">
        <f t="shared" si="100"/>
        <v>0</v>
      </c>
      <c r="DI237" s="6">
        <f t="shared" si="100"/>
        <v>0</v>
      </c>
      <c r="DJ237" s="6">
        <f t="shared" si="100"/>
        <v>0</v>
      </c>
      <c r="DK237" s="6">
        <f t="shared" si="100"/>
        <v>0</v>
      </c>
      <c r="DL237" s="6">
        <f t="shared" si="100"/>
        <v>0</v>
      </c>
      <c r="DM237" s="6">
        <f t="shared" si="100"/>
        <v>0</v>
      </c>
      <c r="DN237" s="6">
        <f t="shared" si="100"/>
        <v>0</v>
      </c>
      <c r="DO237" s="6">
        <f t="shared" si="100"/>
        <v>0</v>
      </c>
      <c r="DP237" s="6">
        <f t="shared" si="100"/>
        <v>0</v>
      </c>
      <c r="DQ237" s="6">
        <f t="shared" si="101"/>
        <v>0</v>
      </c>
      <c r="DR237" s="6">
        <f t="shared" si="101"/>
        <v>0</v>
      </c>
      <c r="DS237" s="6">
        <f t="shared" si="101"/>
        <v>0</v>
      </c>
      <c r="DT237" s="6">
        <f t="shared" si="101"/>
        <v>0</v>
      </c>
      <c r="DU237" s="6">
        <f t="shared" si="101"/>
        <v>0</v>
      </c>
      <c r="DV237" s="6">
        <f t="shared" si="101"/>
        <v>0</v>
      </c>
      <c r="DW237" s="6">
        <f t="shared" si="101"/>
        <v>0</v>
      </c>
      <c r="DX237" s="6">
        <f t="shared" si="101"/>
        <v>0</v>
      </c>
      <c r="DY237" s="6">
        <f t="shared" si="101"/>
        <v>0</v>
      </c>
      <c r="DZ237" s="6">
        <f t="shared" si="101"/>
        <v>0</v>
      </c>
      <c r="EA237" s="6">
        <f t="shared" si="102"/>
        <v>0</v>
      </c>
      <c r="EB237" s="6">
        <f t="shared" si="102"/>
        <v>0</v>
      </c>
      <c r="EC237" s="6">
        <f t="shared" si="102"/>
        <v>0</v>
      </c>
      <c r="ED237" s="6">
        <f t="shared" si="102"/>
        <v>0</v>
      </c>
      <c r="EE237" s="6">
        <f t="shared" si="102"/>
        <v>0</v>
      </c>
      <c r="EF237" s="6">
        <f t="shared" si="102"/>
        <v>0</v>
      </c>
      <c r="EG237" s="6">
        <f t="shared" si="102"/>
        <v>0</v>
      </c>
      <c r="EH237" s="6">
        <f t="shared" si="102"/>
        <v>0</v>
      </c>
      <c r="EI237" s="6">
        <f t="shared" si="102"/>
        <v>0</v>
      </c>
      <c r="EJ237" s="6">
        <f t="shared" si="102"/>
        <v>0</v>
      </c>
      <c r="EK237" s="6">
        <f t="shared" si="103"/>
        <v>0</v>
      </c>
      <c r="EL237" s="6">
        <f t="shared" si="103"/>
        <v>0</v>
      </c>
      <c r="EM237" s="6">
        <f t="shared" si="103"/>
        <v>0</v>
      </c>
      <c r="EN237" s="6">
        <f t="shared" si="103"/>
        <v>0</v>
      </c>
      <c r="EO237" s="6">
        <f t="shared" si="103"/>
        <v>0</v>
      </c>
      <c r="EP237" s="6">
        <f t="shared" si="103"/>
        <v>0</v>
      </c>
      <c r="EQ237" s="6">
        <f t="shared" si="103"/>
        <v>0</v>
      </c>
      <c r="ER237" s="6">
        <f t="shared" si="103"/>
        <v>0</v>
      </c>
      <c r="ES237" s="6">
        <f t="shared" si="103"/>
        <v>0</v>
      </c>
      <c r="ET237" s="6">
        <f t="shared" si="103"/>
        <v>0</v>
      </c>
      <c r="EU237" s="6">
        <f t="shared" si="104"/>
        <v>0</v>
      </c>
      <c r="EV237" s="6">
        <f t="shared" si="104"/>
        <v>0</v>
      </c>
      <c r="EW237" s="6">
        <f t="shared" si="104"/>
        <v>0</v>
      </c>
      <c r="EX237" s="6">
        <f t="shared" si="104"/>
        <v>0</v>
      </c>
      <c r="EY237" s="6">
        <f t="shared" si="104"/>
        <v>0</v>
      </c>
      <c r="EZ237" s="6">
        <f t="shared" si="104"/>
        <v>0</v>
      </c>
      <c r="FA237" s="6">
        <f t="shared" si="104"/>
        <v>0</v>
      </c>
      <c r="FB237" s="6">
        <f t="shared" si="104"/>
        <v>0</v>
      </c>
      <c r="FC237" s="6">
        <f t="shared" si="104"/>
        <v>0</v>
      </c>
      <c r="FD237" s="6">
        <f t="shared" si="104"/>
        <v>0</v>
      </c>
      <c r="FE237" s="6"/>
      <c r="FF237" s="6"/>
      <c r="FG237" s="6"/>
    </row>
    <row r="238" spans="4:163" ht="12.75" hidden="1" customHeight="1" x14ac:dyDescent="0.25">
      <c r="D238" s="14">
        <v>1</v>
      </c>
      <c r="F238" s="108" t="s">
        <v>177</v>
      </c>
      <c r="G238" s="108" t="s">
        <v>828</v>
      </c>
      <c r="H238" s="108" t="s">
        <v>829</v>
      </c>
      <c r="I238" s="108" t="s">
        <v>25</v>
      </c>
      <c r="J238" s="188">
        <v>1</v>
      </c>
      <c r="K238" s="108" t="s">
        <v>97</v>
      </c>
      <c r="L238" s="110" t="s">
        <v>827</v>
      </c>
      <c r="M238" s="169" t="s">
        <v>430</v>
      </c>
      <c r="N238" s="136"/>
      <c r="O238" s="156"/>
      <c r="P238" s="21">
        <v>43339</v>
      </c>
      <c r="Q238" s="183"/>
      <c r="R238" s="183"/>
      <c r="S238" s="125">
        <v>43318</v>
      </c>
      <c r="T238" s="108">
        <v>30</v>
      </c>
      <c r="U238" s="108">
        <v>1</v>
      </c>
      <c r="V238" s="183">
        <f t="shared" si="94"/>
        <v>32</v>
      </c>
      <c r="W238" s="108">
        <v>6</v>
      </c>
      <c r="X238" s="108">
        <v>5</v>
      </c>
      <c r="Y238" s="19"/>
      <c r="Z238" s="19"/>
      <c r="AB238" s="22"/>
      <c r="AC238" s="22"/>
      <c r="AD238" s="22"/>
      <c r="AE238" s="22"/>
      <c r="AF238" s="22"/>
      <c r="AG238" s="22"/>
      <c r="AH238" s="22"/>
      <c r="AI238" s="22"/>
      <c r="AJ238" s="22"/>
      <c r="AK238" s="150"/>
      <c r="AL238" s="146"/>
      <c r="AM238" s="146"/>
      <c r="AN238" s="146"/>
      <c r="AP238" s="19"/>
      <c r="AQ238" s="19"/>
      <c r="AR238" s="19"/>
      <c r="AS238" s="19"/>
      <c r="AT238" s="19"/>
      <c r="AU238" s="6"/>
      <c r="AV238" s="6"/>
      <c r="AW238" s="16"/>
      <c r="AY238" s="8"/>
      <c r="AZ238" s="8"/>
      <c r="BA238" s="8"/>
      <c r="BB238" s="8"/>
      <c r="BC238" s="8"/>
      <c r="BD238" s="8"/>
      <c r="BE238" s="6">
        <f t="shared" si="95"/>
        <v>0</v>
      </c>
      <c r="BF238" s="6">
        <f t="shared" si="95"/>
        <v>0</v>
      </c>
      <c r="BG238" s="6">
        <f t="shared" si="95"/>
        <v>0</v>
      </c>
      <c r="BH238" s="6">
        <f t="shared" si="95"/>
        <v>0</v>
      </c>
      <c r="BI238" s="6">
        <f t="shared" si="95"/>
        <v>0</v>
      </c>
      <c r="BJ238" s="6">
        <f t="shared" si="95"/>
        <v>0</v>
      </c>
      <c r="BK238" s="6">
        <f t="shared" si="95"/>
        <v>0</v>
      </c>
      <c r="BL238" s="6">
        <f t="shared" si="95"/>
        <v>0</v>
      </c>
      <c r="BM238" s="6">
        <f t="shared" si="95"/>
        <v>0</v>
      </c>
      <c r="BN238" s="6">
        <f t="shared" si="95"/>
        <v>0</v>
      </c>
      <c r="BO238" s="6">
        <f t="shared" si="96"/>
        <v>0</v>
      </c>
      <c r="BP238" s="6">
        <f t="shared" si="96"/>
        <v>0</v>
      </c>
      <c r="BQ238" s="6">
        <f t="shared" si="96"/>
        <v>0</v>
      </c>
      <c r="BR238" s="6">
        <f t="shared" si="96"/>
        <v>0</v>
      </c>
      <c r="BS238" s="6">
        <f t="shared" si="96"/>
        <v>0</v>
      </c>
      <c r="BT238" s="6">
        <f t="shared" si="96"/>
        <v>0</v>
      </c>
      <c r="BU238" s="6">
        <f t="shared" si="96"/>
        <v>0</v>
      </c>
      <c r="BV238" s="6">
        <f t="shared" si="96"/>
        <v>0</v>
      </c>
      <c r="BW238" s="6">
        <f t="shared" si="96"/>
        <v>0</v>
      </c>
      <c r="BX238" s="6">
        <f t="shared" si="96"/>
        <v>0</v>
      </c>
      <c r="BY238" s="6">
        <f t="shared" si="96"/>
        <v>0</v>
      </c>
      <c r="BZ238" s="6">
        <f t="shared" si="96"/>
        <v>0</v>
      </c>
      <c r="CA238" s="6">
        <f t="shared" si="96"/>
        <v>0</v>
      </c>
      <c r="CB238" s="6">
        <f t="shared" si="96"/>
        <v>0</v>
      </c>
      <c r="CC238" s="6">
        <f t="shared" si="97"/>
        <v>0</v>
      </c>
      <c r="CD238" s="6">
        <f t="shared" si="97"/>
        <v>0</v>
      </c>
      <c r="CE238" s="6">
        <f t="shared" si="97"/>
        <v>0</v>
      </c>
      <c r="CF238" s="6">
        <f t="shared" si="97"/>
        <v>0</v>
      </c>
      <c r="CG238" s="6">
        <f t="shared" si="97"/>
        <v>0</v>
      </c>
      <c r="CH238" s="6">
        <f t="shared" si="97"/>
        <v>0</v>
      </c>
      <c r="CI238" s="6">
        <f t="shared" si="97"/>
        <v>0</v>
      </c>
      <c r="CJ238" s="6">
        <f t="shared" si="97"/>
        <v>1</v>
      </c>
      <c r="CK238" s="6">
        <f t="shared" si="97"/>
        <v>1</v>
      </c>
      <c r="CL238" s="6">
        <f t="shared" si="97"/>
        <v>1</v>
      </c>
      <c r="CM238" s="6">
        <f t="shared" si="98"/>
        <v>1</v>
      </c>
      <c r="CN238" s="6">
        <f t="shared" si="98"/>
        <v>1</v>
      </c>
      <c r="CO238" s="6">
        <f t="shared" si="98"/>
        <v>1</v>
      </c>
      <c r="CP238" s="6">
        <f t="shared" si="98"/>
        <v>2</v>
      </c>
      <c r="CQ238" s="6">
        <f t="shared" si="98"/>
        <v>2</v>
      </c>
      <c r="CR238" s="6">
        <f t="shared" si="98"/>
        <v>2</v>
      </c>
      <c r="CS238" s="6">
        <f t="shared" si="98"/>
        <v>2</v>
      </c>
      <c r="CT238" s="6">
        <f t="shared" si="98"/>
        <v>2</v>
      </c>
      <c r="CU238" s="6">
        <f t="shared" si="98"/>
        <v>0</v>
      </c>
      <c r="CV238" s="6">
        <f t="shared" si="98"/>
        <v>0</v>
      </c>
      <c r="CW238" s="6">
        <f t="shared" si="99"/>
        <v>0</v>
      </c>
      <c r="CX238" s="6">
        <f t="shared" si="99"/>
        <v>0</v>
      </c>
      <c r="CY238" s="6">
        <f t="shared" si="99"/>
        <v>0</v>
      </c>
      <c r="CZ238" s="6">
        <f t="shared" si="99"/>
        <v>0</v>
      </c>
      <c r="DA238" s="6">
        <f t="shared" si="99"/>
        <v>0</v>
      </c>
      <c r="DB238" s="6">
        <f t="shared" si="99"/>
        <v>0</v>
      </c>
      <c r="DC238" s="6">
        <f t="shared" si="99"/>
        <v>0</v>
      </c>
      <c r="DD238" s="6">
        <f t="shared" si="99"/>
        <v>0</v>
      </c>
      <c r="DE238" s="6">
        <f t="shared" si="99"/>
        <v>0</v>
      </c>
      <c r="DF238" s="6">
        <f t="shared" si="99"/>
        <v>0</v>
      </c>
      <c r="DG238" s="6">
        <f t="shared" si="100"/>
        <v>0</v>
      </c>
      <c r="DH238" s="6">
        <f t="shared" si="100"/>
        <v>0</v>
      </c>
      <c r="DI238" s="6">
        <f t="shared" si="100"/>
        <v>0</v>
      </c>
      <c r="DJ238" s="6">
        <f t="shared" si="100"/>
        <v>0</v>
      </c>
      <c r="DK238" s="6">
        <f t="shared" si="100"/>
        <v>0</v>
      </c>
      <c r="DL238" s="6">
        <f t="shared" si="100"/>
        <v>0</v>
      </c>
      <c r="DM238" s="6">
        <f t="shared" si="100"/>
        <v>0</v>
      </c>
      <c r="DN238" s="6">
        <f t="shared" si="100"/>
        <v>0</v>
      </c>
      <c r="DO238" s="6">
        <f t="shared" si="100"/>
        <v>0</v>
      </c>
      <c r="DP238" s="6">
        <f t="shared" si="100"/>
        <v>0</v>
      </c>
      <c r="DQ238" s="6">
        <f t="shared" si="101"/>
        <v>0</v>
      </c>
      <c r="DR238" s="6">
        <f t="shared" si="101"/>
        <v>0</v>
      </c>
      <c r="DS238" s="6">
        <f t="shared" si="101"/>
        <v>0</v>
      </c>
      <c r="DT238" s="6">
        <f t="shared" si="101"/>
        <v>0</v>
      </c>
      <c r="DU238" s="6">
        <f t="shared" si="101"/>
        <v>0</v>
      </c>
      <c r="DV238" s="6">
        <f t="shared" si="101"/>
        <v>0</v>
      </c>
      <c r="DW238" s="6">
        <f t="shared" si="101"/>
        <v>0</v>
      </c>
      <c r="DX238" s="6">
        <f t="shared" si="101"/>
        <v>0</v>
      </c>
      <c r="DY238" s="6">
        <f t="shared" si="101"/>
        <v>0</v>
      </c>
      <c r="DZ238" s="6">
        <f t="shared" si="101"/>
        <v>0</v>
      </c>
      <c r="EA238" s="6">
        <f t="shared" si="102"/>
        <v>0</v>
      </c>
      <c r="EB238" s="6">
        <f t="shared" si="102"/>
        <v>0</v>
      </c>
      <c r="EC238" s="6">
        <f t="shared" si="102"/>
        <v>0</v>
      </c>
      <c r="ED238" s="6">
        <f t="shared" si="102"/>
        <v>0</v>
      </c>
      <c r="EE238" s="6">
        <f t="shared" si="102"/>
        <v>0</v>
      </c>
      <c r="EF238" s="6">
        <f t="shared" si="102"/>
        <v>0</v>
      </c>
      <c r="EG238" s="6">
        <f t="shared" si="102"/>
        <v>0</v>
      </c>
      <c r="EH238" s="6">
        <f t="shared" si="102"/>
        <v>0</v>
      </c>
      <c r="EI238" s="6">
        <f t="shared" si="102"/>
        <v>0</v>
      </c>
      <c r="EJ238" s="6">
        <f t="shared" si="102"/>
        <v>0</v>
      </c>
      <c r="EK238" s="6">
        <f t="shared" si="103"/>
        <v>0</v>
      </c>
      <c r="EL238" s="6">
        <f t="shared" si="103"/>
        <v>0</v>
      </c>
      <c r="EM238" s="6">
        <f t="shared" si="103"/>
        <v>0</v>
      </c>
      <c r="EN238" s="6">
        <f t="shared" si="103"/>
        <v>0</v>
      </c>
      <c r="EO238" s="6">
        <f t="shared" si="103"/>
        <v>0</v>
      </c>
      <c r="EP238" s="6">
        <f t="shared" si="103"/>
        <v>0</v>
      </c>
      <c r="EQ238" s="6">
        <f t="shared" si="103"/>
        <v>0</v>
      </c>
      <c r="ER238" s="6">
        <f t="shared" si="103"/>
        <v>0</v>
      </c>
      <c r="ES238" s="6">
        <f t="shared" si="103"/>
        <v>0</v>
      </c>
      <c r="ET238" s="6">
        <f t="shared" si="103"/>
        <v>0</v>
      </c>
      <c r="EU238" s="6">
        <f t="shared" si="104"/>
        <v>0</v>
      </c>
      <c r="EV238" s="6">
        <f t="shared" si="104"/>
        <v>0</v>
      </c>
      <c r="EW238" s="6">
        <f t="shared" si="104"/>
        <v>0</v>
      </c>
      <c r="EX238" s="6">
        <f t="shared" si="104"/>
        <v>0</v>
      </c>
      <c r="EY238" s="6">
        <f t="shared" si="104"/>
        <v>0</v>
      </c>
      <c r="EZ238" s="6">
        <f t="shared" si="104"/>
        <v>0</v>
      </c>
      <c r="FA238" s="6">
        <f t="shared" si="104"/>
        <v>0</v>
      </c>
      <c r="FB238" s="6">
        <f t="shared" si="104"/>
        <v>0</v>
      </c>
      <c r="FC238" s="6">
        <f t="shared" si="104"/>
        <v>0</v>
      </c>
      <c r="FD238" s="6">
        <f t="shared" si="104"/>
        <v>0</v>
      </c>
      <c r="FE238" s="6"/>
      <c r="FF238" s="6"/>
      <c r="FG238" s="6"/>
    </row>
    <row r="239" spans="4:163" ht="12.75" hidden="1" customHeight="1" x14ac:dyDescent="0.25">
      <c r="D239" s="14">
        <v>1</v>
      </c>
      <c r="F239" s="108" t="s">
        <v>177</v>
      </c>
      <c r="G239" s="108"/>
      <c r="H239" s="108" t="s">
        <v>570</v>
      </c>
      <c r="I239" s="108" t="s">
        <v>215</v>
      </c>
      <c r="J239" s="120"/>
      <c r="K239" s="108" t="s">
        <v>97</v>
      </c>
      <c r="L239" s="110" t="s">
        <v>110</v>
      </c>
      <c r="M239" s="169"/>
      <c r="N239" s="136"/>
      <c r="O239" s="156"/>
      <c r="P239" s="21"/>
      <c r="Q239" s="21"/>
      <c r="R239" s="21"/>
      <c r="S239" s="125"/>
      <c r="T239" s="212"/>
      <c r="U239" s="212"/>
      <c r="V239" s="213"/>
      <c r="W239" s="212"/>
      <c r="X239" s="212"/>
      <c r="Y239" s="19"/>
      <c r="Z239" s="19"/>
      <c r="AB239" s="22"/>
      <c r="AC239" s="22"/>
      <c r="AD239" s="22"/>
      <c r="AE239" s="22"/>
      <c r="AF239" s="22"/>
      <c r="AG239" s="22"/>
      <c r="AH239" s="22"/>
      <c r="AI239" s="22"/>
      <c r="AJ239" s="22"/>
      <c r="AK239" s="150"/>
      <c r="AL239" s="146"/>
      <c r="AM239" s="146"/>
      <c r="AN239" s="146"/>
      <c r="AP239" s="19"/>
      <c r="AQ239" s="19"/>
      <c r="AR239" s="19"/>
      <c r="AS239" s="19"/>
      <c r="AT239" s="19"/>
      <c r="AU239" s="6"/>
      <c r="AV239" s="6"/>
      <c r="AW239" s="16"/>
      <c r="AY239" s="8"/>
      <c r="AZ239" s="8"/>
      <c r="BA239" s="8"/>
      <c r="BB239" s="8"/>
      <c r="BC239" s="8"/>
      <c r="BD239" s="8"/>
      <c r="BE239" s="6">
        <f t="shared" si="95"/>
        <v>0</v>
      </c>
      <c r="BF239" s="6">
        <f t="shared" si="95"/>
        <v>0</v>
      </c>
      <c r="BG239" s="6">
        <f t="shared" si="95"/>
        <v>0</v>
      </c>
      <c r="BH239" s="6">
        <f t="shared" si="95"/>
        <v>0</v>
      </c>
      <c r="BI239" s="6">
        <f t="shared" si="95"/>
        <v>0</v>
      </c>
      <c r="BJ239" s="6">
        <f t="shared" si="95"/>
        <v>0</v>
      </c>
      <c r="BK239" s="6">
        <f t="shared" si="95"/>
        <v>0</v>
      </c>
      <c r="BL239" s="6">
        <f t="shared" si="95"/>
        <v>0</v>
      </c>
      <c r="BM239" s="6">
        <f t="shared" si="95"/>
        <v>0</v>
      </c>
      <c r="BN239" s="6">
        <f t="shared" si="95"/>
        <v>0</v>
      </c>
      <c r="BO239" s="6">
        <f t="shared" si="96"/>
        <v>0</v>
      </c>
      <c r="BP239" s="6">
        <f t="shared" si="96"/>
        <v>0</v>
      </c>
      <c r="BQ239" s="6">
        <f t="shared" si="96"/>
        <v>0</v>
      </c>
      <c r="BR239" s="6">
        <f t="shared" si="96"/>
        <v>0</v>
      </c>
      <c r="BS239" s="6">
        <f t="shared" si="96"/>
        <v>0</v>
      </c>
      <c r="BT239" s="6">
        <f t="shared" si="96"/>
        <v>0</v>
      </c>
      <c r="BU239" s="6">
        <f t="shared" si="96"/>
        <v>0</v>
      </c>
      <c r="BV239" s="6">
        <f t="shared" si="96"/>
        <v>0</v>
      </c>
      <c r="BW239" s="6">
        <f t="shared" si="96"/>
        <v>0</v>
      </c>
      <c r="BX239" s="6">
        <f t="shared" si="96"/>
        <v>0</v>
      </c>
      <c r="BY239" s="6">
        <f t="shared" si="96"/>
        <v>0</v>
      </c>
      <c r="BZ239" s="6">
        <f t="shared" si="96"/>
        <v>0</v>
      </c>
      <c r="CA239" s="6">
        <f t="shared" si="96"/>
        <v>0</v>
      </c>
      <c r="CB239" s="6">
        <f t="shared" si="96"/>
        <v>0</v>
      </c>
      <c r="CC239" s="6">
        <f t="shared" si="97"/>
        <v>0</v>
      </c>
      <c r="CD239" s="6">
        <f t="shared" si="97"/>
        <v>0</v>
      </c>
      <c r="CE239" s="6">
        <f t="shared" si="97"/>
        <v>0</v>
      </c>
      <c r="CF239" s="6">
        <f t="shared" si="97"/>
        <v>0</v>
      </c>
      <c r="CG239" s="6">
        <f t="shared" si="97"/>
        <v>0</v>
      </c>
      <c r="CH239" s="6">
        <f t="shared" si="97"/>
        <v>0</v>
      </c>
      <c r="CI239" s="6">
        <f t="shared" si="97"/>
        <v>0</v>
      </c>
      <c r="CJ239" s="6">
        <f t="shared" si="97"/>
        <v>0</v>
      </c>
      <c r="CK239" s="6">
        <f t="shared" si="97"/>
        <v>0</v>
      </c>
      <c r="CL239" s="6">
        <f t="shared" si="97"/>
        <v>0</v>
      </c>
      <c r="CM239" s="6">
        <f t="shared" si="98"/>
        <v>0</v>
      </c>
      <c r="CN239" s="6">
        <f t="shared" si="98"/>
        <v>0</v>
      </c>
      <c r="CO239" s="6">
        <f t="shared" si="98"/>
        <v>0</v>
      </c>
      <c r="CP239" s="6">
        <f t="shared" si="98"/>
        <v>0</v>
      </c>
      <c r="CQ239" s="6">
        <f t="shared" si="98"/>
        <v>0</v>
      </c>
      <c r="CR239" s="6">
        <f t="shared" si="98"/>
        <v>0</v>
      </c>
      <c r="CS239" s="6">
        <f t="shared" si="98"/>
        <v>0</v>
      </c>
      <c r="CT239" s="6">
        <f t="shared" si="98"/>
        <v>0</v>
      </c>
      <c r="CU239" s="6">
        <f t="shared" si="98"/>
        <v>0</v>
      </c>
      <c r="CV239" s="6">
        <f t="shared" si="98"/>
        <v>0</v>
      </c>
      <c r="CW239" s="6">
        <f t="shared" si="99"/>
        <v>0</v>
      </c>
      <c r="CX239" s="6">
        <f t="shared" si="99"/>
        <v>0</v>
      </c>
      <c r="CY239" s="6">
        <f t="shared" si="99"/>
        <v>0</v>
      </c>
      <c r="CZ239" s="6">
        <f t="shared" si="99"/>
        <v>0</v>
      </c>
      <c r="DA239" s="6">
        <f t="shared" si="99"/>
        <v>0</v>
      </c>
      <c r="DB239" s="6">
        <f t="shared" si="99"/>
        <v>0</v>
      </c>
      <c r="DC239" s="6">
        <f t="shared" si="99"/>
        <v>0</v>
      </c>
      <c r="DD239" s="6">
        <f t="shared" si="99"/>
        <v>0</v>
      </c>
      <c r="DE239" s="6">
        <f t="shared" si="99"/>
        <v>0</v>
      </c>
      <c r="DF239" s="6">
        <f t="shared" si="99"/>
        <v>0</v>
      </c>
      <c r="DG239" s="6">
        <f t="shared" si="100"/>
        <v>0</v>
      </c>
      <c r="DH239" s="6">
        <f t="shared" si="100"/>
        <v>0</v>
      </c>
      <c r="DI239" s="6">
        <f t="shared" si="100"/>
        <v>0</v>
      </c>
      <c r="DJ239" s="6">
        <f t="shared" si="100"/>
        <v>0</v>
      </c>
      <c r="DK239" s="6">
        <f t="shared" si="100"/>
        <v>0</v>
      </c>
      <c r="DL239" s="6">
        <f t="shared" si="100"/>
        <v>0</v>
      </c>
      <c r="DM239" s="6">
        <f t="shared" si="100"/>
        <v>0</v>
      </c>
      <c r="DN239" s="6">
        <f t="shared" si="100"/>
        <v>0</v>
      </c>
      <c r="DO239" s="6">
        <f t="shared" si="100"/>
        <v>0</v>
      </c>
      <c r="DP239" s="6">
        <f t="shared" si="100"/>
        <v>0</v>
      </c>
      <c r="DQ239" s="6">
        <f t="shared" si="101"/>
        <v>0</v>
      </c>
      <c r="DR239" s="6">
        <f t="shared" si="101"/>
        <v>0</v>
      </c>
      <c r="DS239" s="6">
        <f t="shared" si="101"/>
        <v>0</v>
      </c>
      <c r="DT239" s="6">
        <f t="shared" si="101"/>
        <v>0</v>
      </c>
      <c r="DU239" s="6">
        <f t="shared" si="101"/>
        <v>0</v>
      </c>
      <c r="DV239" s="6">
        <f t="shared" si="101"/>
        <v>0</v>
      </c>
      <c r="DW239" s="6">
        <f t="shared" si="101"/>
        <v>0</v>
      </c>
      <c r="DX239" s="6">
        <f t="shared" si="101"/>
        <v>0</v>
      </c>
      <c r="DY239" s="6">
        <f t="shared" si="101"/>
        <v>0</v>
      </c>
      <c r="DZ239" s="6">
        <f t="shared" si="101"/>
        <v>0</v>
      </c>
      <c r="EA239" s="6">
        <f t="shared" si="102"/>
        <v>0</v>
      </c>
      <c r="EB239" s="6">
        <f t="shared" si="102"/>
        <v>0</v>
      </c>
      <c r="EC239" s="6">
        <f t="shared" si="102"/>
        <v>0</v>
      </c>
      <c r="ED239" s="6">
        <f t="shared" si="102"/>
        <v>0</v>
      </c>
      <c r="EE239" s="6">
        <f t="shared" si="102"/>
        <v>0</v>
      </c>
      <c r="EF239" s="6">
        <f t="shared" si="102"/>
        <v>0</v>
      </c>
      <c r="EG239" s="6">
        <f t="shared" si="102"/>
        <v>0</v>
      </c>
      <c r="EH239" s="6">
        <f t="shared" si="102"/>
        <v>0</v>
      </c>
      <c r="EI239" s="6">
        <f t="shared" si="102"/>
        <v>0</v>
      </c>
      <c r="EJ239" s="6">
        <f t="shared" si="102"/>
        <v>0</v>
      </c>
      <c r="EK239" s="6">
        <f t="shared" si="103"/>
        <v>0</v>
      </c>
      <c r="EL239" s="6">
        <f t="shared" si="103"/>
        <v>0</v>
      </c>
      <c r="EM239" s="6">
        <f t="shared" si="103"/>
        <v>0</v>
      </c>
      <c r="EN239" s="6">
        <f t="shared" si="103"/>
        <v>0</v>
      </c>
      <c r="EO239" s="6">
        <f t="shared" si="103"/>
        <v>0</v>
      </c>
      <c r="EP239" s="6">
        <f t="shared" si="103"/>
        <v>0</v>
      </c>
      <c r="EQ239" s="6">
        <f t="shared" si="103"/>
        <v>0</v>
      </c>
      <c r="ER239" s="6">
        <f t="shared" si="103"/>
        <v>0</v>
      </c>
      <c r="ES239" s="6">
        <f t="shared" si="103"/>
        <v>0</v>
      </c>
      <c r="ET239" s="6">
        <f t="shared" si="103"/>
        <v>0</v>
      </c>
      <c r="EU239" s="6">
        <f t="shared" si="104"/>
        <v>0</v>
      </c>
      <c r="EV239" s="6">
        <f t="shared" si="104"/>
        <v>0</v>
      </c>
      <c r="EW239" s="6">
        <f t="shared" si="104"/>
        <v>0</v>
      </c>
      <c r="EX239" s="6">
        <f t="shared" si="104"/>
        <v>0</v>
      </c>
      <c r="EY239" s="6">
        <f t="shared" si="104"/>
        <v>0</v>
      </c>
      <c r="EZ239" s="6">
        <f t="shared" si="104"/>
        <v>0</v>
      </c>
      <c r="FA239" s="6">
        <f t="shared" si="104"/>
        <v>0</v>
      </c>
      <c r="FB239" s="6">
        <f t="shared" si="104"/>
        <v>0</v>
      </c>
      <c r="FC239" s="6">
        <f t="shared" si="104"/>
        <v>0</v>
      </c>
      <c r="FD239" s="6">
        <f t="shared" si="104"/>
        <v>0</v>
      </c>
      <c r="FE239" s="6"/>
      <c r="FF239" s="6"/>
      <c r="FG239" s="6"/>
    </row>
    <row r="240" spans="4:163" ht="12.75" hidden="1" customHeight="1" x14ac:dyDescent="0.25">
      <c r="D240" s="14">
        <v>1</v>
      </c>
      <c r="F240" s="108" t="s">
        <v>177</v>
      </c>
      <c r="G240" s="108" t="s">
        <v>891</v>
      </c>
      <c r="H240" s="108" t="s">
        <v>889</v>
      </c>
      <c r="I240" s="108" t="s">
        <v>17</v>
      </c>
      <c r="J240" s="35"/>
      <c r="K240" s="108" t="s">
        <v>97</v>
      </c>
      <c r="L240" s="110" t="s">
        <v>892</v>
      </c>
      <c r="M240" s="169" t="s">
        <v>428</v>
      </c>
      <c r="N240" s="53"/>
      <c r="O240" s="54"/>
      <c r="P240" s="35"/>
      <c r="Q240" s="35"/>
      <c r="R240" s="35"/>
      <c r="S240" s="125"/>
      <c r="T240" s="212"/>
      <c r="U240" s="212"/>
      <c r="V240" s="213"/>
      <c r="W240" s="212"/>
      <c r="X240" s="212"/>
      <c r="Y240" s="19"/>
      <c r="Z240" s="19"/>
      <c r="AB240" s="22"/>
      <c r="AC240" s="22"/>
      <c r="AD240" s="22"/>
      <c r="AE240" s="22"/>
      <c r="AF240" s="22"/>
      <c r="AG240" s="22"/>
      <c r="AH240" s="22"/>
      <c r="AI240" s="22"/>
      <c r="AJ240" s="22"/>
      <c r="AK240" s="150"/>
      <c r="AL240" s="146"/>
      <c r="AM240" s="146"/>
      <c r="AN240" s="146"/>
      <c r="AP240" s="19"/>
      <c r="AQ240" s="19"/>
      <c r="AR240" s="19"/>
      <c r="AS240" s="19"/>
      <c r="AT240" s="19"/>
      <c r="AU240" s="6"/>
      <c r="AV240" s="6"/>
      <c r="AW240" s="16"/>
      <c r="AY240" s="8"/>
      <c r="AZ240" s="8"/>
      <c r="BA240" s="8"/>
      <c r="BB240" s="8"/>
      <c r="BC240" s="8"/>
      <c r="BD240" s="8"/>
      <c r="BE240" s="6">
        <f t="shared" si="95"/>
        <v>0</v>
      </c>
      <c r="BF240" s="6">
        <f t="shared" si="95"/>
        <v>0</v>
      </c>
      <c r="BG240" s="6">
        <f t="shared" si="95"/>
        <v>0</v>
      </c>
      <c r="BH240" s="6">
        <f t="shared" si="95"/>
        <v>0</v>
      </c>
      <c r="BI240" s="6">
        <f t="shared" si="95"/>
        <v>0</v>
      </c>
      <c r="BJ240" s="6">
        <f t="shared" si="95"/>
        <v>0</v>
      </c>
      <c r="BK240" s="6">
        <f t="shared" si="95"/>
        <v>0</v>
      </c>
      <c r="BL240" s="6">
        <f t="shared" si="95"/>
        <v>0</v>
      </c>
      <c r="BM240" s="6">
        <f t="shared" si="95"/>
        <v>0</v>
      </c>
      <c r="BN240" s="6">
        <f t="shared" si="95"/>
        <v>0</v>
      </c>
      <c r="BO240" s="6">
        <f t="shared" si="96"/>
        <v>0</v>
      </c>
      <c r="BP240" s="6">
        <f t="shared" si="96"/>
        <v>0</v>
      </c>
      <c r="BQ240" s="6">
        <f t="shared" si="96"/>
        <v>0</v>
      </c>
      <c r="BR240" s="6">
        <f t="shared" si="96"/>
        <v>0</v>
      </c>
      <c r="BS240" s="6">
        <f t="shared" si="96"/>
        <v>0</v>
      </c>
      <c r="BT240" s="6">
        <f t="shared" si="96"/>
        <v>0</v>
      </c>
      <c r="BU240" s="6">
        <f t="shared" si="96"/>
        <v>0</v>
      </c>
      <c r="BV240" s="6">
        <f t="shared" si="96"/>
        <v>0</v>
      </c>
      <c r="BW240" s="6">
        <f t="shared" si="96"/>
        <v>0</v>
      </c>
      <c r="BX240" s="6">
        <f t="shared" si="96"/>
        <v>0</v>
      </c>
      <c r="BY240" s="6">
        <f t="shared" si="96"/>
        <v>0</v>
      </c>
      <c r="BZ240" s="6">
        <f t="shared" si="96"/>
        <v>0</v>
      </c>
      <c r="CA240" s="6">
        <f t="shared" si="96"/>
        <v>0</v>
      </c>
      <c r="CB240" s="6">
        <f t="shared" si="96"/>
        <v>0</v>
      </c>
      <c r="CC240" s="6">
        <f t="shared" si="97"/>
        <v>0</v>
      </c>
      <c r="CD240" s="6">
        <f t="shared" si="97"/>
        <v>0</v>
      </c>
      <c r="CE240" s="6">
        <f t="shared" si="97"/>
        <v>0</v>
      </c>
      <c r="CF240" s="6">
        <f t="shared" si="97"/>
        <v>0</v>
      </c>
      <c r="CG240" s="6">
        <f t="shared" si="97"/>
        <v>0</v>
      </c>
      <c r="CH240" s="6">
        <f t="shared" si="97"/>
        <v>0</v>
      </c>
      <c r="CI240" s="6">
        <f t="shared" si="97"/>
        <v>0</v>
      </c>
      <c r="CJ240" s="6">
        <f t="shared" si="97"/>
        <v>0</v>
      </c>
      <c r="CK240" s="6">
        <f t="shared" si="97"/>
        <v>0</v>
      </c>
      <c r="CL240" s="6">
        <f t="shared" si="97"/>
        <v>0</v>
      </c>
      <c r="CM240" s="6">
        <f t="shared" si="98"/>
        <v>0</v>
      </c>
      <c r="CN240" s="6">
        <f t="shared" si="98"/>
        <v>0</v>
      </c>
      <c r="CO240" s="6">
        <f t="shared" si="98"/>
        <v>0</v>
      </c>
      <c r="CP240" s="6">
        <f t="shared" si="98"/>
        <v>0</v>
      </c>
      <c r="CQ240" s="6">
        <f t="shared" si="98"/>
        <v>0</v>
      </c>
      <c r="CR240" s="6">
        <f t="shared" si="98"/>
        <v>0</v>
      </c>
      <c r="CS240" s="6">
        <f t="shared" si="98"/>
        <v>0</v>
      </c>
      <c r="CT240" s="6">
        <f t="shared" si="98"/>
        <v>0</v>
      </c>
      <c r="CU240" s="6">
        <f t="shared" si="98"/>
        <v>0</v>
      </c>
      <c r="CV240" s="6">
        <f t="shared" si="98"/>
        <v>0</v>
      </c>
      <c r="CW240" s="6">
        <f t="shared" si="99"/>
        <v>0</v>
      </c>
      <c r="CX240" s="6">
        <f t="shared" si="99"/>
        <v>0</v>
      </c>
      <c r="CY240" s="6">
        <f t="shared" si="99"/>
        <v>0</v>
      </c>
      <c r="CZ240" s="6">
        <f t="shared" si="99"/>
        <v>0</v>
      </c>
      <c r="DA240" s="6">
        <f t="shared" si="99"/>
        <v>0</v>
      </c>
      <c r="DB240" s="6">
        <f t="shared" si="99"/>
        <v>0</v>
      </c>
      <c r="DC240" s="6">
        <f t="shared" si="99"/>
        <v>0</v>
      </c>
      <c r="DD240" s="6">
        <f t="shared" si="99"/>
        <v>0</v>
      </c>
      <c r="DE240" s="6">
        <f t="shared" si="99"/>
        <v>0</v>
      </c>
      <c r="DF240" s="6">
        <f t="shared" si="99"/>
        <v>0</v>
      </c>
      <c r="DG240" s="6">
        <f t="shared" si="100"/>
        <v>0</v>
      </c>
      <c r="DH240" s="6">
        <f t="shared" si="100"/>
        <v>0</v>
      </c>
      <c r="DI240" s="6">
        <f t="shared" si="100"/>
        <v>0</v>
      </c>
      <c r="DJ240" s="6">
        <f t="shared" si="100"/>
        <v>0</v>
      </c>
      <c r="DK240" s="6">
        <f t="shared" si="100"/>
        <v>0</v>
      </c>
      <c r="DL240" s="6">
        <f t="shared" si="100"/>
        <v>0</v>
      </c>
      <c r="DM240" s="6">
        <f t="shared" si="100"/>
        <v>0</v>
      </c>
      <c r="DN240" s="6">
        <f t="shared" si="100"/>
        <v>0</v>
      </c>
      <c r="DO240" s="6">
        <f t="shared" si="100"/>
        <v>0</v>
      </c>
      <c r="DP240" s="6">
        <f t="shared" si="100"/>
        <v>0</v>
      </c>
      <c r="DQ240" s="6">
        <f t="shared" si="101"/>
        <v>0</v>
      </c>
      <c r="DR240" s="6">
        <f t="shared" si="101"/>
        <v>0</v>
      </c>
      <c r="DS240" s="6">
        <f t="shared" si="101"/>
        <v>0</v>
      </c>
      <c r="DT240" s="6">
        <f t="shared" si="101"/>
        <v>0</v>
      </c>
      <c r="DU240" s="6">
        <f t="shared" si="101"/>
        <v>0</v>
      </c>
      <c r="DV240" s="6">
        <f t="shared" si="101"/>
        <v>0</v>
      </c>
      <c r="DW240" s="6">
        <f t="shared" si="101"/>
        <v>0</v>
      </c>
      <c r="DX240" s="6">
        <f t="shared" si="101"/>
        <v>0</v>
      </c>
      <c r="DY240" s="6">
        <f t="shared" si="101"/>
        <v>0</v>
      </c>
      <c r="DZ240" s="6">
        <f t="shared" si="101"/>
        <v>0</v>
      </c>
      <c r="EA240" s="6">
        <f t="shared" si="102"/>
        <v>0</v>
      </c>
      <c r="EB240" s="6">
        <f t="shared" si="102"/>
        <v>0</v>
      </c>
      <c r="EC240" s="6">
        <f t="shared" si="102"/>
        <v>0</v>
      </c>
      <c r="ED240" s="6">
        <f t="shared" si="102"/>
        <v>0</v>
      </c>
      <c r="EE240" s="6">
        <f t="shared" si="102"/>
        <v>0</v>
      </c>
      <c r="EF240" s="6">
        <f t="shared" si="102"/>
        <v>0</v>
      </c>
      <c r="EG240" s="6">
        <f t="shared" si="102"/>
        <v>0</v>
      </c>
      <c r="EH240" s="6">
        <f t="shared" si="102"/>
        <v>0</v>
      </c>
      <c r="EI240" s="6">
        <f t="shared" si="102"/>
        <v>0</v>
      </c>
      <c r="EJ240" s="6">
        <f t="shared" si="102"/>
        <v>0</v>
      </c>
      <c r="EK240" s="6">
        <f t="shared" si="103"/>
        <v>0</v>
      </c>
      <c r="EL240" s="6">
        <f t="shared" si="103"/>
        <v>0</v>
      </c>
      <c r="EM240" s="6">
        <f t="shared" si="103"/>
        <v>0</v>
      </c>
      <c r="EN240" s="6">
        <f t="shared" si="103"/>
        <v>0</v>
      </c>
      <c r="EO240" s="6">
        <f t="shared" si="103"/>
        <v>0</v>
      </c>
      <c r="EP240" s="6">
        <f t="shared" si="103"/>
        <v>0</v>
      </c>
      <c r="EQ240" s="6">
        <f t="shared" si="103"/>
        <v>0</v>
      </c>
      <c r="ER240" s="6">
        <f t="shared" si="103"/>
        <v>0</v>
      </c>
      <c r="ES240" s="6">
        <f t="shared" si="103"/>
        <v>0</v>
      </c>
      <c r="ET240" s="6">
        <f t="shared" si="103"/>
        <v>0</v>
      </c>
      <c r="EU240" s="6">
        <f t="shared" si="104"/>
        <v>0</v>
      </c>
      <c r="EV240" s="6">
        <f t="shared" si="104"/>
        <v>0</v>
      </c>
      <c r="EW240" s="6">
        <f t="shared" si="104"/>
        <v>0</v>
      </c>
      <c r="EX240" s="6">
        <f t="shared" si="104"/>
        <v>0</v>
      </c>
      <c r="EY240" s="6">
        <f t="shared" si="104"/>
        <v>0</v>
      </c>
      <c r="EZ240" s="6">
        <f t="shared" si="104"/>
        <v>0</v>
      </c>
      <c r="FA240" s="6">
        <f t="shared" si="104"/>
        <v>0</v>
      </c>
      <c r="FB240" s="6">
        <f t="shared" si="104"/>
        <v>0</v>
      </c>
      <c r="FC240" s="6">
        <f t="shared" si="104"/>
        <v>0</v>
      </c>
      <c r="FD240" s="6">
        <f t="shared" si="104"/>
        <v>0</v>
      </c>
      <c r="FE240" s="6"/>
      <c r="FF240" s="6"/>
      <c r="FG240" s="6"/>
    </row>
    <row r="241" spans="1:163" ht="12.75" hidden="1" customHeight="1" x14ac:dyDescent="0.25">
      <c r="D241" s="14">
        <v>1</v>
      </c>
      <c r="F241" s="108" t="s">
        <v>890</v>
      </c>
      <c r="G241" s="108"/>
      <c r="H241" s="108" t="s">
        <v>807</v>
      </c>
      <c r="I241" s="108"/>
      <c r="J241" s="120" t="s">
        <v>266</v>
      </c>
      <c r="K241" s="108" t="s">
        <v>808</v>
      </c>
      <c r="L241" s="110" t="s">
        <v>809</v>
      </c>
      <c r="M241" s="169"/>
      <c r="N241" s="53"/>
      <c r="O241" s="54"/>
      <c r="P241" s="21"/>
      <c r="Q241" s="21"/>
      <c r="R241" s="21"/>
      <c r="S241" s="125"/>
      <c r="T241" s="212"/>
      <c r="U241" s="212"/>
      <c r="V241" s="213"/>
      <c r="W241" s="212"/>
      <c r="X241" s="212"/>
      <c r="Y241" s="19"/>
      <c r="Z241" s="19"/>
      <c r="AA241" s="22"/>
      <c r="AB241" s="22"/>
      <c r="AC241" s="22"/>
      <c r="AD241" s="22"/>
      <c r="AE241" s="22"/>
      <c r="AF241" s="22"/>
      <c r="AG241" s="22"/>
      <c r="AH241" s="22"/>
      <c r="AI241" s="22"/>
      <c r="AJ241" s="22"/>
      <c r="AK241" s="150"/>
      <c r="AL241" s="146"/>
      <c r="AM241" s="146"/>
      <c r="AN241" s="146"/>
      <c r="AP241" s="19"/>
      <c r="AQ241" s="19"/>
      <c r="AR241" s="19"/>
      <c r="AS241" s="19"/>
      <c r="AT241" s="19"/>
      <c r="AU241" s="6"/>
      <c r="AV241" s="6"/>
      <c r="AW241" s="16"/>
      <c r="AY241" s="8"/>
      <c r="AZ241" s="8"/>
      <c r="BA241" s="8"/>
      <c r="BB241" s="8"/>
      <c r="BC241" s="8"/>
      <c r="BD241" s="8"/>
      <c r="BE241" s="6">
        <f t="shared" si="95"/>
        <v>0</v>
      </c>
      <c r="BF241" s="6">
        <f t="shared" si="95"/>
        <v>0</v>
      </c>
      <c r="BG241" s="6">
        <f t="shared" si="95"/>
        <v>0</v>
      </c>
      <c r="BH241" s="6">
        <f t="shared" si="95"/>
        <v>0</v>
      </c>
      <c r="BI241" s="6">
        <f t="shared" si="95"/>
        <v>0</v>
      </c>
      <c r="BJ241" s="6">
        <f t="shared" si="95"/>
        <v>0</v>
      </c>
      <c r="BK241" s="6">
        <f t="shared" si="95"/>
        <v>0</v>
      </c>
      <c r="BL241" s="6">
        <f t="shared" si="95"/>
        <v>0</v>
      </c>
      <c r="BM241" s="6">
        <f t="shared" si="95"/>
        <v>0</v>
      </c>
      <c r="BN241" s="6">
        <f t="shared" si="95"/>
        <v>0</v>
      </c>
      <c r="BO241" s="6">
        <f t="shared" si="96"/>
        <v>0</v>
      </c>
      <c r="BP241" s="6">
        <f t="shared" si="96"/>
        <v>0</v>
      </c>
      <c r="BQ241" s="6">
        <f t="shared" si="96"/>
        <v>0</v>
      </c>
      <c r="BR241" s="6">
        <f t="shared" si="96"/>
        <v>0</v>
      </c>
      <c r="BS241" s="6">
        <f t="shared" si="96"/>
        <v>0</v>
      </c>
      <c r="BT241" s="6">
        <f t="shared" si="96"/>
        <v>0</v>
      </c>
      <c r="BU241" s="6">
        <f t="shared" si="96"/>
        <v>0</v>
      </c>
      <c r="BV241" s="6">
        <f t="shared" si="96"/>
        <v>0</v>
      </c>
      <c r="BW241" s="6">
        <f t="shared" si="96"/>
        <v>0</v>
      </c>
      <c r="BX241" s="6">
        <f t="shared" si="96"/>
        <v>0</v>
      </c>
      <c r="BY241" s="6">
        <f t="shared" si="96"/>
        <v>0</v>
      </c>
      <c r="BZ241" s="6">
        <f t="shared" si="96"/>
        <v>0</v>
      </c>
      <c r="CA241" s="6">
        <f t="shared" si="96"/>
        <v>0</v>
      </c>
      <c r="CB241" s="6">
        <f t="shared" si="96"/>
        <v>0</v>
      </c>
      <c r="CC241" s="6">
        <f t="shared" si="97"/>
        <v>0</v>
      </c>
      <c r="CD241" s="6">
        <f t="shared" si="97"/>
        <v>0</v>
      </c>
      <c r="CE241" s="6">
        <f t="shared" si="97"/>
        <v>0</v>
      </c>
      <c r="CF241" s="6">
        <f t="shared" si="97"/>
        <v>0</v>
      </c>
      <c r="CG241" s="6">
        <f t="shared" si="97"/>
        <v>0</v>
      </c>
      <c r="CH241" s="6">
        <f t="shared" si="97"/>
        <v>0</v>
      </c>
      <c r="CI241" s="6">
        <f t="shared" si="97"/>
        <v>0</v>
      </c>
      <c r="CJ241" s="6">
        <f t="shared" si="97"/>
        <v>0</v>
      </c>
      <c r="CK241" s="6">
        <f t="shared" si="97"/>
        <v>0</v>
      </c>
      <c r="CL241" s="6">
        <f t="shared" si="97"/>
        <v>0</v>
      </c>
      <c r="CM241" s="6">
        <f t="shared" si="98"/>
        <v>0</v>
      </c>
      <c r="CN241" s="6">
        <f t="shared" si="98"/>
        <v>0</v>
      </c>
      <c r="CO241" s="6">
        <f t="shared" si="98"/>
        <v>0</v>
      </c>
      <c r="CP241" s="6">
        <f t="shared" si="98"/>
        <v>0</v>
      </c>
      <c r="CQ241" s="6">
        <f t="shared" si="98"/>
        <v>0</v>
      </c>
      <c r="CR241" s="6">
        <f t="shared" si="98"/>
        <v>0</v>
      </c>
      <c r="CS241" s="6">
        <f t="shared" si="98"/>
        <v>0</v>
      </c>
      <c r="CT241" s="6">
        <f t="shared" si="98"/>
        <v>0</v>
      </c>
      <c r="CU241" s="6">
        <f t="shared" si="98"/>
        <v>0</v>
      </c>
      <c r="CV241" s="6">
        <f t="shared" si="98"/>
        <v>0</v>
      </c>
      <c r="CW241" s="6">
        <f t="shared" si="99"/>
        <v>0</v>
      </c>
      <c r="CX241" s="6">
        <f t="shared" si="99"/>
        <v>0</v>
      </c>
      <c r="CY241" s="6">
        <f t="shared" si="99"/>
        <v>0</v>
      </c>
      <c r="CZ241" s="6">
        <f t="shared" si="99"/>
        <v>0</v>
      </c>
      <c r="DA241" s="6">
        <f t="shared" si="99"/>
        <v>0</v>
      </c>
      <c r="DB241" s="6">
        <f t="shared" si="99"/>
        <v>0</v>
      </c>
      <c r="DC241" s="6">
        <f t="shared" si="99"/>
        <v>0</v>
      </c>
      <c r="DD241" s="6">
        <f t="shared" si="99"/>
        <v>0</v>
      </c>
      <c r="DE241" s="6">
        <f t="shared" si="99"/>
        <v>0</v>
      </c>
      <c r="DF241" s="6">
        <f t="shared" si="99"/>
        <v>0</v>
      </c>
      <c r="DG241" s="6">
        <f t="shared" si="100"/>
        <v>0</v>
      </c>
      <c r="DH241" s="6">
        <f t="shared" si="100"/>
        <v>0</v>
      </c>
      <c r="DI241" s="6">
        <f t="shared" si="100"/>
        <v>0</v>
      </c>
      <c r="DJ241" s="6">
        <f t="shared" si="100"/>
        <v>0</v>
      </c>
      <c r="DK241" s="6">
        <f t="shared" si="100"/>
        <v>0</v>
      </c>
      <c r="DL241" s="6">
        <f t="shared" si="100"/>
        <v>0</v>
      </c>
      <c r="DM241" s="6">
        <f t="shared" si="100"/>
        <v>0</v>
      </c>
      <c r="DN241" s="6">
        <f t="shared" si="100"/>
        <v>0</v>
      </c>
      <c r="DO241" s="6">
        <f t="shared" si="100"/>
        <v>0</v>
      </c>
      <c r="DP241" s="6">
        <f t="shared" si="100"/>
        <v>0</v>
      </c>
      <c r="DQ241" s="6">
        <f t="shared" si="101"/>
        <v>0</v>
      </c>
      <c r="DR241" s="6">
        <f t="shared" si="101"/>
        <v>0</v>
      </c>
      <c r="DS241" s="6">
        <f t="shared" si="101"/>
        <v>0</v>
      </c>
      <c r="DT241" s="6">
        <f t="shared" si="101"/>
        <v>0</v>
      </c>
      <c r="DU241" s="6">
        <f t="shared" si="101"/>
        <v>0</v>
      </c>
      <c r="DV241" s="6">
        <f t="shared" si="101"/>
        <v>0</v>
      </c>
      <c r="DW241" s="6">
        <f t="shared" si="101"/>
        <v>0</v>
      </c>
      <c r="DX241" s="6">
        <f t="shared" si="101"/>
        <v>0</v>
      </c>
      <c r="DY241" s="6">
        <f t="shared" si="101"/>
        <v>0</v>
      </c>
      <c r="DZ241" s="6">
        <f t="shared" si="101"/>
        <v>0</v>
      </c>
      <c r="EA241" s="6">
        <f t="shared" si="102"/>
        <v>0</v>
      </c>
      <c r="EB241" s="6">
        <f t="shared" si="102"/>
        <v>0</v>
      </c>
      <c r="EC241" s="6">
        <f t="shared" si="102"/>
        <v>0</v>
      </c>
      <c r="ED241" s="6">
        <f t="shared" si="102"/>
        <v>0</v>
      </c>
      <c r="EE241" s="6">
        <f t="shared" si="102"/>
        <v>0</v>
      </c>
      <c r="EF241" s="6">
        <f t="shared" si="102"/>
        <v>0</v>
      </c>
      <c r="EG241" s="6">
        <f t="shared" si="102"/>
        <v>0</v>
      </c>
      <c r="EH241" s="6">
        <f t="shared" si="102"/>
        <v>0</v>
      </c>
      <c r="EI241" s="6">
        <f t="shared" si="102"/>
        <v>0</v>
      </c>
      <c r="EJ241" s="6">
        <f t="shared" si="102"/>
        <v>0</v>
      </c>
      <c r="EK241" s="6">
        <f t="shared" si="103"/>
        <v>0</v>
      </c>
      <c r="EL241" s="6">
        <f t="shared" si="103"/>
        <v>0</v>
      </c>
      <c r="EM241" s="6">
        <f t="shared" si="103"/>
        <v>0</v>
      </c>
      <c r="EN241" s="6">
        <f t="shared" si="103"/>
        <v>0</v>
      </c>
      <c r="EO241" s="6">
        <f t="shared" si="103"/>
        <v>0</v>
      </c>
      <c r="EP241" s="6">
        <f t="shared" si="103"/>
        <v>0</v>
      </c>
      <c r="EQ241" s="6">
        <f t="shared" si="103"/>
        <v>0</v>
      </c>
      <c r="ER241" s="6">
        <f t="shared" si="103"/>
        <v>0</v>
      </c>
      <c r="ES241" s="6">
        <f t="shared" si="103"/>
        <v>0</v>
      </c>
      <c r="ET241" s="6">
        <f t="shared" si="103"/>
        <v>0</v>
      </c>
      <c r="EU241" s="6">
        <f t="shared" si="104"/>
        <v>0</v>
      </c>
      <c r="EV241" s="6">
        <f t="shared" si="104"/>
        <v>0</v>
      </c>
      <c r="EW241" s="6">
        <f t="shared" si="104"/>
        <v>0</v>
      </c>
      <c r="EX241" s="6">
        <f t="shared" si="104"/>
        <v>0</v>
      </c>
      <c r="EY241" s="6">
        <f t="shared" si="104"/>
        <v>0</v>
      </c>
      <c r="EZ241" s="6">
        <f t="shared" si="104"/>
        <v>0</v>
      </c>
      <c r="FA241" s="6">
        <f t="shared" si="104"/>
        <v>0</v>
      </c>
      <c r="FB241" s="6">
        <f t="shared" si="104"/>
        <v>0</v>
      </c>
      <c r="FC241" s="6">
        <f t="shared" si="104"/>
        <v>0</v>
      </c>
      <c r="FD241" s="6">
        <f t="shared" si="104"/>
        <v>0</v>
      </c>
      <c r="FE241" s="6"/>
      <c r="FF241" s="6"/>
      <c r="FG241" s="6"/>
    </row>
    <row r="242" spans="1:163" ht="12.75" hidden="1" customHeight="1" x14ac:dyDescent="0.25">
      <c r="F242" s="108" t="s">
        <v>176</v>
      </c>
      <c r="G242" s="108"/>
      <c r="H242" s="108" t="s">
        <v>93</v>
      </c>
      <c r="I242" s="108" t="s">
        <v>64</v>
      </c>
      <c r="J242" s="120"/>
      <c r="K242" s="108" t="s">
        <v>99</v>
      </c>
      <c r="L242" s="110" t="s">
        <v>114</v>
      </c>
      <c r="M242" s="169"/>
      <c r="N242" s="53"/>
      <c r="O242" s="54"/>
      <c r="P242" s="21"/>
      <c r="Q242" s="21"/>
      <c r="R242" s="21"/>
      <c r="S242" s="125"/>
      <c r="T242" s="212"/>
      <c r="U242" s="212"/>
      <c r="V242" s="213"/>
      <c r="W242" s="212"/>
      <c r="X242" s="212"/>
      <c r="Y242" s="19"/>
      <c r="Z242" s="19"/>
      <c r="AB242" s="22"/>
      <c r="AC242" s="22"/>
      <c r="AD242" s="22"/>
      <c r="AE242" s="22"/>
      <c r="AF242" s="22"/>
      <c r="AG242" s="22"/>
      <c r="AH242" s="22"/>
      <c r="AI242" s="22"/>
      <c r="AJ242" s="22"/>
      <c r="AK242" s="150"/>
      <c r="AL242" s="146"/>
      <c r="AM242" s="146"/>
      <c r="AN242" s="146"/>
      <c r="AP242" s="19"/>
      <c r="AQ242" s="19"/>
      <c r="AR242" s="19"/>
      <c r="AS242" s="19"/>
      <c r="AT242" s="19"/>
      <c r="AU242" s="6"/>
      <c r="AV242" s="6"/>
      <c r="AW242" s="16"/>
      <c r="AY242" s="8"/>
      <c r="AZ242" s="149"/>
      <c r="BA242" s="149"/>
      <c r="BB242" s="149"/>
      <c r="BC242" s="149"/>
      <c r="BD242" s="149"/>
    </row>
    <row r="243" spans="1:163" ht="12.75" hidden="1" customHeight="1" x14ac:dyDescent="0.25">
      <c r="F243" s="108" t="s">
        <v>176</v>
      </c>
      <c r="G243" s="108"/>
      <c r="H243" s="108" t="s">
        <v>94</v>
      </c>
      <c r="I243" s="108" t="s">
        <v>12</v>
      </c>
      <c r="J243" s="120"/>
      <c r="K243" s="108" t="s">
        <v>106</v>
      </c>
      <c r="L243" s="110"/>
      <c r="M243" s="169"/>
      <c r="N243" s="11"/>
      <c r="O243" s="30"/>
      <c r="P243" s="21"/>
      <c r="Q243" s="21"/>
      <c r="R243" s="21"/>
      <c r="S243" s="125"/>
      <c r="T243" s="212"/>
      <c r="U243" s="212"/>
      <c r="V243" s="213"/>
      <c r="W243" s="212"/>
      <c r="X243" s="212"/>
      <c r="Y243" s="19"/>
      <c r="Z243" s="19"/>
      <c r="AB243" s="22"/>
      <c r="AC243" s="22"/>
      <c r="AD243" s="22"/>
      <c r="AE243" s="22"/>
      <c r="AF243" s="22"/>
      <c r="AG243" s="22"/>
      <c r="AH243" s="22"/>
      <c r="AI243" s="22"/>
      <c r="AJ243" s="22"/>
      <c r="AK243" s="22"/>
      <c r="AL243" s="22"/>
      <c r="AM243" s="22"/>
      <c r="AN243" s="22"/>
      <c r="AP243" s="19"/>
      <c r="AQ243" s="19"/>
      <c r="AR243" s="19"/>
      <c r="AS243" s="19"/>
      <c r="AT243" s="19"/>
      <c r="AU243" s="6"/>
      <c r="AV243" s="6"/>
      <c r="AW243" s="26"/>
      <c r="AY243" s="8"/>
      <c r="AZ243" s="149"/>
      <c r="BA243" s="149"/>
      <c r="BB243" s="149"/>
      <c r="BC243" s="149"/>
      <c r="BD243" s="149"/>
    </row>
    <row r="244" spans="1:163" ht="12.75" hidden="1" customHeight="1" x14ac:dyDescent="0.25">
      <c r="A244" s="199">
        <f>SUM(A91:A186)</f>
        <v>0</v>
      </c>
      <c r="B244" s="199">
        <f>SUM(B5:B243)</f>
        <v>88</v>
      </c>
      <c r="C244" s="199">
        <f>SUM(C91:C243)</f>
        <v>94</v>
      </c>
      <c r="D244" s="199">
        <f>SUM(D91:D243)</f>
        <v>50</v>
      </c>
      <c r="E244" s="199">
        <f>SUM(E91:E243)</f>
        <v>0</v>
      </c>
      <c r="F244" s="19"/>
      <c r="G244" s="19"/>
      <c r="H244" s="19"/>
      <c r="I244" s="19"/>
      <c r="J244" s="46">
        <f>SUM(J91:J243)</f>
        <v>64</v>
      </c>
      <c r="K244" s="19"/>
      <c r="L244" s="8"/>
      <c r="M244" s="138"/>
      <c r="N244" s="11"/>
      <c r="O244" s="138"/>
      <c r="P244" s="196"/>
      <c r="Q244" s="216"/>
      <c r="R244" s="216"/>
      <c r="S244" s="138"/>
      <c r="Y244" s="28">
        <f>COUNTA(Y91:Y243)</f>
        <v>11</v>
      </c>
      <c r="Z244" s="28">
        <f>COUNTA(Z91:Z243)</f>
        <v>5</v>
      </c>
      <c r="AP244" s="28">
        <f t="shared" ref="AP244:AW244" si="105">COUNTA(AP91:AP243)</f>
        <v>4</v>
      </c>
      <c r="AQ244" s="28">
        <f t="shared" si="105"/>
        <v>8</v>
      </c>
      <c r="AR244" s="28">
        <f t="shared" si="105"/>
        <v>0</v>
      </c>
      <c r="AS244" s="28">
        <f t="shared" si="105"/>
        <v>18</v>
      </c>
      <c r="AT244" s="28">
        <f t="shared" si="105"/>
        <v>7</v>
      </c>
      <c r="AU244" s="28">
        <f t="shared" si="105"/>
        <v>1</v>
      </c>
      <c r="AV244" s="28">
        <f t="shared" si="105"/>
        <v>5</v>
      </c>
      <c r="AW244" s="28">
        <f t="shared" si="105"/>
        <v>9</v>
      </c>
      <c r="AY244" s="8"/>
      <c r="AZ244" s="149"/>
      <c r="BA244" s="149"/>
      <c r="BB244" s="149"/>
      <c r="BC244" s="149"/>
      <c r="BD244" s="149"/>
    </row>
    <row r="245" spans="1:163" ht="12.75" hidden="1" customHeight="1" x14ac:dyDescent="0.25">
      <c r="F245" s="140"/>
      <c r="G245" s="140"/>
      <c r="H245" s="140"/>
      <c r="I245" s="140"/>
      <c r="J245" s="141"/>
      <c r="K245" s="140"/>
      <c r="L245" s="142"/>
      <c r="M245" s="76"/>
      <c r="N245" s="11"/>
      <c r="O245" s="30"/>
      <c r="P245" s="21"/>
      <c r="Q245" s="21"/>
      <c r="R245" s="21"/>
      <c r="S245" s="30"/>
      <c r="Y245" s="3"/>
      <c r="Z245" s="3"/>
      <c r="AB245" s="15"/>
      <c r="AC245" s="3"/>
      <c r="AD245" s="19"/>
      <c r="AE245" s="3"/>
      <c r="AF245" s="19"/>
      <c r="AG245" s="3"/>
      <c r="AH245" s="19"/>
      <c r="AI245" s="15"/>
      <c r="AJ245" s="19"/>
      <c r="AK245" s="6"/>
      <c r="AL245" s="6"/>
      <c r="AM245" s="6"/>
      <c r="AN245" s="6"/>
      <c r="AP245" s="3"/>
      <c r="AQ245" s="3"/>
      <c r="AR245" s="3"/>
      <c r="AS245" s="3"/>
      <c r="AT245" s="3"/>
      <c r="AU245" s="6"/>
      <c r="AV245" s="6"/>
      <c r="AW245" s="26"/>
      <c r="AY245" s="8"/>
      <c r="AZ245" s="149"/>
      <c r="BA245" s="149"/>
      <c r="BB245" s="149"/>
      <c r="BC245" s="149"/>
      <c r="BD245" s="149"/>
    </row>
    <row r="246" spans="1:163" ht="12.75" hidden="1" customHeight="1" x14ac:dyDescent="0.25">
      <c r="M246" s="143"/>
      <c r="N246" s="144"/>
      <c r="O246" s="145"/>
      <c r="P246" s="148"/>
      <c r="Q246" s="148"/>
      <c r="R246" s="148"/>
      <c r="S246" s="145"/>
      <c r="Y246" s="22"/>
      <c r="Z246" s="22"/>
      <c r="AB246" s="22"/>
      <c r="AC246" s="22"/>
      <c r="AD246" s="22"/>
      <c r="AE246" s="22"/>
      <c r="AF246" s="22"/>
      <c r="AG246" s="22"/>
      <c r="AH246" s="22"/>
      <c r="AI246" s="22"/>
      <c r="AJ246" s="22"/>
      <c r="AK246" s="146"/>
      <c r="AL246" s="146"/>
      <c r="AM246" s="146"/>
      <c r="AN246" s="146"/>
      <c r="AP246" s="22"/>
      <c r="AQ246" s="22"/>
      <c r="AR246" s="22"/>
      <c r="AS246" s="22"/>
      <c r="AT246" s="22"/>
      <c r="AU246" s="146"/>
      <c r="AV246" s="146"/>
      <c r="AW246" s="147"/>
      <c r="AY246" s="149"/>
      <c r="AZ246" s="149"/>
      <c r="BA246" s="149"/>
      <c r="BB246" s="149"/>
      <c r="BC246" s="149"/>
      <c r="BD246" s="149"/>
    </row>
    <row r="247" spans="1:163" ht="12.75" hidden="1" customHeight="1" x14ac:dyDescent="0.25">
      <c r="J247" s="14"/>
      <c r="AA247" s="37">
        <f>SUM(Y246:Z246)</f>
        <v>0</v>
      </c>
      <c r="AO247" s="38">
        <f>SUM(AB246:AN246)</f>
        <v>0</v>
      </c>
      <c r="AX247" s="39">
        <f>SUM(AP246:AW246)</f>
        <v>0</v>
      </c>
    </row>
    <row r="248" spans="1:163" x14ac:dyDescent="0.25">
      <c r="H248" s="108"/>
      <c r="S248" s="54"/>
    </row>
    <row r="251" spans="1:163" x14ac:dyDescent="0.25">
      <c r="BQ251" t="str">
        <f t="shared" ref="BO251:BQ251" si="106">IF($J$193=1,IF(BQ$4&lt;$Q193,"",IF(BQ$4&gt;($Q193+$R193-1),"",10)))</f>
        <v/>
      </c>
      <c r="BR251" t="str">
        <f t="shared" ref="BR251:BT251" si="107">IF($J$193=1,IF(BR$4&lt;$Q193,"",IF(BR$4&gt;($Q193+$R193-1),"",10)),0)</f>
        <v/>
      </c>
      <c r="BS251" t="str">
        <f t="shared" si="107"/>
        <v/>
      </c>
      <c r="BT251" t="str">
        <f t="shared" si="107"/>
        <v/>
      </c>
      <c r="BU251" t="str">
        <f t="shared" ref="BU251" si="108">IF($J$193=1,IF(BS$4&gt;$Q193+$R193-1,"",IF(BS$4&gt;$Q193,"",10)))</f>
        <v/>
      </c>
      <c r="BV251" t="str">
        <f t="shared" ref="BV251" si="109">IF($J$193=1,IF(BT$4&gt;$Q193+$R193-1,"",IF(BT$4&gt;$Q193,"",10)))</f>
        <v/>
      </c>
      <c r="BW251" t="str">
        <f t="shared" ref="BW251" si="110">IF($J$193=1,IF(BU$4&gt;$Q193+$R193-1,"",IF(BU$4&gt;$Q193,"",10)))</f>
        <v/>
      </c>
      <c r="BX251" t="str">
        <f t="shared" ref="BX251" si="111">IF($J$193=1,IF(BV$4&gt;$Q193+$R193-1,"",IF(BV$4&gt;$Q193,"",10)))</f>
        <v/>
      </c>
      <c r="BY251" t="str">
        <f t="shared" ref="BY251" si="112">IF($J$193=1,IF(BW$4&gt;$Q193+$R193-1,"",IF(BW$4&gt;$Q193,"",10)))</f>
        <v/>
      </c>
      <c r="BZ251" t="str">
        <f t="shared" ref="BZ251" si="113">IF($J$193=1,IF(BX$4&gt;$Q193+$R193-1,"",IF(BX$4&gt;$Q193,"",10)))</f>
        <v/>
      </c>
      <c r="CA251" t="str">
        <f t="shared" ref="CA251" si="114">IF($J$193=1,IF(BY$4&gt;$Q193+$R193-1,"",IF(BY$4&gt;$Q193,"",10)))</f>
        <v/>
      </c>
      <c r="CB251" t="str">
        <f t="shared" ref="CB251" si="115">IF($J$193=1,IF(BZ$4&gt;$Q193+$R193-1,"",IF(BZ$4&gt;$Q193,"",10)))</f>
        <v/>
      </c>
      <c r="CC251" t="str">
        <f t="shared" ref="CC251" si="116">IF($J$193=1,IF(CA$4&gt;$Q193+$R193-1,"",IF(CA$4&gt;$Q193,"",10)))</f>
        <v/>
      </c>
      <c r="CD251" t="str">
        <f t="shared" ref="CD251" si="117">IF($J$193=1,IF(CB$4&gt;$Q193+$R193-1,"",IF(CB$4&gt;$Q193,"",10)))</f>
        <v/>
      </c>
      <c r="CE251" t="str">
        <f t="shared" ref="CE251" si="118">IF($J$193=1,IF(CC$4&gt;$Q193+$R193-1,"",IF(CC$4&gt;$Q193,"",10)))</f>
        <v/>
      </c>
      <c r="CF251" t="str">
        <f t="shared" ref="CF251" si="119">IF($J$193=1,IF(CD$4&gt;$Q193+$R193-1,"",IF(CD$4&gt;$Q193,"",10)))</f>
        <v/>
      </c>
      <c r="CG251" t="str">
        <f t="shared" ref="CG251" si="120">IF($J$193=1,IF(CE$4&gt;$Q193+$R193-1,"",IF(CE$4&gt;$Q193,"",10)))</f>
        <v/>
      </c>
      <c r="CH251" t="str">
        <f t="shared" ref="CH251" si="121">IF($J$193=1,IF(CF$4&gt;$Q193+$R193-1,"",IF(CF$4&gt;$Q193,"",10)))</f>
        <v/>
      </c>
      <c r="CI251" t="str">
        <f t="shared" ref="CI251" si="122">IF($J$193=1,IF(CG$4&gt;$Q193+$R193-1,"",IF(CG$4&gt;$Q193,"",10)))</f>
        <v/>
      </c>
      <c r="CJ251" t="str">
        <f t="shared" ref="CJ251" si="123">IF($J$193=1,IF(CH$4&gt;$Q193+$R193-1,"",IF(CH$4&gt;$Q193,"",10)))</f>
        <v/>
      </c>
      <c r="CK251" t="str">
        <f t="shared" ref="CK251" si="124">IF($J$193=1,IF(CI$4&gt;$Q193+$R193-1,"",IF(CI$4&gt;$Q193,"",10)))</f>
        <v/>
      </c>
      <c r="CL251" t="str">
        <f t="shared" ref="CL251" si="125">IF($J$193=1,IF(CJ$4&gt;$Q193+$R193-1,"",IF(CJ$4&gt;$Q193,"",10)))</f>
        <v/>
      </c>
      <c r="CM251" t="str">
        <f t="shared" ref="CM251" si="126">IF($J$193=1,IF(CK$4&gt;$Q193+$R193-1,"",IF(CK$4&gt;$Q193,"",10)))</f>
        <v/>
      </c>
      <c r="CN251" t="str">
        <f t="shared" ref="CN251" si="127">IF($J$193=1,IF(CL$4&gt;$Q193+$R193-1,"",IF(CL$4&gt;$Q193,"",10)))</f>
        <v/>
      </c>
      <c r="CO251" t="str">
        <f t="shared" ref="CO251" si="128">IF($J$193=1,IF(CM$4&gt;$Q193+$R193-1,"",IF(CM$4&gt;$Q193,"",10)))</f>
        <v/>
      </c>
      <c r="CP251" t="str">
        <f t="shared" ref="CP251" si="129">IF($J$193=1,IF(CN$4&gt;$Q193+$R193-1,"",IF(CN$4&gt;$Q193,"",10)))</f>
        <v/>
      </c>
      <c r="CQ251" t="str">
        <f t="shared" ref="CQ251" si="130">IF($J$193=1,IF(CO$4&gt;$Q193+$R193-1,"",IF(CO$4&gt;$Q193,"",10)))</f>
        <v/>
      </c>
      <c r="CR251" t="str">
        <f t="shared" ref="CR251" si="131">IF($J$193=1,IF(CP$4&gt;$Q193+$R193-1,"",IF(CP$4&gt;$Q193,"",10)))</f>
        <v/>
      </c>
      <c r="CS251" t="str">
        <f t="shared" ref="CS251" si="132">IF($J$193=1,IF(CQ$4&gt;$Q193+$R193-1,"",IF(CQ$4&gt;$Q193,"",10)))</f>
        <v/>
      </c>
      <c r="CT251" t="str">
        <f t="shared" ref="CT251" si="133">IF($J$193=1,IF(CR$4&gt;$Q193+$R193-1,"",IF(CR$4&gt;$Q193,"",10)))</f>
        <v/>
      </c>
      <c r="CU251" t="str">
        <f t="shared" ref="CU251" si="134">IF($J$193=1,IF(CS$4&gt;$Q193+$R193-1,"",IF(CS$4&gt;$Q193,"",10)))</f>
        <v/>
      </c>
      <c r="CV251" t="str">
        <f t="shared" ref="CV251" si="135">IF($J$193=1,IF(CT$4&gt;$Q193+$R193-1,"",IF(CT$4&gt;$Q193,"",10)))</f>
        <v/>
      </c>
      <c r="CW251" t="str">
        <f t="shared" ref="CW251" si="136">IF($J$193=1,IF(CU$4&gt;$Q193+$R193-1,"",IF(CU$4&gt;$Q193,"",10)))</f>
        <v/>
      </c>
    </row>
  </sheetData>
  <sheetProtection sort="0" autoFilter="0"/>
  <autoFilter ref="A4:AY247">
    <filterColumn colId="2">
      <filters blank="1"/>
    </filterColumn>
    <filterColumn colId="5">
      <filters>
        <filter val="444 DRO"/>
        <filter val="944 RS"/>
      </filters>
    </filterColumn>
    <filterColumn colId="6">
      <filters>
        <filter val="A-2033"/>
        <filter val="A-2127"/>
        <filter val="A-2130"/>
        <filter val="A-2135"/>
        <filter val="xxxx"/>
      </filters>
    </filterColumn>
    <filterColumn colId="7">
      <filters>
        <filter val="ENVASES PETIT"/>
        <filter val="IMA-DN ASHERAT"/>
        <filter val="MEGHDOOT-RUDRAPUR"/>
        <filter val="Slot fevrier 1808"/>
        <filter val="Slot mars 1811"/>
      </filters>
    </filterColumn>
    <filterColumn colId="18">
      <filters>
        <dateGroupItem year="2018" dateTimeGrouping="year"/>
      </filters>
    </filterColumn>
    <sortState ref="A99:AY248">
      <sortCondition ref="S5:S248"/>
    </sortState>
  </autoFilter>
  <sortState ref="F3:AQ89">
    <sortCondition ref="F3:F89"/>
  </sortState>
  <customSheetViews>
    <customSheetView guid="{5A5714BC-B2AF-417D-AE37-7E90376D6EAA}" scale="90" fitToPage="1" showAutoFilter="1" hiddenColumns="1">
      <pane xSplit="5" ySplit="2" topLeftCell="L3" activePane="bottomRight" state="frozen"/>
      <selection pane="bottomRight" activeCell="W9" sqref="W9"/>
      <pageMargins left="0.25" right="0.25" top="0.75" bottom="0.75" header="0.3" footer="0.3"/>
      <pageSetup paperSize="8" scale="65" orientation="landscape" r:id="rId1"/>
      <autoFilter ref="A2:AJ115">
        <sortState ref="A3:AJ115">
          <sortCondition ref="L2:L115"/>
        </sortState>
      </autoFilter>
    </customSheetView>
  </customSheetViews>
  <mergeCells count="28">
    <mergeCell ref="CE3:CH3"/>
    <mergeCell ref="EW3:EZ3"/>
    <mergeCell ref="FA3:FD3"/>
    <mergeCell ref="CI3:CM3"/>
    <mergeCell ref="CN3:CQ3"/>
    <mergeCell ref="CR3:CU3"/>
    <mergeCell ref="CV3:CZ3"/>
    <mergeCell ref="BI3:BL3"/>
    <mergeCell ref="BM3:BQ3"/>
    <mergeCell ref="BR3:BU3"/>
    <mergeCell ref="BV3:BY3"/>
    <mergeCell ref="BZ3:CD3"/>
    <mergeCell ref="AZ3:BD3"/>
    <mergeCell ref="AZ2:BD2"/>
    <mergeCell ref="ER3:EV3"/>
    <mergeCell ref="DV3:DZ3"/>
    <mergeCell ref="EA3:ED3"/>
    <mergeCell ref="EE3:EI3"/>
    <mergeCell ref="EJ3:EM3"/>
    <mergeCell ref="EN3:EQ3"/>
    <mergeCell ref="DA3:DD3"/>
    <mergeCell ref="DE3:DI3"/>
    <mergeCell ref="DJ3:DM3"/>
    <mergeCell ref="DN3:DQ3"/>
    <mergeCell ref="DR3:DU3"/>
    <mergeCell ref="BE2:DD2"/>
    <mergeCell ref="DE2:FD2"/>
    <mergeCell ref="BE3:BH3"/>
  </mergeCells>
  <conditionalFormatting sqref="BE145:FD181 BE194:FD241 AZ188:FD192 BV182:FD187 BS193:FD193">
    <cfRule type="cellIs" dxfId="39" priority="8" operator="equal">
      <formula>0</formula>
    </cfRule>
    <cfRule type="cellIs" dxfId="38" priority="9" operator="equal">
      <formula>2</formula>
    </cfRule>
    <cfRule type="cellIs" dxfId="37" priority="10" operator="equal">
      <formula>1</formula>
    </cfRule>
  </conditionalFormatting>
  <conditionalFormatting sqref="BE145:FD181 BE194:FD241 AZ188:FD192 BV182:FD187 BS193:FD193">
    <cfRule type="cellIs" dxfId="36" priority="6" operator="equal">
      <formula>4</formula>
    </cfRule>
    <cfRule type="cellIs" dxfId="35" priority="7" operator="equal">
      <formula>3</formula>
    </cfRule>
  </conditionalFormatting>
  <conditionalFormatting sqref="AZ182:BU187">
    <cfRule type="cellIs" dxfId="34" priority="3" operator="equal">
      <formula>0</formula>
    </cfRule>
    <cfRule type="cellIs" dxfId="33" priority="4" operator="equal">
      <formula>2</formula>
    </cfRule>
    <cfRule type="cellIs" dxfId="32" priority="5" operator="equal">
      <formula>1</formula>
    </cfRule>
  </conditionalFormatting>
  <conditionalFormatting sqref="AZ182:BU187">
    <cfRule type="cellIs" dxfId="31" priority="1" operator="equal">
      <formula>4</formula>
    </cfRule>
    <cfRule type="cellIs" dxfId="30" priority="2" operator="equal">
      <formula>3</formula>
    </cfRule>
  </conditionalFormatting>
  <pageMargins left="0.25" right="0.25" top="0.75" bottom="0.75" header="0.3" footer="0.3"/>
  <pageSetup paperSize="8" scale="43" fitToWidth="0" orientation="landscape"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FC79"/>
  <sheetViews>
    <sheetView zoomScaleNormal="100" workbookViewId="0">
      <pane xSplit="6" ySplit="4" topLeftCell="G5" activePane="bottomRight" state="frozenSplit"/>
      <selection pane="topRight" activeCell="O1" sqref="O1"/>
      <selection pane="bottomLeft" activeCell="A34" sqref="A34"/>
      <selection pane="bottomRight" activeCell="P12" sqref="P12"/>
    </sheetView>
  </sheetViews>
  <sheetFormatPr baseColWidth="10" defaultRowHeight="13.2" outlineLevelCol="1" x14ac:dyDescent="0.25"/>
  <cols>
    <col min="2" max="2" width="7.33203125" bestFit="1" customWidth="1"/>
    <col min="3" max="3" width="31.6640625" bestFit="1" customWidth="1"/>
    <col min="4" max="4" width="6" customWidth="1"/>
    <col min="5" max="5" width="20.44140625" customWidth="1" outlineLevel="1"/>
    <col min="6" max="6" width="3.6640625" bestFit="1" customWidth="1"/>
    <col min="7" max="45" width="3.33203125" customWidth="1"/>
    <col min="46" max="47" width="0.6640625" customWidth="1"/>
    <col min="48" max="58" width="3.44140625" customWidth="1"/>
    <col min="59" max="59" width="5.33203125" bestFit="1" customWidth="1"/>
    <col min="60" max="159" width="3.44140625" customWidth="1"/>
  </cols>
  <sheetData>
    <row r="1" spans="1:159" ht="16.2" thickBot="1" x14ac:dyDescent="0.3">
      <c r="B1" s="170"/>
      <c r="C1" s="170"/>
      <c r="D1" s="170"/>
      <c r="E1" s="170"/>
      <c r="F1" s="170"/>
      <c r="G1" s="236" t="s">
        <v>747</v>
      </c>
      <c r="H1" s="237"/>
      <c r="I1" s="237"/>
      <c r="J1" s="237"/>
      <c r="K1" s="237"/>
      <c r="L1" s="237"/>
      <c r="M1" s="237"/>
      <c r="N1" s="237"/>
      <c r="O1" s="237"/>
      <c r="P1" s="237"/>
      <c r="Q1" s="237"/>
      <c r="R1" s="237"/>
      <c r="S1" s="237"/>
      <c r="T1" s="237"/>
      <c r="U1" s="237"/>
      <c r="V1" s="237"/>
      <c r="W1" s="237"/>
      <c r="X1" s="237"/>
      <c r="Y1" s="237"/>
      <c r="Z1" s="237"/>
      <c r="AA1" s="237"/>
      <c r="AB1" s="237"/>
      <c r="AC1" s="237"/>
      <c r="AD1" s="237"/>
      <c r="AE1" s="237"/>
      <c r="AF1" s="237"/>
      <c r="AG1" s="237"/>
      <c r="AH1" s="237"/>
      <c r="AI1" s="237"/>
      <c r="AJ1" s="237"/>
      <c r="AK1" s="238"/>
      <c r="AL1" s="236" t="s">
        <v>748</v>
      </c>
      <c r="AM1" s="237"/>
      <c r="AN1" s="237"/>
      <c r="AO1" s="237"/>
      <c r="AP1" s="237"/>
      <c r="AQ1" s="237"/>
      <c r="AR1" s="237"/>
      <c r="AS1" s="237"/>
      <c r="AT1" s="237"/>
      <c r="AU1" s="237"/>
      <c r="AV1" s="237"/>
      <c r="AW1" s="237"/>
      <c r="AX1" s="237"/>
      <c r="AY1" s="237"/>
      <c r="AZ1" s="237"/>
      <c r="BA1" s="237"/>
      <c r="BB1" s="237"/>
      <c r="BC1" s="237"/>
      <c r="BD1" s="237"/>
      <c r="BE1" s="237"/>
      <c r="BF1" s="237"/>
      <c r="BG1" s="237"/>
      <c r="BH1" s="237"/>
      <c r="BI1" s="237"/>
      <c r="BJ1" s="237"/>
      <c r="BK1" s="237"/>
      <c r="BL1" s="237"/>
      <c r="BM1" s="237"/>
      <c r="BN1" s="237"/>
      <c r="BO1" s="237"/>
      <c r="BP1" s="238" t="s">
        <v>758</v>
      </c>
      <c r="BQ1" s="236" t="s">
        <v>758</v>
      </c>
      <c r="BR1" s="237"/>
      <c r="BS1" s="237"/>
      <c r="BT1" s="237"/>
      <c r="BU1" s="237"/>
      <c r="BV1" s="237"/>
      <c r="BW1" s="237"/>
      <c r="BX1" s="237"/>
      <c r="BY1" s="237"/>
      <c r="BZ1" s="237"/>
      <c r="CA1" s="237"/>
      <c r="CB1" s="237"/>
      <c r="CC1" s="237"/>
      <c r="CD1" s="237"/>
      <c r="CE1" s="237"/>
      <c r="CF1" s="237"/>
      <c r="CG1" s="237"/>
      <c r="CH1" s="237"/>
      <c r="CI1" s="237"/>
      <c r="CJ1" s="237"/>
      <c r="CK1" s="237"/>
      <c r="CL1" s="237"/>
      <c r="CM1" s="237"/>
      <c r="CN1" s="237"/>
      <c r="CO1" s="237"/>
      <c r="CP1" s="237"/>
      <c r="CQ1" s="237"/>
      <c r="CR1" s="237"/>
      <c r="CS1" s="237"/>
      <c r="CT1" s="237" t="s">
        <v>759</v>
      </c>
      <c r="CU1" s="238"/>
      <c r="CV1" s="239" t="s">
        <v>759</v>
      </c>
      <c r="CW1" s="240"/>
      <c r="CX1" s="240"/>
      <c r="CY1" s="240"/>
      <c r="CZ1" s="240"/>
      <c r="DA1" s="240"/>
      <c r="DB1" s="240"/>
      <c r="DC1" s="240"/>
      <c r="DD1" s="240"/>
      <c r="DE1" s="240"/>
      <c r="DF1" s="240"/>
      <c r="DG1" s="240"/>
      <c r="DH1" s="240"/>
      <c r="DI1" s="240"/>
      <c r="DJ1" s="240"/>
      <c r="DK1" s="240"/>
      <c r="DL1" s="240"/>
      <c r="DM1" s="240"/>
      <c r="DN1" s="240"/>
      <c r="DO1" s="240"/>
      <c r="DP1" s="240"/>
      <c r="DQ1" s="240"/>
      <c r="DR1" s="240"/>
      <c r="DS1" s="240"/>
      <c r="DT1" s="240"/>
      <c r="DU1" s="237"/>
      <c r="DV1" s="237"/>
      <c r="DW1" s="237"/>
      <c r="DX1" s="237"/>
      <c r="DY1" s="168"/>
      <c r="DZ1" s="241" t="s">
        <v>760</v>
      </c>
      <c r="EA1" s="242"/>
      <c r="EB1" s="242"/>
      <c r="EC1" s="242"/>
      <c r="ED1" s="242"/>
      <c r="EE1" s="242"/>
      <c r="EF1" s="242"/>
      <c r="EG1" s="242"/>
      <c r="EH1" s="242"/>
      <c r="EI1" s="242"/>
      <c r="EJ1" s="242"/>
      <c r="EK1" s="242"/>
      <c r="EL1" s="242"/>
      <c r="EM1" s="242"/>
      <c r="EN1" s="242"/>
      <c r="EO1" s="242"/>
      <c r="EP1" s="242"/>
      <c r="EQ1" s="242"/>
      <c r="ER1" s="242"/>
      <c r="ES1" s="242"/>
      <c r="ET1" s="242"/>
      <c r="EU1" s="242"/>
      <c r="EV1" s="242"/>
      <c r="EW1" s="242"/>
      <c r="EX1" s="242"/>
      <c r="EY1" s="242"/>
      <c r="EZ1" s="242"/>
      <c r="FA1" s="242"/>
      <c r="FB1" s="242"/>
      <c r="FC1" s="242"/>
    </row>
    <row r="2" spans="1:159" ht="13.8" thickBot="1" x14ac:dyDescent="0.3">
      <c r="B2" s="170"/>
      <c r="C2" s="170"/>
      <c r="D2" s="170"/>
      <c r="E2" s="170"/>
      <c r="F2" s="170"/>
      <c r="G2" s="243">
        <v>31</v>
      </c>
      <c r="H2" s="244"/>
      <c r="I2" s="244"/>
      <c r="J2" s="244"/>
      <c r="K2" s="244"/>
      <c r="L2" s="245"/>
      <c r="M2" s="243">
        <v>32</v>
      </c>
      <c r="N2" s="244"/>
      <c r="O2" s="244"/>
      <c r="P2" s="244"/>
      <c r="Q2" s="244"/>
      <c r="R2" s="244"/>
      <c r="S2" s="245"/>
      <c r="T2" s="243" t="s">
        <v>744</v>
      </c>
      <c r="U2" s="244"/>
      <c r="V2" s="244"/>
      <c r="W2" s="244"/>
      <c r="X2" s="244"/>
      <c r="Y2" s="244"/>
      <c r="Z2" s="245"/>
      <c r="AA2" s="243" t="s">
        <v>745</v>
      </c>
      <c r="AB2" s="244"/>
      <c r="AC2" s="244"/>
      <c r="AD2" s="244"/>
      <c r="AE2" s="244"/>
      <c r="AF2" s="244"/>
      <c r="AG2" s="245"/>
      <c r="AH2" s="243" t="s">
        <v>746</v>
      </c>
      <c r="AI2" s="244"/>
      <c r="AJ2" s="244"/>
      <c r="AK2" s="244"/>
      <c r="AL2" s="244"/>
      <c r="AM2" s="244"/>
      <c r="AN2" s="245"/>
      <c r="AO2" s="243" t="s">
        <v>749</v>
      </c>
      <c r="AP2" s="244"/>
      <c r="AQ2" s="244"/>
      <c r="AR2" s="244"/>
      <c r="AS2" s="244"/>
      <c r="AT2" s="244"/>
      <c r="AU2" s="245"/>
      <c r="AV2" s="243" t="s">
        <v>750</v>
      </c>
      <c r="AW2" s="244"/>
      <c r="AX2" s="244"/>
      <c r="AY2" s="244"/>
      <c r="AZ2" s="244"/>
      <c r="BA2" s="244"/>
      <c r="BB2" s="245"/>
      <c r="BC2" s="243" t="s">
        <v>751</v>
      </c>
      <c r="BD2" s="244"/>
      <c r="BE2" s="244"/>
      <c r="BF2" s="244"/>
      <c r="BG2" s="244"/>
      <c r="BH2" s="244"/>
      <c r="BI2" s="245"/>
      <c r="BJ2" s="243" t="s">
        <v>752</v>
      </c>
      <c r="BK2" s="244"/>
      <c r="BL2" s="244"/>
      <c r="BM2" s="244"/>
      <c r="BN2" s="244"/>
      <c r="BO2" s="244"/>
      <c r="BP2" s="245"/>
      <c r="BQ2" s="243" t="s">
        <v>753</v>
      </c>
      <c r="BR2" s="244"/>
      <c r="BS2" s="244"/>
      <c r="BT2" s="244"/>
      <c r="BU2" s="244"/>
      <c r="BV2" s="244"/>
      <c r="BW2" s="245"/>
      <c r="BX2" s="243" t="s">
        <v>754</v>
      </c>
      <c r="BY2" s="244"/>
      <c r="BZ2" s="244"/>
      <c r="CA2" s="244"/>
      <c r="CB2" s="244"/>
      <c r="CC2" s="244"/>
      <c r="CD2" s="245"/>
      <c r="CE2" s="243" t="s">
        <v>755</v>
      </c>
      <c r="CF2" s="244"/>
      <c r="CG2" s="244"/>
      <c r="CH2" s="244"/>
      <c r="CI2" s="244"/>
      <c r="CJ2" s="244"/>
      <c r="CK2" s="245"/>
      <c r="CL2" s="243" t="s">
        <v>756</v>
      </c>
      <c r="CM2" s="244"/>
      <c r="CN2" s="244"/>
      <c r="CO2" s="244"/>
      <c r="CP2" s="244"/>
      <c r="CQ2" s="244"/>
      <c r="CR2" s="245"/>
      <c r="CS2" s="243" t="s">
        <v>757</v>
      </c>
      <c r="CT2" s="244"/>
      <c r="CU2" s="244"/>
      <c r="CV2" s="247"/>
      <c r="CW2" s="247"/>
      <c r="CX2" s="247"/>
      <c r="CY2" s="248"/>
      <c r="CZ2" s="243" t="s">
        <v>757</v>
      </c>
      <c r="DA2" s="244"/>
      <c r="DB2" s="244"/>
      <c r="DC2" s="247"/>
      <c r="DD2" s="247"/>
      <c r="DE2" s="247"/>
      <c r="DF2" s="248"/>
      <c r="DG2" s="243" t="s">
        <v>757</v>
      </c>
      <c r="DH2" s="244"/>
      <c r="DI2" s="244"/>
      <c r="DJ2" s="247"/>
      <c r="DK2" s="247"/>
      <c r="DL2" s="247"/>
      <c r="DM2" s="248"/>
      <c r="DN2" s="243" t="s">
        <v>757</v>
      </c>
      <c r="DO2" s="244"/>
      <c r="DP2" s="244"/>
      <c r="DQ2" s="247"/>
      <c r="DR2" s="247"/>
      <c r="DS2" s="247"/>
      <c r="DT2" s="248"/>
      <c r="DU2" s="243" t="s">
        <v>757</v>
      </c>
      <c r="DV2" s="244"/>
      <c r="DW2" s="244"/>
      <c r="DX2" s="244"/>
      <c r="DY2" s="244"/>
      <c r="DZ2" s="244"/>
      <c r="EA2" s="245"/>
      <c r="EB2" s="243" t="s">
        <v>757</v>
      </c>
      <c r="EC2" s="244"/>
      <c r="ED2" s="244"/>
      <c r="EE2" s="244"/>
      <c r="EF2" s="244"/>
      <c r="EG2" s="244"/>
      <c r="EH2" s="245"/>
      <c r="EI2" s="243" t="s">
        <v>757</v>
      </c>
      <c r="EJ2" s="244"/>
      <c r="EK2" s="244"/>
      <c r="EL2" s="244"/>
      <c r="EM2" s="244"/>
      <c r="EN2" s="244"/>
      <c r="EO2" s="245"/>
      <c r="EP2" s="243" t="s">
        <v>757</v>
      </c>
      <c r="EQ2" s="244"/>
      <c r="ER2" s="244"/>
      <c r="ES2" s="244"/>
      <c r="ET2" s="244"/>
      <c r="EU2" s="244"/>
      <c r="EV2" s="245"/>
      <c r="EW2" s="243" t="s">
        <v>757</v>
      </c>
      <c r="EX2" s="244"/>
      <c r="EY2" s="244"/>
      <c r="EZ2" s="244"/>
      <c r="FA2" s="244"/>
      <c r="FB2" s="244"/>
      <c r="FC2" s="245"/>
    </row>
    <row r="3" spans="1:159" x14ac:dyDescent="0.25">
      <c r="B3" s="170"/>
      <c r="C3" s="170"/>
      <c r="D3" s="170"/>
      <c r="E3" s="170"/>
      <c r="F3" s="170"/>
      <c r="G3" s="163" t="s">
        <v>739</v>
      </c>
      <c r="H3" s="164" t="s">
        <v>739</v>
      </c>
      <c r="I3" s="164" t="s">
        <v>740</v>
      </c>
      <c r="J3" s="164" t="s">
        <v>741</v>
      </c>
      <c r="K3" s="164" t="s">
        <v>742</v>
      </c>
      <c r="L3" s="165" t="s">
        <v>743</v>
      </c>
      <c r="M3" s="163" t="s">
        <v>738</v>
      </c>
      <c r="N3" s="164" t="s">
        <v>739</v>
      </c>
      <c r="O3" s="164" t="s">
        <v>739</v>
      </c>
      <c r="P3" s="164" t="s">
        <v>740</v>
      </c>
      <c r="Q3" s="164" t="s">
        <v>741</v>
      </c>
      <c r="R3" s="164" t="s">
        <v>742</v>
      </c>
      <c r="S3" s="165" t="s">
        <v>743</v>
      </c>
      <c r="T3" s="163" t="s">
        <v>738</v>
      </c>
      <c r="U3" s="164" t="s">
        <v>739</v>
      </c>
      <c r="V3" s="164" t="s">
        <v>739</v>
      </c>
      <c r="W3" s="164" t="s">
        <v>740</v>
      </c>
      <c r="X3" s="164" t="s">
        <v>741</v>
      </c>
      <c r="Y3" s="164" t="s">
        <v>742</v>
      </c>
      <c r="Z3" s="165" t="s">
        <v>743</v>
      </c>
      <c r="AA3" s="163" t="s">
        <v>738</v>
      </c>
      <c r="AB3" s="164" t="s">
        <v>739</v>
      </c>
      <c r="AC3" s="164" t="s">
        <v>739</v>
      </c>
      <c r="AD3" s="164" t="s">
        <v>740</v>
      </c>
      <c r="AE3" s="164" t="s">
        <v>741</v>
      </c>
      <c r="AF3" s="164" t="s">
        <v>742</v>
      </c>
      <c r="AG3" s="165" t="s">
        <v>743</v>
      </c>
      <c r="AH3" s="163" t="s">
        <v>738</v>
      </c>
      <c r="AI3" s="164" t="s">
        <v>739</v>
      </c>
      <c r="AJ3" s="164" t="s">
        <v>739</v>
      </c>
      <c r="AK3" s="164" t="s">
        <v>740</v>
      </c>
      <c r="AL3" s="164" t="s">
        <v>741</v>
      </c>
      <c r="AM3" s="164" t="s">
        <v>742</v>
      </c>
      <c r="AN3" s="165" t="s">
        <v>743</v>
      </c>
      <c r="AO3" s="163" t="s">
        <v>738</v>
      </c>
      <c r="AP3" s="164" t="s">
        <v>739</v>
      </c>
      <c r="AQ3" s="164" t="s">
        <v>739</v>
      </c>
      <c r="AR3" s="164" t="s">
        <v>740</v>
      </c>
      <c r="AS3" s="164" t="s">
        <v>741</v>
      </c>
      <c r="AT3" s="164" t="s">
        <v>742</v>
      </c>
      <c r="AU3" s="165" t="s">
        <v>743</v>
      </c>
      <c r="AV3" s="163" t="s">
        <v>738</v>
      </c>
      <c r="AW3" s="164" t="s">
        <v>739</v>
      </c>
      <c r="AX3" s="164" t="s">
        <v>739</v>
      </c>
      <c r="AY3" s="164" t="s">
        <v>740</v>
      </c>
      <c r="AZ3" s="164" t="s">
        <v>741</v>
      </c>
      <c r="BA3" s="164" t="s">
        <v>742</v>
      </c>
      <c r="BB3" s="165" t="s">
        <v>743</v>
      </c>
      <c r="BC3" s="163" t="s">
        <v>738</v>
      </c>
      <c r="BD3" s="164" t="s">
        <v>739</v>
      </c>
      <c r="BE3" s="164" t="s">
        <v>739</v>
      </c>
      <c r="BF3" s="164" t="s">
        <v>740</v>
      </c>
      <c r="BG3" s="164" t="s">
        <v>741</v>
      </c>
      <c r="BH3" s="164" t="s">
        <v>742</v>
      </c>
      <c r="BI3" s="165" t="s">
        <v>743</v>
      </c>
      <c r="BJ3" s="163" t="s">
        <v>738</v>
      </c>
      <c r="BK3" s="164" t="s">
        <v>739</v>
      </c>
      <c r="BL3" s="164" t="s">
        <v>739</v>
      </c>
      <c r="BM3" s="164" t="s">
        <v>740</v>
      </c>
      <c r="BN3" s="164" t="s">
        <v>741</v>
      </c>
      <c r="BO3" s="164" t="s">
        <v>742</v>
      </c>
      <c r="BP3" s="165" t="s">
        <v>743</v>
      </c>
      <c r="BQ3" s="163" t="s">
        <v>738</v>
      </c>
      <c r="BR3" s="164" t="s">
        <v>739</v>
      </c>
      <c r="BS3" s="164" t="s">
        <v>739</v>
      </c>
      <c r="BT3" s="164" t="s">
        <v>740</v>
      </c>
      <c r="BU3" s="164" t="s">
        <v>741</v>
      </c>
      <c r="BV3" s="164" t="s">
        <v>742</v>
      </c>
      <c r="BW3" s="165" t="s">
        <v>743</v>
      </c>
      <c r="BX3" s="163" t="s">
        <v>738</v>
      </c>
      <c r="BY3" s="164" t="s">
        <v>739</v>
      </c>
      <c r="BZ3" s="164" t="s">
        <v>739</v>
      </c>
      <c r="CA3" s="164" t="s">
        <v>740</v>
      </c>
      <c r="CB3" s="164" t="s">
        <v>741</v>
      </c>
      <c r="CC3" s="164" t="s">
        <v>742</v>
      </c>
      <c r="CD3" s="165" t="s">
        <v>743</v>
      </c>
      <c r="CE3" s="163" t="s">
        <v>738</v>
      </c>
      <c r="CF3" s="164" t="s">
        <v>739</v>
      </c>
      <c r="CG3" s="164" t="s">
        <v>739</v>
      </c>
      <c r="CH3" s="164" t="s">
        <v>740</v>
      </c>
      <c r="CI3" s="164" t="s">
        <v>741</v>
      </c>
      <c r="CJ3" s="164" t="s">
        <v>742</v>
      </c>
      <c r="CK3" s="165" t="s">
        <v>743</v>
      </c>
      <c r="CL3" s="163" t="s">
        <v>738</v>
      </c>
      <c r="CM3" s="164" t="s">
        <v>739</v>
      </c>
      <c r="CN3" s="164" t="s">
        <v>739</v>
      </c>
      <c r="CO3" s="164" t="s">
        <v>740</v>
      </c>
      <c r="CP3" s="164" t="s">
        <v>741</v>
      </c>
      <c r="CQ3" s="164" t="s">
        <v>742</v>
      </c>
      <c r="CR3" s="165" t="s">
        <v>743</v>
      </c>
      <c r="CS3" s="163" t="s">
        <v>738</v>
      </c>
      <c r="CT3" s="164" t="s">
        <v>739</v>
      </c>
      <c r="CU3" s="164" t="s">
        <v>739</v>
      </c>
      <c r="CV3" s="164" t="s">
        <v>740</v>
      </c>
      <c r="CW3" s="164" t="s">
        <v>741</v>
      </c>
      <c r="CX3" s="164" t="s">
        <v>742</v>
      </c>
      <c r="CY3" s="165" t="s">
        <v>743</v>
      </c>
      <c r="CZ3" s="163" t="s">
        <v>738</v>
      </c>
      <c r="DA3" s="164" t="s">
        <v>739</v>
      </c>
      <c r="DB3" s="164" t="s">
        <v>739</v>
      </c>
      <c r="DC3" s="164" t="s">
        <v>740</v>
      </c>
      <c r="DD3" s="164" t="s">
        <v>741</v>
      </c>
      <c r="DE3" s="164" t="s">
        <v>742</v>
      </c>
      <c r="DF3" s="165" t="s">
        <v>743</v>
      </c>
      <c r="DG3" s="163" t="s">
        <v>738</v>
      </c>
      <c r="DH3" s="164" t="s">
        <v>739</v>
      </c>
      <c r="DI3" s="164" t="s">
        <v>739</v>
      </c>
      <c r="DJ3" s="164" t="s">
        <v>740</v>
      </c>
      <c r="DK3" s="164" t="s">
        <v>741</v>
      </c>
      <c r="DL3" s="164" t="s">
        <v>742</v>
      </c>
      <c r="DM3" s="165" t="s">
        <v>743</v>
      </c>
      <c r="DN3" s="163" t="s">
        <v>738</v>
      </c>
      <c r="DO3" s="164" t="s">
        <v>739</v>
      </c>
      <c r="DP3" s="164" t="s">
        <v>739</v>
      </c>
      <c r="DQ3" s="164" t="s">
        <v>740</v>
      </c>
      <c r="DR3" s="164" t="s">
        <v>741</v>
      </c>
      <c r="DS3" s="164" t="s">
        <v>742</v>
      </c>
      <c r="DT3" s="165" t="s">
        <v>743</v>
      </c>
      <c r="DU3" s="163" t="s">
        <v>738</v>
      </c>
      <c r="DV3" s="164" t="s">
        <v>739</v>
      </c>
      <c r="DW3" s="164" t="s">
        <v>739</v>
      </c>
      <c r="DX3" s="164" t="s">
        <v>740</v>
      </c>
      <c r="DY3" s="164" t="s">
        <v>741</v>
      </c>
      <c r="DZ3" s="164" t="s">
        <v>742</v>
      </c>
      <c r="EA3" s="165" t="s">
        <v>743</v>
      </c>
      <c r="EB3" s="163" t="s">
        <v>738</v>
      </c>
      <c r="EC3" s="164" t="s">
        <v>739</v>
      </c>
      <c r="ED3" s="164" t="s">
        <v>739</v>
      </c>
      <c r="EE3" s="164" t="s">
        <v>740</v>
      </c>
      <c r="EF3" s="164" t="s">
        <v>741</v>
      </c>
      <c r="EG3" s="164" t="s">
        <v>742</v>
      </c>
      <c r="EH3" s="165" t="s">
        <v>743</v>
      </c>
      <c r="EI3" s="163" t="s">
        <v>738</v>
      </c>
      <c r="EJ3" s="164" t="s">
        <v>739</v>
      </c>
      <c r="EK3" s="164" t="s">
        <v>739</v>
      </c>
      <c r="EL3" s="164" t="s">
        <v>740</v>
      </c>
      <c r="EM3" s="164" t="s">
        <v>741</v>
      </c>
      <c r="EN3" s="164" t="s">
        <v>742</v>
      </c>
      <c r="EO3" s="165" t="s">
        <v>743</v>
      </c>
      <c r="EP3" s="163" t="s">
        <v>738</v>
      </c>
      <c r="EQ3" s="164" t="s">
        <v>739</v>
      </c>
      <c r="ER3" s="164" t="s">
        <v>739</v>
      </c>
      <c r="ES3" s="164" t="s">
        <v>740</v>
      </c>
      <c r="ET3" s="164" t="s">
        <v>741</v>
      </c>
      <c r="EU3" s="164" t="s">
        <v>742</v>
      </c>
      <c r="EV3" s="165" t="s">
        <v>743</v>
      </c>
      <c r="EW3" s="163" t="s">
        <v>738</v>
      </c>
      <c r="EX3" s="164" t="s">
        <v>739</v>
      </c>
      <c r="EY3" s="164" t="s">
        <v>739</v>
      </c>
      <c r="EZ3" s="164" t="s">
        <v>740</v>
      </c>
      <c r="FA3" s="164" t="s">
        <v>741</v>
      </c>
      <c r="FB3" s="164" t="s">
        <v>742</v>
      </c>
      <c r="FC3" s="165" t="s">
        <v>743</v>
      </c>
    </row>
    <row r="4" spans="1:159" ht="40.200000000000003" thickBot="1" x14ac:dyDescent="0.3">
      <c r="B4" s="2" t="s">
        <v>4</v>
      </c>
      <c r="C4" s="19" t="s">
        <v>0</v>
      </c>
      <c r="D4" s="19" t="s">
        <v>1</v>
      </c>
      <c r="E4" s="2" t="s">
        <v>5</v>
      </c>
      <c r="F4" s="123" t="s">
        <v>278</v>
      </c>
      <c r="G4" s="166">
        <v>42948</v>
      </c>
      <c r="H4" s="166">
        <v>42949</v>
      </c>
      <c r="I4" s="166">
        <v>42950</v>
      </c>
      <c r="J4" s="166">
        <v>42951</v>
      </c>
      <c r="K4" s="166">
        <v>42952</v>
      </c>
      <c r="L4" s="166">
        <v>42953</v>
      </c>
      <c r="M4" s="166">
        <v>42954</v>
      </c>
      <c r="N4" s="166">
        <v>42955</v>
      </c>
      <c r="O4" s="166">
        <v>42956</v>
      </c>
      <c r="P4" s="166">
        <v>42957</v>
      </c>
      <c r="Q4" s="166">
        <v>42958</v>
      </c>
      <c r="R4" s="166">
        <v>42959</v>
      </c>
      <c r="S4" s="166">
        <v>42960</v>
      </c>
      <c r="T4" s="166">
        <v>42961</v>
      </c>
      <c r="U4" s="166">
        <v>42962</v>
      </c>
      <c r="V4" s="166">
        <v>42963</v>
      </c>
      <c r="W4" s="166">
        <v>42964</v>
      </c>
      <c r="X4" s="166">
        <v>42965</v>
      </c>
      <c r="Y4" s="166">
        <v>42966</v>
      </c>
      <c r="Z4" s="166">
        <v>42967</v>
      </c>
      <c r="AA4" s="166">
        <v>42968</v>
      </c>
      <c r="AB4" s="166">
        <v>42969</v>
      </c>
      <c r="AC4" s="166">
        <v>42970</v>
      </c>
      <c r="AD4" s="166">
        <v>42971</v>
      </c>
      <c r="AE4" s="166">
        <v>42972</v>
      </c>
      <c r="AF4" s="166">
        <v>42973</v>
      </c>
      <c r="AG4" s="166">
        <v>42974</v>
      </c>
      <c r="AH4" s="166">
        <v>42975</v>
      </c>
      <c r="AI4" s="166">
        <v>42976</v>
      </c>
      <c r="AJ4" s="166">
        <v>42977</v>
      </c>
      <c r="AK4" s="166">
        <v>42978</v>
      </c>
      <c r="AL4" s="166">
        <v>42979</v>
      </c>
      <c r="AM4" s="166">
        <v>42980</v>
      </c>
      <c r="AN4" s="166">
        <v>42981</v>
      </c>
      <c r="AO4" s="166">
        <v>42982</v>
      </c>
      <c r="AP4" s="166">
        <v>42983</v>
      </c>
      <c r="AQ4" s="166">
        <v>42984</v>
      </c>
      <c r="AR4" s="166">
        <v>42985</v>
      </c>
      <c r="AS4" s="166">
        <v>42986</v>
      </c>
      <c r="AT4" s="166">
        <v>42987</v>
      </c>
      <c r="AU4" s="166">
        <v>42988</v>
      </c>
      <c r="AV4" s="166">
        <v>42989</v>
      </c>
      <c r="AW4" s="166">
        <v>42990</v>
      </c>
      <c r="AX4" s="166">
        <v>42991</v>
      </c>
      <c r="AY4" s="166">
        <v>42992</v>
      </c>
      <c r="AZ4" s="166">
        <v>42993</v>
      </c>
      <c r="BA4" s="166">
        <v>42994</v>
      </c>
      <c r="BB4" s="166">
        <v>42995</v>
      </c>
      <c r="BC4" s="166">
        <v>42996</v>
      </c>
      <c r="BD4" s="166">
        <v>42997</v>
      </c>
      <c r="BE4" s="166">
        <v>42998</v>
      </c>
      <c r="BF4" s="166">
        <v>42999</v>
      </c>
      <c r="BG4" s="166">
        <v>43000</v>
      </c>
      <c r="BH4" s="166">
        <v>43001</v>
      </c>
      <c r="BI4" s="166">
        <v>43002</v>
      </c>
      <c r="BJ4" s="166">
        <v>43003</v>
      </c>
      <c r="BK4" s="166">
        <v>43004</v>
      </c>
      <c r="BL4" s="166">
        <v>43005</v>
      </c>
      <c r="BM4" s="166">
        <v>43006</v>
      </c>
      <c r="BN4" s="166">
        <v>43007</v>
      </c>
      <c r="BO4" s="166">
        <v>43008</v>
      </c>
      <c r="BP4" s="166">
        <v>43009</v>
      </c>
      <c r="BQ4" s="166">
        <v>43010</v>
      </c>
      <c r="BR4" s="166">
        <v>43011</v>
      </c>
      <c r="BS4" s="166">
        <v>43012</v>
      </c>
      <c r="BT4" s="166">
        <v>43013</v>
      </c>
      <c r="BU4" s="166">
        <v>43014</v>
      </c>
      <c r="BV4" s="166">
        <v>43015</v>
      </c>
      <c r="BW4" s="166">
        <v>43016</v>
      </c>
      <c r="BX4" s="166">
        <v>43017</v>
      </c>
      <c r="BY4" s="166">
        <v>43018</v>
      </c>
      <c r="BZ4" s="166">
        <v>43019</v>
      </c>
      <c r="CA4" s="166">
        <v>43020</v>
      </c>
      <c r="CB4" s="166">
        <v>43021</v>
      </c>
      <c r="CC4" s="166">
        <v>43022</v>
      </c>
      <c r="CD4" s="166">
        <v>43023</v>
      </c>
      <c r="CE4" s="166">
        <v>43024</v>
      </c>
      <c r="CF4" s="166">
        <v>43025</v>
      </c>
      <c r="CG4" s="166">
        <v>43026</v>
      </c>
      <c r="CH4" s="166">
        <v>43027</v>
      </c>
      <c r="CI4" s="166">
        <v>43028</v>
      </c>
      <c r="CJ4" s="166">
        <v>43029</v>
      </c>
      <c r="CK4" s="166">
        <v>43030</v>
      </c>
      <c r="CL4" s="166">
        <v>43031</v>
      </c>
      <c r="CM4" s="166">
        <v>43032</v>
      </c>
      <c r="CN4" s="166">
        <v>43033</v>
      </c>
      <c r="CO4" s="166">
        <v>43034</v>
      </c>
      <c r="CP4" s="166">
        <v>43035</v>
      </c>
      <c r="CQ4" s="166">
        <v>43036</v>
      </c>
      <c r="CR4" s="166">
        <v>43037</v>
      </c>
      <c r="CS4" s="166">
        <v>43038</v>
      </c>
      <c r="CT4" s="166">
        <v>43039</v>
      </c>
      <c r="CU4" s="166">
        <v>43040</v>
      </c>
      <c r="CV4" s="166">
        <v>43041</v>
      </c>
      <c r="CW4" s="166">
        <v>43042</v>
      </c>
      <c r="CX4" s="166">
        <v>43043</v>
      </c>
      <c r="CY4" s="166">
        <v>43044</v>
      </c>
      <c r="CZ4" s="166">
        <v>43045</v>
      </c>
      <c r="DA4" s="166">
        <v>43046</v>
      </c>
      <c r="DB4" s="166">
        <v>43047</v>
      </c>
      <c r="DC4" s="166">
        <v>43048</v>
      </c>
      <c r="DD4" s="166">
        <v>43049</v>
      </c>
      <c r="DE4" s="166">
        <v>43050</v>
      </c>
      <c r="DF4" s="166">
        <v>43051</v>
      </c>
      <c r="DG4" s="166">
        <v>43052</v>
      </c>
      <c r="DH4" s="166">
        <v>43053</v>
      </c>
      <c r="DI4" s="166">
        <v>43054</v>
      </c>
      <c r="DJ4" s="166">
        <v>43055</v>
      </c>
      <c r="DK4" s="166">
        <v>43056</v>
      </c>
      <c r="DL4" s="166">
        <v>43057</v>
      </c>
      <c r="DM4" s="166">
        <v>43058</v>
      </c>
      <c r="DN4" s="166">
        <v>43059</v>
      </c>
      <c r="DO4" s="166">
        <v>43060</v>
      </c>
      <c r="DP4" s="166">
        <v>43061</v>
      </c>
      <c r="DQ4" s="166">
        <v>43062</v>
      </c>
      <c r="DR4" s="166">
        <v>43063</v>
      </c>
      <c r="DS4" s="166">
        <v>43064</v>
      </c>
      <c r="DT4" s="166">
        <v>43065</v>
      </c>
      <c r="DU4" s="166">
        <v>43066</v>
      </c>
      <c r="DV4" s="166">
        <v>43067</v>
      </c>
      <c r="DW4" s="166">
        <v>43068</v>
      </c>
      <c r="DX4" s="166">
        <v>43069</v>
      </c>
      <c r="DY4" s="166">
        <v>43070</v>
      </c>
      <c r="DZ4" s="166">
        <v>43071</v>
      </c>
      <c r="EA4" s="166">
        <v>43072</v>
      </c>
      <c r="EB4" s="166">
        <v>43073</v>
      </c>
      <c r="EC4" s="166">
        <v>43074</v>
      </c>
      <c r="ED4" s="166">
        <v>43075</v>
      </c>
      <c r="EE4" s="166">
        <v>43076</v>
      </c>
      <c r="EF4" s="166">
        <v>43077</v>
      </c>
      <c r="EG4" s="166">
        <v>43078</v>
      </c>
      <c r="EH4" s="166">
        <v>43079</v>
      </c>
      <c r="EI4" s="166">
        <v>43080</v>
      </c>
      <c r="EJ4" s="166">
        <v>43081</v>
      </c>
      <c r="EK4" s="166">
        <v>43082</v>
      </c>
      <c r="EL4" s="166">
        <v>43083</v>
      </c>
      <c r="EM4" s="166">
        <v>43084</v>
      </c>
      <c r="EN4" s="166">
        <v>43085</v>
      </c>
      <c r="EO4" s="166">
        <v>43086</v>
      </c>
      <c r="EP4" s="166">
        <v>43087</v>
      </c>
      <c r="EQ4" s="166">
        <v>43088</v>
      </c>
      <c r="ER4" s="166">
        <v>43089</v>
      </c>
      <c r="ES4" s="166">
        <v>43090</v>
      </c>
      <c r="ET4" s="166">
        <v>43091</v>
      </c>
      <c r="EU4" s="166">
        <v>43092</v>
      </c>
      <c r="EV4" s="166">
        <v>43093</v>
      </c>
      <c r="EW4" s="166">
        <v>43094</v>
      </c>
      <c r="EX4" s="166">
        <v>43095</v>
      </c>
      <c r="EY4" s="166">
        <v>43096</v>
      </c>
      <c r="EZ4" s="166">
        <v>43097</v>
      </c>
      <c r="FA4" s="166">
        <v>43098</v>
      </c>
      <c r="FB4" s="166">
        <v>43099</v>
      </c>
      <c r="FC4" s="166">
        <v>43100</v>
      </c>
    </row>
    <row r="5" spans="1:159" x14ac:dyDescent="0.25">
      <c r="A5" s="246" t="s">
        <v>102</v>
      </c>
      <c r="B5" s="66" t="s">
        <v>607</v>
      </c>
      <c r="C5" s="66" t="s">
        <v>608</v>
      </c>
      <c r="D5" s="66" t="s">
        <v>510</v>
      </c>
      <c r="E5" s="66" t="s">
        <v>102</v>
      </c>
      <c r="F5" s="35"/>
    </row>
    <row r="6" spans="1:159" x14ac:dyDescent="0.25">
      <c r="A6" s="246"/>
      <c r="B6" s="66" t="s">
        <v>682</v>
      </c>
      <c r="C6" s="66" t="s">
        <v>683</v>
      </c>
      <c r="D6" s="66" t="s">
        <v>8</v>
      </c>
      <c r="E6" s="66" t="s">
        <v>102</v>
      </c>
      <c r="F6" s="124"/>
    </row>
    <row r="7" spans="1:159" x14ac:dyDescent="0.25">
      <c r="A7" s="246"/>
      <c r="B7" s="66" t="s">
        <v>712</v>
      </c>
      <c r="C7" s="66" t="s">
        <v>713</v>
      </c>
      <c r="D7" s="66" t="s">
        <v>8</v>
      </c>
      <c r="E7" s="66" t="s">
        <v>102</v>
      </c>
      <c r="F7" s="124"/>
    </row>
    <row r="8" spans="1:159" x14ac:dyDescent="0.25">
      <c r="A8" s="246"/>
      <c r="B8" s="66" t="s">
        <v>729</v>
      </c>
      <c r="C8" s="66" t="s">
        <v>730</v>
      </c>
      <c r="D8" s="66" t="s">
        <v>731</v>
      </c>
      <c r="E8" s="66" t="s">
        <v>102</v>
      </c>
      <c r="F8" s="124"/>
      <c r="P8" s="181"/>
      <c r="Q8" s="181"/>
      <c r="R8" s="181"/>
      <c r="S8" s="181"/>
      <c r="T8" s="181"/>
      <c r="U8" s="181"/>
      <c r="V8" s="181"/>
      <c r="W8" s="181"/>
      <c r="X8" s="181"/>
      <c r="Y8" s="181"/>
      <c r="Z8" s="181"/>
      <c r="AA8" s="181"/>
      <c r="AB8" s="181"/>
      <c r="AC8" s="181"/>
      <c r="AD8" s="181"/>
      <c r="AE8" s="181"/>
      <c r="AF8" s="181"/>
      <c r="AG8" s="181"/>
      <c r="AH8" s="181"/>
      <c r="AI8" s="181"/>
      <c r="AJ8" s="181"/>
      <c r="AK8" s="181"/>
      <c r="AL8" s="181"/>
      <c r="AM8" s="181"/>
      <c r="AN8" s="181"/>
      <c r="AO8" s="181"/>
      <c r="AP8" s="181"/>
      <c r="AQ8" s="181"/>
      <c r="AR8" s="181"/>
      <c r="AS8" s="181"/>
      <c r="AT8" s="181"/>
    </row>
    <row r="9" spans="1:159" x14ac:dyDescent="0.25">
      <c r="A9" s="246" t="s">
        <v>769</v>
      </c>
      <c r="B9" s="127" t="s">
        <v>508</v>
      </c>
      <c r="C9" s="127" t="s">
        <v>509</v>
      </c>
      <c r="D9" s="127" t="s">
        <v>510</v>
      </c>
      <c r="E9" s="126" t="s">
        <v>103</v>
      </c>
      <c r="F9" s="28">
        <v>1</v>
      </c>
    </row>
    <row r="10" spans="1:159" x14ac:dyDescent="0.25">
      <c r="A10" s="246"/>
      <c r="B10" s="126" t="s">
        <v>542</v>
      </c>
      <c r="C10" s="126" t="s">
        <v>543</v>
      </c>
      <c r="D10" s="126" t="s">
        <v>53</v>
      </c>
      <c r="E10" s="126" t="s">
        <v>98</v>
      </c>
      <c r="F10" s="35"/>
    </row>
    <row r="11" spans="1:159" x14ac:dyDescent="0.25">
      <c r="A11" s="246"/>
      <c r="B11" s="126" t="s">
        <v>557</v>
      </c>
      <c r="C11" s="126" t="s">
        <v>558</v>
      </c>
      <c r="D11" s="126" t="s">
        <v>17</v>
      </c>
      <c r="E11" s="126" t="s">
        <v>103</v>
      </c>
      <c r="F11" s="46">
        <v>1</v>
      </c>
      <c r="X11" s="181"/>
      <c r="Y11" s="181"/>
      <c r="Z11" s="181"/>
      <c r="AA11" s="181"/>
      <c r="AB11" s="181"/>
      <c r="AC11" s="181"/>
      <c r="AD11" s="181"/>
    </row>
    <row r="12" spans="1:159" x14ac:dyDescent="0.25">
      <c r="A12" s="246"/>
      <c r="B12" s="126" t="s">
        <v>596</v>
      </c>
      <c r="C12" s="126" t="s">
        <v>597</v>
      </c>
      <c r="D12" s="126" t="s">
        <v>17</v>
      </c>
      <c r="E12" s="126" t="s">
        <v>98</v>
      </c>
      <c r="F12" s="35"/>
    </row>
    <row r="13" spans="1:159" x14ac:dyDescent="0.25">
      <c r="A13" s="246"/>
      <c r="B13" s="126" t="s">
        <v>636</v>
      </c>
      <c r="C13" s="126" t="s">
        <v>637</v>
      </c>
      <c r="D13" s="126" t="s">
        <v>54</v>
      </c>
      <c r="E13" s="126" t="s">
        <v>103</v>
      </c>
      <c r="F13" s="46">
        <v>1</v>
      </c>
    </row>
    <row r="14" spans="1:159" x14ac:dyDescent="0.25">
      <c r="A14" s="246"/>
      <c r="B14" s="126" t="s">
        <v>650</v>
      </c>
      <c r="C14" s="126" t="s">
        <v>559</v>
      </c>
      <c r="D14" s="126" t="s">
        <v>649</v>
      </c>
      <c r="E14" s="126" t="s">
        <v>105</v>
      </c>
      <c r="F14" s="115"/>
    </row>
    <row r="15" spans="1:159" x14ac:dyDescent="0.25">
      <c r="A15" s="246"/>
      <c r="B15" s="126" t="s">
        <v>676</v>
      </c>
      <c r="C15" s="126" t="s">
        <v>654</v>
      </c>
      <c r="D15" s="126" t="s">
        <v>656</v>
      </c>
      <c r="E15" s="126" t="s">
        <v>103</v>
      </c>
      <c r="F15" s="46">
        <v>1</v>
      </c>
    </row>
    <row r="16" spans="1:159" x14ac:dyDescent="0.25">
      <c r="A16" s="246"/>
      <c r="B16" s="127" t="s">
        <v>592</v>
      </c>
      <c r="C16" s="127" t="s">
        <v>591</v>
      </c>
      <c r="D16" s="127" t="s">
        <v>51</v>
      </c>
      <c r="E16" s="126" t="s">
        <v>103</v>
      </c>
      <c r="F16" s="35"/>
    </row>
    <row r="17" spans="1:6" x14ac:dyDescent="0.25">
      <c r="A17" s="246"/>
      <c r="B17" s="127" t="s">
        <v>700</v>
      </c>
      <c r="C17" s="127" t="s">
        <v>655</v>
      </c>
      <c r="D17" s="127" t="s">
        <v>13</v>
      </c>
      <c r="E17" s="127" t="s">
        <v>103</v>
      </c>
      <c r="F17" s="124"/>
    </row>
    <row r="18" spans="1:6" x14ac:dyDescent="0.25">
      <c r="A18" s="246"/>
      <c r="B18" s="127" t="s">
        <v>695</v>
      </c>
      <c r="C18" s="127" t="s">
        <v>696</v>
      </c>
      <c r="D18" s="127" t="s">
        <v>17</v>
      </c>
      <c r="E18" s="127" t="s">
        <v>103</v>
      </c>
      <c r="F18" s="100">
        <v>1</v>
      </c>
    </row>
    <row r="19" spans="1:6" x14ac:dyDescent="0.25">
      <c r="A19" s="246"/>
      <c r="B19" s="127" t="s">
        <v>646</v>
      </c>
      <c r="C19" s="127" t="s">
        <v>561</v>
      </c>
      <c r="D19" s="127" t="s">
        <v>54</v>
      </c>
      <c r="E19" s="126" t="s">
        <v>98</v>
      </c>
      <c r="F19" s="153"/>
    </row>
    <row r="20" spans="1:6" x14ac:dyDescent="0.25">
      <c r="A20" s="246"/>
      <c r="B20" s="172" t="s">
        <v>733</v>
      </c>
      <c r="C20" s="172" t="s">
        <v>734</v>
      </c>
      <c r="D20" s="172" t="s">
        <v>735</v>
      </c>
      <c r="E20" s="126" t="s">
        <v>98</v>
      </c>
      <c r="F20" s="120" t="s">
        <v>266</v>
      </c>
    </row>
    <row r="21" spans="1:6" x14ac:dyDescent="0.25">
      <c r="A21" s="246"/>
      <c r="B21" s="126" t="s">
        <v>701</v>
      </c>
      <c r="C21" s="126" t="s">
        <v>703</v>
      </c>
      <c r="D21" s="126" t="s">
        <v>702</v>
      </c>
      <c r="E21" s="126" t="s">
        <v>98</v>
      </c>
      <c r="F21" s="124"/>
    </row>
    <row r="22" spans="1:6" x14ac:dyDescent="0.25">
      <c r="A22" s="246"/>
      <c r="B22" s="172" t="s">
        <v>736</v>
      </c>
      <c r="C22" s="172" t="s">
        <v>737</v>
      </c>
      <c r="D22" s="172" t="s">
        <v>17</v>
      </c>
      <c r="E22" s="126" t="s">
        <v>103</v>
      </c>
      <c r="F22" s="120" t="s">
        <v>266</v>
      </c>
    </row>
    <row r="23" spans="1:6" x14ac:dyDescent="0.25">
      <c r="A23" s="246"/>
      <c r="B23" s="172" t="s">
        <v>724</v>
      </c>
      <c r="C23" s="172" t="s">
        <v>725</v>
      </c>
      <c r="D23" s="172" t="s">
        <v>17</v>
      </c>
      <c r="E23" s="172" t="s">
        <v>98</v>
      </c>
      <c r="F23" s="153"/>
    </row>
    <row r="24" spans="1:6" x14ac:dyDescent="0.25">
      <c r="A24" s="246"/>
      <c r="B24" s="127" t="s">
        <v>717</v>
      </c>
      <c r="C24" s="127" t="s">
        <v>718</v>
      </c>
      <c r="D24" s="127" t="s">
        <v>53</v>
      </c>
      <c r="E24" s="126" t="s">
        <v>98</v>
      </c>
      <c r="F24" s="124"/>
    </row>
    <row r="25" spans="1:6" x14ac:dyDescent="0.25">
      <c r="A25" s="246"/>
      <c r="B25" s="172" t="s">
        <v>762</v>
      </c>
      <c r="C25" s="172" t="s">
        <v>761</v>
      </c>
      <c r="D25" s="172" t="s">
        <v>763</v>
      </c>
      <c r="E25" s="172" t="s">
        <v>105</v>
      </c>
      <c r="F25" s="120" t="s">
        <v>266</v>
      </c>
    </row>
    <row r="26" spans="1:6" x14ac:dyDescent="0.25">
      <c r="A26" s="246"/>
      <c r="B26" s="172" t="s">
        <v>768</v>
      </c>
      <c r="C26" s="172" t="s">
        <v>767</v>
      </c>
      <c r="D26" s="172" t="s">
        <v>693</v>
      </c>
      <c r="E26" s="172" t="s">
        <v>103</v>
      </c>
      <c r="F26" s="120" t="s">
        <v>266</v>
      </c>
    </row>
    <row r="27" spans="1:6" x14ac:dyDescent="0.25">
      <c r="A27" s="246" t="s">
        <v>202</v>
      </c>
      <c r="B27" s="173" t="s">
        <v>527</v>
      </c>
      <c r="C27" s="173" t="s">
        <v>528</v>
      </c>
      <c r="D27" s="173" t="s">
        <v>17</v>
      </c>
      <c r="E27" s="173" t="s">
        <v>104</v>
      </c>
      <c r="F27" s="45"/>
    </row>
    <row r="28" spans="1:6" x14ac:dyDescent="0.25">
      <c r="A28" s="246"/>
      <c r="B28" s="173" t="s">
        <v>578</v>
      </c>
      <c r="C28" s="173" t="s">
        <v>562</v>
      </c>
      <c r="D28" s="173" t="s">
        <v>48</v>
      </c>
      <c r="E28" s="173" t="s">
        <v>96</v>
      </c>
      <c r="F28" s="46">
        <v>1</v>
      </c>
    </row>
    <row r="29" spans="1:6" x14ac:dyDescent="0.25">
      <c r="A29" s="246"/>
      <c r="B29" s="173" t="s">
        <v>601</v>
      </c>
      <c r="C29" s="173" t="s">
        <v>602</v>
      </c>
      <c r="D29" s="173" t="s">
        <v>36</v>
      </c>
      <c r="E29" s="173" t="s">
        <v>104</v>
      </c>
      <c r="F29" s="45"/>
    </row>
    <row r="30" spans="1:6" x14ac:dyDescent="0.25">
      <c r="A30" s="246"/>
      <c r="B30" s="173" t="s">
        <v>594</v>
      </c>
      <c r="C30" s="173" t="s">
        <v>595</v>
      </c>
      <c r="D30" s="173" t="s">
        <v>25</v>
      </c>
      <c r="E30" s="173" t="s">
        <v>104</v>
      </c>
      <c r="F30" s="35"/>
    </row>
    <row r="31" spans="1:6" x14ac:dyDescent="0.25">
      <c r="A31" s="246"/>
      <c r="B31" s="173" t="s">
        <v>415</v>
      </c>
      <c r="C31" s="173" t="s">
        <v>416</v>
      </c>
      <c r="D31" s="173" t="s">
        <v>417</v>
      </c>
      <c r="E31" s="173" t="s">
        <v>104</v>
      </c>
      <c r="F31" s="35"/>
    </row>
    <row r="32" spans="1:6" x14ac:dyDescent="0.25">
      <c r="A32" s="246"/>
      <c r="B32" s="173" t="s">
        <v>551</v>
      </c>
      <c r="C32" s="173" t="s">
        <v>552</v>
      </c>
      <c r="D32" s="173" t="s">
        <v>90</v>
      </c>
      <c r="E32" s="173" t="s">
        <v>104</v>
      </c>
      <c r="F32" s="35"/>
    </row>
    <row r="33" spans="1:6" x14ac:dyDescent="0.25">
      <c r="A33" s="246"/>
      <c r="B33" s="173" t="s">
        <v>581</v>
      </c>
      <c r="C33" s="173" t="s">
        <v>563</v>
      </c>
      <c r="D33" s="173" t="s">
        <v>48</v>
      </c>
      <c r="E33" s="173" t="s">
        <v>104</v>
      </c>
      <c r="F33" s="46">
        <v>1</v>
      </c>
    </row>
    <row r="34" spans="1:6" x14ac:dyDescent="0.25">
      <c r="A34" s="246"/>
      <c r="B34" s="174" t="s">
        <v>616</v>
      </c>
      <c r="C34" s="174" t="s">
        <v>615</v>
      </c>
      <c r="D34" s="174" t="s">
        <v>36</v>
      </c>
      <c r="E34" s="173" t="s">
        <v>104</v>
      </c>
      <c r="F34" s="35"/>
    </row>
    <row r="35" spans="1:6" x14ac:dyDescent="0.25">
      <c r="A35" s="246"/>
      <c r="B35" s="174" t="s">
        <v>669</v>
      </c>
      <c r="C35" s="174" t="s">
        <v>670</v>
      </c>
      <c r="D35" s="174" t="s">
        <v>25</v>
      </c>
      <c r="E35" s="173" t="s">
        <v>603</v>
      </c>
      <c r="F35" s="46">
        <v>1</v>
      </c>
    </row>
    <row r="36" spans="1:6" x14ac:dyDescent="0.25">
      <c r="A36" s="246"/>
      <c r="B36" s="174" t="s">
        <v>633</v>
      </c>
      <c r="C36" s="174" t="s">
        <v>635</v>
      </c>
      <c r="D36" s="174" t="s">
        <v>48</v>
      </c>
      <c r="E36" s="174" t="s">
        <v>104</v>
      </c>
      <c r="F36" s="46">
        <v>1</v>
      </c>
    </row>
    <row r="37" spans="1:6" x14ac:dyDescent="0.25">
      <c r="A37" s="246"/>
      <c r="B37" s="173" t="s">
        <v>621</v>
      </c>
      <c r="C37" s="173" t="s">
        <v>622</v>
      </c>
      <c r="D37" s="173" t="s">
        <v>17</v>
      </c>
      <c r="E37" s="173" t="s">
        <v>104</v>
      </c>
      <c r="F37" s="28">
        <v>1</v>
      </c>
    </row>
    <row r="38" spans="1:6" x14ac:dyDescent="0.25">
      <c r="A38" s="246"/>
      <c r="B38" s="174" t="s">
        <v>648</v>
      </c>
      <c r="C38" s="174" t="s">
        <v>45</v>
      </c>
      <c r="D38" s="174" t="s">
        <v>17</v>
      </c>
      <c r="E38" s="173" t="s">
        <v>96</v>
      </c>
      <c r="F38" s="159"/>
    </row>
    <row r="39" spans="1:6" x14ac:dyDescent="0.25">
      <c r="A39" s="246"/>
      <c r="B39" s="174" t="s">
        <v>674</v>
      </c>
      <c r="C39" s="174" t="s">
        <v>675</v>
      </c>
      <c r="D39" s="174" t="s">
        <v>564</v>
      </c>
      <c r="E39" s="173" t="s">
        <v>104</v>
      </c>
      <c r="F39" s="46">
        <v>1</v>
      </c>
    </row>
    <row r="40" spans="1:6" x14ac:dyDescent="0.25">
      <c r="A40" s="246"/>
      <c r="B40" s="175" t="s">
        <v>723</v>
      </c>
      <c r="C40" s="175" t="s">
        <v>722</v>
      </c>
      <c r="D40" s="175" t="s">
        <v>48</v>
      </c>
      <c r="E40" s="175" t="s">
        <v>96</v>
      </c>
      <c r="F40" s="120"/>
    </row>
    <row r="41" spans="1:6" x14ac:dyDescent="0.25">
      <c r="A41" s="246"/>
      <c r="B41" s="175" t="s">
        <v>764</v>
      </c>
      <c r="C41" s="175" t="s">
        <v>765</v>
      </c>
      <c r="D41" s="175" t="s">
        <v>53</v>
      </c>
      <c r="E41" s="175" t="s">
        <v>96</v>
      </c>
      <c r="F41" s="120" t="s">
        <v>266</v>
      </c>
    </row>
    <row r="42" spans="1:6" x14ac:dyDescent="0.25">
      <c r="A42" s="249" t="s">
        <v>770</v>
      </c>
      <c r="B42" s="176" t="s">
        <v>546</v>
      </c>
      <c r="C42" s="176" t="s">
        <v>547</v>
      </c>
      <c r="D42" s="176" t="s">
        <v>21</v>
      </c>
      <c r="E42" s="176" t="s">
        <v>97</v>
      </c>
      <c r="F42" s="28">
        <v>1</v>
      </c>
    </row>
    <row r="43" spans="1:6" x14ac:dyDescent="0.25">
      <c r="A43" s="249"/>
      <c r="B43" s="176" t="s">
        <v>598</v>
      </c>
      <c r="C43" s="176" t="s">
        <v>599</v>
      </c>
      <c r="D43" s="176" t="s">
        <v>12</v>
      </c>
      <c r="E43" s="176" t="s">
        <v>97</v>
      </c>
      <c r="F43" s="46">
        <v>1</v>
      </c>
    </row>
    <row r="44" spans="1:6" x14ac:dyDescent="0.25">
      <c r="A44" s="249"/>
      <c r="B44" s="176" t="s">
        <v>544</v>
      </c>
      <c r="C44" s="176" t="s">
        <v>545</v>
      </c>
      <c r="D44" s="176" t="s">
        <v>13</v>
      </c>
      <c r="E44" s="176" t="s">
        <v>95</v>
      </c>
      <c r="F44" s="35"/>
    </row>
    <row r="45" spans="1:6" x14ac:dyDescent="0.25">
      <c r="A45" s="249"/>
      <c r="B45" s="176" t="s">
        <v>537</v>
      </c>
      <c r="C45" s="176" t="s">
        <v>536</v>
      </c>
      <c r="D45" s="176" t="s">
        <v>8</v>
      </c>
      <c r="E45" s="176" t="s">
        <v>97</v>
      </c>
      <c r="F45" s="35"/>
    </row>
    <row r="46" spans="1:6" x14ac:dyDescent="0.25">
      <c r="A46" s="249"/>
      <c r="B46" s="176" t="s">
        <v>624</v>
      </c>
      <c r="C46" s="176" t="s">
        <v>625</v>
      </c>
      <c r="D46" s="176" t="s">
        <v>33</v>
      </c>
      <c r="E46" s="176" t="s">
        <v>95</v>
      </c>
      <c r="F46" s="35"/>
    </row>
    <row r="47" spans="1:6" x14ac:dyDescent="0.25">
      <c r="A47" s="249"/>
      <c r="B47" s="176" t="s">
        <v>504</v>
      </c>
      <c r="C47" s="176" t="s">
        <v>365</v>
      </c>
      <c r="D47" s="176" t="s">
        <v>361</v>
      </c>
      <c r="E47" s="176" t="s">
        <v>100</v>
      </c>
      <c r="F47" s="100">
        <v>1</v>
      </c>
    </row>
    <row r="48" spans="1:6" x14ac:dyDescent="0.25">
      <c r="A48" s="249"/>
      <c r="B48" s="176" t="s">
        <v>589</v>
      </c>
      <c r="C48" s="176" t="s">
        <v>588</v>
      </c>
      <c r="D48" s="176" t="s">
        <v>25</v>
      </c>
      <c r="E48" s="176" t="s">
        <v>95</v>
      </c>
      <c r="F48" s="35"/>
    </row>
    <row r="49" spans="1:59" x14ac:dyDescent="0.25">
      <c r="A49" s="249"/>
      <c r="B49" s="176" t="s">
        <v>571</v>
      </c>
      <c r="C49" s="176" t="s">
        <v>612</v>
      </c>
      <c r="D49" s="176" t="s">
        <v>17</v>
      </c>
      <c r="E49" s="176" t="s">
        <v>613</v>
      </c>
      <c r="F49" s="35"/>
    </row>
    <row r="50" spans="1:59" x14ac:dyDescent="0.25">
      <c r="A50" s="249"/>
      <c r="B50" s="176" t="s">
        <v>549</v>
      </c>
      <c r="C50" s="176" t="s">
        <v>550</v>
      </c>
      <c r="D50" s="176" t="s">
        <v>25</v>
      </c>
      <c r="E50" s="176" t="s">
        <v>101</v>
      </c>
      <c r="F50" s="46">
        <v>1</v>
      </c>
    </row>
    <row r="51" spans="1:59" x14ac:dyDescent="0.25">
      <c r="A51" s="249"/>
      <c r="B51" s="176" t="s">
        <v>583</v>
      </c>
      <c r="C51" s="176" t="s">
        <v>584</v>
      </c>
      <c r="D51" s="176" t="s">
        <v>7</v>
      </c>
      <c r="E51" s="176" t="s">
        <v>99</v>
      </c>
      <c r="F51" s="35"/>
    </row>
    <row r="52" spans="1:59" x14ac:dyDescent="0.25">
      <c r="A52" s="249"/>
      <c r="B52" s="176" t="s">
        <v>530</v>
      </c>
      <c r="C52" s="176" t="s">
        <v>531</v>
      </c>
      <c r="D52" s="176" t="s">
        <v>693</v>
      </c>
      <c r="E52" s="176" t="s">
        <v>532</v>
      </c>
      <c r="F52" s="35"/>
      <c r="G52" t="e">
        <f>VLOOKUP($B$52,Synthèse!$F:$HA,49,)</f>
        <v>#N/A</v>
      </c>
      <c r="H52" t="e">
        <f>VLOOKUP($B$52,Synthèse!$F:$HA,50,)</f>
        <v>#N/A</v>
      </c>
      <c r="I52" t="e">
        <f>VLOOKUP($B$52,Synthèse!$F:$HA,51,)</f>
        <v>#N/A</v>
      </c>
      <c r="J52" t="e">
        <f>VLOOKUP($B$52,Synthèse!$F:$HA,52,)</f>
        <v>#N/A</v>
      </c>
      <c r="K52" t="e">
        <f>VLOOKUP($B$52,Synthèse!$F:$HA,53,)</f>
        <v>#N/A</v>
      </c>
      <c r="L52" t="e">
        <f>VLOOKUP($B$52,Synthèse!F:HA,54,FALSE)</f>
        <v>#N/A</v>
      </c>
      <c r="N52">
        <f>VLOOKUP($B$52,Synthèse!$G:$HB,69,)</f>
        <v>0</v>
      </c>
      <c r="O52" t="e">
        <f>VLOOKUP($B$52,Synthèse!$F:$HA,70,)</f>
        <v>#N/A</v>
      </c>
      <c r="P52" t="e">
        <f>VLOOKUP($B$52,Synthèse!$F:$HA,68,)</f>
        <v>#N/A</v>
      </c>
      <c r="Q52">
        <f>VLOOKUP($B$52,Synthèse!$G:$HB,69,)</f>
        <v>0</v>
      </c>
      <c r="R52" t="e">
        <f>VLOOKUP($B$52,Synthèse!$F:$HA,70,)</f>
        <v>#N/A</v>
      </c>
      <c r="S52" t="e">
        <f>VLOOKUP($B$52,Synthèse!$F:$HA,68,)</f>
        <v>#N/A</v>
      </c>
      <c r="T52">
        <f>VLOOKUP($B$52,Synthèse!$G:$HB,69,)</f>
        <v>0</v>
      </c>
      <c r="U52" t="e">
        <f>VLOOKUP($B$52,Synthèse!$F:$HA,68,)</f>
        <v>#N/A</v>
      </c>
      <c r="V52">
        <f>VLOOKUP($B$52,Synthèse!$G:$HB,69,)</f>
        <v>0</v>
      </c>
      <c r="W52" t="e">
        <f>VLOOKUP($B$52,Synthèse!$F:$HA,68,)</f>
        <v>#N/A</v>
      </c>
      <c r="X52">
        <f>VLOOKUP($B$52,Synthèse!$G:$HB,69,)</f>
        <v>0</v>
      </c>
      <c r="Y52" t="e">
        <f>VLOOKUP($B$52,Synthèse!$F:$HA,68,)</f>
        <v>#N/A</v>
      </c>
      <c r="Z52">
        <f>VLOOKUP($B$52,Synthèse!$G:$HB,69,)</f>
        <v>0</v>
      </c>
      <c r="AA52" t="e">
        <f>VLOOKUP($B$52,Synthèse!$F:$HA,68,)</f>
        <v>#N/A</v>
      </c>
      <c r="AB52">
        <f>VLOOKUP($B$52,Synthèse!$G:$HB,69,)</f>
        <v>0</v>
      </c>
      <c r="AC52" t="e">
        <f>VLOOKUP($B$52,Synthèse!$F:$HA,68,)</f>
        <v>#N/A</v>
      </c>
      <c r="AD52" t="e">
        <f>VLOOKUP(Y52,Synthèse!AD:HX,52,)</f>
        <v>#N/A</v>
      </c>
      <c r="AE52" t="e">
        <f>VLOOKUP(Z52,Synthèse!AE:HY,52,)</f>
        <v>#N/A</v>
      </c>
      <c r="AF52" t="e">
        <f>VLOOKUP(AA52,Synthèse!AF:HZ,52,)</f>
        <v>#N/A</v>
      </c>
      <c r="AG52" t="e">
        <f>VLOOKUP(AB52,Synthèse!AG:IA,52,)</f>
        <v>#N/A</v>
      </c>
      <c r="AH52" t="e">
        <f>VLOOKUP(AC52,Synthèse!AH:IB,52,)</f>
        <v>#N/A</v>
      </c>
      <c r="AI52" t="e">
        <f>VLOOKUP(AD52,Synthèse!AI:IC,52,)</f>
        <v>#N/A</v>
      </c>
      <c r="AJ52" t="e">
        <f>VLOOKUP(AE52,Synthèse!AJ:ID,52,)</f>
        <v>#N/A</v>
      </c>
      <c r="AK52" t="e">
        <f>VLOOKUP(AF52,Synthèse!AK:IE,52,)</f>
        <v>#N/A</v>
      </c>
      <c r="AL52" t="e">
        <f>VLOOKUP(AG52,Synthèse!AL:IF,52,)</f>
        <v>#N/A</v>
      </c>
      <c r="AM52" t="e">
        <f>VLOOKUP(AH52,Synthèse!AM:IG,52,)</f>
        <v>#N/A</v>
      </c>
      <c r="AN52" t="e">
        <f>VLOOKUP(AI52,Synthèse!AN:IH,52,)</f>
        <v>#N/A</v>
      </c>
      <c r="AO52" t="e">
        <f>VLOOKUP(AJ52,Synthèse!AO:II,52,)</f>
        <v>#N/A</v>
      </c>
      <c r="AP52" t="e">
        <f>VLOOKUP(AK52,Synthèse!AP:IJ,52,)</f>
        <v>#N/A</v>
      </c>
      <c r="AQ52" t="e">
        <f>VLOOKUP(AL52,Synthèse!AQ:IK,52,)</f>
        <v>#N/A</v>
      </c>
      <c r="AR52" t="e">
        <f>VLOOKUP(AM52,Synthèse!AR:IL,52,)</f>
        <v>#N/A</v>
      </c>
      <c r="AS52" t="e">
        <f>VLOOKUP(AN52,Synthèse!AS:IM,52,)</f>
        <v>#N/A</v>
      </c>
      <c r="AT52" t="e">
        <f>VLOOKUP(AO52,Synthèse!AT:IN,52,)</f>
        <v>#N/A</v>
      </c>
      <c r="AU52" t="e">
        <f>VLOOKUP(AP52,Synthèse!AU:IO,52,)</f>
        <v>#N/A</v>
      </c>
      <c r="AV52" t="e">
        <f>VLOOKUP(AQ52,Synthèse!AV:IP,52,)</f>
        <v>#N/A</v>
      </c>
      <c r="AW52" t="e">
        <f>VLOOKUP(AR52,Synthèse!AW:IQ,52,)</f>
        <v>#N/A</v>
      </c>
      <c r="AX52" t="e">
        <f>VLOOKUP(AS52,Synthèse!AX:IR,52,)</f>
        <v>#N/A</v>
      </c>
      <c r="AY52" t="e">
        <f>VLOOKUP(AT52,Synthèse!AY:IS,52,)</f>
        <v>#N/A</v>
      </c>
      <c r="AZ52" t="e">
        <f>VLOOKUP(AU52,Synthèse!AY:IT,52,)</f>
        <v>#N/A</v>
      </c>
      <c r="BA52" t="e">
        <f>VLOOKUP(AV52,Synthèse!AY:IU,52,)</f>
        <v>#N/A</v>
      </c>
      <c r="BB52" t="e">
        <f>VLOOKUP(AW52,Synthèse!AY:IV,52,)</f>
        <v>#N/A</v>
      </c>
      <c r="BC52" t="e">
        <f>VLOOKUP(AX52,Synthèse!BE:IW,52,)</f>
        <v>#N/A</v>
      </c>
      <c r="BD52" t="e">
        <f>VLOOKUP(AY52,Synthèse!BF:IX,52,)</f>
        <v>#N/A</v>
      </c>
      <c r="BE52" t="e">
        <f>VLOOKUP(AZ52,Synthèse!BG:IY,52,)</f>
        <v>#N/A</v>
      </c>
      <c r="BF52" t="e">
        <f>VLOOKUP(BA52,Synthèse!BH:IZ,52,)</f>
        <v>#N/A</v>
      </c>
      <c r="BG52" t="e">
        <f>VLOOKUP(BB52,Synthèse!BI:JA,52,)</f>
        <v>#N/A</v>
      </c>
    </row>
    <row r="53" spans="1:59" x14ac:dyDescent="0.25">
      <c r="A53" s="249"/>
      <c r="B53" s="176" t="s">
        <v>617</v>
      </c>
      <c r="C53" s="176" t="s">
        <v>618</v>
      </c>
      <c r="D53" s="176" t="s">
        <v>572</v>
      </c>
      <c r="E53" s="176" t="s">
        <v>619</v>
      </c>
      <c r="F53" s="35"/>
    </row>
    <row r="54" spans="1:59" x14ac:dyDescent="0.25">
      <c r="A54" s="249"/>
      <c r="B54" s="176" t="s">
        <v>605</v>
      </c>
      <c r="C54" s="176" t="s">
        <v>233</v>
      </c>
      <c r="D54" s="176" t="s">
        <v>17</v>
      </c>
      <c r="E54" s="176" t="s">
        <v>101</v>
      </c>
      <c r="F54" s="35"/>
    </row>
    <row r="55" spans="1:59" x14ac:dyDescent="0.25">
      <c r="A55" s="249"/>
      <c r="B55" s="176" t="s">
        <v>630</v>
      </c>
      <c r="C55" s="176" t="s">
        <v>631</v>
      </c>
      <c r="D55" s="176" t="s">
        <v>12</v>
      </c>
      <c r="E55" s="176" t="s">
        <v>619</v>
      </c>
      <c r="F55" s="46">
        <v>1</v>
      </c>
    </row>
    <row r="56" spans="1:59" x14ac:dyDescent="0.25">
      <c r="A56" s="249"/>
      <c r="B56" s="177" t="s">
        <v>627</v>
      </c>
      <c r="C56" s="177" t="s">
        <v>628</v>
      </c>
      <c r="D56" s="177" t="s">
        <v>36</v>
      </c>
      <c r="E56" s="176" t="s">
        <v>99</v>
      </c>
      <c r="F56" s="45"/>
    </row>
    <row r="57" spans="1:59" x14ac:dyDescent="0.25">
      <c r="A57" s="249"/>
      <c r="B57" s="177" t="s">
        <v>714</v>
      </c>
      <c r="C57" s="177" t="s">
        <v>715</v>
      </c>
      <c r="D57" s="177" t="s">
        <v>48</v>
      </c>
      <c r="E57" s="176" t="s">
        <v>716</v>
      </c>
      <c r="F57" s="46">
        <v>1</v>
      </c>
    </row>
    <row r="58" spans="1:59" x14ac:dyDescent="0.25">
      <c r="A58" s="249"/>
      <c r="B58" s="177" t="s">
        <v>667</v>
      </c>
      <c r="C58" s="177" t="s">
        <v>657</v>
      </c>
      <c r="D58" s="177" t="s">
        <v>658</v>
      </c>
      <c r="E58" s="176" t="s">
        <v>99</v>
      </c>
      <c r="F58" s="151"/>
    </row>
    <row r="59" spans="1:59" x14ac:dyDescent="0.25">
      <c r="A59" s="249"/>
      <c r="B59" s="177" t="s">
        <v>647</v>
      </c>
      <c r="C59" s="177" t="s">
        <v>721</v>
      </c>
      <c r="D59" s="177" t="s">
        <v>54</v>
      </c>
      <c r="E59" s="176" t="s">
        <v>99</v>
      </c>
      <c r="F59" s="153"/>
    </row>
    <row r="60" spans="1:59" x14ac:dyDescent="0.25">
      <c r="A60" s="249"/>
      <c r="B60" s="177" t="s">
        <v>671</v>
      </c>
      <c r="C60" s="177" t="s">
        <v>672</v>
      </c>
      <c r="D60" s="177" t="s">
        <v>17</v>
      </c>
      <c r="E60" s="176" t="s">
        <v>673</v>
      </c>
      <c r="F60" s="46">
        <v>1</v>
      </c>
    </row>
    <row r="61" spans="1:59" x14ac:dyDescent="0.25">
      <c r="A61" s="249"/>
      <c r="B61" s="177" t="s">
        <v>704</v>
      </c>
      <c r="C61" s="177" t="s">
        <v>705</v>
      </c>
      <c r="D61" s="177" t="s">
        <v>17</v>
      </c>
      <c r="E61" s="176" t="s">
        <v>101</v>
      </c>
      <c r="F61" s="124"/>
    </row>
    <row r="62" spans="1:59" x14ac:dyDescent="0.25">
      <c r="A62" s="249"/>
      <c r="B62" s="178" t="s">
        <v>766</v>
      </c>
      <c r="C62" s="178" t="s">
        <v>767</v>
      </c>
      <c r="D62" s="178" t="s">
        <v>693</v>
      </c>
      <c r="E62" s="178" t="s">
        <v>99</v>
      </c>
      <c r="F62" s="120" t="s">
        <v>266</v>
      </c>
    </row>
    <row r="63" spans="1:59" x14ac:dyDescent="0.25">
      <c r="A63" s="249"/>
      <c r="B63" s="178" t="s">
        <v>726</v>
      </c>
      <c r="C63" s="178" t="s">
        <v>727</v>
      </c>
      <c r="D63" s="178" t="s">
        <v>17</v>
      </c>
      <c r="E63" s="178" t="s">
        <v>99</v>
      </c>
      <c r="F63" s="109" t="s">
        <v>266</v>
      </c>
    </row>
    <row r="64" spans="1:59" x14ac:dyDescent="0.25">
      <c r="A64" s="249"/>
      <c r="B64" s="177" t="s">
        <v>381</v>
      </c>
      <c r="C64" s="177" t="s">
        <v>19</v>
      </c>
      <c r="D64" s="177" t="s">
        <v>17</v>
      </c>
      <c r="E64" s="176" t="s">
        <v>95</v>
      </c>
      <c r="F64" s="35"/>
    </row>
    <row r="65" spans="1:6" x14ac:dyDescent="0.25">
      <c r="A65" s="249"/>
      <c r="B65" s="178"/>
      <c r="C65" s="178" t="s">
        <v>570</v>
      </c>
      <c r="D65" s="178" t="s">
        <v>215</v>
      </c>
      <c r="E65" s="178" t="s">
        <v>97</v>
      </c>
      <c r="F65" s="157"/>
    </row>
    <row r="66" spans="1:6" x14ac:dyDescent="0.25">
      <c r="A66" s="249"/>
      <c r="B66" s="178"/>
      <c r="C66" s="178" t="s">
        <v>567</v>
      </c>
      <c r="D66" s="178" t="s">
        <v>25</v>
      </c>
      <c r="E66" s="178" t="s">
        <v>95</v>
      </c>
      <c r="F66" s="120"/>
    </row>
    <row r="67" spans="1:6" x14ac:dyDescent="0.25">
      <c r="A67" s="249"/>
      <c r="B67" s="178" t="s">
        <v>728</v>
      </c>
      <c r="C67" s="178" t="s">
        <v>568</v>
      </c>
      <c r="D67" s="178" t="s">
        <v>573</v>
      </c>
      <c r="E67" s="178" t="s">
        <v>95</v>
      </c>
      <c r="F67" s="157"/>
    </row>
    <row r="68" spans="1:6" x14ac:dyDescent="0.25">
      <c r="A68" s="249"/>
      <c r="B68" s="178"/>
      <c r="C68" s="178" t="s">
        <v>93</v>
      </c>
      <c r="D68" s="178" t="s">
        <v>64</v>
      </c>
      <c r="E68" s="178" t="s">
        <v>99</v>
      </c>
      <c r="F68" s="120"/>
    </row>
    <row r="69" spans="1:6" x14ac:dyDescent="0.25">
      <c r="A69" s="249"/>
      <c r="B69" s="178"/>
      <c r="C69" s="178" t="s">
        <v>94</v>
      </c>
      <c r="D69" s="178" t="s">
        <v>12</v>
      </c>
      <c r="E69" s="178" t="s">
        <v>106</v>
      </c>
      <c r="F69" s="120"/>
    </row>
    <row r="70" spans="1:6" x14ac:dyDescent="0.25">
      <c r="A70" s="246" t="s">
        <v>685</v>
      </c>
      <c r="B70" s="171" t="s">
        <v>689</v>
      </c>
      <c r="C70" s="171" t="s">
        <v>690</v>
      </c>
      <c r="D70" s="171" t="s">
        <v>702</v>
      </c>
      <c r="E70" s="171" t="s">
        <v>687</v>
      </c>
      <c r="F70" s="158">
        <v>1</v>
      </c>
    </row>
    <row r="71" spans="1:6" x14ac:dyDescent="0.25">
      <c r="A71" s="246"/>
      <c r="B71" s="171" t="s">
        <v>684</v>
      </c>
      <c r="C71" s="171" t="s">
        <v>686</v>
      </c>
      <c r="D71" s="171" t="s">
        <v>7</v>
      </c>
      <c r="E71" s="171" t="s">
        <v>687</v>
      </c>
      <c r="F71" s="100">
        <v>1</v>
      </c>
    </row>
    <row r="72" spans="1:6" x14ac:dyDescent="0.25">
      <c r="A72" s="249" t="s">
        <v>771</v>
      </c>
      <c r="B72" s="131" t="s">
        <v>772</v>
      </c>
      <c r="C72" s="131" t="s">
        <v>773</v>
      </c>
      <c r="D72" s="131" t="s">
        <v>7</v>
      </c>
      <c r="E72" s="179" t="s">
        <v>792</v>
      </c>
      <c r="F72" s="35"/>
    </row>
    <row r="73" spans="1:6" x14ac:dyDescent="0.25">
      <c r="A73" s="249"/>
      <c r="B73" s="131" t="s">
        <v>774</v>
      </c>
      <c r="C73" s="131" t="s">
        <v>775</v>
      </c>
      <c r="D73" s="131" t="s">
        <v>12</v>
      </c>
      <c r="E73" s="180" t="s">
        <v>793</v>
      </c>
      <c r="F73" s="35"/>
    </row>
    <row r="74" spans="1:6" x14ac:dyDescent="0.25">
      <c r="A74" s="249"/>
      <c r="B74" s="131" t="s">
        <v>776</v>
      </c>
      <c r="C74" s="131" t="s">
        <v>777</v>
      </c>
      <c r="D74" s="131" t="s">
        <v>778</v>
      </c>
      <c r="E74" s="180" t="s">
        <v>794</v>
      </c>
      <c r="F74" s="35"/>
    </row>
    <row r="75" spans="1:6" x14ac:dyDescent="0.25">
      <c r="A75" s="249"/>
      <c r="B75" s="131" t="s">
        <v>779</v>
      </c>
      <c r="C75" s="131" t="s">
        <v>780</v>
      </c>
      <c r="D75" s="131" t="s">
        <v>781</v>
      </c>
      <c r="E75" s="180" t="s">
        <v>795</v>
      </c>
      <c r="F75" s="35"/>
    </row>
    <row r="76" spans="1:6" x14ac:dyDescent="0.25">
      <c r="A76" s="249"/>
      <c r="B76" s="131" t="s">
        <v>782</v>
      </c>
      <c r="C76" s="131" t="s">
        <v>783</v>
      </c>
      <c r="D76" s="131" t="s">
        <v>784</v>
      </c>
      <c r="E76" s="180" t="s">
        <v>796</v>
      </c>
      <c r="F76" s="35"/>
    </row>
    <row r="77" spans="1:6" x14ac:dyDescent="0.25">
      <c r="A77" s="249"/>
      <c r="B77" s="130" t="s">
        <v>785</v>
      </c>
      <c r="C77" s="130" t="s">
        <v>586</v>
      </c>
      <c r="D77" s="130" t="s">
        <v>7</v>
      </c>
      <c r="E77" s="180" t="s">
        <v>797</v>
      </c>
      <c r="F77" s="35"/>
    </row>
    <row r="78" spans="1:6" x14ac:dyDescent="0.25">
      <c r="A78" s="249"/>
      <c r="B78" s="130" t="s">
        <v>786</v>
      </c>
      <c r="C78" s="130" t="s">
        <v>787</v>
      </c>
      <c r="D78" s="130" t="s">
        <v>788</v>
      </c>
      <c r="E78" s="180" t="s">
        <v>798</v>
      </c>
      <c r="F78" s="35"/>
    </row>
    <row r="79" spans="1:6" x14ac:dyDescent="0.25">
      <c r="A79" s="249"/>
      <c r="B79" s="130" t="s">
        <v>789</v>
      </c>
      <c r="C79" s="130" t="s">
        <v>790</v>
      </c>
      <c r="D79" s="130" t="s">
        <v>791</v>
      </c>
      <c r="E79" s="180" t="s">
        <v>799</v>
      </c>
      <c r="F79" s="35"/>
    </row>
  </sheetData>
  <autoFilter ref="B4:F98"/>
  <mergeCells count="33">
    <mergeCell ref="A27:A41"/>
    <mergeCell ref="A42:A69"/>
    <mergeCell ref="A70:A71"/>
    <mergeCell ref="A72:A79"/>
    <mergeCell ref="EB2:EH2"/>
    <mergeCell ref="CE2:CK2"/>
    <mergeCell ref="G2:L2"/>
    <mergeCell ref="M2:S2"/>
    <mergeCell ref="T2:Z2"/>
    <mergeCell ref="AA2:AG2"/>
    <mergeCell ref="AH2:AN2"/>
    <mergeCell ref="AO2:AU2"/>
    <mergeCell ref="EI2:EO2"/>
    <mergeCell ref="EP2:EV2"/>
    <mergeCell ref="EW2:FC2"/>
    <mergeCell ref="A5:A8"/>
    <mergeCell ref="A9:A26"/>
    <mergeCell ref="CL2:CR2"/>
    <mergeCell ref="CS2:CY2"/>
    <mergeCell ref="CZ2:DF2"/>
    <mergeCell ref="DG2:DM2"/>
    <mergeCell ref="DN2:DT2"/>
    <mergeCell ref="DU2:EA2"/>
    <mergeCell ref="AV2:BB2"/>
    <mergeCell ref="BC2:BI2"/>
    <mergeCell ref="BJ2:BP2"/>
    <mergeCell ref="BQ2:BW2"/>
    <mergeCell ref="BX2:CD2"/>
    <mergeCell ref="G1:AK1"/>
    <mergeCell ref="AL1:BP1"/>
    <mergeCell ref="BQ1:CU1"/>
    <mergeCell ref="CV1:DX1"/>
    <mergeCell ref="DZ1:FC1"/>
  </mergeCell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3:H33"/>
  <sheetViews>
    <sheetView workbookViewId="0">
      <selection activeCell="R17" sqref="R17"/>
    </sheetView>
  </sheetViews>
  <sheetFormatPr baseColWidth="10" defaultColWidth="11.44140625" defaultRowHeight="13.2" x14ac:dyDescent="0.25"/>
  <cols>
    <col min="2" max="2" width="23.44140625" style="1" bestFit="1" customWidth="1"/>
    <col min="3" max="3" width="4.33203125" style="1" customWidth="1"/>
    <col min="4" max="4" width="3.5546875" style="1" customWidth="1"/>
    <col min="5" max="5" width="3.6640625" style="1" customWidth="1"/>
    <col min="6" max="6" width="3.5546875" style="1" customWidth="1"/>
    <col min="7" max="7" width="3.6640625" style="1" customWidth="1"/>
    <col min="8" max="8" width="13.33203125" style="1" customWidth="1"/>
    <col min="9" max="10" width="3" customWidth="1"/>
    <col min="11" max="11" width="8.5546875" customWidth="1"/>
    <col min="12" max="12" width="5.5546875" customWidth="1"/>
    <col min="13" max="17" width="2" customWidth="1"/>
    <col min="18" max="19" width="3" customWidth="1"/>
    <col min="20" max="20" width="8.6640625" customWidth="1"/>
    <col min="21" max="21" width="5.6640625" customWidth="1"/>
    <col min="22" max="28" width="2" customWidth="1"/>
    <col min="29" max="31" width="3" customWidth="1"/>
    <col min="32" max="32" width="9" customWidth="1"/>
    <col min="33" max="33" width="5.5546875" customWidth="1"/>
    <col min="34" max="40" width="2" customWidth="1"/>
    <col min="41" max="43" width="3" customWidth="1"/>
    <col min="44" max="44" width="8.6640625" customWidth="1"/>
    <col min="45" max="45" width="5.6640625" customWidth="1"/>
    <col min="46" max="52" width="2" customWidth="1"/>
    <col min="53" max="54" width="3" customWidth="1"/>
    <col min="55" max="55" width="8.6640625" customWidth="1"/>
    <col min="56" max="56" width="13.33203125" customWidth="1"/>
    <col min="57" max="57" width="8.6640625" customWidth="1"/>
    <col min="58" max="58" width="7" customWidth="1"/>
    <col min="59" max="65" width="2" customWidth="1"/>
    <col min="66" max="67" width="3" customWidth="1"/>
    <col min="68" max="68" width="10.33203125" customWidth="1"/>
    <col min="69" max="69" width="7" customWidth="1"/>
    <col min="70" max="70" width="10.33203125" customWidth="1"/>
    <col min="71" max="71" width="8.6640625" customWidth="1"/>
    <col min="72" max="72" width="13.33203125" bestFit="1" customWidth="1"/>
  </cols>
  <sheetData>
    <row r="3" spans="2:8" ht="13.8" thickBot="1" x14ac:dyDescent="0.3"/>
    <row r="4" spans="2:8" ht="13.8" thickBot="1" x14ac:dyDescent="0.3">
      <c r="B4" s="79" t="s">
        <v>435</v>
      </c>
      <c r="C4" s="77" t="s">
        <v>434</v>
      </c>
    </row>
    <row r="5" spans="2:8" ht="13.8" thickBot="1" x14ac:dyDescent="0.3">
      <c r="B5" s="77" t="s">
        <v>432</v>
      </c>
      <c r="C5" s="19" t="s">
        <v>427</v>
      </c>
      <c r="D5" s="19" t="s">
        <v>426</v>
      </c>
      <c r="E5" s="19" t="s">
        <v>428</v>
      </c>
      <c r="F5" s="19" t="s">
        <v>429</v>
      </c>
      <c r="G5" s="19" t="s">
        <v>430</v>
      </c>
      <c r="H5" s="1" t="s">
        <v>433</v>
      </c>
    </row>
    <row r="6" spans="2:8" ht="13.8" thickBot="1" x14ac:dyDescent="0.3">
      <c r="B6" s="89">
        <v>2015</v>
      </c>
      <c r="C6" s="88">
        <v>1</v>
      </c>
      <c r="D6" s="82">
        <v>2</v>
      </c>
      <c r="E6" s="82">
        <v>2</v>
      </c>
      <c r="F6" s="82"/>
      <c r="G6" s="82"/>
      <c r="H6" s="83">
        <v>5</v>
      </c>
    </row>
    <row r="7" spans="2:8" x14ac:dyDescent="0.25">
      <c r="B7" s="1">
        <v>11</v>
      </c>
      <c r="C7" s="78">
        <v>1</v>
      </c>
      <c r="D7" s="78">
        <v>2</v>
      </c>
      <c r="E7" s="78">
        <v>1</v>
      </c>
      <c r="F7" s="78"/>
      <c r="G7" s="78"/>
      <c r="H7" s="9">
        <v>4</v>
      </c>
    </row>
    <row r="8" spans="2:8" ht="13.8" thickBot="1" x14ac:dyDescent="0.3">
      <c r="B8" s="1">
        <v>12</v>
      </c>
      <c r="C8" s="78"/>
      <c r="D8" s="78"/>
      <c r="E8" s="78">
        <v>1</v>
      </c>
      <c r="F8" s="78"/>
      <c r="G8" s="78"/>
      <c r="H8" s="9">
        <v>1</v>
      </c>
    </row>
    <row r="9" spans="2:8" ht="13.8" thickBot="1" x14ac:dyDescent="0.3">
      <c r="B9" s="89">
        <v>2016</v>
      </c>
      <c r="C9" s="88">
        <v>11</v>
      </c>
      <c r="D9" s="82">
        <v>15</v>
      </c>
      <c r="E9" s="82">
        <v>16</v>
      </c>
      <c r="F9" s="82">
        <v>24</v>
      </c>
      <c r="G9" s="82">
        <v>22</v>
      </c>
      <c r="H9" s="83">
        <v>88</v>
      </c>
    </row>
    <row r="10" spans="2:8" x14ac:dyDescent="0.25">
      <c r="B10" s="1">
        <v>1</v>
      </c>
      <c r="C10" s="78">
        <v>4</v>
      </c>
      <c r="D10" s="78">
        <v>6</v>
      </c>
      <c r="E10" s="78">
        <v>1</v>
      </c>
      <c r="F10" s="78">
        <v>4</v>
      </c>
      <c r="G10" s="78">
        <v>2</v>
      </c>
      <c r="H10" s="9">
        <v>17</v>
      </c>
    </row>
    <row r="11" spans="2:8" x14ac:dyDescent="0.25">
      <c r="B11" s="1">
        <v>2</v>
      </c>
      <c r="C11" s="78">
        <v>1</v>
      </c>
      <c r="D11" s="78">
        <v>1</v>
      </c>
      <c r="E11" s="78">
        <v>1</v>
      </c>
      <c r="F11" s="78">
        <v>1</v>
      </c>
      <c r="G11" s="78">
        <v>2</v>
      </c>
      <c r="H11" s="9">
        <v>6</v>
      </c>
    </row>
    <row r="12" spans="2:8" x14ac:dyDescent="0.25">
      <c r="B12" s="1">
        <v>3</v>
      </c>
      <c r="C12" s="78"/>
      <c r="D12" s="78">
        <v>1</v>
      </c>
      <c r="E12" s="78">
        <v>1</v>
      </c>
      <c r="F12" s="78">
        <v>2</v>
      </c>
      <c r="G12" s="78">
        <v>1</v>
      </c>
      <c r="H12" s="9">
        <v>5</v>
      </c>
    </row>
    <row r="13" spans="2:8" x14ac:dyDescent="0.25">
      <c r="B13" s="1">
        <v>4</v>
      </c>
      <c r="C13" s="78">
        <v>2</v>
      </c>
      <c r="D13" s="78">
        <v>2</v>
      </c>
      <c r="E13" s="78">
        <v>1</v>
      </c>
      <c r="F13" s="78">
        <v>3</v>
      </c>
      <c r="G13" s="78">
        <v>1</v>
      </c>
      <c r="H13" s="9">
        <v>9</v>
      </c>
    </row>
    <row r="14" spans="2:8" x14ac:dyDescent="0.25">
      <c r="B14" s="1">
        <v>5</v>
      </c>
      <c r="C14" s="78"/>
      <c r="D14" s="78"/>
      <c r="E14" s="78">
        <v>1</v>
      </c>
      <c r="F14" s="78">
        <v>3</v>
      </c>
      <c r="G14" s="78">
        <v>3</v>
      </c>
      <c r="H14" s="9">
        <v>7</v>
      </c>
    </row>
    <row r="15" spans="2:8" x14ac:dyDescent="0.25">
      <c r="B15" s="1">
        <v>6</v>
      </c>
      <c r="C15" s="78"/>
      <c r="D15" s="78"/>
      <c r="E15" s="78">
        <v>2</v>
      </c>
      <c r="F15" s="78">
        <v>1</v>
      </c>
      <c r="G15" s="78">
        <v>1</v>
      </c>
      <c r="H15" s="9">
        <v>4</v>
      </c>
    </row>
    <row r="16" spans="2:8" x14ac:dyDescent="0.25">
      <c r="B16" s="1">
        <v>7</v>
      </c>
      <c r="C16" s="78">
        <v>1</v>
      </c>
      <c r="D16" s="78"/>
      <c r="E16" s="78">
        <v>1</v>
      </c>
      <c r="F16" s="78">
        <v>1</v>
      </c>
      <c r="G16" s="78">
        <v>4</v>
      </c>
      <c r="H16" s="9">
        <v>7</v>
      </c>
    </row>
    <row r="17" spans="2:8" x14ac:dyDescent="0.25">
      <c r="B17" s="1">
        <v>8</v>
      </c>
      <c r="C17" s="78">
        <v>1</v>
      </c>
      <c r="D17" s="78">
        <v>1</v>
      </c>
      <c r="E17" s="78">
        <v>1</v>
      </c>
      <c r="F17" s="78">
        <v>3</v>
      </c>
      <c r="G17" s="78">
        <v>2</v>
      </c>
      <c r="H17" s="9">
        <v>8</v>
      </c>
    </row>
    <row r="18" spans="2:8" x14ac:dyDescent="0.25">
      <c r="B18" s="1">
        <v>9</v>
      </c>
      <c r="C18" s="78"/>
      <c r="D18" s="78">
        <v>1</v>
      </c>
      <c r="E18" s="78"/>
      <c r="F18" s="78"/>
      <c r="G18" s="78">
        <v>2</v>
      </c>
      <c r="H18" s="9">
        <v>3</v>
      </c>
    </row>
    <row r="19" spans="2:8" x14ac:dyDescent="0.25">
      <c r="B19" s="1">
        <v>10</v>
      </c>
      <c r="C19" s="78">
        <v>2</v>
      </c>
      <c r="D19" s="78">
        <v>2</v>
      </c>
      <c r="E19" s="78">
        <v>3</v>
      </c>
      <c r="F19" s="78">
        <v>2</v>
      </c>
      <c r="G19" s="78">
        <v>1</v>
      </c>
      <c r="H19" s="9">
        <v>10</v>
      </c>
    </row>
    <row r="20" spans="2:8" x14ac:dyDescent="0.25">
      <c r="B20" s="1">
        <v>11</v>
      </c>
      <c r="C20" s="78"/>
      <c r="D20" s="78"/>
      <c r="E20" s="78">
        <v>2</v>
      </c>
      <c r="F20" s="78">
        <v>2</v>
      </c>
      <c r="G20" s="78">
        <v>2</v>
      </c>
      <c r="H20" s="9">
        <v>6</v>
      </c>
    </row>
    <row r="21" spans="2:8" ht="13.8" thickBot="1" x14ac:dyDescent="0.3">
      <c r="B21" s="1">
        <v>12</v>
      </c>
      <c r="C21" s="78"/>
      <c r="D21" s="78">
        <v>1</v>
      </c>
      <c r="E21" s="78">
        <v>2</v>
      </c>
      <c r="F21" s="78">
        <v>2</v>
      </c>
      <c r="G21" s="78">
        <v>1</v>
      </c>
      <c r="H21" s="9">
        <v>6</v>
      </c>
    </row>
    <row r="22" spans="2:8" ht="13.8" thickBot="1" x14ac:dyDescent="0.3">
      <c r="B22" s="91">
        <v>2017</v>
      </c>
      <c r="C22" s="90">
        <v>11</v>
      </c>
      <c r="D22" s="84">
        <v>10</v>
      </c>
      <c r="E22" s="84">
        <v>12</v>
      </c>
      <c r="F22" s="84">
        <v>14</v>
      </c>
      <c r="G22" s="84">
        <v>11</v>
      </c>
      <c r="H22" s="85">
        <v>58</v>
      </c>
    </row>
    <row r="23" spans="2:8" x14ac:dyDescent="0.25">
      <c r="B23" s="1">
        <v>1</v>
      </c>
      <c r="C23" s="78">
        <v>1</v>
      </c>
      <c r="D23" s="78">
        <v>1</v>
      </c>
      <c r="E23" s="78">
        <v>1</v>
      </c>
      <c r="F23" s="78">
        <v>3</v>
      </c>
      <c r="G23" s="78">
        <v>2</v>
      </c>
      <c r="H23" s="9">
        <v>8</v>
      </c>
    </row>
    <row r="24" spans="2:8" ht="13.8" thickBot="1" x14ac:dyDescent="0.3">
      <c r="B24" s="1">
        <v>2</v>
      </c>
      <c r="C24" s="78"/>
      <c r="D24" s="78">
        <v>4</v>
      </c>
      <c r="E24" s="78">
        <v>1</v>
      </c>
      <c r="F24" s="78">
        <v>3</v>
      </c>
      <c r="G24" s="78"/>
      <c r="H24" s="9">
        <v>8</v>
      </c>
    </row>
    <row r="25" spans="2:8" ht="13.8" thickBot="1" x14ac:dyDescent="0.3">
      <c r="B25" s="1">
        <v>3</v>
      </c>
      <c r="C25" s="78">
        <v>2</v>
      </c>
      <c r="D25" s="78">
        <v>2</v>
      </c>
      <c r="E25" s="78">
        <v>2</v>
      </c>
      <c r="F25" s="78">
        <v>1</v>
      </c>
      <c r="G25" s="78">
        <v>1</v>
      </c>
      <c r="H25" s="9">
        <v>8</v>
      </c>
    </row>
    <row r="26" spans="2:8" ht="13.8" thickBot="1" x14ac:dyDescent="0.3">
      <c r="B26" s="1">
        <v>4</v>
      </c>
      <c r="C26" s="78">
        <v>2</v>
      </c>
      <c r="D26" s="78"/>
      <c r="E26" s="78">
        <v>3</v>
      </c>
      <c r="F26" s="78">
        <v>3</v>
      </c>
      <c r="G26" s="78">
        <v>1</v>
      </c>
      <c r="H26" s="9">
        <v>9</v>
      </c>
    </row>
    <row r="27" spans="2:8" ht="13.8" thickBot="1" x14ac:dyDescent="0.3">
      <c r="B27" s="1">
        <v>5</v>
      </c>
      <c r="C27" s="78">
        <v>1</v>
      </c>
      <c r="D27" s="78">
        <v>3</v>
      </c>
      <c r="E27" s="78">
        <v>2</v>
      </c>
      <c r="F27" s="78">
        <v>4</v>
      </c>
      <c r="G27" s="78">
        <v>1</v>
      </c>
      <c r="H27" s="9">
        <v>11</v>
      </c>
    </row>
    <row r="28" spans="2:8" x14ac:dyDescent="0.25">
      <c r="B28" s="1">
        <v>6</v>
      </c>
      <c r="C28" s="78">
        <v>2</v>
      </c>
      <c r="D28" s="78"/>
      <c r="E28" s="78">
        <v>1</v>
      </c>
      <c r="F28" s="78"/>
      <c r="G28" s="78">
        <v>2</v>
      </c>
      <c r="H28" s="9">
        <v>5</v>
      </c>
    </row>
    <row r="29" spans="2:8" x14ac:dyDescent="0.25">
      <c r="B29" s="1">
        <v>7</v>
      </c>
      <c r="C29" s="78">
        <v>2</v>
      </c>
      <c r="D29" s="78"/>
      <c r="E29" s="78">
        <v>1</v>
      </c>
      <c r="F29" s="78"/>
      <c r="G29" s="78">
        <v>3</v>
      </c>
      <c r="H29" s="9">
        <v>6</v>
      </c>
    </row>
    <row r="30" spans="2:8" x14ac:dyDescent="0.25">
      <c r="B30" s="1">
        <v>8</v>
      </c>
      <c r="C30" s="78">
        <v>1</v>
      </c>
      <c r="D30" s="78"/>
      <c r="E30" s="78"/>
      <c r="F30" s="78"/>
      <c r="G30" s="78">
        <v>1</v>
      </c>
      <c r="H30" s="9">
        <v>2</v>
      </c>
    </row>
    <row r="31" spans="2:8" ht="13.8" thickBot="1" x14ac:dyDescent="0.3">
      <c r="B31" s="1">
        <v>10</v>
      </c>
      <c r="C31" s="78"/>
      <c r="D31" s="78"/>
      <c r="E31" s="78">
        <v>1</v>
      </c>
      <c r="F31" s="78"/>
      <c r="G31" s="78"/>
      <c r="H31" s="9">
        <v>1</v>
      </c>
    </row>
    <row r="32" spans="2:8" ht="13.8" thickBot="1" x14ac:dyDescent="0.3">
      <c r="B32" s="86" t="s">
        <v>433</v>
      </c>
      <c r="C32" s="87">
        <v>23</v>
      </c>
      <c r="D32" s="80">
        <v>27</v>
      </c>
      <c r="E32" s="80">
        <v>30</v>
      </c>
      <c r="F32" s="80">
        <v>38</v>
      </c>
      <c r="G32" s="80">
        <v>33</v>
      </c>
      <c r="H32" s="81">
        <v>151</v>
      </c>
    </row>
    <row r="33" spans="2:8" x14ac:dyDescent="0.25">
      <c r="B33"/>
      <c r="C33"/>
      <c r="D33"/>
      <c r="E33"/>
      <c r="F33"/>
      <c r="G33"/>
      <c r="H33"/>
    </row>
  </sheetData>
  <pageMargins left="0.7" right="0.7" top="0.75" bottom="0.75" header="0.3" footer="0.3"/>
  <pageSetup paperSize="9" orientation="portrait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Synthèse</vt:lpstr>
      <vt:lpstr>Feuil1</vt:lpstr>
      <vt:lpstr>RI</vt:lpstr>
    </vt:vector>
  </TitlesOfParts>
  <Company>Bobst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Villard Julien</dc:creator>
  <cp:lastModifiedBy>Asseloos Melissa</cp:lastModifiedBy>
  <cp:lastPrinted>2017-04-07T13:40:58Z</cp:lastPrinted>
  <dcterms:created xsi:type="dcterms:W3CDTF">2015-10-26T12:59:17Z</dcterms:created>
  <dcterms:modified xsi:type="dcterms:W3CDTF">2017-07-12T07:23:43Z</dcterms:modified>
  <cp:contentStatus/>
</cp:coreProperties>
</file>