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_Temp\"/>
    </mc:Choice>
  </mc:AlternateContent>
  <xr:revisionPtr revIDLastSave="0" documentId="8_{EEB94171-A58B-40AC-90A5-88203E57DD07}" xr6:coauthVersionLast="47" xr6:coauthVersionMax="47" xr10:uidLastSave="{00000000-0000-0000-0000-000000000000}"/>
  <bookViews>
    <workbookView xWindow="-120" yWindow="-120" windowWidth="29040" windowHeight="15840" activeTab="1" xr2:uid="{E7DC2657-F541-4998-9694-46B4C9FBA261}"/>
  </bookViews>
  <sheets>
    <sheet name="Feuil2" sheetId="2" r:id="rId1"/>
    <sheet name="Feuil1" sheetId="1" r:id="rId2"/>
  </sheets>
  <definedNames>
    <definedName name="Base_Indice">Feuil2!$A$2:$P$14</definedName>
    <definedName name="Catégorie">Feuil2!$A$2:$A$8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<sst xmlns="http://schemas.openxmlformats.org/spreadsheetml/2006/main" count="32" uniqueCount="20">
  <si>
    <t>01-Plomberie-installation</t>
  </si>
  <si>
    <t>02-Plomberie-Dépannage</t>
  </si>
  <si>
    <t>03-Chauffage-installation</t>
  </si>
  <si>
    <t>04-Chauffage-dépannage</t>
  </si>
  <si>
    <t>05-Anticalcaire-Installation</t>
  </si>
  <si>
    <t>06-Vente de produits sanitaires</t>
  </si>
  <si>
    <t>07-Nettoyage-Ramonnage</t>
  </si>
  <si>
    <t>08-Pompe à chaleur</t>
  </si>
  <si>
    <t>09-Activité 9</t>
  </si>
  <si>
    <t>10-ACTIVITE 10</t>
  </si>
  <si>
    <t>11-ACTIVITE 11</t>
  </si>
  <si>
    <t>12-ACTIVITE 12</t>
  </si>
  <si>
    <t>13-ACTIVITE 13</t>
  </si>
  <si>
    <t>14-ACTIVITE 14</t>
  </si>
  <si>
    <t>Production</t>
  </si>
  <si>
    <t>Services</t>
  </si>
  <si>
    <t>Indice</t>
  </si>
  <si>
    <t>Indice à récupérer</t>
  </si>
  <si>
    <t>Contrôle sélection</t>
  </si>
  <si>
    <t>Critère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</si>
</sst>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2" borderId="0" xfId="0" applyFill="1"/>
  </cellXfs>
  <cellStyles count="2">
    <cellStyle name="Normal" xfId="0" builtinId="0"/>
    <cellStyle name="Pourcentage" xfId="1" builtinId="5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8BF57-D96F-4F56-9F2E-16206DE2AF76}">
  <dimension ref="A1:P8"/>
  <sheetViews>
    <sheetView workbookViewId="0">
      <selection activeCell="P1" sqref="P1"/>
    </sheetView>
  </sheetViews>
  <sheetFormatPr baseColWidth="10" defaultRowHeight="15" x14ac:dyDescent="0.25"/>
  <cols>
    <col min="7" max="7" width="11.42578125" style="1"/>
    <col min="8" max="16" width="11.42578125" style="2"/>
  </cols>
  <sheetData>
    <row r="1" spans="1:16" x14ac:dyDescent="0.25">
      <c r="P1" s="2" t="s">
        <v>16</v>
      </c>
    </row>
    <row r="2" spans="1:16" x14ac:dyDescent="0.25">
      <c r="A2" t="s">
        <v>0</v>
      </c>
      <c r="E2">
        <v>154000</v>
      </c>
      <c r="F2" t="s">
        <v>14</v>
      </c>
      <c r="G2" s="1">
        <v>0.73</v>
      </c>
      <c r="H2" s="2">
        <v>41580</v>
      </c>
      <c r="I2" s="2">
        <v>112420</v>
      </c>
      <c r="J2" s="2">
        <v>0.25750000000000001</v>
      </c>
      <c r="K2" s="2">
        <v>14420</v>
      </c>
      <c r="L2" s="2">
        <v>98000</v>
      </c>
      <c r="M2" s="2">
        <v>70</v>
      </c>
      <c r="N2" s="2">
        <v>1400</v>
      </c>
      <c r="O2" s="2">
        <v>58.333333333333336</v>
      </c>
      <c r="P2" s="2">
        <v>80.3</v>
      </c>
    </row>
    <row r="3" spans="1:16" x14ac:dyDescent="0.25">
      <c r="A3" t="s">
        <v>1</v>
      </c>
      <c r="E3">
        <v>9270</v>
      </c>
      <c r="F3" t="s">
        <v>14</v>
      </c>
      <c r="G3" s="1">
        <v>0.81</v>
      </c>
      <c r="H3" s="2">
        <v>1761.2999999999995</v>
      </c>
      <c r="I3" s="2">
        <v>7508.7000000000007</v>
      </c>
      <c r="J3" s="2">
        <v>0.14500000000000035</v>
      </c>
      <c r="K3" s="2">
        <v>298.70000000000073</v>
      </c>
      <c r="L3" s="2">
        <v>7210</v>
      </c>
      <c r="M3" s="2">
        <v>70</v>
      </c>
      <c r="N3" s="2">
        <v>103</v>
      </c>
      <c r="O3" s="2">
        <v>4.291666666666667</v>
      </c>
      <c r="P3" s="2">
        <v>72.900000000000006</v>
      </c>
    </row>
    <row r="4" spans="1:16" x14ac:dyDescent="0.25">
      <c r="A4" t="s">
        <v>2</v>
      </c>
      <c r="E4">
        <v>144100</v>
      </c>
      <c r="F4" t="s">
        <v>14</v>
      </c>
      <c r="G4" s="1">
        <v>0.72</v>
      </c>
      <c r="H4" s="2">
        <v>40348.000000000007</v>
      </c>
      <c r="I4" s="2">
        <v>103752</v>
      </c>
      <c r="J4" s="2">
        <v>0.22999999999999995</v>
      </c>
      <c r="K4" s="2">
        <v>12052</v>
      </c>
      <c r="L4" s="2">
        <v>91700</v>
      </c>
      <c r="M4" s="2">
        <v>70</v>
      </c>
      <c r="N4" s="2">
        <v>1310</v>
      </c>
      <c r="O4" s="2">
        <v>54.583333333333336</v>
      </c>
      <c r="P4" s="2">
        <v>79.2</v>
      </c>
    </row>
    <row r="5" spans="1:16" x14ac:dyDescent="0.25">
      <c r="A5" t="s">
        <v>3</v>
      </c>
      <c r="E5">
        <v>9000</v>
      </c>
      <c r="F5" t="s">
        <v>14</v>
      </c>
      <c r="G5" s="1">
        <v>0.8</v>
      </c>
      <c r="H5" s="2">
        <v>1799.9999999999995</v>
      </c>
      <c r="I5" s="2">
        <v>7200</v>
      </c>
      <c r="J5" s="2">
        <v>0.10000000000000002</v>
      </c>
      <c r="K5" s="2">
        <v>200</v>
      </c>
      <c r="L5" s="2">
        <v>7000</v>
      </c>
      <c r="M5" s="2">
        <v>70</v>
      </c>
      <c r="N5" s="2">
        <v>100</v>
      </c>
      <c r="O5" s="2">
        <v>4.166666666666667</v>
      </c>
      <c r="P5" s="2">
        <v>72</v>
      </c>
    </row>
    <row r="6" spans="1:16" x14ac:dyDescent="0.25">
      <c r="A6" t="s">
        <v>6</v>
      </c>
      <c r="E6">
        <v>29040</v>
      </c>
      <c r="F6" t="s">
        <v>15</v>
      </c>
      <c r="G6" s="1">
        <v>1</v>
      </c>
      <c r="H6" s="2">
        <v>0</v>
      </c>
      <c r="I6" s="2">
        <v>29040</v>
      </c>
      <c r="J6" s="2">
        <v>0</v>
      </c>
      <c r="K6" s="2">
        <v>0</v>
      </c>
      <c r="L6" s="2">
        <v>29040</v>
      </c>
      <c r="M6" s="2">
        <v>110</v>
      </c>
      <c r="N6" s="2">
        <v>264</v>
      </c>
      <c r="O6" s="2">
        <v>11</v>
      </c>
      <c r="P6" s="2">
        <v>110</v>
      </c>
    </row>
    <row r="7" spans="1:16" x14ac:dyDescent="0.25">
      <c r="A7" t="s">
        <v>4</v>
      </c>
      <c r="E7">
        <v>86492.669200000004</v>
      </c>
      <c r="F7" t="s">
        <v>14</v>
      </c>
      <c r="G7" s="1">
        <v>0.61</v>
      </c>
      <c r="H7" s="2">
        <v>33732.140987999999</v>
      </c>
      <c r="I7" s="2">
        <v>52760.528212000005</v>
      </c>
      <c r="J7" s="2">
        <v>0.22000000000000006</v>
      </c>
      <c r="K7" s="2">
        <v>9514.1936120000028</v>
      </c>
      <c r="L7" s="2">
        <v>43246.334600000002</v>
      </c>
      <c r="M7" s="2">
        <v>70</v>
      </c>
      <c r="N7" s="2">
        <v>617.80478000000005</v>
      </c>
      <c r="O7" s="2">
        <v>25.741865833333335</v>
      </c>
      <c r="P7" s="2">
        <v>85.4</v>
      </c>
    </row>
    <row r="8" spans="1:16" x14ac:dyDescent="0.25">
      <c r="A8" t="s">
        <v>7</v>
      </c>
      <c r="E8">
        <v>300075.39999999997</v>
      </c>
      <c r="F8" t="s">
        <v>14</v>
      </c>
      <c r="G8" s="1">
        <v>0.82</v>
      </c>
      <c r="H8" s="2">
        <v>54013.572000000007</v>
      </c>
      <c r="I8" s="2">
        <v>246061.82799999995</v>
      </c>
      <c r="J8" s="2">
        <v>0.6399999999999999</v>
      </c>
      <c r="K8" s="2">
        <v>96024.127999999968</v>
      </c>
      <c r="L8" s="2">
        <v>150037.69999999998</v>
      </c>
      <c r="M8" s="2">
        <v>70</v>
      </c>
      <c r="N8" s="2">
        <v>2143.3957142857139</v>
      </c>
      <c r="O8" s="2">
        <v>89.308154761904746</v>
      </c>
      <c r="P8" s="2">
        <v>114.8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C84EC-B9EA-46B8-B107-ED1BAFAE2215}">
  <dimension ref="A1:E15"/>
  <sheetViews>
    <sheetView tabSelected="1" workbookViewId="0">
      <selection activeCell="E2" sqref="E2"/>
    </sheetView>
  </sheetViews>
  <sheetFormatPr baseColWidth="10" defaultRowHeight="15" x14ac:dyDescent="0.25"/>
  <cols>
    <col min="1" max="1" width="29.140625" bestFit="1" customWidth="1"/>
    <col min="2" max="2" width="11.42578125" style="2"/>
    <col min="5" max="5" width="54.28515625" customWidth="1"/>
  </cols>
  <sheetData>
    <row r="1" spans="1:5" s="3" customFormat="1" ht="30" x14ac:dyDescent="0.25">
      <c r="A1" s="3" t="s">
        <v>19</v>
      </c>
      <c r="B1" s="4"/>
      <c r="C1" s="3" t="s">
        <v>17</v>
      </c>
      <c r="E1" s="3" t="s">
        <v>18</v>
      </c>
    </row>
    <row r="2" spans="1:5" x14ac:dyDescent="0.25">
      <c r="A2" t="s">
        <v>0</v>
      </c>
      <c r="B2" s="2">
        <v>51.551231635349794</v>
      </c>
      <c r="C2" s="5">
        <f>VLOOKUP(A2,Base_Indice,16)</f>
        <v>80.3</v>
      </c>
      <c r="E2" s="5" t="str">
        <f>VLOOKUP(A2,Base_Indice,1)</f>
        <v>01-Plomberie-installation</v>
      </c>
    </row>
    <row r="3" spans="1:5" x14ac:dyDescent="0.25">
      <c r="A3" t="s">
        <v>1</v>
      </c>
      <c r="B3" s="2">
        <v>51.563799237907361</v>
      </c>
      <c r="C3" s="5">
        <f>VLOOKUP(A3,Base_Indice,16)</f>
        <v>72.900000000000006</v>
      </c>
      <c r="E3" s="5" t="str">
        <f>VLOOKUP(A3,Base_Indice,1)</f>
        <v>02-Plomberie-Dépannage</v>
      </c>
    </row>
    <row r="4" spans="1:5" x14ac:dyDescent="0.25">
      <c r="A4" t="s">
        <v>2</v>
      </c>
      <c r="B4" s="2">
        <v>51.413934818826711</v>
      </c>
      <c r="C4" s="5">
        <f>VLOOKUP(A4,Base_Indice,16)</f>
        <v>79.2</v>
      </c>
      <c r="E4" s="5" t="str">
        <f>VLOOKUP(A4,Base_Indice,1)</f>
        <v>03-Chauffage-installation</v>
      </c>
    </row>
    <row r="5" spans="1:5" x14ac:dyDescent="0.25">
      <c r="A5" t="s">
        <v>3</v>
      </c>
      <c r="B5" s="2">
        <v>51.379305620415025</v>
      </c>
      <c r="C5" s="5">
        <f>VLOOKUP(A5,Base_Indice,16)</f>
        <v>72</v>
      </c>
      <c r="E5" s="5" t="str">
        <f>VLOOKUP(A5,Base_Indice,1)</f>
        <v>04-Chauffage-dépannage</v>
      </c>
    </row>
    <row r="6" spans="1:5" x14ac:dyDescent="0.25">
      <c r="A6" t="s">
        <v>4</v>
      </c>
      <c r="B6" s="2">
        <v>51.481750000416881</v>
      </c>
      <c r="C6" s="5">
        <f>VLOOKUP(A6,Base_Indice,16)</f>
        <v>72</v>
      </c>
      <c r="E6" s="5" t="str">
        <f>VLOOKUP(A6,Base_Indice,1)</f>
        <v>04-Chauffage-dépannage</v>
      </c>
    </row>
    <row r="7" spans="1:5" x14ac:dyDescent="0.25">
      <c r="A7" t="s">
        <v>5</v>
      </c>
      <c r="B7" s="2">
        <v>51.233614160443736</v>
      </c>
      <c r="C7" s="5">
        <f>VLOOKUP(A7,Base_Indice,16)</f>
        <v>72</v>
      </c>
      <c r="E7" s="5" t="str">
        <f>VLOOKUP(A7,Base_Indice,1)</f>
        <v>04-Chauffage-dépannage</v>
      </c>
    </row>
    <row r="8" spans="1:5" x14ac:dyDescent="0.25">
      <c r="A8" t="s">
        <v>6</v>
      </c>
      <c r="B8" s="2">
        <v>51.307755451092596</v>
      </c>
      <c r="C8" s="5">
        <f>VLOOKUP(A8,Base_Indice,16)</f>
        <v>110</v>
      </c>
      <c r="E8" s="5" t="str">
        <f>VLOOKUP(A8,Base_Indice,1)</f>
        <v>07-Nettoyage-Ramonnage</v>
      </c>
    </row>
    <row r="9" spans="1:5" x14ac:dyDescent="0.25">
      <c r="A9" t="s">
        <v>7</v>
      </c>
      <c r="B9" s="2">
        <v>0</v>
      </c>
      <c r="C9" s="5">
        <f>VLOOKUP(A9,Base_Indice,16)</f>
        <v>114.8</v>
      </c>
      <c r="E9" s="5" t="str">
        <f>VLOOKUP(A9,Base_Indice,1)</f>
        <v>08-Pompe à chaleur</v>
      </c>
    </row>
    <row r="10" spans="1:5" x14ac:dyDescent="0.25">
      <c r="A10" t="s">
        <v>8</v>
      </c>
      <c r="B10" s="2">
        <v>51.256809262549552</v>
      </c>
      <c r="C10" s="5">
        <f>VLOOKUP(A10,Base_Indice,16)</f>
        <v>114.8</v>
      </c>
      <c r="E10" s="5" t="str">
        <f>VLOOKUP(A10,Base_Indice,1)</f>
        <v>08-Pompe à chaleur</v>
      </c>
    </row>
    <row r="11" spans="1:5" x14ac:dyDescent="0.25">
      <c r="A11" t="s">
        <v>9</v>
      </c>
      <c r="B11" s="2">
        <v>50.402795216681433</v>
      </c>
      <c r="C11" s="5">
        <f>VLOOKUP(A11,Base_Indice,16)</f>
        <v>114.8</v>
      </c>
      <c r="E11" s="5" t="str">
        <f>VLOOKUP(A11,Base_Indice,1)</f>
        <v>08-Pompe à chaleur</v>
      </c>
    </row>
    <row r="12" spans="1:5" x14ac:dyDescent="0.25">
      <c r="A12" t="s">
        <v>10</v>
      </c>
      <c r="B12" s="2">
        <v>0</v>
      </c>
      <c r="C12" s="5">
        <f>VLOOKUP(A12,Base_Indice,16)</f>
        <v>114.8</v>
      </c>
      <c r="E12" s="5" t="str">
        <f>VLOOKUP(A12,Base_Indice,1)</f>
        <v>08-Pompe à chaleur</v>
      </c>
    </row>
    <row r="13" spans="1:5" x14ac:dyDescent="0.25">
      <c r="A13" t="s">
        <v>11</v>
      </c>
      <c r="B13" s="2">
        <v>1.6443867914870569E-2</v>
      </c>
      <c r="C13" s="5">
        <f>VLOOKUP(A13,Base_Indice,16)</f>
        <v>114.8</v>
      </c>
      <c r="E13" s="5" t="str">
        <f>VLOOKUP(A13,Base_Indice,1)</f>
        <v>08-Pompe à chaleur</v>
      </c>
    </row>
    <row r="14" spans="1:5" x14ac:dyDescent="0.25">
      <c r="A14" t="s">
        <v>12</v>
      </c>
      <c r="B14" s="2">
        <v>0</v>
      </c>
      <c r="C14" s="5">
        <f>VLOOKUP(A14,Base_Indice,16)</f>
        <v>114.8</v>
      </c>
      <c r="E14" s="5" t="str">
        <f>VLOOKUP(A14,Base_Indice,1)</f>
        <v>08-Pompe à chaleur</v>
      </c>
    </row>
    <row r="15" spans="1:5" x14ac:dyDescent="0.25">
      <c r="A15" t="s">
        <v>13</v>
      </c>
      <c r="B15" s="2">
        <v>0</v>
      </c>
      <c r="C15" s="5">
        <f>VLOOKUP(A15,Base_Indice,16)</f>
        <v>114.8</v>
      </c>
      <c r="E15" s="5" t="str">
        <f>VLOOKUP(A15,Base_Indice,1)</f>
        <v>08-Pompe à chaleur</v>
      </c>
    </row>
  </sheetData>
  <conditionalFormatting sqref="E2:E15">
    <cfRule type="cellIs" dxfId="1" priority="1" operator="notEqual">
      <formula>A2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Base_Indice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2023-01-20T08:43:15Z</dcterms:created>
  <dcterms:modified xsi:type="dcterms:W3CDTF">2023-01-20T09:24:01Z</dcterms:modified>
</cp:coreProperties>
</file>