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005" activeTab="2"/>
  </bookViews>
  <sheets>
    <sheet name="Feuil1" sheetId="1" r:id="rId1"/>
    <sheet name="Feuil2" sheetId="3" r:id="rId2"/>
    <sheet name="Feuil3" sheetId="4" r:id="rId3"/>
  </sheets>
  <definedNames>
    <definedName name="liste">TNoms[Liste noms]</definedName>
    <definedName name="NOMS">Absences[[#All],[Nom]]</definedName>
    <definedName name="type">Types[Type]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F7" i="1"/>
  <c r="F6" i="1"/>
  <c r="F3" i="1"/>
  <c r="F4" i="1"/>
  <c r="F5" i="1"/>
  <c r="H4" i="4" l="1"/>
  <c r="H15" i="4" l="1" a="1"/>
  <c r="H15" i="4" s="1"/>
  <c r="H12" i="4" a="1"/>
  <c r="H12" i="4" s="1"/>
  <c r="H9" i="4" a="1"/>
  <c r="H9" i="4" s="1"/>
  <c r="H14" i="4" a="1"/>
  <c r="H14" i="4" s="1"/>
  <c r="H11" i="4" a="1"/>
  <c r="H11" i="4" s="1"/>
  <c r="H13" i="4" a="1"/>
  <c r="H13" i="4" s="1"/>
  <c r="H6" i="4" a="1"/>
  <c r="H6" i="4" s="1"/>
  <c r="I4" i="4"/>
  <c r="H10" i="4" a="1"/>
  <c r="H10" i="4" s="1"/>
  <c r="H8" i="4" a="1"/>
  <c r="H8" i="4" s="1"/>
  <c r="H5" i="4"/>
  <c r="H16" i="4" a="1"/>
  <c r="H16" i="4" s="1"/>
  <c r="J4" i="4" l="1"/>
  <c r="I6" i="4" a="1"/>
  <c r="I6" i="4" s="1"/>
  <c r="I10" i="4" a="1"/>
  <c r="I10" i="4" s="1"/>
  <c r="I12" i="4" a="1"/>
  <c r="I12" i="4" s="1"/>
  <c r="I8" i="4" a="1"/>
  <c r="I8" i="4" s="1"/>
  <c r="I16" i="4" a="1"/>
  <c r="I16" i="4" s="1"/>
  <c r="I14" i="4" a="1"/>
  <c r="I14" i="4" s="1"/>
  <c r="I7" i="4" a="1"/>
  <c r="I7" i="4" s="1"/>
  <c r="I5" i="4"/>
  <c r="I9" i="4" a="1"/>
  <c r="I9" i="4" s="1"/>
  <c r="I15" i="4" a="1"/>
  <c r="I15" i="4" s="1"/>
  <c r="I13" i="4" a="1"/>
  <c r="I13" i="4" s="1"/>
  <c r="I11" i="4" a="1"/>
  <c r="I11" i="4" s="1"/>
  <c r="H7" i="4" a="1"/>
  <c r="H7" i="4" s="1"/>
  <c r="K4" i="4" l="1"/>
  <c r="J6" i="4" a="1"/>
  <c r="J6" i="4" s="1"/>
  <c r="J10" i="4" a="1"/>
  <c r="J10" i="4" s="1"/>
  <c r="J7" i="4" a="1"/>
  <c r="J7" i="4" s="1"/>
  <c r="J8" i="4" a="1"/>
  <c r="J8" i="4" s="1"/>
  <c r="J12" i="4" a="1"/>
  <c r="J12" i="4" s="1"/>
  <c r="J5" i="4"/>
  <c r="J14" i="4" a="1"/>
  <c r="J14" i="4" s="1"/>
  <c r="J16" i="4" a="1"/>
  <c r="J16" i="4" s="1"/>
  <c r="J9" i="4" a="1"/>
  <c r="J9" i="4" s="1"/>
  <c r="J15" i="4" a="1"/>
  <c r="J15" i="4" s="1"/>
  <c r="J13" i="4" a="1"/>
  <c r="J13" i="4" s="1"/>
  <c r="J11" i="4" a="1"/>
  <c r="J11" i="4" s="1"/>
  <c r="C65" i="3"/>
  <c r="C66" i="3" s="1"/>
  <c r="C60" i="3"/>
  <c r="D60" i="3" s="1"/>
  <c r="C55" i="3"/>
  <c r="C56" i="3" s="1"/>
  <c r="C50" i="3"/>
  <c r="D50" i="3" s="1"/>
  <c r="C40" i="3"/>
  <c r="D45" i="3"/>
  <c r="L4" i="4" l="1"/>
  <c r="K11" i="4" a="1"/>
  <c r="K11" i="4" s="1"/>
  <c r="K8" i="4" a="1"/>
  <c r="K8" i="4" s="1"/>
  <c r="K13" i="4" a="1"/>
  <c r="K13" i="4" s="1"/>
  <c r="K9" i="4" a="1"/>
  <c r="K9" i="4" s="1"/>
  <c r="K5" i="4"/>
  <c r="K7" i="4" a="1"/>
  <c r="K7" i="4" s="1"/>
  <c r="K6" i="4" a="1"/>
  <c r="K6" i="4" s="1"/>
  <c r="K12" i="4" a="1"/>
  <c r="K12" i="4" s="1"/>
  <c r="K14" i="4" a="1"/>
  <c r="K14" i="4" s="1"/>
  <c r="K16" i="4" a="1"/>
  <c r="K16" i="4" s="1"/>
  <c r="K15" i="4" a="1"/>
  <c r="K15" i="4" s="1"/>
  <c r="K10" i="4" a="1"/>
  <c r="K10" i="4" s="1"/>
  <c r="D65" i="3"/>
  <c r="E65" i="3" s="1"/>
  <c r="F65" i="3" s="1"/>
  <c r="G65" i="3" s="1"/>
  <c r="H65" i="3" s="1"/>
  <c r="I65" i="3" s="1"/>
  <c r="J65" i="3" s="1"/>
  <c r="K65" i="3" s="1"/>
  <c r="L65" i="3" s="1"/>
  <c r="M65" i="3" s="1"/>
  <c r="N65" i="3" s="1"/>
  <c r="O65" i="3" s="1"/>
  <c r="P65" i="3" s="1"/>
  <c r="Q65" i="3" s="1"/>
  <c r="R65" i="3" s="1"/>
  <c r="S65" i="3" s="1"/>
  <c r="T65" i="3" s="1"/>
  <c r="U65" i="3" s="1"/>
  <c r="V65" i="3" s="1"/>
  <c r="W65" i="3" s="1"/>
  <c r="X65" i="3" s="1"/>
  <c r="Y65" i="3" s="1"/>
  <c r="Z65" i="3" s="1"/>
  <c r="AA65" i="3" s="1"/>
  <c r="AB65" i="3" s="1"/>
  <c r="AC65" i="3" s="1"/>
  <c r="AD65" i="3" s="1"/>
  <c r="AE65" i="3" s="1"/>
  <c r="AF65" i="3" s="1"/>
  <c r="AG65" i="3" s="1"/>
  <c r="AH65" i="3" s="1"/>
  <c r="D62" i="3"/>
  <c r="D63" i="3"/>
  <c r="D64" i="3" s="1" a="1"/>
  <c r="D64" i="3" s="1"/>
  <c r="C61" i="3"/>
  <c r="E60" i="3" s="1"/>
  <c r="F60" i="3" s="1"/>
  <c r="G60" i="3" s="1"/>
  <c r="H60" i="3" s="1"/>
  <c r="I60" i="3" s="1"/>
  <c r="J60" i="3" s="1"/>
  <c r="K60" i="3" s="1"/>
  <c r="L60" i="3" s="1"/>
  <c r="M60" i="3" s="1"/>
  <c r="N60" i="3" s="1"/>
  <c r="O60" i="3" s="1"/>
  <c r="P60" i="3" s="1"/>
  <c r="Q60" i="3" s="1"/>
  <c r="R60" i="3" s="1"/>
  <c r="S60" i="3" s="1"/>
  <c r="T60" i="3" s="1"/>
  <c r="U60" i="3" s="1"/>
  <c r="V60" i="3" s="1"/>
  <c r="W60" i="3" s="1"/>
  <c r="X60" i="3" s="1"/>
  <c r="Y60" i="3" s="1"/>
  <c r="Z60" i="3" s="1"/>
  <c r="AA60" i="3" s="1"/>
  <c r="AB60" i="3" s="1"/>
  <c r="AC60" i="3" s="1"/>
  <c r="AD60" i="3" s="1"/>
  <c r="AE60" i="3" s="1"/>
  <c r="AF60" i="3" s="1"/>
  <c r="AG60" i="3" s="1"/>
  <c r="AH60" i="3" s="1"/>
  <c r="D55" i="3"/>
  <c r="E55" i="3" s="1"/>
  <c r="F55" i="3" s="1"/>
  <c r="G55" i="3" s="1"/>
  <c r="H55" i="3" s="1"/>
  <c r="I55" i="3" s="1"/>
  <c r="J55" i="3" s="1"/>
  <c r="K55" i="3" s="1"/>
  <c r="L55" i="3" s="1"/>
  <c r="M55" i="3" s="1"/>
  <c r="N55" i="3" s="1"/>
  <c r="O55" i="3" s="1"/>
  <c r="P55" i="3" s="1"/>
  <c r="Q55" i="3" s="1"/>
  <c r="R55" i="3" s="1"/>
  <c r="S55" i="3" s="1"/>
  <c r="T55" i="3" s="1"/>
  <c r="U55" i="3" s="1"/>
  <c r="V55" i="3" s="1"/>
  <c r="W55" i="3" s="1"/>
  <c r="X55" i="3" s="1"/>
  <c r="Y55" i="3" s="1"/>
  <c r="Z55" i="3" s="1"/>
  <c r="AA55" i="3" s="1"/>
  <c r="AB55" i="3" s="1"/>
  <c r="AC55" i="3" s="1"/>
  <c r="AD55" i="3" s="1"/>
  <c r="AE55" i="3" s="1"/>
  <c r="AF55" i="3" s="1"/>
  <c r="AG55" i="3" s="1"/>
  <c r="AH55" i="3" s="1"/>
  <c r="D52" i="3"/>
  <c r="D53" i="3"/>
  <c r="D54" i="3" s="1" a="1"/>
  <c r="D54" i="3" s="1"/>
  <c r="C51" i="3"/>
  <c r="E50" i="3" s="1"/>
  <c r="D47" i="3"/>
  <c r="D48" i="3"/>
  <c r="D49" i="3" s="1" a="1"/>
  <c r="D49" i="3" s="1"/>
  <c r="C46" i="3"/>
  <c r="E45" i="3" s="1"/>
  <c r="F45" i="3" s="1"/>
  <c r="G45" i="3" s="1"/>
  <c r="H45" i="3" s="1"/>
  <c r="I45" i="3" s="1"/>
  <c r="J45" i="3" s="1"/>
  <c r="K45" i="3" s="1"/>
  <c r="L45" i="3" s="1"/>
  <c r="M45" i="3" s="1"/>
  <c r="N45" i="3" s="1"/>
  <c r="O45" i="3" s="1"/>
  <c r="P45" i="3" s="1"/>
  <c r="Q45" i="3" s="1"/>
  <c r="R45" i="3" s="1"/>
  <c r="S45" i="3" s="1"/>
  <c r="T45" i="3" s="1"/>
  <c r="U45" i="3" s="1"/>
  <c r="V45" i="3" s="1"/>
  <c r="W45" i="3" s="1"/>
  <c r="X45" i="3" s="1"/>
  <c r="Y45" i="3" s="1"/>
  <c r="Z45" i="3" s="1"/>
  <c r="AA45" i="3" s="1"/>
  <c r="AB45" i="3" s="1"/>
  <c r="AC45" i="3" s="1"/>
  <c r="AD45" i="3" s="1"/>
  <c r="AE45" i="3" s="1"/>
  <c r="AF45" i="3" s="1"/>
  <c r="AG45" i="3" s="1"/>
  <c r="AH45" i="3" s="1"/>
  <c r="D40" i="3"/>
  <c r="C35" i="3"/>
  <c r="D35" i="3" s="1"/>
  <c r="C30" i="3"/>
  <c r="D30" i="3" s="1"/>
  <c r="C25" i="3"/>
  <c r="D25" i="3" s="1"/>
  <c r="C20" i="3"/>
  <c r="D20" i="3" s="1"/>
  <c r="C15" i="3"/>
  <c r="M4" i="4" l="1"/>
  <c r="L7" i="4" a="1"/>
  <c r="L7" i="4" s="1"/>
  <c r="L8" i="4" a="1"/>
  <c r="L8" i="4" s="1"/>
  <c r="L5" i="4"/>
  <c r="L16" i="4" a="1"/>
  <c r="L16" i="4" s="1"/>
  <c r="L6" i="4" a="1"/>
  <c r="L6" i="4" s="1"/>
  <c r="L12" i="4" a="1"/>
  <c r="L12" i="4" s="1"/>
  <c r="L14" i="4" a="1"/>
  <c r="L14" i="4" s="1"/>
  <c r="L10" i="4" a="1"/>
  <c r="L10" i="4" s="1"/>
  <c r="L11" i="4" a="1"/>
  <c r="L11" i="4" s="1"/>
  <c r="L13" i="4" a="1"/>
  <c r="L13" i="4" s="1"/>
  <c r="L9" i="4" a="1"/>
  <c r="L9" i="4" s="1"/>
  <c r="L15" i="4" a="1"/>
  <c r="L15" i="4" s="1"/>
  <c r="E52" i="3"/>
  <c r="F50" i="3"/>
  <c r="G50" i="3" s="1"/>
  <c r="H50" i="3" s="1"/>
  <c r="I50" i="3" s="1"/>
  <c r="J50" i="3" s="1"/>
  <c r="K50" i="3" s="1"/>
  <c r="L50" i="3" s="1"/>
  <c r="M50" i="3" s="1"/>
  <c r="N50" i="3" s="1"/>
  <c r="O50" i="3" s="1"/>
  <c r="P50" i="3" s="1"/>
  <c r="Q50" i="3" s="1"/>
  <c r="R50" i="3" s="1"/>
  <c r="S50" i="3" s="1"/>
  <c r="T50" i="3" s="1"/>
  <c r="U50" i="3" s="1"/>
  <c r="V50" i="3" s="1"/>
  <c r="W50" i="3" s="1"/>
  <c r="X50" i="3" s="1"/>
  <c r="Y50" i="3" s="1"/>
  <c r="Z50" i="3" s="1"/>
  <c r="AA50" i="3" s="1"/>
  <c r="AB50" i="3" s="1"/>
  <c r="AC50" i="3" s="1"/>
  <c r="AD50" i="3" s="1"/>
  <c r="AE50" i="3" s="1"/>
  <c r="AF50" i="3" s="1"/>
  <c r="AG50" i="3" s="1"/>
  <c r="AH50" i="3" s="1"/>
  <c r="D67" i="3"/>
  <c r="D68" i="3"/>
  <c r="D69" i="3" s="1" a="1"/>
  <c r="D69" i="3" s="1"/>
  <c r="E62" i="3"/>
  <c r="E63" i="3"/>
  <c r="E64" i="3" s="1" a="1"/>
  <c r="E64" i="3" s="1"/>
  <c r="D58" i="3"/>
  <c r="D59" i="3" s="1" a="1"/>
  <c r="D59" i="3" s="1"/>
  <c r="D57" i="3"/>
  <c r="E53" i="3"/>
  <c r="E54" i="3" s="1" a="1"/>
  <c r="E54" i="3" s="1"/>
  <c r="F52" i="3"/>
  <c r="D42" i="3"/>
  <c r="D43" i="3"/>
  <c r="D44" i="3" s="1" a="1"/>
  <c r="D44" i="3" s="1"/>
  <c r="C41" i="3"/>
  <c r="D37" i="3"/>
  <c r="D38" i="3"/>
  <c r="D39" i="3" s="1" a="1"/>
  <c r="D39" i="3" s="1"/>
  <c r="C36" i="3"/>
  <c r="E35" i="3" s="1"/>
  <c r="F35" i="3" s="1"/>
  <c r="G35" i="3" s="1"/>
  <c r="H35" i="3" s="1"/>
  <c r="I35" i="3" s="1"/>
  <c r="J35" i="3" s="1"/>
  <c r="K35" i="3" s="1"/>
  <c r="L35" i="3" s="1"/>
  <c r="M35" i="3" s="1"/>
  <c r="N35" i="3" s="1"/>
  <c r="O35" i="3" s="1"/>
  <c r="P35" i="3" s="1"/>
  <c r="Q35" i="3" s="1"/>
  <c r="R35" i="3" s="1"/>
  <c r="S35" i="3" s="1"/>
  <c r="T35" i="3" s="1"/>
  <c r="U35" i="3" s="1"/>
  <c r="V35" i="3" s="1"/>
  <c r="W35" i="3" s="1"/>
  <c r="X35" i="3" s="1"/>
  <c r="Y35" i="3" s="1"/>
  <c r="Z35" i="3" s="1"/>
  <c r="AA35" i="3" s="1"/>
  <c r="AB35" i="3" s="1"/>
  <c r="AC35" i="3" s="1"/>
  <c r="AD35" i="3" s="1"/>
  <c r="AE35" i="3" s="1"/>
  <c r="AF35" i="3" s="1"/>
  <c r="AG35" i="3" s="1"/>
  <c r="AH35" i="3" s="1"/>
  <c r="D32" i="3"/>
  <c r="D33" i="3"/>
  <c r="D34" i="3" s="1" a="1"/>
  <c r="D34" i="3" s="1"/>
  <c r="C31" i="3"/>
  <c r="E30" i="3" s="1"/>
  <c r="F30" i="3" s="1"/>
  <c r="G30" i="3" s="1"/>
  <c r="H30" i="3" s="1"/>
  <c r="I30" i="3" s="1"/>
  <c r="J30" i="3" s="1"/>
  <c r="K30" i="3" s="1"/>
  <c r="L30" i="3" s="1"/>
  <c r="M30" i="3" s="1"/>
  <c r="N30" i="3" s="1"/>
  <c r="O30" i="3" s="1"/>
  <c r="P30" i="3" s="1"/>
  <c r="Q30" i="3" s="1"/>
  <c r="R30" i="3" s="1"/>
  <c r="S30" i="3" s="1"/>
  <c r="T30" i="3" s="1"/>
  <c r="U30" i="3" s="1"/>
  <c r="V30" i="3" s="1"/>
  <c r="W30" i="3" s="1"/>
  <c r="X30" i="3" s="1"/>
  <c r="Y30" i="3" s="1"/>
  <c r="Z30" i="3" s="1"/>
  <c r="AA30" i="3" s="1"/>
  <c r="AB30" i="3" s="1"/>
  <c r="AC30" i="3" s="1"/>
  <c r="AD30" i="3" s="1"/>
  <c r="AE30" i="3" s="1"/>
  <c r="AF30" i="3" s="1"/>
  <c r="AG30" i="3" s="1"/>
  <c r="AH30" i="3" s="1"/>
  <c r="D27" i="3"/>
  <c r="D28" i="3"/>
  <c r="D29" i="3" s="1" a="1"/>
  <c r="D29" i="3" s="1"/>
  <c r="C26" i="3"/>
  <c r="E25" i="3" s="1"/>
  <c r="F25" i="3" s="1"/>
  <c r="G25" i="3" s="1"/>
  <c r="H25" i="3" s="1"/>
  <c r="I25" i="3" s="1"/>
  <c r="J25" i="3" s="1"/>
  <c r="K25" i="3" s="1"/>
  <c r="L25" i="3" s="1"/>
  <c r="M25" i="3" s="1"/>
  <c r="N25" i="3" s="1"/>
  <c r="O25" i="3" s="1"/>
  <c r="P25" i="3" s="1"/>
  <c r="Q25" i="3" s="1"/>
  <c r="R25" i="3" s="1"/>
  <c r="S25" i="3" s="1"/>
  <c r="T25" i="3" s="1"/>
  <c r="U25" i="3" s="1"/>
  <c r="V25" i="3" s="1"/>
  <c r="W25" i="3" s="1"/>
  <c r="X25" i="3" s="1"/>
  <c r="Y25" i="3" s="1"/>
  <c r="Z25" i="3" s="1"/>
  <c r="AA25" i="3" s="1"/>
  <c r="AB25" i="3" s="1"/>
  <c r="AC25" i="3" s="1"/>
  <c r="AD25" i="3" s="1"/>
  <c r="AE25" i="3" s="1"/>
  <c r="AF25" i="3" s="1"/>
  <c r="AG25" i="3" s="1"/>
  <c r="AH25" i="3" s="1"/>
  <c r="D22" i="3"/>
  <c r="D23" i="3"/>
  <c r="D24" i="3" s="1" a="1"/>
  <c r="D24" i="3" s="1"/>
  <c r="C21" i="3"/>
  <c r="E20" i="3" s="1"/>
  <c r="F20" i="3" s="1"/>
  <c r="G20" i="3" s="1"/>
  <c r="H20" i="3" s="1"/>
  <c r="I20" i="3" s="1"/>
  <c r="J20" i="3" s="1"/>
  <c r="K20" i="3" s="1"/>
  <c r="L20" i="3" s="1"/>
  <c r="M20" i="3" s="1"/>
  <c r="N20" i="3" s="1"/>
  <c r="O20" i="3" s="1"/>
  <c r="P20" i="3" s="1"/>
  <c r="Q20" i="3" s="1"/>
  <c r="R20" i="3" s="1"/>
  <c r="S20" i="3" s="1"/>
  <c r="T20" i="3" s="1"/>
  <c r="U20" i="3" s="1"/>
  <c r="V20" i="3" s="1"/>
  <c r="W20" i="3" s="1"/>
  <c r="X20" i="3" s="1"/>
  <c r="Y20" i="3" s="1"/>
  <c r="Z20" i="3" s="1"/>
  <c r="AA20" i="3" s="1"/>
  <c r="AB20" i="3" s="1"/>
  <c r="AC20" i="3" s="1"/>
  <c r="AD20" i="3" s="1"/>
  <c r="AE20" i="3" s="1"/>
  <c r="AF20" i="3" s="1"/>
  <c r="AG20" i="3" s="1"/>
  <c r="AH20" i="3" s="1"/>
  <c r="D15" i="3"/>
  <c r="N4" i="4" l="1"/>
  <c r="M12" i="4" a="1"/>
  <c r="M12" i="4" s="1"/>
  <c r="M5" i="4"/>
  <c r="M9" i="4" a="1"/>
  <c r="M9" i="4" s="1"/>
  <c r="M7" i="4" a="1"/>
  <c r="M7" i="4" s="1"/>
  <c r="M14" i="4" a="1"/>
  <c r="M14" i="4" s="1"/>
  <c r="M6" i="4" a="1"/>
  <c r="M6" i="4" s="1"/>
  <c r="M10" i="4" a="1"/>
  <c r="M10" i="4" s="1"/>
  <c r="M13" i="4" a="1"/>
  <c r="M13" i="4" s="1"/>
  <c r="M15" i="4" a="1"/>
  <c r="M15" i="4" s="1"/>
  <c r="M8" i="4" a="1"/>
  <c r="M8" i="4" s="1"/>
  <c r="M11" i="4" a="1"/>
  <c r="M11" i="4" s="1"/>
  <c r="M16" i="4" a="1"/>
  <c r="M16" i="4" s="1"/>
  <c r="E67" i="3"/>
  <c r="E68" i="3"/>
  <c r="E69" i="3" s="1" a="1"/>
  <c r="E69" i="3" s="1"/>
  <c r="F63" i="3"/>
  <c r="F64" i="3" s="1" a="1"/>
  <c r="F64" i="3" s="1"/>
  <c r="F62" i="3"/>
  <c r="E57" i="3"/>
  <c r="E58" i="3"/>
  <c r="E59" i="3" s="1" a="1"/>
  <c r="E59" i="3" s="1"/>
  <c r="F53" i="3"/>
  <c r="F54" i="3" s="1" a="1"/>
  <c r="F54" i="3" s="1"/>
  <c r="G52" i="3"/>
  <c r="E40" i="3"/>
  <c r="F40" i="3" s="1"/>
  <c r="G40" i="3" s="1"/>
  <c r="H40" i="3" s="1"/>
  <c r="I40" i="3" s="1"/>
  <c r="J40" i="3" s="1"/>
  <c r="K40" i="3" s="1"/>
  <c r="L40" i="3" s="1"/>
  <c r="M40" i="3" s="1"/>
  <c r="N40" i="3" s="1"/>
  <c r="O40" i="3" s="1"/>
  <c r="P40" i="3" s="1"/>
  <c r="Q40" i="3" s="1"/>
  <c r="R40" i="3" s="1"/>
  <c r="S40" i="3" s="1"/>
  <c r="T40" i="3" s="1"/>
  <c r="U40" i="3" s="1"/>
  <c r="V40" i="3" s="1"/>
  <c r="W40" i="3" s="1"/>
  <c r="X40" i="3" s="1"/>
  <c r="Y40" i="3" s="1"/>
  <c r="Z40" i="3" s="1"/>
  <c r="AA40" i="3" s="1"/>
  <c r="AB40" i="3" s="1"/>
  <c r="AC40" i="3" s="1"/>
  <c r="AD40" i="3" s="1"/>
  <c r="AE40" i="3" s="1"/>
  <c r="AF40" i="3" s="1"/>
  <c r="AG40" i="3" s="1"/>
  <c r="AH40" i="3" s="1"/>
  <c r="E37" i="3"/>
  <c r="E38" i="3"/>
  <c r="E39" i="3" s="1" a="1"/>
  <c r="E39" i="3" s="1"/>
  <c r="E32" i="3"/>
  <c r="E33" i="3"/>
  <c r="E34" i="3" s="1" a="1"/>
  <c r="E34" i="3" s="1"/>
  <c r="D18" i="3"/>
  <c r="D19" i="3" s="1" a="1"/>
  <c r="D19" i="3" s="1"/>
  <c r="E27" i="3"/>
  <c r="E28" i="3"/>
  <c r="E29" i="3" s="1" a="1"/>
  <c r="E29" i="3" s="1"/>
  <c r="E22" i="3"/>
  <c r="E23" i="3"/>
  <c r="E24" i="3" s="1" a="1"/>
  <c r="E24" i="3" s="1"/>
  <c r="D17" i="3"/>
  <c r="C16" i="3"/>
  <c r="E15" i="3" s="1"/>
  <c r="C10" i="3"/>
  <c r="C11" i="3" s="1"/>
  <c r="O4" i="4" l="1"/>
  <c r="N6" i="4" a="1"/>
  <c r="N6" i="4" s="1"/>
  <c r="N9" i="4" a="1"/>
  <c r="N9" i="4" s="1"/>
  <c r="N11" i="4" a="1"/>
  <c r="N11" i="4" s="1"/>
  <c r="N13" i="4" a="1"/>
  <c r="N13" i="4" s="1"/>
  <c r="N15" i="4" a="1"/>
  <c r="N15" i="4" s="1"/>
  <c r="N5" i="4"/>
  <c r="N7" i="4" a="1"/>
  <c r="N7" i="4" s="1"/>
  <c r="N8" i="4" a="1"/>
  <c r="N8" i="4" s="1"/>
  <c r="N10" i="4" a="1"/>
  <c r="N10" i="4" s="1"/>
  <c r="N16" i="4" a="1"/>
  <c r="N16" i="4" s="1"/>
  <c r="N14" i="4" a="1"/>
  <c r="N14" i="4" s="1"/>
  <c r="N12" i="4" a="1"/>
  <c r="N12" i="4" s="1"/>
  <c r="F68" i="3"/>
  <c r="F69" i="3" s="1" a="1"/>
  <c r="F69" i="3" s="1"/>
  <c r="F67" i="3"/>
  <c r="G63" i="3"/>
  <c r="G64" i="3" s="1" a="1"/>
  <c r="G64" i="3" s="1"/>
  <c r="G62" i="3"/>
  <c r="F58" i="3"/>
  <c r="F59" i="3" s="1" a="1"/>
  <c r="F59" i="3" s="1"/>
  <c r="F57" i="3"/>
  <c r="H52" i="3"/>
  <c r="G53" i="3"/>
  <c r="G54" i="3" s="1" a="1"/>
  <c r="G54" i="3" s="1"/>
  <c r="E43" i="3"/>
  <c r="E44" i="3" s="1" a="1"/>
  <c r="E44" i="3" s="1"/>
  <c r="E42" i="3"/>
  <c r="E47" i="3"/>
  <c r="E48" i="3"/>
  <c r="E49" i="3" s="1" a="1"/>
  <c r="E49" i="3" s="1"/>
  <c r="F43" i="3"/>
  <c r="F44" i="3" s="1" a="1"/>
  <c r="F44" i="3" s="1"/>
  <c r="F42" i="3"/>
  <c r="F38" i="3"/>
  <c r="F39" i="3" s="1" a="1"/>
  <c r="F39" i="3" s="1"/>
  <c r="F37" i="3"/>
  <c r="F33" i="3"/>
  <c r="F34" i="3" s="1" a="1"/>
  <c r="F34" i="3" s="1"/>
  <c r="F32" i="3"/>
  <c r="F15" i="3"/>
  <c r="E18" i="3"/>
  <c r="E19" i="3" s="1" a="1"/>
  <c r="E19" i="3" s="1"/>
  <c r="F28" i="3"/>
  <c r="F29" i="3" s="1" a="1"/>
  <c r="F29" i="3" s="1"/>
  <c r="F27" i="3"/>
  <c r="F23" i="3"/>
  <c r="F24" i="3" s="1" a="1"/>
  <c r="F24" i="3" s="1"/>
  <c r="F22" i="3"/>
  <c r="E17" i="3"/>
  <c r="D10" i="3"/>
  <c r="P4" i="4" l="1"/>
  <c r="O13" i="4" a="1"/>
  <c r="O13" i="4" s="1"/>
  <c r="O6" i="4" a="1"/>
  <c r="O6" i="4" s="1"/>
  <c r="O10" i="4" a="1"/>
  <c r="O10" i="4" s="1"/>
  <c r="O15" i="4" a="1"/>
  <c r="O15" i="4" s="1"/>
  <c r="O5" i="4"/>
  <c r="O11" i="4" a="1"/>
  <c r="O11" i="4" s="1"/>
  <c r="O8" i="4" a="1"/>
  <c r="O8" i="4" s="1"/>
  <c r="O9" i="4" a="1"/>
  <c r="O9" i="4" s="1"/>
  <c r="O7" i="4" a="1"/>
  <c r="O7" i="4" s="1"/>
  <c r="O14" i="4" a="1"/>
  <c r="O14" i="4" s="1"/>
  <c r="O16" i="4" a="1"/>
  <c r="O16" i="4" s="1"/>
  <c r="O12" i="4" a="1"/>
  <c r="O12" i="4" s="1"/>
  <c r="G67" i="3"/>
  <c r="G68" i="3"/>
  <c r="G69" i="3" s="1" a="1"/>
  <c r="G69" i="3" s="1"/>
  <c r="H62" i="3"/>
  <c r="H63" i="3"/>
  <c r="H64" i="3" s="1" a="1"/>
  <c r="H64" i="3" s="1"/>
  <c r="G57" i="3"/>
  <c r="G58" i="3"/>
  <c r="G59" i="3" s="1" a="1"/>
  <c r="G59" i="3" s="1"/>
  <c r="I52" i="3"/>
  <c r="H53" i="3"/>
  <c r="H54" i="3" s="1" a="1"/>
  <c r="H54" i="3" s="1"/>
  <c r="F47" i="3"/>
  <c r="F48" i="3"/>
  <c r="F49" i="3" s="1" a="1"/>
  <c r="F49" i="3" s="1"/>
  <c r="G43" i="3"/>
  <c r="G44" i="3" s="1" a="1"/>
  <c r="G44" i="3" s="1"/>
  <c r="G42" i="3"/>
  <c r="G38" i="3"/>
  <c r="G39" i="3" s="1" a="1"/>
  <c r="G39" i="3" s="1"/>
  <c r="G37" i="3"/>
  <c r="G33" i="3"/>
  <c r="G34" i="3" s="1" a="1"/>
  <c r="G34" i="3" s="1"/>
  <c r="G32" i="3"/>
  <c r="G15" i="3"/>
  <c r="F18" i="3"/>
  <c r="F19" i="3" s="1" a="1"/>
  <c r="F19" i="3" s="1"/>
  <c r="G28" i="3"/>
  <c r="G29" i="3" s="1" a="1"/>
  <c r="G29" i="3" s="1"/>
  <c r="G27" i="3"/>
  <c r="G23" i="3"/>
  <c r="G24" i="3" s="1" a="1"/>
  <c r="G24" i="3" s="1"/>
  <c r="G22" i="3"/>
  <c r="F17" i="3"/>
  <c r="E10" i="3"/>
  <c r="D13" i="3"/>
  <c r="D14" i="3" s="1" a="1"/>
  <c r="D14" i="3" s="1"/>
  <c r="D12" i="3"/>
  <c r="Q4" i="4" l="1"/>
  <c r="P8" i="4" a="1"/>
  <c r="P8" i="4" s="1"/>
  <c r="P7" i="4" a="1"/>
  <c r="P7" i="4" s="1"/>
  <c r="P10" i="4" a="1"/>
  <c r="P10" i="4" s="1"/>
  <c r="P6" i="4" a="1"/>
  <c r="P6" i="4" s="1"/>
  <c r="P9" i="4" a="1"/>
  <c r="P9" i="4" s="1"/>
  <c r="P11" i="4" a="1"/>
  <c r="P11" i="4" s="1"/>
  <c r="P13" i="4" a="1"/>
  <c r="P13" i="4" s="1"/>
  <c r="P15" i="4" a="1"/>
  <c r="P15" i="4" s="1"/>
  <c r="P5" i="4"/>
  <c r="P12" i="4" a="1"/>
  <c r="P12" i="4" s="1"/>
  <c r="P14" i="4" a="1"/>
  <c r="P14" i="4" s="1"/>
  <c r="P16" i="4" a="1"/>
  <c r="P16" i="4" s="1"/>
  <c r="H67" i="3"/>
  <c r="H68" i="3"/>
  <c r="H69" i="3" s="1" a="1"/>
  <c r="H69" i="3" s="1"/>
  <c r="I62" i="3"/>
  <c r="I63" i="3"/>
  <c r="I64" i="3" s="1" a="1"/>
  <c r="I64" i="3" s="1"/>
  <c r="H58" i="3"/>
  <c r="H59" i="3" s="1" a="1"/>
  <c r="H59" i="3" s="1"/>
  <c r="H57" i="3"/>
  <c r="I53" i="3"/>
  <c r="I54" i="3" s="1" a="1"/>
  <c r="I54" i="3" s="1"/>
  <c r="J52" i="3"/>
  <c r="G48" i="3"/>
  <c r="G49" i="3" s="1" a="1"/>
  <c r="G49" i="3" s="1"/>
  <c r="G47" i="3"/>
  <c r="H42" i="3"/>
  <c r="H43" i="3"/>
  <c r="H44" i="3" s="1" a="1"/>
  <c r="H44" i="3" s="1"/>
  <c r="H37" i="3"/>
  <c r="H38" i="3"/>
  <c r="H39" i="3" s="1" a="1"/>
  <c r="H39" i="3" s="1"/>
  <c r="H32" i="3"/>
  <c r="H33" i="3"/>
  <c r="H34" i="3" s="1" a="1"/>
  <c r="H34" i="3" s="1"/>
  <c r="H15" i="3"/>
  <c r="G18" i="3"/>
  <c r="G19" i="3" s="1" a="1"/>
  <c r="G19" i="3" s="1"/>
  <c r="H27" i="3"/>
  <c r="H28" i="3"/>
  <c r="H29" i="3" s="1" a="1"/>
  <c r="H29" i="3" s="1"/>
  <c r="H22" i="3"/>
  <c r="H23" i="3"/>
  <c r="H24" i="3" s="1" a="1"/>
  <c r="H24" i="3" s="1"/>
  <c r="G17" i="3"/>
  <c r="F10" i="3"/>
  <c r="E13" i="3"/>
  <c r="E14" i="3" s="1" a="1"/>
  <c r="E14" i="3" s="1"/>
  <c r="E12" i="3"/>
  <c r="R4" i="4" l="1"/>
  <c r="Q7" i="4" a="1"/>
  <c r="Q7" i="4" s="1"/>
  <c r="Q14" i="4" a="1"/>
  <c r="Q14" i="4" s="1"/>
  <c r="Q8" i="4" a="1"/>
  <c r="Q8" i="4" s="1"/>
  <c r="Q16" i="4" a="1"/>
  <c r="Q16" i="4" s="1"/>
  <c r="Q12" i="4" a="1"/>
  <c r="Q12" i="4" s="1"/>
  <c r="Q10" i="4" a="1"/>
  <c r="Q10" i="4" s="1"/>
  <c r="Q11" i="4" a="1"/>
  <c r="Q11" i="4" s="1"/>
  <c r="Q13" i="4" a="1"/>
  <c r="Q13" i="4" s="1"/>
  <c r="Q9" i="4" a="1"/>
  <c r="Q9" i="4" s="1"/>
  <c r="Q6" i="4" a="1"/>
  <c r="Q6" i="4" s="1"/>
  <c r="Q15" i="4" a="1"/>
  <c r="Q15" i="4" s="1"/>
  <c r="Q5" i="4"/>
  <c r="I67" i="3"/>
  <c r="I68" i="3"/>
  <c r="I69" i="3" s="1" a="1"/>
  <c r="I69" i="3" s="1"/>
  <c r="J63" i="3"/>
  <c r="J64" i="3" s="1" a="1"/>
  <c r="J64" i="3" s="1"/>
  <c r="J62" i="3"/>
  <c r="I57" i="3"/>
  <c r="I58" i="3"/>
  <c r="I59" i="3" s="1" a="1"/>
  <c r="I59" i="3" s="1"/>
  <c r="J53" i="3"/>
  <c r="J54" i="3" s="1" a="1"/>
  <c r="J54" i="3" s="1"/>
  <c r="K52" i="3"/>
  <c r="H47" i="3"/>
  <c r="H48" i="3"/>
  <c r="H49" i="3" s="1" a="1"/>
  <c r="H49" i="3" s="1"/>
  <c r="I42" i="3"/>
  <c r="I43" i="3"/>
  <c r="I44" i="3" s="1" a="1"/>
  <c r="I44" i="3" s="1"/>
  <c r="I37" i="3"/>
  <c r="I38" i="3"/>
  <c r="I39" i="3" s="1" a="1"/>
  <c r="I39" i="3" s="1"/>
  <c r="I32" i="3"/>
  <c r="I33" i="3"/>
  <c r="I34" i="3" s="1" a="1"/>
  <c r="I34" i="3" s="1"/>
  <c r="I15" i="3"/>
  <c r="H18" i="3"/>
  <c r="H19" i="3" s="1"/>
  <c r="I27" i="3"/>
  <c r="I28" i="3"/>
  <c r="I29" i="3" s="1" a="1"/>
  <c r="I29" i="3" s="1"/>
  <c r="I22" i="3"/>
  <c r="I23" i="3"/>
  <c r="I24" i="3" s="1" a="1"/>
  <c r="I24" i="3" s="1"/>
  <c r="H17" i="3"/>
  <c r="G10" i="3"/>
  <c r="F13" i="3"/>
  <c r="F14" i="3" s="1" a="1"/>
  <c r="F14" i="3" s="1"/>
  <c r="F12" i="3"/>
  <c r="S4" i="4" l="1"/>
  <c r="R9" i="4" a="1"/>
  <c r="R9" i="4" s="1"/>
  <c r="R7" i="4" a="1"/>
  <c r="R7" i="4" s="1"/>
  <c r="R12" i="4" a="1"/>
  <c r="R12" i="4" s="1"/>
  <c r="R14" i="4" a="1"/>
  <c r="R14" i="4" s="1"/>
  <c r="R16" i="4" a="1"/>
  <c r="R16" i="4" s="1"/>
  <c r="R10" i="4" a="1"/>
  <c r="R10" i="4" s="1"/>
  <c r="R6" i="4" a="1"/>
  <c r="R6" i="4" s="1"/>
  <c r="R11" i="4" a="1"/>
  <c r="R11" i="4" s="1"/>
  <c r="R15" i="4" a="1"/>
  <c r="R15" i="4" s="1"/>
  <c r="R5" i="4"/>
  <c r="R8" i="4" a="1"/>
  <c r="R8" i="4" s="1"/>
  <c r="R13" i="4" a="1"/>
  <c r="R13" i="4" s="1"/>
  <c r="J68" i="3"/>
  <c r="J69" i="3" s="1" a="1"/>
  <c r="J69" i="3" s="1"/>
  <c r="J67" i="3"/>
  <c r="K63" i="3"/>
  <c r="K64" i="3" s="1" a="1"/>
  <c r="K64" i="3" s="1"/>
  <c r="K62" i="3"/>
  <c r="J58" i="3"/>
  <c r="J59" i="3" s="1" a="1"/>
  <c r="J59" i="3" s="1"/>
  <c r="J57" i="3"/>
  <c r="L52" i="3"/>
  <c r="K53" i="3"/>
  <c r="K54" i="3" s="1" a="1"/>
  <c r="K54" i="3" s="1"/>
  <c r="I48" i="3"/>
  <c r="I49" i="3" s="1" a="1"/>
  <c r="I49" i="3" s="1"/>
  <c r="I47" i="3"/>
  <c r="J43" i="3"/>
  <c r="J44" i="3" s="1" a="1"/>
  <c r="J44" i="3" s="1"/>
  <c r="J42" i="3"/>
  <c r="J38" i="3"/>
  <c r="J39" i="3" s="1" a="1"/>
  <c r="J39" i="3" s="1"/>
  <c r="J37" i="3"/>
  <c r="J33" i="3"/>
  <c r="J34" i="3" s="1" a="1"/>
  <c r="J34" i="3" s="1"/>
  <c r="J32" i="3"/>
  <c r="J15" i="3"/>
  <c r="I18" i="3"/>
  <c r="I19" i="3" s="1" a="1"/>
  <c r="I19" i="3" s="1"/>
  <c r="J28" i="3"/>
  <c r="J29" i="3" s="1" a="1"/>
  <c r="J29" i="3" s="1"/>
  <c r="J27" i="3"/>
  <c r="J23" i="3"/>
  <c r="J24" i="3" s="1" a="1"/>
  <c r="J24" i="3" s="1"/>
  <c r="J22" i="3"/>
  <c r="I17" i="3"/>
  <c r="H10" i="3"/>
  <c r="G13" i="3"/>
  <c r="G14" i="3" s="1" a="1"/>
  <c r="G14" i="3" s="1"/>
  <c r="G12" i="3"/>
  <c r="T4" i="4" l="1"/>
  <c r="S15" i="4" a="1"/>
  <c r="S15" i="4" s="1"/>
  <c r="S9" i="4" a="1"/>
  <c r="S9" i="4" s="1"/>
  <c r="S13" i="4" a="1"/>
  <c r="S13" i="4" s="1"/>
  <c r="S5" i="4"/>
  <c r="S6" i="4" a="1"/>
  <c r="S6" i="4" s="1"/>
  <c r="S12" i="4" a="1"/>
  <c r="S12" i="4" s="1"/>
  <c r="S14" i="4" a="1"/>
  <c r="S14" i="4" s="1"/>
  <c r="S10" i="4" a="1"/>
  <c r="S10" i="4" s="1"/>
  <c r="S16" i="4" a="1"/>
  <c r="S16" i="4" s="1"/>
  <c r="S8" i="4" a="1"/>
  <c r="S8" i="4" s="1"/>
  <c r="S7" i="4" a="1"/>
  <c r="S7" i="4" s="1"/>
  <c r="S11" i="4" a="1"/>
  <c r="S11" i="4" s="1"/>
  <c r="K67" i="3"/>
  <c r="K68" i="3"/>
  <c r="K69" i="3" s="1" a="1"/>
  <c r="K69" i="3" s="1"/>
  <c r="L62" i="3"/>
  <c r="L63" i="3"/>
  <c r="L64" i="3" s="1" a="1"/>
  <c r="L64" i="3" s="1"/>
  <c r="K57" i="3"/>
  <c r="K58" i="3"/>
  <c r="K59" i="3" s="1" a="1"/>
  <c r="K59" i="3" s="1"/>
  <c r="M52" i="3"/>
  <c r="L53" i="3"/>
  <c r="L54" i="3" s="1" a="1"/>
  <c r="L54" i="3" s="1"/>
  <c r="J47" i="3"/>
  <c r="J48" i="3"/>
  <c r="J49" i="3" s="1" a="1"/>
  <c r="J49" i="3" s="1"/>
  <c r="K43" i="3"/>
  <c r="K44" i="3" s="1" a="1"/>
  <c r="K44" i="3" s="1"/>
  <c r="K42" i="3"/>
  <c r="K38" i="3"/>
  <c r="K39" i="3" s="1" a="1"/>
  <c r="K39" i="3" s="1"/>
  <c r="K37" i="3"/>
  <c r="K33" i="3"/>
  <c r="K34" i="3" s="1" a="1"/>
  <c r="K34" i="3" s="1"/>
  <c r="K32" i="3"/>
  <c r="K15" i="3"/>
  <c r="J18" i="3"/>
  <c r="J19" i="3" s="1" a="1"/>
  <c r="J19" i="3" s="1"/>
  <c r="K27" i="3"/>
  <c r="K28" i="3"/>
  <c r="K29" i="3" s="1" a="1"/>
  <c r="K29" i="3" s="1"/>
  <c r="K23" i="3"/>
  <c r="K24" i="3" s="1" a="1"/>
  <c r="K24" i="3" s="1"/>
  <c r="K22" i="3"/>
  <c r="J17" i="3"/>
  <c r="I10" i="3"/>
  <c r="H13" i="3"/>
  <c r="H14" i="3" s="1" a="1"/>
  <c r="H14" i="3" s="1"/>
  <c r="H12" i="3"/>
  <c r="U4" i="4" l="1"/>
  <c r="T10" i="4" a="1"/>
  <c r="T10" i="4" s="1"/>
  <c r="T6" i="4" a="1"/>
  <c r="T6" i="4" s="1"/>
  <c r="T14" i="4" a="1"/>
  <c r="T14" i="4" s="1"/>
  <c r="T12" i="4" a="1"/>
  <c r="T12" i="4" s="1"/>
  <c r="T7" i="4" a="1"/>
  <c r="T7" i="4" s="1"/>
  <c r="T11" i="4" a="1"/>
  <c r="T11" i="4" s="1"/>
  <c r="T13" i="4" a="1"/>
  <c r="T13" i="4" s="1"/>
  <c r="T15" i="4" a="1"/>
  <c r="T15" i="4" s="1"/>
  <c r="T5" i="4"/>
  <c r="T8" i="4" a="1"/>
  <c r="T8" i="4" s="1"/>
  <c r="T16" i="4" a="1"/>
  <c r="T16" i="4" s="1"/>
  <c r="T9" i="4" a="1"/>
  <c r="T9" i="4" s="1"/>
  <c r="L67" i="3"/>
  <c r="L68" i="3"/>
  <c r="L69" i="3" s="1" a="1"/>
  <c r="L69" i="3" s="1"/>
  <c r="M62" i="3"/>
  <c r="M63" i="3"/>
  <c r="M64" i="3" s="1" a="1"/>
  <c r="M64" i="3" s="1"/>
  <c r="L58" i="3"/>
  <c r="L59" i="3" s="1" a="1"/>
  <c r="L59" i="3" s="1"/>
  <c r="L57" i="3"/>
  <c r="M53" i="3"/>
  <c r="M54" i="3" s="1" a="1"/>
  <c r="M54" i="3" s="1"/>
  <c r="N52" i="3"/>
  <c r="K47" i="3"/>
  <c r="K48" i="3"/>
  <c r="K49" i="3" s="1" a="1"/>
  <c r="K49" i="3" s="1"/>
  <c r="L42" i="3"/>
  <c r="L43" i="3"/>
  <c r="L44" i="3" s="1" a="1"/>
  <c r="L44" i="3" s="1"/>
  <c r="L37" i="3"/>
  <c r="L38" i="3"/>
  <c r="L39" i="3" s="1" a="1"/>
  <c r="L39" i="3" s="1"/>
  <c r="L32" i="3"/>
  <c r="L33" i="3"/>
  <c r="L34" i="3" s="1" a="1"/>
  <c r="L34" i="3" s="1"/>
  <c r="L15" i="3"/>
  <c r="K18" i="3"/>
  <c r="L27" i="3"/>
  <c r="L28" i="3"/>
  <c r="L29" i="3" s="1" a="1"/>
  <c r="L29" i="3" s="1"/>
  <c r="L22" i="3"/>
  <c r="L23" i="3"/>
  <c r="L24" i="3" s="1" a="1"/>
  <c r="L24" i="3" s="1"/>
  <c r="K17" i="3"/>
  <c r="K19" i="3" a="1"/>
  <c r="K19" i="3" s="1"/>
  <c r="J10" i="3"/>
  <c r="I13" i="3"/>
  <c r="I14" i="3" s="1" a="1"/>
  <c r="I14" i="3" s="1"/>
  <c r="I12" i="3"/>
  <c r="V4" i="4" l="1"/>
  <c r="U8" i="4" a="1"/>
  <c r="U8" i="4" s="1"/>
  <c r="U16" i="4" a="1"/>
  <c r="U16" i="4" s="1"/>
  <c r="U5" i="4"/>
  <c r="U6" i="4" a="1"/>
  <c r="U6" i="4" s="1"/>
  <c r="U10" i="4" a="1"/>
  <c r="U10" i="4" s="1"/>
  <c r="U14" i="4" a="1"/>
  <c r="U14" i="4" s="1"/>
  <c r="U12" i="4" a="1"/>
  <c r="U12" i="4" s="1"/>
  <c r="U9" i="4" a="1"/>
  <c r="U9" i="4" s="1"/>
  <c r="U7" i="4" a="1"/>
  <c r="U7" i="4" s="1"/>
  <c r="U11" i="4" a="1"/>
  <c r="U11" i="4" s="1"/>
  <c r="U13" i="4" a="1"/>
  <c r="U13" i="4" s="1"/>
  <c r="U15" i="4" a="1"/>
  <c r="U15" i="4" s="1"/>
  <c r="M67" i="3"/>
  <c r="M68" i="3"/>
  <c r="M69" i="3" s="1" a="1"/>
  <c r="M69" i="3" s="1"/>
  <c r="N63" i="3"/>
  <c r="N64" i="3" s="1" a="1"/>
  <c r="N64" i="3" s="1"/>
  <c r="N62" i="3"/>
  <c r="M57" i="3"/>
  <c r="M58" i="3"/>
  <c r="M59" i="3" s="1" a="1"/>
  <c r="M59" i="3" s="1"/>
  <c r="N53" i="3"/>
  <c r="N54" i="3" s="1" a="1"/>
  <c r="N54" i="3" s="1"/>
  <c r="O52" i="3"/>
  <c r="L47" i="3"/>
  <c r="L48" i="3"/>
  <c r="L49" i="3" s="1" a="1"/>
  <c r="L49" i="3" s="1"/>
  <c r="M42" i="3"/>
  <c r="M43" i="3"/>
  <c r="M44" i="3" s="1" a="1"/>
  <c r="M44" i="3" s="1"/>
  <c r="M37" i="3"/>
  <c r="M38" i="3"/>
  <c r="M39" i="3" s="1" a="1"/>
  <c r="M39" i="3" s="1"/>
  <c r="M32" i="3"/>
  <c r="M33" i="3"/>
  <c r="M34" i="3" s="1" a="1"/>
  <c r="M34" i="3" s="1"/>
  <c r="M15" i="3"/>
  <c r="L18" i="3"/>
  <c r="L19" i="3" s="1" a="1"/>
  <c r="L19" i="3" s="1"/>
  <c r="M27" i="3"/>
  <c r="M28" i="3"/>
  <c r="M29" i="3" s="1" a="1"/>
  <c r="M29" i="3" s="1"/>
  <c r="M22" i="3"/>
  <c r="M23" i="3"/>
  <c r="M24" i="3" s="1" a="1"/>
  <c r="M24" i="3" s="1"/>
  <c r="L17" i="3"/>
  <c r="K10" i="3"/>
  <c r="J13" i="3"/>
  <c r="J14" i="3" s="1" a="1"/>
  <c r="J14" i="3" s="1"/>
  <c r="J12" i="3"/>
  <c r="W4" i="4" l="1"/>
  <c r="V8" i="4" a="1"/>
  <c r="V8" i="4" s="1"/>
  <c r="V7" i="4" a="1"/>
  <c r="V7" i="4" s="1"/>
  <c r="V11" i="4" a="1"/>
  <c r="V11" i="4" s="1"/>
  <c r="V13" i="4" a="1"/>
  <c r="V13" i="4" s="1"/>
  <c r="V15" i="4" a="1"/>
  <c r="V15" i="4" s="1"/>
  <c r="V6" i="4" a="1"/>
  <c r="V6" i="4" s="1"/>
  <c r="V9" i="4" a="1"/>
  <c r="V9" i="4" s="1"/>
  <c r="V5" i="4"/>
  <c r="V10" i="4" a="1"/>
  <c r="V10" i="4" s="1"/>
  <c r="V16" i="4" a="1"/>
  <c r="V16" i="4" s="1"/>
  <c r="V12" i="4" a="1"/>
  <c r="V12" i="4" s="1"/>
  <c r="V14" i="4" a="1"/>
  <c r="V14" i="4" s="1"/>
  <c r="N68" i="3"/>
  <c r="N69" i="3" s="1" a="1"/>
  <c r="N69" i="3" s="1"/>
  <c r="N67" i="3"/>
  <c r="O63" i="3"/>
  <c r="O64" i="3" s="1" a="1"/>
  <c r="O64" i="3" s="1"/>
  <c r="O62" i="3"/>
  <c r="N58" i="3"/>
  <c r="N59" i="3" s="1" a="1"/>
  <c r="N59" i="3" s="1"/>
  <c r="N57" i="3"/>
  <c r="P52" i="3"/>
  <c r="O53" i="3"/>
  <c r="O54" i="3" s="1" a="1"/>
  <c r="O54" i="3" s="1"/>
  <c r="M48" i="3"/>
  <c r="M49" i="3" s="1" a="1"/>
  <c r="M49" i="3" s="1"/>
  <c r="M47" i="3"/>
  <c r="N43" i="3"/>
  <c r="N44" i="3" s="1" a="1"/>
  <c r="N44" i="3" s="1"/>
  <c r="N42" i="3"/>
  <c r="N38" i="3"/>
  <c r="N39" i="3" s="1" a="1"/>
  <c r="N39" i="3" s="1"/>
  <c r="N37" i="3"/>
  <c r="N33" i="3"/>
  <c r="N34" i="3" s="1" a="1"/>
  <c r="N34" i="3" s="1"/>
  <c r="N32" i="3"/>
  <c r="N15" i="3"/>
  <c r="M18" i="3"/>
  <c r="M19" i="3" s="1" a="1"/>
  <c r="M19" i="3" s="1"/>
  <c r="N28" i="3"/>
  <c r="N29" i="3" s="1" a="1"/>
  <c r="N29" i="3" s="1"/>
  <c r="N27" i="3"/>
  <c r="N23" i="3"/>
  <c r="N24" i="3" s="1" a="1"/>
  <c r="N24" i="3" s="1"/>
  <c r="N22" i="3"/>
  <c r="M17" i="3"/>
  <c r="L10" i="3"/>
  <c r="K13" i="3"/>
  <c r="K14" i="3" s="1" a="1"/>
  <c r="K14" i="3" s="1"/>
  <c r="K12" i="3"/>
  <c r="X4" i="4" l="1"/>
  <c r="W7" i="4" a="1"/>
  <c r="W7" i="4" s="1"/>
  <c r="W9" i="4" a="1"/>
  <c r="W9" i="4" s="1"/>
  <c r="W11" i="4" a="1"/>
  <c r="W11" i="4" s="1"/>
  <c r="W15" i="4" a="1"/>
  <c r="W15" i="4" s="1"/>
  <c r="W6" i="4" a="1"/>
  <c r="W6" i="4" s="1"/>
  <c r="W8" i="4" a="1"/>
  <c r="W8" i="4" s="1"/>
  <c r="W5" i="4"/>
  <c r="W13" i="4" a="1"/>
  <c r="W13" i="4" s="1"/>
  <c r="W10" i="4" a="1"/>
  <c r="W10" i="4" s="1"/>
  <c r="W16" i="4" a="1"/>
  <c r="W16" i="4" s="1"/>
  <c r="W14" i="4" a="1"/>
  <c r="W14" i="4" s="1"/>
  <c r="W12" i="4" a="1"/>
  <c r="W12" i="4" s="1"/>
  <c r="O67" i="3"/>
  <c r="O68" i="3"/>
  <c r="O69" i="3" s="1" a="1"/>
  <c r="O69" i="3" s="1"/>
  <c r="P62" i="3"/>
  <c r="P63" i="3"/>
  <c r="P64" i="3" s="1" a="1"/>
  <c r="P64" i="3" s="1"/>
  <c r="O57" i="3"/>
  <c r="O58" i="3"/>
  <c r="O59" i="3" s="1" a="1"/>
  <c r="O59" i="3" s="1"/>
  <c r="Q52" i="3"/>
  <c r="P53" i="3"/>
  <c r="P54" i="3" s="1" a="1"/>
  <c r="P54" i="3" s="1"/>
  <c r="N47" i="3"/>
  <c r="N48" i="3"/>
  <c r="N49" i="3" s="1" a="1"/>
  <c r="N49" i="3" s="1"/>
  <c r="O43" i="3"/>
  <c r="O44" i="3" s="1" a="1"/>
  <c r="O44" i="3" s="1"/>
  <c r="O42" i="3"/>
  <c r="O38" i="3"/>
  <c r="O39" i="3" s="1" a="1"/>
  <c r="O39" i="3" s="1"/>
  <c r="O37" i="3"/>
  <c r="O33" i="3"/>
  <c r="O34" i="3" s="1" a="1"/>
  <c r="O34" i="3" s="1"/>
  <c r="O32" i="3"/>
  <c r="O15" i="3"/>
  <c r="N18" i="3"/>
  <c r="N19" i="3" s="1" a="1"/>
  <c r="N19" i="3" s="1"/>
  <c r="O28" i="3"/>
  <c r="O29" i="3" s="1" a="1"/>
  <c r="O29" i="3" s="1"/>
  <c r="O27" i="3"/>
  <c r="O23" i="3"/>
  <c r="O24" i="3" s="1" a="1"/>
  <c r="O24" i="3" s="1"/>
  <c r="O22" i="3"/>
  <c r="N17" i="3"/>
  <c r="M10" i="3"/>
  <c r="L13" i="3"/>
  <c r="L14" i="3" s="1" a="1"/>
  <c r="L14" i="3" s="1"/>
  <c r="L12" i="3"/>
  <c r="Y4" i="4" l="1"/>
  <c r="X7" i="4" a="1"/>
  <c r="X7" i="4" s="1"/>
  <c r="X9" i="4" a="1"/>
  <c r="X9" i="4" s="1"/>
  <c r="X6" i="4" a="1"/>
  <c r="X6" i="4" s="1"/>
  <c r="X11" i="4" a="1"/>
  <c r="X11" i="4" s="1"/>
  <c r="X5" i="4"/>
  <c r="X8" i="4" a="1"/>
  <c r="X8" i="4" s="1"/>
  <c r="X13" i="4" a="1"/>
  <c r="X13" i="4" s="1"/>
  <c r="X15" i="4" a="1"/>
  <c r="X15" i="4" s="1"/>
  <c r="X12" i="4" a="1"/>
  <c r="X12" i="4" s="1"/>
  <c r="X14" i="4" a="1"/>
  <c r="X14" i="4" s="1"/>
  <c r="X10" i="4" a="1"/>
  <c r="X10" i="4" s="1"/>
  <c r="X16" i="4" a="1"/>
  <c r="X16" i="4" s="1"/>
  <c r="P67" i="3"/>
  <c r="P68" i="3"/>
  <c r="P69" i="3" s="1" a="1"/>
  <c r="P69" i="3" s="1"/>
  <c r="Q62" i="3"/>
  <c r="Q63" i="3"/>
  <c r="Q64" i="3" s="1" a="1"/>
  <c r="Q64" i="3" s="1"/>
  <c r="P58" i="3"/>
  <c r="P59" i="3" s="1" a="1"/>
  <c r="P59" i="3" s="1"/>
  <c r="P57" i="3"/>
  <c r="Q53" i="3"/>
  <c r="Q54" i="3" s="1" a="1"/>
  <c r="Q54" i="3" s="1"/>
  <c r="R52" i="3"/>
  <c r="O47" i="3"/>
  <c r="O48" i="3"/>
  <c r="O49" i="3" s="1" a="1"/>
  <c r="O49" i="3" s="1"/>
  <c r="P42" i="3"/>
  <c r="P43" i="3"/>
  <c r="P44" i="3" s="1" a="1"/>
  <c r="P44" i="3" s="1"/>
  <c r="P37" i="3"/>
  <c r="P38" i="3"/>
  <c r="P39" i="3" s="1" a="1"/>
  <c r="P39" i="3" s="1"/>
  <c r="P32" i="3"/>
  <c r="P33" i="3"/>
  <c r="P34" i="3" s="1" a="1"/>
  <c r="P34" i="3" s="1"/>
  <c r="P15" i="3"/>
  <c r="O18" i="3"/>
  <c r="O19" i="3" s="1" a="1"/>
  <c r="O19" i="3" s="1"/>
  <c r="P27" i="3"/>
  <c r="P28" i="3"/>
  <c r="P29" i="3" s="1" a="1"/>
  <c r="P29" i="3" s="1"/>
  <c r="P22" i="3"/>
  <c r="P23" i="3"/>
  <c r="P24" i="3" s="1" a="1"/>
  <c r="P24" i="3" s="1"/>
  <c r="O17" i="3"/>
  <c r="N10" i="3"/>
  <c r="M13" i="3"/>
  <c r="M14" i="3" s="1" a="1"/>
  <c r="M14" i="3" s="1"/>
  <c r="M12" i="3"/>
  <c r="Z4" i="4" l="1"/>
  <c r="Y6" i="4" a="1"/>
  <c r="Y6" i="4" s="1"/>
  <c r="Y10" i="4" a="1"/>
  <c r="Y10" i="4" s="1"/>
  <c r="Y12" i="4" a="1"/>
  <c r="Y12" i="4" s="1"/>
  <c r="Y8" i="4" a="1"/>
  <c r="Y8" i="4" s="1"/>
  <c r="Y16" i="4" a="1"/>
  <c r="Y16" i="4" s="1"/>
  <c r="Y7" i="4" a="1"/>
  <c r="Y7" i="4" s="1"/>
  <c r="Y9" i="4" a="1"/>
  <c r="Y9" i="4" s="1"/>
  <c r="Y11" i="4" a="1"/>
  <c r="Y11" i="4" s="1"/>
  <c r="Y13" i="4" a="1"/>
  <c r="Y13" i="4" s="1"/>
  <c r="Y5" i="4"/>
  <c r="Y15" i="4" a="1"/>
  <c r="Y15" i="4" s="1"/>
  <c r="Y14" i="4" a="1"/>
  <c r="Y14" i="4" s="1"/>
  <c r="Q67" i="3"/>
  <c r="Q68" i="3"/>
  <c r="Q69" i="3" s="1" a="1"/>
  <c r="Q69" i="3" s="1"/>
  <c r="R63" i="3"/>
  <c r="R64" i="3" s="1" a="1"/>
  <c r="R64" i="3" s="1"/>
  <c r="R62" i="3"/>
  <c r="Q57" i="3"/>
  <c r="Q58" i="3"/>
  <c r="Q59" i="3" s="1" a="1"/>
  <c r="Q59" i="3" s="1"/>
  <c r="R53" i="3"/>
  <c r="R54" i="3" s="1" a="1"/>
  <c r="R54" i="3" s="1"/>
  <c r="S52" i="3"/>
  <c r="P47" i="3"/>
  <c r="P48" i="3"/>
  <c r="P49" i="3" s="1" a="1"/>
  <c r="P49" i="3" s="1"/>
  <c r="Q42" i="3"/>
  <c r="Q43" i="3"/>
  <c r="Q44" i="3" s="1" a="1"/>
  <c r="Q44" i="3" s="1"/>
  <c r="Q37" i="3"/>
  <c r="Q38" i="3"/>
  <c r="Q39" i="3" s="1" a="1"/>
  <c r="Q39" i="3" s="1"/>
  <c r="Q32" i="3"/>
  <c r="Q33" i="3"/>
  <c r="Q34" i="3" s="1" a="1"/>
  <c r="Q34" i="3" s="1"/>
  <c r="Q15" i="3"/>
  <c r="P18" i="3"/>
  <c r="P19" i="3" s="1" a="1"/>
  <c r="P19" i="3" s="1"/>
  <c r="Q27" i="3"/>
  <c r="Q28" i="3"/>
  <c r="Q29" i="3" s="1" a="1"/>
  <c r="Q29" i="3" s="1"/>
  <c r="Q22" i="3"/>
  <c r="Q23" i="3"/>
  <c r="Q24" i="3" s="1" a="1"/>
  <c r="Q24" i="3" s="1"/>
  <c r="P17" i="3"/>
  <c r="O10" i="3"/>
  <c r="N13" i="3"/>
  <c r="N14" i="3" s="1" a="1"/>
  <c r="N14" i="3" s="1"/>
  <c r="N12" i="3"/>
  <c r="AA4" i="4" l="1"/>
  <c r="Z6" i="4" a="1"/>
  <c r="Z6" i="4" s="1"/>
  <c r="Z10" i="4" a="1"/>
  <c r="Z10" i="4" s="1"/>
  <c r="Z14" i="4" a="1"/>
  <c r="Z14" i="4" s="1"/>
  <c r="Z16" i="4" a="1"/>
  <c r="Z16" i="4" s="1"/>
  <c r="Z7" i="4" a="1"/>
  <c r="Z7" i="4" s="1"/>
  <c r="Z9" i="4" a="1"/>
  <c r="Z9" i="4" s="1"/>
  <c r="Z8" i="4" a="1"/>
  <c r="Z8" i="4" s="1"/>
  <c r="Z12" i="4" a="1"/>
  <c r="Z12" i="4" s="1"/>
  <c r="Z5" i="4"/>
  <c r="Z11" i="4" a="1"/>
  <c r="Z11" i="4" s="1"/>
  <c r="Z15" i="4" a="1"/>
  <c r="Z15" i="4" s="1"/>
  <c r="Z13" i="4" a="1"/>
  <c r="Z13" i="4" s="1"/>
  <c r="R68" i="3"/>
  <c r="R69" i="3" s="1" a="1"/>
  <c r="R69" i="3" s="1"/>
  <c r="R67" i="3"/>
  <c r="S63" i="3"/>
  <c r="S64" i="3" s="1" a="1"/>
  <c r="S64" i="3" s="1"/>
  <c r="S62" i="3"/>
  <c r="R58" i="3"/>
  <c r="R59" i="3" s="1" a="1"/>
  <c r="R59" i="3" s="1"/>
  <c r="R57" i="3"/>
  <c r="T52" i="3"/>
  <c r="S53" i="3"/>
  <c r="S54" i="3" s="1" a="1"/>
  <c r="S54" i="3" s="1"/>
  <c r="Q48" i="3"/>
  <c r="Q49" i="3" s="1" a="1"/>
  <c r="Q49" i="3" s="1"/>
  <c r="Q47" i="3"/>
  <c r="R43" i="3"/>
  <c r="R44" i="3" s="1" a="1"/>
  <c r="R44" i="3" s="1"/>
  <c r="R42" i="3"/>
  <c r="R38" i="3"/>
  <c r="R39" i="3" s="1" a="1"/>
  <c r="R39" i="3" s="1"/>
  <c r="R37" i="3"/>
  <c r="R33" i="3"/>
  <c r="R34" i="3" s="1" a="1"/>
  <c r="R34" i="3" s="1"/>
  <c r="R32" i="3"/>
  <c r="R15" i="3"/>
  <c r="Q18" i="3"/>
  <c r="R28" i="3"/>
  <c r="R29" i="3" s="1" a="1"/>
  <c r="R29" i="3" s="1"/>
  <c r="R27" i="3"/>
  <c r="R23" i="3"/>
  <c r="R24" i="3" s="1" a="1"/>
  <c r="R24" i="3" s="1"/>
  <c r="R22" i="3"/>
  <c r="Q17" i="3"/>
  <c r="Q19" i="3" a="1"/>
  <c r="Q19" i="3" s="1"/>
  <c r="P10" i="3"/>
  <c r="O13" i="3"/>
  <c r="O14" i="3" s="1" a="1"/>
  <c r="O14" i="3" s="1"/>
  <c r="O12" i="3"/>
  <c r="AB4" i="4" l="1"/>
  <c r="AA11" i="4" a="1"/>
  <c r="AA11" i="4" s="1"/>
  <c r="AA8" i="4" a="1"/>
  <c r="AA8" i="4" s="1"/>
  <c r="AA13" i="4" a="1"/>
  <c r="AA13" i="4" s="1"/>
  <c r="AA9" i="4" a="1"/>
  <c r="AA9" i="4" s="1"/>
  <c r="AA5" i="4"/>
  <c r="AA10" i="4" a="1"/>
  <c r="AA10" i="4" s="1"/>
  <c r="AA6" i="4" a="1"/>
  <c r="AA6" i="4" s="1"/>
  <c r="AA14" i="4" a="1"/>
  <c r="AA14" i="4" s="1"/>
  <c r="AA16" i="4" a="1"/>
  <c r="AA16" i="4" s="1"/>
  <c r="AA12" i="4" a="1"/>
  <c r="AA12" i="4" s="1"/>
  <c r="AA7" i="4" a="1"/>
  <c r="AA7" i="4" s="1"/>
  <c r="AA15" i="4" a="1"/>
  <c r="AA15" i="4" s="1"/>
  <c r="S67" i="3"/>
  <c r="S68" i="3"/>
  <c r="S69" i="3" s="1" a="1"/>
  <c r="S69" i="3" s="1"/>
  <c r="T62" i="3"/>
  <c r="T63" i="3"/>
  <c r="T64" i="3" s="1" a="1"/>
  <c r="T64" i="3" s="1"/>
  <c r="S57" i="3"/>
  <c r="S58" i="3"/>
  <c r="S59" i="3" s="1" a="1"/>
  <c r="S59" i="3" s="1"/>
  <c r="U52" i="3"/>
  <c r="T53" i="3"/>
  <c r="T54" i="3" s="1" a="1"/>
  <c r="T54" i="3" s="1"/>
  <c r="R47" i="3"/>
  <c r="R48" i="3"/>
  <c r="R49" i="3" s="1" a="1"/>
  <c r="R49" i="3" s="1"/>
  <c r="S43" i="3"/>
  <c r="S44" i="3" s="1" a="1"/>
  <c r="S44" i="3" s="1"/>
  <c r="S42" i="3"/>
  <c r="S38" i="3"/>
  <c r="S39" i="3" s="1" a="1"/>
  <c r="S39" i="3" s="1"/>
  <c r="S37" i="3"/>
  <c r="S33" i="3"/>
  <c r="S34" i="3" s="1" a="1"/>
  <c r="S34" i="3" s="1"/>
  <c r="S32" i="3"/>
  <c r="S15" i="3"/>
  <c r="R18" i="3"/>
  <c r="R19" i="3" s="1" a="1"/>
  <c r="R19" i="3" s="1"/>
  <c r="S27" i="3"/>
  <c r="S28" i="3"/>
  <c r="S29" i="3" s="1" a="1"/>
  <c r="S29" i="3" s="1"/>
  <c r="S23" i="3"/>
  <c r="S24" i="3" s="1" a="1"/>
  <c r="S24" i="3" s="1"/>
  <c r="S22" i="3"/>
  <c r="R17" i="3"/>
  <c r="Q10" i="3"/>
  <c r="P13" i="3"/>
  <c r="P14" i="3" s="1" a="1"/>
  <c r="P14" i="3" s="1"/>
  <c r="P12" i="3"/>
  <c r="AC4" i="4" l="1"/>
  <c r="AB7" i="4" a="1"/>
  <c r="AB7" i="4" s="1"/>
  <c r="AB9" i="4" a="1"/>
  <c r="AB9" i="4" s="1"/>
  <c r="AB10" i="4" a="1"/>
  <c r="AB10" i="4" s="1"/>
  <c r="AB12" i="4" a="1"/>
  <c r="AB12" i="4" s="1"/>
  <c r="AB14" i="4" a="1"/>
  <c r="AB14" i="4" s="1"/>
  <c r="AB16" i="4" a="1"/>
  <c r="AB16" i="4" s="1"/>
  <c r="AB6" i="4" a="1"/>
  <c r="AB6" i="4" s="1"/>
  <c r="AB15" i="4" a="1"/>
  <c r="AB15" i="4" s="1"/>
  <c r="AB11" i="4" a="1"/>
  <c r="AB11" i="4" s="1"/>
  <c r="AB5" i="4"/>
  <c r="AB8" i="4" a="1"/>
  <c r="AB8" i="4" s="1"/>
  <c r="AB13" i="4" a="1"/>
  <c r="AB13" i="4" s="1"/>
  <c r="T67" i="3"/>
  <c r="T68" i="3"/>
  <c r="T69" i="3" s="1" a="1"/>
  <c r="T69" i="3" s="1"/>
  <c r="U62" i="3"/>
  <c r="U63" i="3"/>
  <c r="U64" i="3" s="1" a="1"/>
  <c r="U64" i="3" s="1"/>
  <c r="T58" i="3"/>
  <c r="T59" i="3" s="1" a="1"/>
  <c r="T59" i="3" s="1"/>
  <c r="T57" i="3"/>
  <c r="U53" i="3"/>
  <c r="U54" i="3" s="1" a="1"/>
  <c r="U54" i="3" s="1"/>
  <c r="V52" i="3"/>
  <c r="S47" i="3"/>
  <c r="S48" i="3"/>
  <c r="S49" i="3" s="1" a="1"/>
  <c r="S49" i="3" s="1"/>
  <c r="T42" i="3"/>
  <c r="T43" i="3"/>
  <c r="T44" i="3" s="1" a="1"/>
  <c r="T44" i="3" s="1"/>
  <c r="T37" i="3"/>
  <c r="T38" i="3"/>
  <c r="T39" i="3" s="1" a="1"/>
  <c r="T39" i="3" s="1"/>
  <c r="T32" i="3"/>
  <c r="T33" i="3"/>
  <c r="T34" i="3" s="1" a="1"/>
  <c r="T34" i="3" s="1"/>
  <c r="T15" i="3"/>
  <c r="S18" i="3"/>
  <c r="T27" i="3"/>
  <c r="T28" i="3"/>
  <c r="T29" i="3" s="1" a="1"/>
  <c r="T29" i="3" s="1"/>
  <c r="T22" i="3"/>
  <c r="T23" i="3"/>
  <c r="T24" i="3" s="1" a="1"/>
  <c r="T24" i="3" s="1"/>
  <c r="S17" i="3"/>
  <c r="S19" i="3" a="1"/>
  <c r="S19" i="3" s="1"/>
  <c r="R10" i="3"/>
  <c r="Q13" i="3"/>
  <c r="Q14" i="3" s="1" a="1"/>
  <c r="Q14" i="3" s="1"/>
  <c r="Q12" i="3"/>
  <c r="AD4" i="4" l="1"/>
  <c r="AC7" i="4" a="1"/>
  <c r="AC7" i="4" s="1"/>
  <c r="AC12" i="4" a="1"/>
  <c r="AC12" i="4" s="1"/>
  <c r="AC5" i="4"/>
  <c r="AC9" i="4" a="1"/>
  <c r="AC9" i="4" s="1"/>
  <c r="AC14" i="4" a="1"/>
  <c r="AC14" i="4" s="1"/>
  <c r="AC6" i="4" a="1"/>
  <c r="AC6" i="4" s="1"/>
  <c r="AC10" i="4" a="1"/>
  <c r="AC10" i="4" s="1"/>
  <c r="AC16" i="4" a="1"/>
  <c r="AC16" i="4" s="1"/>
  <c r="AC11" i="4" a="1"/>
  <c r="AC11" i="4" s="1"/>
  <c r="AC13" i="4" a="1"/>
  <c r="AC13" i="4" s="1"/>
  <c r="AC15" i="4" a="1"/>
  <c r="AC15" i="4" s="1"/>
  <c r="AC8" i="4" a="1"/>
  <c r="AC8" i="4" s="1"/>
  <c r="U67" i="3"/>
  <c r="U68" i="3"/>
  <c r="U69" i="3" s="1" a="1"/>
  <c r="U69" i="3" s="1"/>
  <c r="V63" i="3"/>
  <c r="V64" i="3" s="1" a="1"/>
  <c r="V64" i="3" s="1"/>
  <c r="V62" i="3"/>
  <c r="U57" i="3"/>
  <c r="U58" i="3"/>
  <c r="U59" i="3" s="1" a="1"/>
  <c r="U59" i="3" s="1"/>
  <c r="V53" i="3"/>
  <c r="V54" i="3" s="1" a="1"/>
  <c r="V54" i="3" s="1"/>
  <c r="W52" i="3"/>
  <c r="T47" i="3"/>
  <c r="T48" i="3"/>
  <c r="T49" i="3" s="1" a="1"/>
  <c r="T49" i="3" s="1"/>
  <c r="U42" i="3"/>
  <c r="U43" i="3"/>
  <c r="U44" i="3" s="1" a="1"/>
  <c r="U44" i="3" s="1"/>
  <c r="U37" i="3"/>
  <c r="U38" i="3"/>
  <c r="U39" i="3" s="1" a="1"/>
  <c r="U39" i="3" s="1"/>
  <c r="U32" i="3"/>
  <c r="U33" i="3"/>
  <c r="U34" i="3" s="1" a="1"/>
  <c r="U34" i="3" s="1"/>
  <c r="U15" i="3"/>
  <c r="T18" i="3"/>
  <c r="T19" i="3" s="1" a="1"/>
  <c r="T19" i="3" s="1"/>
  <c r="U27" i="3"/>
  <c r="U28" i="3"/>
  <c r="U29" i="3" s="1" a="1"/>
  <c r="U29" i="3" s="1"/>
  <c r="U22" i="3"/>
  <c r="U23" i="3"/>
  <c r="U24" i="3" s="1" a="1"/>
  <c r="U24" i="3" s="1"/>
  <c r="T17" i="3"/>
  <c r="S10" i="3"/>
  <c r="R13" i="3"/>
  <c r="R14" i="3" s="1" a="1"/>
  <c r="R14" i="3" s="1"/>
  <c r="R12" i="3"/>
  <c r="AE4" i="4" l="1"/>
  <c r="AD7" i="4" a="1"/>
  <c r="AD7" i="4" s="1"/>
  <c r="AD6" i="4" a="1"/>
  <c r="AD6" i="4" s="1"/>
  <c r="AD11" i="4" a="1"/>
  <c r="AD11" i="4" s="1"/>
  <c r="AD13" i="4" a="1"/>
  <c r="AD13" i="4" s="1"/>
  <c r="AD15" i="4" a="1"/>
  <c r="AD15" i="4" s="1"/>
  <c r="AD10" i="4" a="1"/>
  <c r="AD10" i="4" s="1"/>
  <c r="AD8" i="4" a="1"/>
  <c r="AD8" i="4" s="1"/>
  <c r="AD12" i="4" a="1"/>
  <c r="AD12" i="4" s="1"/>
  <c r="AD14" i="4" a="1"/>
  <c r="AD14" i="4" s="1"/>
  <c r="AD9" i="4" a="1"/>
  <c r="AD9" i="4" s="1"/>
  <c r="AD5" i="4"/>
  <c r="AD16" i="4" a="1"/>
  <c r="AD16" i="4" s="1"/>
  <c r="V68" i="3"/>
  <c r="V69" i="3" s="1" a="1"/>
  <c r="V69" i="3" s="1"/>
  <c r="V67" i="3"/>
  <c r="W63" i="3"/>
  <c r="W64" i="3" s="1" a="1"/>
  <c r="W64" i="3" s="1"/>
  <c r="W62" i="3"/>
  <c r="V58" i="3"/>
  <c r="V59" i="3" s="1" a="1"/>
  <c r="V59" i="3" s="1"/>
  <c r="V57" i="3"/>
  <c r="X52" i="3"/>
  <c r="W53" i="3"/>
  <c r="W54" i="3" s="1" a="1"/>
  <c r="W54" i="3" s="1"/>
  <c r="U48" i="3"/>
  <c r="U49" i="3" s="1" a="1"/>
  <c r="U49" i="3" s="1"/>
  <c r="U47" i="3"/>
  <c r="V43" i="3"/>
  <c r="V44" i="3" s="1" a="1"/>
  <c r="V44" i="3" s="1"/>
  <c r="V42" i="3"/>
  <c r="V38" i="3"/>
  <c r="V39" i="3" s="1" a="1"/>
  <c r="V39" i="3" s="1"/>
  <c r="V37" i="3"/>
  <c r="V33" i="3"/>
  <c r="V34" i="3" s="1" a="1"/>
  <c r="V34" i="3" s="1"/>
  <c r="V32" i="3"/>
  <c r="V15" i="3"/>
  <c r="U18" i="3"/>
  <c r="V28" i="3"/>
  <c r="V29" i="3" s="1" a="1"/>
  <c r="V29" i="3" s="1"/>
  <c r="V27" i="3"/>
  <c r="V23" i="3"/>
  <c r="V24" i="3" s="1" a="1"/>
  <c r="V24" i="3" s="1"/>
  <c r="V22" i="3"/>
  <c r="U17" i="3"/>
  <c r="U19" i="3" a="1"/>
  <c r="U19" i="3" s="1"/>
  <c r="T10" i="3"/>
  <c r="S13" i="3"/>
  <c r="S14" i="3" s="1" a="1"/>
  <c r="S14" i="3" s="1"/>
  <c r="S12" i="3"/>
  <c r="AF4" i="4" l="1"/>
  <c r="AE13" i="4" a="1"/>
  <c r="AE13" i="4" s="1"/>
  <c r="AE6" i="4" a="1"/>
  <c r="AE6" i="4" s="1"/>
  <c r="AE15" i="4" a="1"/>
  <c r="AE15" i="4" s="1"/>
  <c r="AE11" i="4" a="1"/>
  <c r="AE11" i="4" s="1"/>
  <c r="AE7" i="4" a="1"/>
  <c r="AE7" i="4" s="1"/>
  <c r="AE5" i="4"/>
  <c r="AE8" i="4" a="1"/>
  <c r="AE8" i="4" s="1"/>
  <c r="AE12" i="4" a="1"/>
  <c r="AE12" i="4" s="1"/>
  <c r="AE10" i="4" a="1"/>
  <c r="AE10" i="4" s="1"/>
  <c r="AE9" i="4" a="1"/>
  <c r="AE9" i="4" s="1"/>
  <c r="AE16" i="4" a="1"/>
  <c r="AE16" i="4" s="1"/>
  <c r="AE14" i="4" a="1"/>
  <c r="AE14" i="4" s="1"/>
  <c r="W67" i="3"/>
  <c r="W68" i="3"/>
  <c r="W69" i="3" s="1" a="1"/>
  <c r="W69" i="3" s="1"/>
  <c r="X62" i="3"/>
  <c r="X63" i="3"/>
  <c r="X64" i="3" s="1" a="1"/>
  <c r="X64" i="3" s="1"/>
  <c r="W57" i="3"/>
  <c r="W58" i="3"/>
  <c r="W59" i="3" s="1" a="1"/>
  <c r="W59" i="3" s="1"/>
  <c r="Y52" i="3"/>
  <c r="X53" i="3"/>
  <c r="X54" i="3" s="1" a="1"/>
  <c r="X54" i="3" s="1"/>
  <c r="V47" i="3"/>
  <c r="V48" i="3"/>
  <c r="V49" i="3" s="1" a="1"/>
  <c r="V49" i="3" s="1"/>
  <c r="W43" i="3"/>
  <c r="W44" i="3" s="1" a="1"/>
  <c r="W44" i="3" s="1"/>
  <c r="W42" i="3"/>
  <c r="W38" i="3"/>
  <c r="W39" i="3" s="1" a="1"/>
  <c r="W39" i="3" s="1"/>
  <c r="W37" i="3"/>
  <c r="W33" i="3"/>
  <c r="W34" i="3" s="1" a="1"/>
  <c r="W34" i="3" s="1"/>
  <c r="W32" i="3"/>
  <c r="W15" i="3"/>
  <c r="V18" i="3"/>
  <c r="V19" i="3" s="1" a="1"/>
  <c r="V19" i="3" s="1"/>
  <c r="W28" i="3"/>
  <c r="W29" i="3" s="1" a="1"/>
  <c r="W29" i="3" s="1"/>
  <c r="W27" i="3"/>
  <c r="W23" i="3"/>
  <c r="W24" i="3" s="1" a="1"/>
  <c r="W24" i="3" s="1"/>
  <c r="W22" i="3"/>
  <c r="V17" i="3"/>
  <c r="U10" i="3"/>
  <c r="T13" i="3"/>
  <c r="T14" i="3" s="1" a="1"/>
  <c r="T14" i="3" s="1"/>
  <c r="T12" i="3"/>
  <c r="AG4" i="4" l="1"/>
  <c r="AF8" i="4" a="1"/>
  <c r="AF8" i="4" s="1"/>
  <c r="AF11" i="4" a="1"/>
  <c r="AF11" i="4" s="1"/>
  <c r="AF13" i="4" a="1"/>
  <c r="AF13" i="4" s="1"/>
  <c r="AF15" i="4" a="1"/>
  <c r="AF15" i="4" s="1"/>
  <c r="AF7" i="4" a="1"/>
  <c r="AF7" i="4" s="1"/>
  <c r="AF6" i="4" a="1"/>
  <c r="AF6" i="4" s="1"/>
  <c r="AF9" i="4" a="1"/>
  <c r="AF9" i="4" s="1"/>
  <c r="AF12" i="4" a="1"/>
  <c r="AF12" i="4" s="1"/>
  <c r="AF14" i="4" a="1"/>
  <c r="AF14" i="4" s="1"/>
  <c r="AF16" i="4" a="1"/>
  <c r="AF16" i="4" s="1"/>
  <c r="AF5" i="4"/>
  <c r="AF10" i="4" a="1"/>
  <c r="AF10" i="4" s="1"/>
  <c r="X67" i="3"/>
  <c r="X68" i="3"/>
  <c r="X69" i="3" s="1" a="1"/>
  <c r="X69" i="3" s="1"/>
  <c r="Y62" i="3"/>
  <c r="Y63" i="3"/>
  <c r="Y64" i="3" s="1" a="1"/>
  <c r="Y64" i="3" s="1"/>
  <c r="X58" i="3"/>
  <c r="X59" i="3" s="1" a="1"/>
  <c r="X59" i="3" s="1"/>
  <c r="X57" i="3"/>
  <c r="Y53" i="3"/>
  <c r="Y54" i="3" s="1" a="1"/>
  <c r="Y54" i="3" s="1"/>
  <c r="Z52" i="3"/>
  <c r="W48" i="3"/>
  <c r="W49" i="3" s="1" a="1"/>
  <c r="W49" i="3" s="1"/>
  <c r="W47" i="3"/>
  <c r="X42" i="3"/>
  <c r="X43" i="3"/>
  <c r="X44" i="3" s="1" a="1"/>
  <c r="X44" i="3" s="1"/>
  <c r="X37" i="3"/>
  <c r="X38" i="3"/>
  <c r="X39" i="3" s="1" a="1"/>
  <c r="X39" i="3" s="1"/>
  <c r="X32" i="3"/>
  <c r="X33" i="3"/>
  <c r="X34" i="3" s="1" a="1"/>
  <c r="X34" i="3" s="1"/>
  <c r="X15" i="3"/>
  <c r="W18" i="3"/>
  <c r="X27" i="3"/>
  <c r="X28" i="3"/>
  <c r="X29" i="3" s="1" a="1"/>
  <c r="X29" i="3" s="1"/>
  <c r="X22" i="3"/>
  <c r="X23" i="3"/>
  <c r="X24" i="3" s="1" a="1"/>
  <c r="X24" i="3" s="1"/>
  <c r="W17" i="3"/>
  <c r="W19" i="3" a="1"/>
  <c r="W19" i="3" s="1"/>
  <c r="V10" i="3"/>
  <c r="U13" i="3"/>
  <c r="U14" i="3" s="1" a="1"/>
  <c r="U14" i="3" s="1"/>
  <c r="U12" i="3"/>
  <c r="AH4" i="4" l="1"/>
  <c r="AG14" i="4" a="1"/>
  <c r="AG14" i="4" s="1"/>
  <c r="AG8" i="4" a="1"/>
  <c r="AG8" i="4" s="1"/>
  <c r="AG16" i="4" a="1"/>
  <c r="AG16" i="4" s="1"/>
  <c r="AG7" i="4" a="1"/>
  <c r="AG7" i="4" s="1"/>
  <c r="AG12" i="4" a="1"/>
  <c r="AG12" i="4" s="1"/>
  <c r="AG5" i="4"/>
  <c r="AG15" i="4" a="1"/>
  <c r="AG15" i="4" s="1"/>
  <c r="AG11" i="4" a="1"/>
  <c r="AG11" i="4" s="1"/>
  <c r="AG13" i="4" a="1"/>
  <c r="AG13" i="4" s="1"/>
  <c r="AG10" i="4" a="1"/>
  <c r="AG10" i="4" s="1"/>
  <c r="AG9" i="4" a="1"/>
  <c r="AG9" i="4" s="1"/>
  <c r="AG6" i="4" a="1"/>
  <c r="AG6" i="4" s="1"/>
  <c r="Y67" i="3"/>
  <c r="Y68" i="3"/>
  <c r="Y69" i="3" s="1" a="1"/>
  <c r="Y69" i="3" s="1"/>
  <c r="Z63" i="3"/>
  <c r="Z64" i="3" s="1" a="1"/>
  <c r="Z64" i="3" s="1"/>
  <c r="Z62" i="3"/>
  <c r="Y57" i="3"/>
  <c r="Y58" i="3"/>
  <c r="Y59" i="3" s="1" a="1"/>
  <c r="Y59" i="3" s="1"/>
  <c r="Z53" i="3"/>
  <c r="Z54" i="3" s="1" a="1"/>
  <c r="Z54" i="3" s="1"/>
  <c r="AA52" i="3"/>
  <c r="X47" i="3"/>
  <c r="X48" i="3"/>
  <c r="X49" i="3" s="1" a="1"/>
  <c r="X49" i="3" s="1"/>
  <c r="Y42" i="3"/>
  <c r="Y43" i="3"/>
  <c r="Y44" i="3" s="1" a="1"/>
  <c r="Y44" i="3" s="1"/>
  <c r="Y37" i="3"/>
  <c r="Y38" i="3"/>
  <c r="Y39" i="3" s="1" a="1"/>
  <c r="Y39" i="3" s="1"/>
  <c r="Y32" i="3"/>
  <c r="Y33" i="3"/>
  <c r="Y34" i="3" s="1" a="1"/>
  <c r="Y34" i="3" s="1"/>
  <c r="Y15" i="3"/>
  <c r="X18" i="3"/>
  <c r="X19" i="3" s="1" a="1"/>
  <c r="X19" i="3" s="1"/>
  <c r="Y27" i="3"/>
  <c r="Y28" i="3"/>
  <c r="Y29" i="3" s="1" a="1"/>
  <c r="Y29" i="3" s="1"/>
  <c r="Y22" i="3"/>
  <c r="Y23" i="3"/>
  <c r="Y24" i="3" s="1" a="1"/>
  <c r="Y24" i="3" s="1"/>
  <c r="X17" i="3"/>
  <c r="W10" i="3"/>
  <c r="V13" i="3"/>
  <c r="V14" i="3" s="1" a="1"/>
  <c r="V14" i="3" s="1"/>
  <c r="V12" i="3"/>
  <c r="AI4" i="4" l="1"/>
  <c r="AH7" i="4" a="1"/>
  <c r="AH7" i="4" s="1"/>
  <c r="AH9" i="4" a="1"/>
  <c r="AH9" i="4" s="1"/>
  <c r="AH8" i="4" a="1"/>
  <c r="AH8" i="4" s="1"/>
  <c r="AH5" i="4"/>
  <c r="AH6" i="4" a="1"/>
  <c r="AH6" i="4" s="1"/>
  <c r="AH10" i="4" a="1"/>
  <c r="AH10" i="4" s="1"/>
  <c r="AH12" i="4" a="1"/>
  <c r="AH12" i="4" s="1"/>
  <c r="AH14" i="4" a="1"/>
  <c r="AH14" i="4" s="1"/>
  <c r="AH16" i="4" a="1"/>
  <c r="AH16" i="4" s="1"/>
  <c r="AH11" i="4" a="1"/>
  <c r="AH11" i="4" s="1"/>
  <c r="AH13" i="4" a="1"/>
  <c r="AH13" i="4" s="1"/>
  <c r="AH15" i="4" a="1"/>
  <c r="AH15" i="4" s="1"/>
  <c r="Z68" i="3"/>
  <c r="Z69" i="3" s="1" a="1"/>
  <c r="Z69" i="3" s="1"/>
  <c r="Z67" i="3"/>
  <c r="AA63" i="3"/>
  <c r="AA64" i="3" s="1" a="1"/>
  <c r="AA64" i="3" s="1"/>
  <c r="AA62" i="3"/>
  <c r="Z58" i="3"/>
  <c r="Z59" i="3" s="1" a="1"/>
  <c r="Z59" i="3" s="1"/>
  <c r="Z57" i="3"/>
  <c r="AB52" i="3"/>
  <c r="AA53" i="3"/>
  <c r="AA54" i="3" s="1" a="1"/>
  <c r="AA54" i="3" s="1"/>
  <c r="Y47" i="3"/>
  <c r="Y48" i="3"/>
  <c r="Y49" i="3" s="1" a="1"/>
  <c r="Y49" i="3" s="1"/>
  <c r="Z43" i="3"/>
  <c r="Z44" i="3" s="1" a="1"/>
  <c r="Z44" i="3" s="1"/>
  <c r="Z42" i="3"/>
  <c r="Z38" i="3"/>
  <c r="Z39" i="3" s="1" a="1"/>
  <c r="Z39" i="3" s="1"/>
  <c r="Z37" i="3"/>
  <c r="Z33" i="3"/>
  <c r="Z34" i="3" s="1" a="1"/>
  <c r="Z34" i="3" s="1"/>
  <c r="Z32" i="3"/>
  <c r="Z15" i="3"/>
  <c r="Y18" i="3"/>
  <c r="Z28" i="3"/>
  <c r="Z29" i="3" s="1" a="1"/>
  <c r="Z29" i="3" s="1"/>
  <c r="Z27" i="3"/>
  <c r="Z23" i="3"/>
  <c r="Z24" i="3" s="1" a="1"/>
  <c r="Z24" i="3" s="1"/>
  <c r="Z22" i="3"/>
  <c r="Y17" i="3"/>
  <c r="Y19" i="3" a="1"/>
  <c r="Y19" i="3" s="1"/>
  <c r="X10" i="3"/>
  <c r="W13" i="3"/>
  <c r="W14" i="3" s="1" a="1"/>
  <c r="W14" i="3" s="1"/>
  <c r="W12" i="3"/>
  <c r="AJ4" i="4" l="1"/>
  <c r="AI15" i="4" a="1"/>
  <c r="AI15" i="4" s="1"/>
  <c r="AI7" i="4" a="1"/>
  <c r="AI7" i="4" s="1"/>
  <c r="AI9" i="4" a="1"/>
  <c r="AI9" i="4" s="1"/>
  <c r="AI13" i="4" a="1"/>
  <c r="AI13" i="4" s="1"/>
  <c r="AI5" i="4"/>
  <c r="AI6" i="4" a="1"/>
  <c r="AI6" i="4" s="1"/>
  <c r="AI10" i="4" a="1"/>
  <c r="AI10" i="4" s="1"/>
  <c r="AI12" i="4" a="1"/>
  <c r="AI12" i="4" s="1"/>
  <c r="AI14" i="4" a="1"/>
  <c r="AI14" i="4" s="1"/>
  <c r="AI16" i="4" a="1"/>
  <c r="AI16" i="4" s="1"/>
  <c r="AI8" i="4" a="1"/>
  <c r="AI8" i="4" s="1"/>
  <c r="AI11" i="4" a="1"/>
  <c r="AI11" i="4" s="1"/>
  <c r="AA67" i="3"/>
  <c r="AA68" i="3"/>
  <c r="AA69" i="3" s="1" a="1"/>
  <c r="AA69" i="3" s="1"/>
  <c r="AB62" i="3"/>
  <c r="AB63" i="3"/>
  <c r="AB64" i="3" s="1" a="1"/>
  <c r="AB64" i="3" s="1"/>
  <c r="AA57" i="3"/>
  <c r="AA58" i="3"/>
  <c r="AA59" i="3" s="1" a="1"/>
  <c r="AA59" i="3" s="1"/>
  <c r="AC52" i="3"/>
  <c r="AB53" i="3"/>
  <c r="AB54" i="3" s="1" a="1"/>
  <c r="AB54" i="3" s="1"/>
  <c r="Z47" i="3"/>
  <c r="Z48" i="3"/>
  <c r="Z49" i="3" s="1" a="1"/>
  <c r="Z49" i="3" s="1"/>
  <c r="AA43" i="3"/>
  <c r="AA44" i="3" s="1" a="1"/>
  <c r="AA44" i="3" s="1"/>
  <c r="AA42" i="3"/>
  <c r="AA38" i="3"/>
  <c r="AA39" i="3" s="1" a="1"/>
  <c r="AA39" i="3" s="1"/>
  <c r="AA37" i="3"/>
  <c r="AA33" i="3"/>
  <c r="AA34" i="3" s="1" a="1"/>
  <c r="AA34" i="3" s="1"/>
  <c r="AA32" i="3"/>
  <c r="AA15" i="3"/>
  <c r="Z18" i="3"/>
  <c r="Z19" i="3" s="1" a="1"/>
  <c r="Z19" i="3" s="1"/>
  <c r="AA27" i="3"/>
  <c r="AA28" i="3"/>
  <c r="AA29" i="3" s="1" a="1"/>
  <c r="AA29" i="3" s="1"/>
  <c r="AA23" i="3"/>
  <c r="AA24" i="3" s="1" a="1"/>
  <c r="AA24" i="3" s="1"/>
  <c r="AA22" i="3"/>
  <c r="Z17" i="3"/>
  <c r="Y10" i="3"/>
  <c r="X13" i="3"/>
  <c r="X14" i="3" s="1" a="1"/>
  <c r="X14" i="3" s="1"/>
  <c r="X12" i="3"/>
  <c r="AK4" i="4" l="1"/>
  <c r="AJ6" i="4" a="1"/>
  <c r="AJ6" i="4" s="1"/>
  <c r="AJ7" i="4" a="1"/>
  <c r="AJ7" i="4" s="1"/>
  <c r="AJ9" i="4" a="1"/>
  <c r="AJ9" i="4" s="1"/>
  <c r="AJ10" i="4" a="1"/>
  <c r="AJ10" i="4" s="1"/>
  <c r="AJ12" i="4" a="1"/>
  <c r="AJ12" i="4" s="1"/>
  <c r="AJ5" i="4"/>
  <c r="AJ8" i="4" a="1"/>
  <c r="AJ8" i="4" s="1"/>
  <c r="AJ14" i="4" a="1"/>
  <c r="AJ14" i="4" s="1"/>
  <c r="AJ16" i="4" a="1"/>
  <c r="AJ16" i="4" s="1"/>
  <c r="AJ13" i="4" a="1"/>
  <c r="AJ13" i="4" s="1"/>
  <c r="AJ15" i="4" a="1"/>
  <c r="AJ15" i="4" s="1"/>
  <c r="AJ11" i="4" a="1"/>
  <c r="AJ11" i="4" s="1"/>
  <c r="AB67" i="3"/>
  <c r="AB68" i="3"/>
  <c r="AB69" i="3" s="1" a="1"/>
  <c r="AB69" i="3" s="1"/>
  <c r="AC62" i="3"/>
  <c r="AC63" i="3"/>
  <c r="AC64" i="3" s="1" a="1"/>
  <c r="AC64" i="3" s="1"/>
  <c r="AB58" i="3"/>
  <c r="AB59" i="3" s="1" a="1"/>
  <c r="AB59" i="3" s="1"/>
  <c r="AB57" i="3"/>
  <c r="AC53" i="3"/>
  <c r="AC54" i="3" s="1" a="1"/>
  <c r="AC54" i="3" s="1"/>
  <c r="AD52" i="3"/>
  <c r="AA47" i="3"/>
  <c r="AA48" i="3"/>
  <c r="AA49" i="3" s="1" a="1"/>
  <c r="AA49" i="3" s="1"/>
  <c r="AB42" i="3"/>
  <c r="AB43" i="3"/>
  <c r="AB44" i="3" s="1" a="1"/>
  <c r="AB44" i="3" s="1"/>
  <c r="AB37" i="3"/>
  <c r="AB38" i="3"/>
  <c r="AB39" i="3" s="1" a="1"/>
  <c r="AB39" i="3" s="1"/>
  <c r="AB32" i="3"/>
  <c r="AB33" i="3"/>
  <c r="AB34" i="3" s="1" a="1"/>
  <c r="AB34" i="3" s="1"/>
  <c r="AB15" i="3"/>
  <c r="AA18" i="3"/>
  <c r="AB27" i="3"/>
  <c r="AB28" i="3"/>
  <c r="AB29" i="3" s="1" a="1"/>
  <c r="AB29" i="3" s="1"/>
  <c r="AB22" i="3"/>
  <c r="AB23" i="3"/>
  <c r="AB24" i="3" s="1" a="1"/>
  <c r="AB24" i="3" s="1"/>
  <c r="AA17" i="3"/>
  <c r="AA19" i="3" a="1"/>
  <c r="AA19" i="3" s="1"/>
  <c r="Z10" i="3"/>
  <c r="Y13" i="3"/>
  <c r="Y14" i="3" s="1" a="1"/>
  <c r="Y14" i="3" s="1"/>
  <c r="Y12" i="3"/>
  <c r="AL4" i="4" l="1"/>
  <c r="AK8" i="4" a="1"/>
  <c r="AK8" i="4" s="1"/>
  <c r="AK16" i="4" a="1"/>
  <c r="AK16" i="4" s="1"/>
  <c r="AK5" i="4"/>
  <c r="AK6" i="4" a="1"/>
  <c r="AK6" i="4" s="1"/>
  <c r="AK10" i="4" a="1"/>
  <c r="AK10" i="4" s="1"/>
  <c r="AK14" i="4" a="1"/>
  <c r="AK14" i="4" s="1"/>
  <c r="AK9" i="4" a="1"/>
  <c r="AK9" i="4" s="1"/>
  <c r="AK12" i="4" a="1"/>
  <c r="AK12" i="4" s="1"/>
  <c r="AK7" i="4" a="1"/>
  <c r="AK7" i="4" s="1"/>
  <c r="AK11" i="4" a="1"/>
  <c r="AK11" i="4" s="1"/>
  <c r="AK13" i="4" a="1"/>
  <c r="AK13" i="4" s="1"/>
  <c r="AK15" i="4" a="1"/>
  <c r="AK15" i="4" s="1"/>
  <c r="AC67" i="3"/>
  <c r="AC68" i="3"/>
  <c r="AC69" i="3" s="1" a="1"/>
  <c r="AC69" i="3" s="1"/>
  <c r="AD63" i="3"/>
  <c r="AD64" i="3" s="1" a="1"/>
  <c r="AD64" i="3" s="1"/>
  <c r="AD62" i="3"/>
  <c r="AC57" i="3"/>
  <c r="AC58" i="3"/>
  <c r="AC59" i="3" s="1" a="1"/>
  <c r="AC59" i="3" s="1"/>
  <c r="AD53" i="3"/>
  <c r="AD54" i="3" s="1" a="1"/>
  <c r="AD54" i="3" s="1"/>
  <c r="AE52" i="3"/>
  <c r="AB47" i="3"/>
  <c r="AB48" i="3"/>
  <c r="AB49" i="3" s="1" a="1"/>
  <c r="AB49" i="3" s="1"/>
  <c r="AC42" i="3"/>
  <c r="AC43" i="3"/>
  <c r="AC44" i="3" s="1" a="1"/>
  <c r="AC44" i="3" s="1"/>
  <c r="AC37" i="3"/>
  <c r="AC38" i="3"/>
  <c r="AC39" i="3" s="1" a="1"/>
  <c r="AC39" i="3" s="1"/>
  <c r="AC32" i="3"/>
  <c r="AC33" i="3"/>
  <c r="AC34" i="3" s="1" a="1"/>
  <c r="AC34" i="3" s="1"/>
  <c r="AC15" i="3"/>
  <c r="AB18" i="3"/>
  <c r="AB19" i="3" s="1" a="1"/>
  <c r="AB19" i="3" s="1"/>
  <c r="AC27" i="3"/>
  <c r="AC28" i="3"/>
  <c r="AC29" i="3" s="1" a="1"/>
  <c r="AC29" i="3" s="1"/>
  <c r="AC22" i="3"/>
  <c r="AC23" i="3"/>
  <c r="AC24" i="3" s="1" a="1"/>
  <c r="AC24" i="3" s="1"/>
  <c r="AB17" i="3"/>
  <c r="AA10" i="3"/>
  <c r="Z13" i="3"/>
  <c r="Z14" i="3" s="1" a="1"/>
  <c r="Z14" i="3" s="1"/>
  <c r="Z12" i="3"/>
  <c r="AL8" i="4" l="1" a="1"/>
  <c r="AL8" i="4" s="1"/>
  <c r="AL7" i="4" a="1"/>
  <c r="AL7" i="4" s="1"/>
  <c r="AL15" i="4" a="1"/>
  <c r="AL15" i="4" s="1"/>
  <c r="AL14" i="4" a="1"/>
  <c r="AL14" i="4" s="1"/>
  <c r="AL5" i="4"/>
  <c r="AL12" i="4" a="1"/>
  <c r="AL12" i="4" s="1"/>
  <c r="AL16" i="4" a="1"/>
  <c r="AL16" i="4" s="1"/>
  <c r="AL10" i="4" a="1"/>
  <c r="AL10" i="4" s="1"/>
  <c r="AL9" i="4" a="1"/>
  <c r="AL9" i="4" s="1"/>
  <c r="AL6" i="4" a="1"/>
  <c r="AL6" i="4" s="1"/>
  <c r="AL11" i="4" a="1"/>
  <c r="AL11" i="4" s="1"/>
  <c r="AL13" i="4" a="1"/>
  <c r="AL13" i="4" s="1"/>
  <c r="AD68" i="3"/>
  <c r="AD69" i="3" s="1" a="1"/>
  <c r="AD69" i="3" s="1"/>
  <c r="AD67" i="3"/>
  <c r="AE63" i="3"/>
  <c r="AE64" i="3" s="1" a="1"/>
  <c r="AE64" i="3" s="1"/>
  <c r="AE62" i="3"/>
  <c r="AD58" i="3"/>
  <c r="AD59" i="3" s="1" a="1"/>
  <c r="AD59" i="3" s="1"/>
  <c r="AD57" i="3"/>
  <c r="AF52" i="3"/>
  <c r="AE53" i="3"/>
  <c r="AE54" i="3" s="1" a="1"/>
  <c r="AE54" i="3" s="1"/>
  <c r="AC48" i="3"/>
  <c r="AC49" i="3" s="1" a="1"/>
  <c r="AC49" i="3" s="1"/>
  <c r="AC47" i="3"/>
  <c r="AD43" i="3"/>
  <c r="AD44" i="3" s="1" a="1"/>
  <c r="AD44" i="3" s="1"/>
  <c r="AD42" i="3"/>
  <c r="AD38" i="3"/>
  <c r="AD39" i="3" s="1" a="1"/>
  <c r="AD39" i="3" s="1"/>
  <c r="AD37" i="3"/>
  <c r="AD33" i="3"/>
  <c r="AD34" i="3" s="1" a="1"/>
  <c r="AD34" i="3" s="1"/>
  <c r="AD32" i="3"/>
  <c r="AD15" i="3"/>
  <c r="AC18" i="3"/>
  <c r="AD28" i="3"/>
  <c r="AD29" i="3" s="1" a="1"/>
  <c r="AD29" i="3" s="1"/>
  <c r="AD27" i="3"/>
  <c r="AD23" i="3"/>
  <c r="AD24" i="3" s="1" a="1"/>
  <c r="AD24" i="3" s="1"/>
  <c r="AD22" i="3"/>
  <c r="AC17" i="3"/>
  <c r="AC19" i="3" a="1"/>
  <c r="AC19" i="3" s="1"/>
  <c r="AB10" i="3"/>
  <c r="AA13" i="3"/>
  <c r="AA14" i="3" s="1" a="1"/>
  <c r="AA14" i="3" s="1"/>
  <c r="AA12" i="3"/>
  <c r="B9" i="4" l="1" a="1"/>
  <c r="B9" i="4" s="1"/>
  <c r="C9" i="4" a="1"/>
  <c r="C9" i="4" s="1"/>
  <c r="G9" i="4" a="1"/>
  <c r="G9" i="4" s="1"/>
  <c r="E9" i="4" a="1"/>
  <c r="E9" i="4" s="1"/>
  <c r="F9" i="4" a="1"/>
  <c r="F9" i="4" s="1"/>
  <c r="D9" i="4" a="1"/>
  <c r="D9" i="4" s="1"/>
  <c r="C10" i="4" a="1"/>
  <c r="C10" i="4" s="1"/>
  <c r="D10" i="4" a="1"/>
  <c r="D10" i="4" s="1"/>
  <c r="G10" i="4" a="1"/>
  <c r="G10" i="4" s="1"/>
  <c r="E10" i="4" a="1"/>
  <c r="E10" i="4" s="1"/>
  <c r="F10" i="4" a="1"/>
  <c r="F10" i="4" s="1"/>
  <c r="B10" i="4" a="1"/>
  <c r="B10" i="4" s="1"/>
  <c r="C16" i="4" a="1"/>
  <c r="C16" i="4" s="1"/>
  <c r="B16" i="4" a="1"/>
  <c r="B16" i="4" s="1"/>
  <c r="E16" i="4" a="1"/>
  <c r="E16" i="4" s="1"/>
  <c r="F16" i="4" a="1"/>
  <c r="F16" i="4" s="1"/>
  <c r="D16" i="4" a="1"/>
  <c r="D16" i="4" s="1"/>
  <c r="G16" i="4" a="1"/>
  <c r="G16" i="4" s="1"/>
  <c r="G14" i="4" a="1"/>
  <c r="G14" i="4" s="1"/>
  <c r="F14" i="4" a="1"/>
  <c r="F14" i="4" s="1"/>
  <c r="D14" i="4" a="1"/>
  <c r="D14" i="4" s="1"/>
  <c r="E14" i="4" a="1"/>
  <c r="E14" i="4" s="1"/>
  <c r="B14" i="4" a="1"/>
  <c r="B14" i="4" s="1"/>
  <c r="C14" i="4" a="1"/>
  <c r="C14" i="4" s="1"/>
  <c r="F11" i="4" a="1"/>
  <c r="F11" i="4" s="1"/>
  <c r="B11" i="4" a="1"/>
  <c r="B11" i="4" s="1"/>
  <c r="D11" i="4" a="1"/>
  <c r="D11" i="4" s="1"/>
  <c r="G11" i="4" a="1"/>
  <c r="G11" i="4" s="1"/>
  <c r="E11" i="4" a="1"/>
  <c r="E11" i="4" s="1"/>
  <c r="C11" i="4" a="1"/>
  <c r="C11" i="4" s="1"/>
  <c r="G15" i="4" a="1"/>
  <c r="G15" i="4" s="1"/>
  <c r="D15" i="4" a="1"/>
  <c r="D15" i="4" s="1"/>
  <c r="C15" i="4" a="1"/>
  <c r="C15" i="4" s="1"/>
  <c r="B15" i="4" a="1"/>
  <c r="B15" i="4" s="1"/>
  <c r="E15" i="4" a="1"/>
  <c r="E15" i="4" s="1"/>
  <c r="F15" i="4" a="1"/>
  <c r="F15" i="4" s="1"/>
  <c r="G13" i="4" a="1"/>
  <c r="G13" i="4" s="1"/>
  <c r="F13" i="4" a="1"/>
  <c r="F13" i="4" s="1"/>
  <c r="E13" i="4" a="1"/>
  <c r="E13" i="4" s="1"/>
  <c r="C13" i="4" a="1"/>
  <c r="C13" i="4" s="1"/>
  <c r="D13" i="4" a="1"/>
  <c r="D13" i="4" s="1"/>
  <c r="B13" i="4" a="1"/>
  <c r="B13" i="4" s="1"/>
  <c r="E6" i="4" a="1"/>
  <c r="E6" i="4" s="1"/>
  <c r="F6" i="4" a="1"/>
  <c r="F6" i="4" s="1"/>
  <c r="G6" i="4" a="1"/>
  <c r="G6" i="4" s="1"/>
  <c r="C6" i="4" a="1"/>
  <c r="C6" i="4" s="1"/>
  <c r="B6" i="4" a="1"/>
  <c r="B6" i="4" s="1"/>
  <c r="D6" i="4" a="1"/>
  <c r="D6" i="4" s="1"/>
  <c r="G7" i="4" a="1"/>
  <c r="G7" i="4" s="1"/>
  <c r="F7" i="4" a="1"/>
  <c r="F7" i="4" s="1"/>
  <c r="E7" i="4" a="1"/>
  <c r="E7" i="4" s="1"/>
  <c r="B7" i="4" a="1"/>
  <c r="B7" i="4" s="1"/>
  <c r="C7" i="4" a="1"/>
  <c r="C7" i="4" s="1"/>
  <c r="D7" i="4" a="1"/>
  <c r="D7" i="4" s="1"/>
  <c r="D12" i="4" a="1"/>
  <c r="D12" i="4" s="1"/>
  <c r="B12" i="4" a="1"/>
  <c r="B12" i="4" s="1"/>
  <c r="E12" i="4" a="1"/>
  <c r="E12" i="4" s="1"/>
  <c r="F12" i="4" a="1"/>
  <c r="F12" i="4" s="1"/>
  <c r="C12" i="4" a="1"/>
  <c r="C12" i="4" s="1"/>
  <c r="G12" i="4" a="1"/>
  <c r="G12" i="4" s="1"/>
  <c r="D8" i="4" a="1"/>
  <c r="D8" i="4" s="1"/>
  <c r="E8" i="4" a="1"/>
  <c r="E8" i="4" s="1"/>
  <c r="C8" i="4" a="1"/>
  <c r="C8" i="4" s="1"/>
  <c r="B8" i="4" a="1"/>
  <c r="B8" i="4" s="1"/>
  <c r="F8" i="4" a="1"/>
  <c r="F8" i="4" s="1"/>
  <c r="G8" i="4" a="1"/>
  <c r="G8" i="4" s="1"/>
  <c r="AE67" i="3"/>
  <c r="AE68" i="3"/>
  <c r="AE69" i="3" s="1" a="1"/>
  <c r="AE69" i="3" s="1"/>
  <c r="AF62" i="3"/>
  <c r="AF63" i="3"/>
  <c r="AF64" i="3" s="1" a="1"/>
  <c r="AF64" i="3" s="1"/>
  <c r="AE57" i="3"/>
  <c r="AE58" i="3"/>
  <c r="AE59" i="3" s="1" a="1"/>
  <c r="AE59" i="3" s="1"/>
  <c r="AG52" i="3"/>
  <c r="AF53" i="3"/>
  <c r="AF54" i="3" s="1" a="1"/>
  <c r="AF54" i="3" s="1"/>
  <c r="AD47" i="3"/>
  <c r="AD48" i="3"/>
  <c r="AD49" i="3" s="1" a="1"/>
  <c r="AD49" i="3" s="1"/>
  <c r="AE43" i="3"/>
  <c r="AE44" i="3" s="1" a="1"/>
  <c r="AE44" i="3" s="1"/>
  <c r="AE42" i="3"/>
  <c r="AE38" i="3"/>
  <c r="AE39" i="3" s="1" a="1"/>
  <c r="AE39" i="3" s="1"/>
  <c r="AE37" i="3"/>
  <c r="AE33" i="3"/>
  <c r="AE34" i="3" s="1" a="1"/>
  <c r="AE34" i="3" s="1"/>
  <c r="AE32" i="3"/>
  <c r="AE15" i="3"/>
  <c r="AD18" i="3"/>
  <c r="AD19" i="3" s="1" a="1"/>
  <c r="AD19" i="3" s="1"/>
  <c r="AE28" i="3"/>
  <c r="AE29" i="3" s="1" a="1"/>
  <c r="AE29" i="3" s="1"/>
  <c r="AE27" i="3"/>
  <c r="AE23" i="3"/>
  <c r="AE24" i="3" s="1" a="1"/>
  <c r="AE24" i="3" s="1"/>
  <c r="AE22" i="3"/>
  <c r="AD17" i="3"/>
  <c r="AC10" i="3"/>
  <c r="AB13" i="3"/>
  <c r="AB14" i="3" s="1" a="1"/>
  <c r="AB14" i="3" s="1"/>
  <c r="AB12" i="3"/>
  <c r="AF67" i="3" l="1"/>
  <c r="AF68" i="3"/>
  <c r="AF69" i="3" s="1" a="1"/>
  <c r="AF69" i="3" s="1"/>
  <c r="AG62" i="3"/>
  <c r="AG63" i="3"/>
  <c r="AG64" i="3" s="1" a="1"/>
  <c r="AG64" i="3" s="1"/>
  <c r="AF58" i="3"/>
  <c r="AF59" i="3" s="1" a="1"/>
  <c r="AF59" i="3" s="1"/>
  <c r="AF57" i="3"/>
  <c r="AG53" i="3"/>
  <c r="AG54" i="3" s="1" a="1"/>
  <c r="AG54" i="3" s="1"/>
  <c r="AH52" i="3"/>
  <c r="AE48" i="3"/>
  <c r="AE49" i="3" s="1" a="1"/>
  <c r="AE49" i="3" s="1"/>
  <c r="AE47" i="3"/>
  <c r="AF42" i="3"/>
  <c r="AF43" i="3"/>
  <c r="AF44" i="3" s="1" a="1"/>
  <c r="AF44" i="3" s="1"/>
  <c r="AF37" i="3"/>
  <c r="AF38" i="3"/>
  <c r="AF39" i="3" s="1" a="1"/>
  <c r="AF39" i="3" s="1"/>
  <c r="AF32" i="3"/>
  <c r="AF33" i="3"/>
  <c r="AF34" i="3" s="1" a="1"/>
  <c r="AF34" i="3" s="1"/>
  <c r="AF15" i="3"/>
  <c r="AE18" i="3"/>
  <c r="AE19" i="3" s="1" a="1"/>
  <c r="AE19" i="3" s="1"/>
  <c r="AF27" i="3"/>
  <c r="AF28" i="3"/>
  <c r="AF29" i="3" s="1" a="1"/>
  <c r="AF29" i="3" s="1"/>
  <c r="AF22" i="3"/>
  <c r="AF23" i="3"/>
  <c r="AF24" i="3" s="1" a="1"/>
  <c r="AF24" i="3" s="1"/>
  <c r="AE17" i="3"/>
  <c r="AD10" i="3"/>
  <c r="AC13" i="3"/>
  <c r="AC14" i="3" s="1" a="1"/>
  <c r="AC14" i="3" s="1"/>
  <c r="AC12" i="3"/>
  <c r="AG67" i="3" l="1"/>
  <c r="AG68" i="3"/>
  <c r="AG69" i="3" s="1" a="1"/>
  <c r="AG69" i="3" s="1"/>
  <c r="AH63" i="3"/>
  <c r="AH64" i="3" s="1" a="1"/>
  <c r="AH64" i="3" s="1"/>
  <c r="AH62" i="3"/>
  <c r="AG57" i="3"/>
  <c r="AG58" i="3"/>
  <c r="AG59" i="3" s="1" a="1"/>
  <c r="AG59" i="3" s="1"/>
  <c r="AH53" i="3"/>
  <c r="AH54" i="3" s="1" a="1"/>
  <c r="AH54" i="3" s="1"/>
  <c r="AF47" i="3"/>
  <c r="AF48" i="3"/>
  <c r="AF49" i="3" s="1" a="1"/>
  <c r="AF49" i="3" s="1"/>
  <c r="AG42" i="3"/>
  <c r="AG43" i="3"/>
  <c r="AG44" i="3" s="1" a="1"/>
  <c r="AG44" i="3" s="1"/>
  <c r="AG37" i="3"/>
  <c r="AG38" i="3"/>
  <c r="AG39" i="3" s="1" a="1"/>
  <c r="AG39" i="3" s="1"/>
  <c r="AG32" i="3"/>
  <c r="AG33" i="3"/>
  <c r="AG34" i="3" s="1" a="1"/>
  <c r="AG34" i="3" s="1"/>
  <c r="AG15" i="3"/>
  <c r="AF18" i="3"/>
  <c r="AF19" i="3" s="1" a="1"/>
  <c r="AF19" i="3" s="1"/>
  <c r="AG27" i="3"/>
  <c r="AG28" i="3"/>
  <c r="AG29" i="3" s="1" a="1"/>
  <c r="AG29" i="3" s="1"/>
  <c r="AG22" i="3"/>
  <c r="AG23" i="3"/>
  <c r="AG24" i="3" s="1" a="1"/>
  <c r="AG24" i="3" s="1"/>
  <c r="AF17" i="3"/>
  <c r="AE10" i="3"/>
  <c r="AD13" i="3"/>
  <c r="AD14" i="3" s="1" a="1"/>
  <c r="AD14" i="3" s="1"/>
  <c r="AD12" i="3"/>
  <c r="AK69" i="3" l="1"/>
  <c r="AK64" i="3"/>
  <c r="AM69" i="3"/>
  <c r="AL69" i="3"/>
  <c r="AM64" i="3"/>
  <c r="AI69" i="3"/>
  <c r="AN64" i="3"/>
  <c r="AJ64" i="3"/>
  <c r="AI64" i="3"/>
  <c r="AJ69" i="3"/>
  <c r="AN69" i="3"/>
  <c r="AL64" i="3"/>
  <c r="AM54" i="3"/>
  <c r="AK54" i="3"/>
  <c r="AI54" i="3"/>
  <c r="AL54" i="3"/>
  <c r="AJ54" i="3"/>
  <c r="AN54" i="3"/>
  <c r="AH68" i="3"/>
  <c r="AH69" i="3" s="1" a="1"/>
  <c r="AH69" i="3" s="1"/>
  <c r="AH67" i="3"/>
  <c r="AH58" i="3"/>
  <c r="AH59" i="3" s="1" a="1"/>
  <c r="AH59" i="3" s="1"/>
  <c r="AH57" i="3"/>
  <c r="AG47" i="3"/>
  <c r="AG48" i="3"/>
  <c r="AG49" i="3" s="1" a="1"/>
  <c r="AG49" i="3" s="1"/>
  <c r="AH43" i="3"/>
  <c r="AH44" i="3" s="1" a="1"/>
  <c r="AH44" i="3" s="1"/>
  <c r="AH42" i="3"/>
  <c r="AH38" i="3"/>
  <c r="AH39" i="3" s="1" a="1"/>
  <c r="AH39" i="3" s="1"/>
  <c r="AH37" i="3"/>
  <c r="AH33" i="3"/>
  <c r="AH34" i="3" s="1" a="1"/>
  <c r="AH34" i="3" s="1"/>
  <c r="AH32" i="3"/>
  <c r="AH15" i="3"/>
  <c r="AH18" i="3" s="1"/>
  <c r="AG18" i="3"/>
  <c r="AG19" i="3" s="1" a="1"/>
  <c r="AG19" i="3" s="1"/>
  <c r="AH28" i="3"/>
  <c r="AH29" i="3" s="1" a="1"/>
  <c r="AH29" i="3" s="1"/>
  <c r="AH27" i="3"/>
  <c r="AH23" i="3"/>
  <c r="AH24" i="3" s="1" a="1"/>
  <c r="AH24" i="3" s="1"/>
  <c r="AH22" i="3"/>
  <c r="AG17" i="3"/>
  <c r="AF10" i="3"/>
  <c r="AE13" i="3"/>
  <c r="AE14" i="3" s="1" a="1"/>
  <c r="AE14" i="3" s="1"/>
  <c r="AE12" i="3"/>
  <c r="AM59" i="3" l="1"/>
  <c r="AK59" i="3"/>
  <c r="AL59" i="3"/>
  <c r="AJ59" i="3"/>
  <c r="AN59" i="3"/>
  <c r="AI59" i="3"/>
  <c r="AJ39" i="3"/>
  <c r="AN39" i="3"/>
  <c r="AM39" i="3"/>
  <c r="AK39" i="3"/>
  <c r="AI39" i="3"/>
  <c r="AL39" i="3"/>
  <c r="AI34" i="3"/>
  <c r="AN34" i="3"/>
  <c r="AM34" i="3"/>
  <c r="AL34" i="3"/>
  <c r="AJ34" i="3"/>
  <c r="AK34" i="3"/>
  <c r="AI44" i="3"/>
  <c r="AL44" i="3"/>
  <c r="AJ44" i="3"/>
  <c r="AM44" i="3"/>
  <c r="AN44" i="3"/>
  <c r="AK44" i="3"/>
  <c r="AH47" i="3"/>
  <c r="AH48" i="3"/>
  <c r="AH49" i="3" s="1" a="1"/>
  <c r="AH49" i="3" s="1"/>
  <c r="AJ29" i="3"/>
  <c r="AK29" i="3"/>
  <c r="AN29" i="3"/>
  <c r="AL29" i="3"/>
  <c r="AM29" i="3"/>
  <c r="AI29" i="3"/>
  <c r="AN24" i="3"/>
  <c r="AL24" i="3"/>
  <c r="AJ24" i="3"/>
  <c r="AI24" i="3"/>
  <c r="AK24" i="3"/>
  <c r="AM24" i="3"/>
  <c r="AH19" i="3" a="1"/>
  <c r="AH19" i="3" s="1"/>
  <c r="AH17" i="3"/>
  <c r="AG10" i="3"/>
  <c r="AF13" i="3"/>
  <c r="AF14" i="3" s="1" a="1"/>
  <c r="AF14" i="3" s="1"/>
  <c r="AF12" i="3"/>
  <c r="AJ49" i="3" l="1"/>
  <c r="AI49" i="3"/>
  <c r="AM49" i="3"/>
  <c r="AK49" i="3"/>
  <c r="AN49" i="3"/>
  <c r="AL49" i="3"/>
  <c r="AJ19" i="3"/>
  <c r="AL19" i="3"/>
  <c r="AN19" i="3"/>
  <c r="AI19" i="3"/>
  <c r="AK19" i="3"/>
  <c r="AM19" i="3"/>
  <c r="AH10" i="3"/>
  <c r="AG13" i="3"/>
  <c r="AG14" i="3" s="1" a="1"/>
  <c r="AG14" i="3" s="1"/>
  <c r="AG12" i="3"/>
  <c r="AH13" i="3" l="1"/>
  <c r="AH14" i="3" s="1" a="1"/>
  <c r="AH14" i="3" s="1"/>
  <c r="AH12" i="3"/>
  <c r="AI14" i="3" l="1"/>
  <c r="J3" i="3" s="1"/>
  <c r="AJ14" i="3"/>
  <c r="J4" i="3" s="1"/>
  <c r="AM14" i="3"/>
  <c r="J7" i="3" s="1"/>
  <c r="AN14" i="3"/>
  <c r="J8" i="3" s="1"/>
  <c r="AL14" i="3"/>
  <c r="J6" i="3" s="1"/>
  <c r="AK14" i="3"/>
  <c r="J5" i="3" s="1"/>
</calcChain>
</file>

<file path=xl/sharedStrings.xml><?xml version="1.0" encoding="utf-8"?>
<sst xmlns="http://schemas.openxmlformats.org/spreadsheetml/2006/main" count="175" uniqueCount="56">
  <si>
    <t>Type</t>
  </si>
  <si>
    <t>Date de début</t>
  </si>
  <si>
    <t>Date de fin</t>
  </si>
  <si>
    <t>Symbole</t>
  </si>
  <si>
    <t>Nom</t>
  </si>
  <si>
    <t xml:space="preserve"> Type </t>
  </si>
  <si>
    <t>RTT</t>
  </si>
  <si>
    <t>CP</t>
  </si>
  <si>
    <t>REC</t>
  </si>
  <si>
    <t>D CP</t>
  </si>
  <si>
    <t>D RTT</t>
  </si>
  <si>
    <t>D REC</t>
  </si>
  <si>
    <t>Début</t>
  </si>
  <si>
    <t>Fin</t>
  </si>
  <si>
    <t>Janvier</t>
  </si>
  <si>
    <t>Février</t>
  </si>
  <si>
    <t>Mars</t>
  </si>
  <si>
    <t>Avril</t>
  </si>
  <si>
    <t xml:space="preserve">Total CP: </t>
  </si>
  <si>
    <t>Total RTT:</t>
  </si>
  <si>
    <t>Total Recup</t>
  </si>
  <si>
    <t>Total D CP:</t>
  </si>
  <si>
    <t xml:space="preserve">Total D RTT:  </t>
  </si>
  <si>
    <t xml:space="preserve">Total D REC :  </t>
  </si>
  <si>
    <t>Mai</t>
  </si>
  <si>
    <t>Juin</t>
  </si>
  <si>
    <t>aout</t>
  </si>
  <si>
    <t>septembre</t>
  </si>
  <si>
    <t>juillet</t>
  </si>
  <si>
    <t>octobre</t>
  </si>
  <si>
    <t>novembre</t>
  </si>
  <si>
    <t>Décembre</t>
  </si>
  <si>
    <t>Liste noms</t>
  </si>
  <si>
    <t>Trucmuche</t>
  </si>
  <si>
    <t>machin</t>
  </si>
  <si>
    <t>bidule</t>
  </si>
  <si>
    <t>mec</t>
  </si>
  <si>
    <t>meuf</t>
  </si>
  <si>
    <t>gars</t>
  </si>
  <si>
    <t>fille</t>
  </si>
  <si>
    <t>monsieur</t>
  </si>
  <si>
    <t>madame</t>
  </si>
  <si>
    <t>jeune homme</t>
  </si>
  <si>
    <t>jeunne fille</t>
  </si>
  <si>
    <t>Demi CP</t>
  </si>
  <si>
    <t>Demi RTT</t>
  </si>
  <si>
    <t>RECUP</t>
  </si>
  <si>
    <t>Demi RECUP</t>
  </si>
  <si>
    <t>ANNEE</t>
  </si>
  <si>
    <t>Récup</t>
  </si>
  <si>
    <t>Formules et format des cellules en bleu modifiés</t>
  </si>
  <si>
    <t>Private Sub CommandButton1_Click()</t>
  </si>
  <si>
    <t>Code formulaire modifié</t>
  </si>
  <si>
    <t>Private Sub UserForm_Initialize() et Private Sub ComboBox1_Enter() et Private Sub ComboBox2_Enter() inutilisés</t>
  </si>
  <si>
    <t>Définitions tableaux et noms modifiés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</si>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</sst>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d"/>
    <numFmt numFmtId="165" formatCode="mmmm"/>
    <numFmt numFmtId="166" formatCode="d"/>
  </numFmts>
  <fonts count="7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7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/>
    <xf numFmtId="0" fontId="3" fillId="0" borderId="8" xfId="0" applyFont="1" applyBorder="1"/>
    <xf numFmtId="0" fontId="3" fillId="0" borderId="11" xfId="0" applyFont="1" applyBorder="1"/>
    <xf numFmtId="0" fontId="3" fillId="0" borderId="13" xfId="0" applyFont="1" applyBorder="1"/>
    <xf numFmtId="165" fontId="4" fillId="0" borderId="0" xfId="0" applyNumberFormat="1" applyFont="1" applyAlignment="1">
      <alignment horizontal="centerContinuous" vertical="center"/>
    </xf>
    <xf numFmtId="165" fontId="4" fillId="2" borderId="0" xfId="1" applyNumberFormat="1" applyFont="1" applyFill="1" applyAlignment="1">
      <alignment horizontal="centerContinuous" vertic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66" fontId="3" fillId="2" borderId="5" xfId="0" applyNumberFormat="1" applyFont="1" applyFill="1" applyBorder="1" applyAlignment="1">
      <alignment horizontal="center"/>
    </xf>
    <xf numFmtId="166" fontId="3" fillId="2" borderId="6" xfId="0" applyNumberFormat="1" applyFon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0" xfId="0" applyFill="1"/>
    <xf numFmtId="0" fontId="0" fillId="0" borderId="4" xfId="0" applyFont="1" applyFill="1" applyBorder="1"/>
    <xf numFmtId="0" fontId="0" fillId="0" borderId="16" xfId="0" applyFont="1" applyFill="1" applyBorder="1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/>
    <xf numFmtId="0" fontId="0" fillId="3" borderId="0" xfId="0" applyFill="1"/>
    <xf numFmtId="0" fontId="5" fillId="0" borderId="0" xfId="0" applyFont="1" applyAlignment="1">
      <alignment horizontal="centerContinuous" vertical="center"/>
    </xf>
    <xf numFmtId="0" fontId="0" fillId="2" borderId="0" xfId="0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100">
    <dxf>
      <font>
        <color theme="0"/>
      </font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49998474074526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B0F0"/>
        </patternFill>
      </fill>
    </dxf>
    <dxf>
      <fill>
        <patternFill>
          <bgColor rgb="FF00CC00"/>
        </patternFill>
      </fill>
    </dxf>
    <dxf>
      <fill>
        <patternFill>
          <bgColor rgb="FF66FF99"/>
        </patternFill>
      </fill>
    </dxf>
    <dxf>
      <fill>
        <patternFill>
          <bgColor theme="2" tint="-0.24994659260841701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</dxf>
    <dxf>
      <fill>
        <patternFill patternType="none">
          <bgColor auto="1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FFFF00"/>
      <color rgb="FF66FF99"/>
      <color rgb="FF00CC0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22" fmlaLink="$J$1" max="2021" min="2018" page="10" val="2018"/>
</file>

<file path=xl/ctrlProps/ctrlProp2.xml><?xml version="1.0" encoding="utf-8"?>
<formControlPr xmlns="http://schemas.microsoft.com/office/spreadsheetml/2009/9/main" objectType="Spin" dx="22" fmlaLink="$L$1" max="1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369093</xdr:colOff>
          <xdr:row>0</xdr:row>
          <xdr:rowOff>35719</xdr:rowOff>
        </xdr:from>
        <xdr:to>
          <xdr:col>15</xdr:col>
          <xdr:colOff>178594</xdr:colOff>
          <xdr:row>0</xdr:row>
          <xdr:rowOff>714375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192881</xdr:colOff>
          <xdr:row>0</xdr:row>
          <xdr:rowOff>73818</xdr:rowOff>
        </xdr:from>
        <xdr:to>
          <xdr:col>2</xdr:col>
          <xdr:colOff>500063</xdr:colOff>
          <xdr:row>0</xdr:row>
          <xdr:rowOff>845344</xdr:rowOff>
        </xdr:to>
        <xdr:sp macro="" textlink="">
          <xdr:nvSpPr>
            <xdr:cNvPr id="4098" name="Compteur 7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0</xdr:row>
          <xdr:rowOff>76200</xdr:rowOff>
        </xdr:from>
        <xdr:to>
          <xdr:col>4</xdr:col>
          <xdr:colOff>504825</xdr:colOff>
          <xdr:row>0</xdr:row>
          <xdr:rowOff>847725</xdr:rowOff>
        </xdr:to>
        <xdr:sp macro="" textlink="">
          <xdr:nvSpPr>
            <xdr:cNvPr id="4099" name="Compteur 7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8" name="Absences" displayName="Absences" ref="B2:F7" totalsRowShown="0">
  <autoFilter ref="B2:F7"/>
  <tableColumns count="5">
    <tableColumn id="1" name="Nom"/>
    <tableColumn id="2" name=" Type "/>
    <tableColumn id="3" name="Date de début" dataDxfId="99"/>
    <tableColumn id="4" name="Date de fin" dataDxfId="98"/>
    <tableColumn id="5" name="Symbole" dataDxfId="93">
      <calculatedColumnFormula>VLOOKUP(Absences[[#This Row],[ Type ]],Types[],2,0)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0" name="Types" displayName="Types" ref="H3:I6" totalsRowShown="0">
  <autoFilter ref="H3:I6"/>
  <tableColumns count="2">
    <tableColumn id="1" name="Type"/>
    <tableColumn id="2" name="Symbo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Noms" displayName="TNoms" ref="K2:K13" totalsRowShown="0" headerRowDxfId="97" dataDxfId="96" tableBorderDxfId="95">
  <autoFilter ref="K2:K13"/>
  <tableColumns count="1">
    <tableColumn id="1" name="Liste noms" dataDxfId="9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13"/>
  <sheetViews>
    <sheetView workbookViewId="0">
      <selection activeCell="G9" sqref="G9"/>
    </sheetView>
  </sheetViews>
  <sheetFormatPr baseColWidth="10" defaultRowHeight="15" x14ac:dyDescent="0.25"/>
  <cols>
    <col min="1" max="1" width="15.85546875" bestFit="1" customWidth="1"/>
    <col min="2" max="2" width="14.28515625" customWidth="1"/>
    <col min="3" max="3" width="15.7109375" customWidth="1"/>
    <col min="4" max="4" width="15.85546875" style="1" bestFit="1" customWidth="1"/>
    <col min="5" max="5" width="13" style="1" bestFit="1" customWidth="1"/>
    <col min="10" max="10" width="13" bestFit="1" customWidth="1"/>
    <col min="11" max="11" width="16.5703125" customWidth="1"/>
  </cols>
  <sheetData>
    <row r="2" spans="2:11" x14ac:dyDescent="0.25">
      <c r="B2" t="s">
        <v>4</v>
      </c>
      <c r="C2" t="s">
        <v>5</v>
      </c>
      <c r="D2" s="1" t="s">
        <v>1</v>
      </c>
      <c r="E2" s="1" t="s">
        <v>2</v>
      </c>
      <c r="F2" t="s">
        <v>3</v>
      </c>
      <c r="K2" s="27" t="s">
        <v>32</v>
      </c>
    </row>
    <row r="3" spans="2:11" x14ac:dyDescent="0.25">
      <c r="B3" t="s">
        <v>34</v>
      </c>
      <c r="C3" t="s">
        <v>6</v>
      </c>
      <c r="D3" s="1">
        <v>43101</v>
      </c>
      <c r="E3" s="1">
        <v>43115</v>
      </c>
      <c r="F3" t="str">
        <f>VLOOKUP(Absences[[#This Row],[ Type ]],Types[],2,0)</f>
        <v>RTT</v>
      </c>
      <c r="H3" t="s">
        <v>0</v>
      </c>
      <c r="I3" t="s">
        <v>3</v>
      </c>
      <c r="K3" s="28" t="s">
        <v>33</v>
      </c>
    </row>
    <row r="4" spans="2:11" x14ac:dyDescent="0.25">
      <c r="B4" t="s">
        <v>33</v>
      </c>
      <c r="C4" t="s">
        <v>7</v>
      </c>
      <c r="D4" s="1">
        <v>43132</v>
      </c>
      <c r="E4" s="1">
        <v>43146</v>
      </c>
      <c r="F4" t="str">
        <f>VLOOKUP(Absences[[#This Row],[ Type ]],Types[],2,0)</f>
        <v>CP</v>
      </c>
      <c r="H4" t="s">
        <v>7</v>
      </c>
      <c r="I4" t="s">
        <v>7</v>
      </c>
      <c r="K4" s="28" t="s">
        <v>34</v>
      </c>
    </row>
    <row r="5" spans="2:11" x14ac:dyDescent="0.25">
      <c r="B5" t="s">
        <v>39</v>
      </c>
      <c r="C5" t="s">
        <v>49</v>
      </c>
      <c r="D5" s="1">
        <v>43105</v>
      </c>
      <c r="E5" s="1">
        <v>43108</v>
      </c>
      <c r="F5" t="str">
        <f>VLOOKUP(Absences[[#This Row],[ Type ]],Types[],2,0)</f>
        <v>REC</v>
      </c>
      <c r="H5" t="s">
        <v>6</v>
      </c>
      <c r="I5" t="s">
        <v>6</v>
      </c>
      <c r="K5" s="28" t="s">
        <v>35</v>
      </c>
    </row>
    <row r="6" spans="2:11" x14ac:dyDescent="0.25">
      <c r="B6" t="s">
        <v>38</v>
      </c>
      <c r="C6" t="s">
        <v>49</v>
      </c>
      <c r="D6" s="1">
        <v>43125</v>
      </c>
      <c r="E6" s="1">
        <v>43131</v>
      </c>
      <c r="F6" s="33" t="str">
        <f>VLOOKUP(Absences[[#This Row],[ Type ]],Types[],2,0)</f>
        <v>REC</v>
      </c>
      <c r="H6" t="s">
        <v>49</v>
      </c>
      <c r="I6" t="s">
        <v>8</v>
      </c>
      <c r="K6" s="28" t="s">
        <v>36</v>
      </c>
    </row>
    <row r="7" spans="2:11" x14ac:dyDescent="0.25">
      <c r="B7" t="s">
        <v>35</v>
      </c>
      <c r="C7" t="s">
        <v>7</v>
      </c>
      <c r="D7" s="1">
        <v>43115</v>
      </c>
      <c r="E7" s="1">
        <v>43125</v>
      </c>
      <c r="F7" s="33" t="str">
        <f>VLOOKUP(Absences[[#This Row],[ Type ]],Types[],2,0)</f>
        <v>CP</v>
      </c>
      <c r="K7" s="28" t="s">
        <v>37</v>
      </c>
    </row>
    <row r="8" spans="2:11" x14ac:dyDescent="0.25">
      <c r="K8" s="28" t="s">
        <v>38</v>
      </c>
    </row>
    <row r="9" spans="2:11" x14ac:dyDescent="0.25">
      <c r="K9" s="28" t="s">
        <v>39</v>
      </c>
    </row>
    <row r="10" spans="2:11" x14ac:dyDescent="0.25">
      <c r="K10" s="28" t="s">
        <v>40</v>
      </c>
    </row>
    <row r="11" spans="2:11" x14ac:dyDescent="0.25">
      <c r="K11" s="28" t="s">
        <v>41</v>
      </c>
    </row>
    <row r="12" spans="2:11" x14ac:dyDescent="0.25">
      <c r="K12" s="28" t="s">
        <v>42</v>
      </c>
    </row>
    <row r="13" spans="2:11" x14ac:dyDescent="0.25">
      <c r="K13" s="29" t="s">
        <v>43</v>
      </c>
    </row>
  </sheetData>
  <dataValidations count="1">
    <dataValidation type="list" allowBlank="1" showInputMessage="1" showErrorMessage="1" sqref="C3:C7">
      <formula1>type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K69"/>
  <sheetViews>
    <sheetView zoomScale="50" zoomScaleNormal="50" workbookViewId="0">
      <selection activeCell="D1" sqref="D1:N2"/>
    </sheetView>
  </sheetViews>
  <sheetFormatPr baseColWidth="10" defaultRowHeight="15" x14ac:dyDescent="0.25"/>
  <cols>
    <col min="2" max="2" width="0" hidden="1" customWidth="1"/>
    <col min="3" max="3" width="13" hidden="1" customWidth="1"/>
    <col min="4" max="11" width="5.7109375" customWidth="1"/>
    <col min="12" max="12" width="5.28515625" bestFit="1" customWidth="1"/>
    <col min="13" max="34" width="5.7109375" customWidth="1"/>
    <col min="35" max="40" width="0" hidden="1" customWidth="1"/>
  </cols>
  <sheetData>
    <row r="1" spans="2:63" x14ac:dyDescent="0.25">
      <c r="D1" s="30">
        <v>2018</v>
      </c>
      <c r="E1" s="30"/>
      <c r="F1" s="30"/>
      <c r="G1" s="30"/>
      <c r="H1" s="30"/>
      <c r="I1" s="30"/>
      <c r="J1" s="30"/>
      <c r="K1" s="30"/>
      <c r="L1" s="30"/>
      <c r="M1" s="30"/>
      <c r="N1" s="30"/>
      <c r="V1" s="30" t="s">
        <v>33</v>
      </c>
      <c r="W1" s="30"/>
      <c r="X1" s="30"/>
      <c r="Y1" s="30"/>
      <c r="Z1" s="30"/>
      <c r="AA1" s="30"/>
      <c r="AB1" s="30"/>
      <c r="AC1" s="30"/>
    </row>
    <row r="2" spans="2:63" ht="56.25" customHeight="1" x14ac:dyDescent="0.25"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V2" s="31"/>
      <c r="W2" s="31"/>
      <c r="X2" s="31"/>
      <c r="Y2" s="31"/>
      <c r="Z2" s="31"/>
      <c r="AA2" s="31"/>
      <c r="AB2" s="31"/>
      <c r="AC2" s="31"/>
    </row>
    <row r="3" spans="2:63" x14ac:dyDescent="0.25">
      <c r="F3" t="s">
        <v>18</v>
      </c>
      <c r="J3">
        <f>SUM(AI:AI)</f>
        <v>10</v>
      </c>
    </row>
    <row r="4" spans="2:63" x14ac:dyDescent="0.25">
      <c r="F4" t="s">
        <v>21</v>
      </c>
      <c r="J4">
        <f>SUM(AJ:AJ)</f>
        <v>0</v>
      </c>
    </row>
    <row r="5" spans="2:63" x14ac:dyDescent="0.25">
      <c r="F5" t="s">
        <v>19</v>
      </c>
      <c r="J5">
        <f>SUM(AK:AK)</f>
        <v>0</v>
      </c>
    </row>
    <row r="6" spans="2:63" x14ac:dyDescent="0.25">
      <c r="F6" t="s">
        <v>22</v>
      </c>
      <c r="J6">
        <f>SUM(AL:AL)</f>
        <v>0</v>
      </c>
    </row>
    <row r="7" spans="2:63" x14ac:dyDescent="0.25">
      <c r="F7" t="s">
        <v>20</v>
      </c>
      <c r="J7">
        <f>SUM(AM:AM)</f>
        <v>0</v>
      </c>
    </row>
    <row r="8" spans="2:63" x14ac:dyDescent="0.25">
      <c r="F8" t="s">
        <v>23</v>
      </c>
      <c r="J8">
        <f>SUM(AN:AN)</f>
        <v>0</v>
      </c>
    </row>
    <row r="10" spans="2:63" ht="60.75" hidden="1" customHeight="1" x14ac:dyDescent="0.25">
      <c r="B10" t="s">
        <v>12</v>
      </c>
      <c r="C10" s="1">
        <f>DATE(D1,MONTH(1&amp;"/"&amp;D11),1)</f>
        <v>43101</v>
      </c>
      <c r="D10" s="2">
        <f>C10</f>
        <v>43101</v>
      </c>
      <c r="E10" s="2">
        <f>IFERROR(IF(D10+1&gt;$C$11,"",D10+1),"")</f>
        <v>43102</v>
      </c>
      <c r="F10" s="2">
        <f t="shared" ref="F10:AH10" si="0">IFERROR(IF(E10+1&gt;$C$11,"",E10+1),"")</f>
        <v>43103</v>
      </c>
      <c r="G10" s="2">
        <f t="shared" si="0"/>
        <v>43104</v>
      </c>
      <c r="H10" s="2">
        <f t="shared" si="0"/>
        <v>43105</v>
      </c>
      <c r="I10" s="2">
        <f t="shared" si="0"/>
        <v>43106</v>
      </c>
      <c r="J10" s="2">
        <f t="shared" si="0"/>
        <v>43107</v>
      </c>
      <c r="K10" s="2">
        <f t="shared" si="0"/>
        <v>43108</v>
      </c>
      <c r="L10" s="2">
        <f t="shared" si="0"/>
        <v>43109</v>
      </c>
      <c r="M10" s="2">
        <f t="shared" si="0"/>
        <v>43110</v>
      </c>
      <c r="N10" s="2">
        <f t="shared" si="0"/>
        <v>43111</v>
      </c>
      <c r="O10" s="2">
        <f t="shared" si="0"/>
        <v>43112</v>
      </c>
      <c r="P10" s="2">
        <f t="shared" si="0"/>
        <v>43113</v>
      </c>
      <c r="Q10" s="2">
        <f t="shared" si="0"/>
        <v>43114</v>
      </c>
      <c r="R10" s="2">
        <f t="shared" si="0"/>
        <v>43115</v>
      </c>
      <c r="S10" s="2">
        <f t="shared" si="0"/>
        <v>43116</v>
      </c>
      <c r="T10" s="2">
        <f t="shared" si="0"/>
        <v>43117</v>
      </c>
      <c r="U10" s="2">
        <f t="shared" si="0"/>
        <v>43118</v>
      </c>
      <c r="V10" s="2">
        <f t="shared" si="0"/>
        <v>43119</v>
      </c>
      <c r="W10" s="2">
        <f t="shared" si="0"/>
        <v>43120</v>
      </c>
      <c r="X10" s="2">
        <f t="shared" si="0"/>
        <v>43121</v>
      </c>
      <c r="Y10" s="2">
        <f t="shared" si="0"/>
        <v>43122</v>
      </c>
      <c r="Z10" s="2">
        <f t="shared" si="0"/>
        <v>43123</v>
      </c>
      <c r="AA10" s="2">
        <f t="shared" si="0"/>
        <v>43124</v>
      </c>
      <c r="AB10" s="2">
        <f t="shared" si="0"/>
        <v>43125</v>
      </c>
      <c r="AC10" s="2">
        <f t="shared" si="0"/>
        <v>43126</v>
      </c>
      <c r="AD10" s="2">
        <f t="shared" si="0"/>
        <v>43127</v>
      </c>
      <c r="AE10" s="2">
        <f t="shared" si="0"/>
        <v>43128</v>
      </c>
      <c r="AF10" s="2">
        <f t="shared" si="0"/>
        <v>43129</v>
      </c>
      <c r="AG10" s="2">
        <f t="shared" si="0"/>
        <v>43130</v>
      </c>
      <c r="AH10" s="2">
        <f t="shared" si="0"/>
        <v>43131</v>
      </c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</row>
    <row r="11" spans="2:63" ht="28.5" customHeight="1" x14ac:dyDescent="0.25">
      <c r="B11" t="s">
        <v>13</v>
      </c>
      <c r="C11" s="1">
        <f>EOMONTH(C10,0)</f>
        <v>43131</v>
      </c>
      <c r="D11" s="32" t="s">
        <v>14</v>
      </c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</row>
    <row r="12" spans="2:63" x14ac:dyDescent="0.25">
      <c r="D12" s="3">
        <f>IFERROR(DAY(D10),"")</f>
        <v>1</v>
      </c>
      <c r="E12" s="3">
        <f t="shared" ref="E12:AH12" si="1">IFERROR(DAY(E10),"")</f>
        <v>2</v>
      </c>
      <c r="F12" s="3">
        <f t="shared" si="1"/>
        <v>3</v>
      </c>
      <c r="G12" s="3">
        <f t="shared" si="1"/>
        <v>4</v>
      </c>
      <c r="H12" s="3">
        <f t="shared" si="1"/>
        <v>5</v>
      </c>
      <c r="I12" s="3">
        <f t="shared" si="1"/>
        <v>6</v>
      </c>
      <c r="J12" s="3">
        <f t="shared" si="1"/>
        <v>7</v>
      </c>
      <c r="K12" s="3">
        <f t="shared" si="1"/>
        <v>8</v>
      </c>
      <c r="L12" s="3">
        <f t="shared" si="1"/>
        <v>9</v>
      </c>
      <c r="M12" s="3">
        <f t="shared" si="1"/>
        <v>10</v>
      </c>
      <c r="N12" s="3">
        <f t="shared" si="1"/>
        <v>11</v>
      </c>
      <c r="O12" s="3">
        <f t="shared" si="1"/>
        <v>12</v>
      </c>
      <c r="P12" s="3">
        <f t="shared" si="1"/>
        <v>13</v>
      </c>
      <c r="Q12" s="3">
        <f t="shared" si="1"/>
        <v>14</v>
      </c>
      <c r="R12" s="3">
        <f t="shared" si="1"/>
        <v>15</v>
      </c>
      <c r="S12" s="3">
        <f t="shared" si="1"/>
        <v>16</v>
      </c>
      <c r="T12" s="3">
        <f t="shared" si="1"/>
        <v>17</v>
      </c>
      <c r="U12" s="3">
        <f t="shared" si="1"/>
        <v>18</v>
      </c>
      <c r="V12" s="3">
        <f t="shared" si="1"/>
        <v>19</v>
      </c>
      <c r="W12" s="3">
        <f t="shared" si="1"/>
        <v>20</v>
      </c>
      <c r="X12" s="3">
        <f t="shared" si="1"/>
        <v>21</v>
      </c>
      <c r="Y12" s="3">
        <f t="shared" si="1"/>
        <v>22</v>
      </c>
      <c r="Z12" s="3">
        <f t="shared" si="1"/>
        <v>23</v>
      </c>
      <c r="AA12" s="3">
        <f t="shared" si="1"/>
        <v>24</v>
      </c>
      <c r="AB12" s="3">
        <f t="shared" si="1"/>
        <v>25</v>
      </c>
      <c r="AC12" s="3">
        <f t="shared" si="1"/>
        <v>26</v>
      </c>
      <c r="AD12" s="3">
        <f t="shared" si="1"/>
        <v>27</v>
      </c>
      <c r="AE12" s="3">
        <f t="shared" si="1"/>
        <v>28</v>
      </c>
      <c r="AF12" s="3">
        <f t="shared" si="1"/>
        <v>29</v>
      </c>
      <c r="AG12" s="3">
        <f t="shared" si="1"/>
        <v>30</v>
      </c>
      <c r="AH12" s="3">
        <f t="shared" si="1"/>
        <v>31</v>
      </c>
    </row>
    <row r="13" spans="2:63" x14ac:dyDescent="0.25">
      <c r="D13" s="4">
        <f>WEEKDAY(D10,1)</f>
        <v>2</v>
      </c>
      <c r="E13" s="4">
        <f t="shared" ref="E13:AH13" si="2">WEEKDAY(E10,1)</f>
        <v>3</v>
      </c>
      <c r="F13" s="4">
        <f t="shared" si="2"/>
        <v>4</v>
      </c>
      <c r="G13" s="4">
        <f t="shared" si="2"/>
        <v>5</v>
      </c>
      <c r="H13" s="4">
        <f t="shared" si="2"/>
        <v>6</v>
      </c>
      <c r="I13" s="4">
        <f t="shared" si="2"/>
        <v>7</v>
      </c>
      <c r="J13" s="4">
        <f t="shared" si="2"/>
        <v>1</v>
      </c>
      <c r="K13" s="4">
        <f t="shared" si="2"/>
        <v>2</v>
      </c>
      <c r="L13" s="4">
        <f t="shared" si="2"/>
        <v>3</v>
      </c>
      <c r="M13" s="4">
        <f t="shared" si="2"/>
        <v>4</v>
      </c>
      <c r="N13" s="4">
        <f t="shared" si="2"/>
        <v>5</v>
      </c>
      <c r="O13" s="4">
        <f t="shared" si="2"/>
        <v>6</v>
      </c>
      <c r="P13" s="4">
        <f t="shared" si="2"/>
        <v>7</v>
      </c>
      <c r="Q13" s="4">
        <f t="shared" si="2"/>
        <v>1</v>
      </c>
      <c r="R13" s="4">
        <f t="shared" si="2"/>
        <v>2</v>
      </c>
      <c r="S13" s="4">
        <f t="shared" si="2"/>
        <v>3</v>
      </c>
      <c r="T13" s="4">
        <f t="shared" si="2"/>
        <v>4</v>
      </c>
      <c r="U13" s="4">
        <f t="shared" si="2"/>
        <v>5</v>
      </c>
      <c r="V13" s="4">
        <f t="shared" si="2"/>
        <v>6</v>
      </c>
      <c r="W13" s="4">
        <f t="shared" si="2"/>
        <v>7</v>
      </c>
      <c r="X13" s="4">
        <f t="shared" si="2"/>
        <v>1</v>
      </c>
      <c r="Y13" s="4">
        <f t="shared" si="2"/>
        <v>2</v>
      </c>
      <c r="Z13" s="4">
        <f t="shared" si="2"/>
        <v>3</v>
      </c>
      <c r="AA13" s="4">
        <f t="shared" si="2"/>
        <v>4</v>
      </c>
      <c r="AB13" s="4">
        <f t="shared" si="2"/>
        <v>5</v>
      </c>
      <c r="AC13" s="4">
        <f t="shared" si="2"/>
        <v>6</v>
      </c>
      <c r="AD13" s="4">
        <f t="shared" si="2"/>
        <v>7</v>
      </c>
      <c r="AE13" s="4">
        <f t="shared" si="2"/>
        <v>1</v>
      </c>
      <c r="AF13" s="4">
        <f t="shared" si="2"/>
        <v>2</v>
      </c>
      <c r="AG13" s="4">
        <f t="shared" si="2"/>
        <v>3</v>
      </c>
      <c r="AH13" s="4">
        <f t="shared" si="2"/>
        <v>4</v>
      </c>
      <c r="AI13" t="s">
        <v>7</v>
      </c>
      <c r="AJ13" t="s">
        <v>9</v>
      </c>
      <c r="AK13" t="s">
        <v>6</v>
      </c>
      <c r="AL13" t="s">
        <v>10</v>
      </c>
      <c r="AM13" t="s">
        <v>8</v>
      </c>
      <c r="AN13" t="s">
        <v>11</v>
      </c>
    </row>
    <row r="14" spans="2:63" x14ac:dyDescent="0.25">
      <c r="D14" s="3" t="str">
        <f t="array" ref="D14">IF(OR(D13=1,D13=7),"",IFERROR(INDEX(Absences[],MATCH(1,(Feuil2!D10&gt;=Absences[Date de début])*(Absences[Date de fin]&gt;=Feuil2!D10)*(Absences[Nom]=Feuil2!$V$1),0),5),""))</f>
        <v/>
      </c>
      <c r="E14" s="3" t="str">
        <f t="array" ref="E14">IF(OR(E13=1,E13=7),"",IFERROR(INDEX(Absences[],MATCH(1,(Feuil2!E10&gt;=Absences[Date de début])*(Absences[Date de fin]&gt;=Feuil2!E10)*(Absences[Nom]=Feuil2!$V$1),0),5),""))</f>
        <v/>
      </c>
      <c r="F14" s="3" t="str">
        <f t="array" ref="F14">IF(OR(F13=1,F13=7),"",IFERROR(INDEX(Absences[],MATCH(1,(Feuil2!F10&gt;=Absences[Date de début])*(Absences[Date de fin]&gt;=Feuil2!F10)*(Absences[Nom]=Feuil2!$V$1),0),5),""))</f>
        <v/>
      </c>
      <c r="G14" s="3" t="str">
        <f t="array" ref="G14">IF(OR(G13=1,G13=7),"",IFERROR(INDEX(Absences[],MATCH(1,(Feuil2!G10&gt;=Absences[Date de début])*(Absences[Date de fin]&gt;=Feuil2!G10)*(Absences[Nom]=Feuil2!$V$1),0),5),""))</f>
        <v/>
      </c>
      <c r="H14" s="3" t="str">
        <f t="array" ref="H14">IF(OR(H13=1,H13=7),"",IFERROR(INDEX(Absences[],MATCH(1,(Feuil2!H10&gt;=Absences[Date de début])*(Absences[Date de fin]&gt;=Feuil2!H10)*(Absences[Nom]=Feuil2!$V$1),0),5),""))</f>
        <v/>
      </c>
      <c r="I14" s="3" t="str">
        <f t="array" ref="I14">IF(OR(I13=1,I13=7),"",IFERROR(INDEX(Absences[],MATCH(1,(Feuil2!I10&gt;=Absences[Date de début])*(Absences[Date de fin]&gt;=Feuil2!I10)*(Absences[Nom]=Feuil2!$V$1),0),5),""))</f>
        <v/>
      </c>
      <c r="J14" s="3" t="str">
        <f t="array" ref="J14">IF(OR(J13=1,J13=7),"",IFERROR(INDEX(Absences[],MATCH(1,(Feuil2!J10&gt;=Absences[Date de début])*(Absences[Date de fin]&gt;=Feuil2!J10)*(Absences[Nom]=Feuil2!$V$1),0),5),""))</f>
        <v/>
      </c>
      <c r="K14" s="3" t="str">
        <f t="array" ref="K14">IF(OR(K13=1,K13=7),"",IFERROR(INDEX(Absences[],MATCH(1,(Feuil2!K10&gt;=Absences[Date de début])*(Absences[Date de fin]&gt;=Feuil2!K10)*(Absences[Nom]=Feuil2!$V$1),0),5),""))</f>
        <v/>
      </c>
      <c r="L14" s="3" t="str">
        <f t="array" ref="L14">IF(OR(L13=1,L13=7),"",IFERROR(INDEX(Absences[],MATCH(1,(Feuil2!L10&gt;=Absences[Date de début])*(Absences[Date de fin]&gt;=Feuil2!L10)*(Absences[Nom]=Feuil2!$V$1),0),5),""))</f>
        <v/>
      </c>
      <c r="M14" s="3" t="str">
        <f t="array" ref="M14">IF(OR(M13=1,M13=7),"",IFERROR(INDEX(Absences[],MATCH(1,(Feuil2!M10&gt;=Absences[Date de début])*(Absences[Date de fin]&gt;=Feuil2!M10)*(Absences[Nom]=Feuil2!$V$1),0),5),""))</f>
        <v/>
      </c>
      <c r="N14" s="3" t="str">
        <f t="array" ref="N14">IF(OR(N13=1,N13=7),"",IFERROR(INDEX(Absences[],MATCH(1,(Feuil2!N10&gt;=Absences[Date de début])*(Absences[Date de fin]&gt;=Feuil2!N10)*(Absences[Nom]=Feuil2!$V$1),0),5),""))</f>
        <v/>
      </c>
      <c r="O14" s="3" t="str">
        <f t="array" ref="O14">IF(OR(O13=1,O13=7),"",IFERROR(INDEX(Absences[],MATCH(1,(Feuil2!O10&gt;=Absences[Date de début])*(Absences[Date de fin]&gt;=Feuil2!O10)*(Absences[Nom]=Feuil2!$V$1),0),5),""))</f>
        <v/>
      </c>
      <c r="P14" s="3" t="str">
        <f t="array" ref="P14">IF(OR(P13=1,P13=7),"",IFERROR(INDEX(Absences[],MATCH(1,(Feuil2!P10&gt;=Absences[Date de début])*(Absences[Date de fin]&gt;=Feuil2!P10)*(Absences[Nom]=Feuil2!$V$1),0),5),""))</f>
        <v/>
      </c>
      <c r="Q14" s="3" t="str">
        <f t="array" ref="Q14">IF(OR(Q13=1,Q13=7),"",IFERROR(INDEX(Absences[],MATCH(1,(Feuil2!Q10&gt;=Absences[Date de début])*(Absences[Date de fin]&gt;=Feuil2!Q10)*(Absences[Nom]=Feuil2!$V$1),0),5),""))</f>
        <v/>
      </c>
      <c r="R14" s="3" t="str">
        <f t="array" ref="R14">IF(OR(R13=1,R13=7),"",IFERROR(INDEX(Absences[],MATCH(1,(Feuil2!R10&gt;=Absences[Date de début])*(Absences[Date de fin]&gt;=Feuil2!R10)*(Absences[Nom]=Feuil2!$V$1),0),5),""))</f>
        <v/>
      </c>
      <c r="S14" s="3" t="str">
        <f t="array" ref="S14">IF(OR(S13=1,S13=7),"",IFERROR(INDEX(Absences[],MATCH(1,(Feuil2!S10&gt;=Absences[Date de début])*(Absences[Date de fin]&gt;=Feuil2!S10)*(Absences[Nom]=Feuil2!$V$1),0),5),""))</f>
        <v/>
      </c>
      <c r="T14" s="3" t="str">
        <f t="array" ref="T14">IF(OR(T13=1,T13=7),"",IFERROR(INDEX(Absences[],MATCH(1,(Feuil2!T10&gt;=Absences[Date de début])*(Absences[Date de fin]&gt;=Feuil2!T10)*(Absences[Nom]=Feuil2!$V$1),0),5),""))</f>
        <v/>
      </c>
      <c r="U14" s="3" t="str">
        <f t="array" ref="U14">IF(OR(U13=1,U13=7),"",IFERROR(INDEX(Absences[],MATCH(1,(Feuil2!U10&gt;=Absences[Date de début])*(Absences[Date de fin]&gt;=Feuil2!U10)*(Absences[Nom]=Feuil2!$V$1),0),5),""))</f>
        <v/>
      </c>
      <c r="V14" s="3" t="str">
        <f t="array" ref="V14">IF(OR(V13=1,V13=7),"",IFERROR(INDEX(Absences[],MATCH(1,(Feuil2!V10&gt;=Absences[Date de début])*(Absences[Date de fin]&gt;=Feuil2!V10)*(Absences[Nom]=Feuil2!$V$1),0),5),""))</f>
        <v/>
      </c>
      <c r="W14" s="3" t="str">
        <f t="array" ref="W14">IF(OR(W13=1,W13=7),"",IFERROR(INDEX(Absences[],MATCH(1,(Feuil2!W10&gt;=Absences[Date de début])*(Absences[Date de fin]&gt;=Feuil2!W10)*(Absences[Nom]=Feuil2!$V$1),0),5),""))</f>
        <v/>
      </c>
      <c r="X14" s="3" t="str">
        <f t="array" ref="X14">IF(OR(X13=1,X13=7),"",IFERROR(INDEX(Absences[],MATCH(1,(Feuil2!X10&gt;=Absences[Date de début])*(Absences[Date de fin]&gt;=Feuil2!X10)*(Absences[Nom]=Feuil2!$V$1),0),5),""))</f>
        <v/>
      </c>
      <c r="Y14" s="3" t="str">
        <f t="array" ref="Y14">IF(OR(Y13=1,Y13=7),"",IFERROR(INDEX(Absences[],MATCH(1,(Feuil2!Y10&gt;=Absences[Date de début])*(Absences[Date de fin]&gt;=Feuil2!Y10)*(Absences[Nom]=Feuil2!$V$1),0),5),""))</f>
        <v/>
      </c>
      <c r="Z14" s="3" t="str">
        <f t="array" ref="Z14">IF(OR(Z13=1,Z13=7),"",IFERROR(INDEX(Absences[],MATCH(1,(Feuil2!Z10&gt;=Absences[Date de début])*(Absences[Date de fin]&gt;=Feuil2!Z10)*(Absences[Nom]=Feuil2!$V$1),0),5),""))</f>
        <v/>
      </c>
      <c r="AA14" s="3" t="str">
        <f t="array" ref="AA14">IF(OR(AA13=1,AA13=7),"",IFERROR(INDEX(Absences[],MATCH(1,(Feuil2!AA10&gt;=Absences[Date de début])*(Absences[Date de fin]&gt;=Feuil2!AA10)*(Absences[Nom]=Feuil2!$V$1),0),5),""))</f>
        <v/>
      </c>
      <c r="AB14" s="3" t="str">
        <f t="array" ref="AB14">IF(OR(AB13=1,AB13=7),"",IFERROR(INDEX(Absences[],MATCH(1,(Feuil2!AB10&gt;=Absences[Date de début])*(Absences[Date de fin]&gt;=Feuil2!AB10)*(Absences[Nom]=Feuil2!$V$1),0),5),""))</f>
        <v/>
      </c>
      <c r="AC14" s="3" t="str">
        <f t="array" ref="AC14">IF(OR(AC13=1,AC13=7),"",IFERROR(INDEX(Absences[],MATCH(1,(Feuil2!AC10&gt;=Absences[Date de début])*(Absences[Date de fin]&gt;=Feuil2!AC10)*(Absences[Nom]=Feuil2!$V$1),0),5),""))</f>
        <v/>
      </c>
      <c r="AD14" s="3" t="str">
        <f t="array" ref="AD14">IF(OR(AD13=1,AD13=7),"",IFERROR(INDEX(Absences[],MATCH(1,(Feuil2!AD10&gt;=Absences[Date de début])*(Absences[Date de fin]&gt;=Feuil2!AD10)*(Absences[Nom]=Feuil2!$V$1),0),5),""))</f>
        <v/>
      </c>
      <c r="AE14" s="3" t="str">
        <f t="array" ref="AE14">IF(OR(AE13=1,AE13=7),"",IFERROR(INDEX(Absences[],MATCH(1,(Feuil2!AE10&gt;=Absences[Date de début])*(Absences[Date de fin]&gt;=Feuil2!AE10)*(Absences[Nom]=Feuil2!$V$1),0),5),""))</f>
        <v/>
      </c>
      <c r="AF14" s="3" t="str">
        <f t="array" ref="AF14">IF(OR(AF13=1,AF13=7),"",IFERROR(INDEX(Absences[],MATCH(1,(Feuil2!AF10&gt;=Absences[Date de début])*(Absences[Date de fin]&gt;=Feuil2!AF10)*(Absences[Nom]=Feuil2!$V$1),0),5),""))</f>
        <v/>
      </c>
      <c r="AG14" s="3" t="str">
        <f t="array" ref="AG14">IF(OR(AG13=1,AG13=7),"",IFERROR(INDEX(Absences[],MATCH(1,(Feuil2!AG10&gt;=Absences[Date de début])*(Absences[Date de fin]&gt;=Feuil2!AG10)*(Absences[Nom]=Feuil2!$V$1),0),5),""))</f>
        <v/>
      </c>
      <c r="AH14" s="3" t="str">
        <f t="array" ref="AH14">IF(OR(AH13=1,AH13=7),"",IFERROR(INDEX(Absences[],MATCH(1,(Feuil2!AH10&gt;=Absences[Date de début])*(Absences[Date de fin]&gt;=Feuil2!AH10)*(Absences[Nom]=Feuil2!$V$1),0),5),""))</f>
        <v/>
      </c>
      <c r="AI14" s="5">
        <f>COUNTIF($D$14:$AH$14,AI13)</f>
        <v>0</v>
      </c>
      <c r="AJ14" s="5">
        <f t="shared" ref="AJ14:AN14" si="3">COUNTIF($D$14:$AH$14,AJ13)</f>
        <v>0</v>
      </c>
      <c r="AK14" s="5">
        <f t="shared" si="3"/>
        <v>0</v>
      </c>
      <c r="AL14" s="5">
        <f t="shared" si="3"/>
        <v>0</v>
      </c>
      <c r="AM14" s="5">
        <f t="shared" si="3"/>
        <v>0</v>
      </c>
      <c r="AN14" s="5">
        <f t="shared" si="3"/>
        <v>0</v>
      </c>
    </row>
    <row r="15" spans="2:63" ht="64.5" hidden="1" customHeight="1" x14ac:dyDescent="0.25">
      <c r="B15" t="s">
        <v>12</v>
      </c>
      <c r="C15" s="1">
        <f>DATE($D$1,MONTH(1&amp;"/"&amp;D16),1)</f>
        <v>43132</v>
      </c>
      <c r="D15" s="2">
        <f>C15</f>
        <v>43132</v>
      </c>
      <c r="E15" s="2">
        <f>IFERROR(IF(D15+1&gt;$C$16,"",D15+1),"")</f>
        <v>43133</v>
      </c>
      <c r="F15" s="2">
        <f t="shared" ref="F15:AH15" si="4">IFERROR(IF(E15+1&gt;$C$16,"",E15+1),"")</f>
        <v>43134</v>
      </c>
      <c r="G15" s="2">
        <f t="shared" si="4"/>
        <v>43135</v>
      </c>
      <c r="H15" s="2">
        <f t="shared" si="4"/>
        <v>43136</v>
      </c>
      <c r="I15" s="2">
        <f t="shared" si="4"/>
        <v>43137</v>
      </c>
      <c r="J15" s="2">
        <f t="shared" si="4"/>
        <v>43138</v>
      </c>
      <c r="K15" s="2">
        <f t="shared" si="4"/>
        <v>43139</v>
      </c>
      <c r="L15" s="2">
        <f t="shared" si="4"/>
        <v>43140</v>
      </c>
      <c r="M15" s="2">
        <f t="shared" si="4"/>
        <v>43141</v>
      </c>
      <c r="N15" s="2">
        <f t="shared" si="4"/>
        <v>43142</v>
      </c>
      <c r="O15" s="2">
        <f t="shared" si="4"/>
        <v>43143</v>
      </c>
      <c r="P15" s="2">
        <f t="shared" si="4"/>
        <v>43144</v>
      </c>
      <c r="Q15" s="2">
        <f t="shared" si="4"/>
        <v>43145</v>
      </c>
      <c r="R15" s="2">
        <f t="shared" si="4"/>
        <v>43146</v>
      </c>
      <c r="S15" s="2">
        <f t="shared" si="4"/>
        <v>43147</v>
      </c>
      <c r="T15" s="2">
        <f t="shared" si="4"/>
        <v>43148</v>
      </c>
      <c r="U15" s="2">
        <f t="shared" si="4"/>
        <v>43149</v>
      </c>
      <c r="V15" s="2">
        <f t="shared" si="4"/>
        <v>43150</v>
      </c>
      <c r="W15" s="2">
        <f t="shared" si="4"/>
        <v>43151</v>
      </c>
      <c r="X15" s="2">
        <f t="shared" si="4"/>
        <v>43152</v>
      </c>
      <c r="Y15" s="2">
        <f t="shared" si="4"/>
        <v>43153</v>
      </c>
      <c r="Z15" s="2">
        <f t="shared" si="4"/>
        <v>43154</v>
      </c>
      <c r="AA15" s="2">
        <f t="shared" si="4"/>
        <v>43155</v>
      </c>
      <c r="AB15" s="2">
        <f t="shared" si="4"/>
        <v>43156</v>
      </c>
      <c r="AC15" s="2">
        <f t="shared" si="4"/>
        <v>43157</v>
      </c>
      <c r="AD15" s="2">
        <f t="shared" si="4"/>
        <v>43158</v>
      </c>
      <c r="AE15" s="2">
        <f t="shared" si="4"/>
        <v>43159</v>
      </c>
      <c r="AF15" s="2" t="str">
        <f t="shared" si="4"/>
        <v/>
      </c>
      <c r="AG15" s="2" t="str">
        <f t="shared" si="4"/>
        <v/>
      </c>
      <c r="AH15" s="2" t="str">
        <f t="shared" si="4"/>
        <v/>
      </c>
      <c r="AI15" s="1"/>
      <c r="AJ15" s="1"/>
      <c r="AK15" s="1"/>
      <c r="AL15" s="1"/>
      <c r="AM15" s="1"/>
      <c r="AN15" s="1"/>
    </row>
    <row r="16" spans="2:63" ht="36" x14ac:dyDescent="0.25">
      <c r="B16" t="s">
        <v>13</v>
      </c>
      <c r="C16" s="1">
        <f>EOMONTH(C15,0)</f>
        <v>43159</v>
      </c>
      <c r="D16" s="32" t="s">
        <v>15</v>
      </c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</row>
    <row r="17" spans="2:40" x14ac:dyDescent="0.25">
      <c r="D17" s="3">
        <f>IFERROR(DAY(D15),"")</f>
        <v>1</v>
      </c>
      <c r="E17" s="3">
        <f t="shared" ref="E17:AH17" si="5">IFERROR(DAY(E15),"")</f>
        <v>2</v>
      </c>
      <c r="F17" s="3">
        <f t="shared" si="5"/>
        <v>3</v>
      </c>
      <c r="G17" s="3">
        <f t="shared" si="5"/>
        <v>4</v>
      </c>
      <c r="H17" s="3">
        <f t="shared" si="5"/>
        <v>5</v>
      </c>
      <c r="I17" s="3">
        <f t="shared" si="5"/>
        <v>6</v>
      </c>
      <c r="J17" s="3">
        <f t="shared" si="5"/>
        <v>7</v>
      </c>
      <c r="K17" s="3">
        <f t="shared" si="5"/>
        <v>8</v>
      </c>
      <c r="L17" s="3">
        <f t="shared" si="5"/>
        <v>9</v>
      </c>
      <c r="M17" s="3">
        <f t="shared" si="5"/>
        <v>10</v>
      </c>
      <c r="N17" s="3">
        <f t="shared" si="5"/>
        <v>11</v>
      </c>
      <c r="O17" s="3">
        <f t="shared" si="5"/>
        <v>12</v>
      </c>
      <c r="P17" s="3">
        <f t="shared" si="5"/>
        <v>13</v>
      </c>
      <c r="Q17" s="3">
        <f t="shared" si="5"/>
        <v>14</v>
      </c>
      <c r="R17" s="3">
        <f t="shared" si="5"/>
        <v>15</v>
      </c>
      <c r="S17" s="3">
        <f t="shared" si="5"/>
        <v>16</v>
      </c>
      <c r="T17" s="3">
        <f t="shared" si="5"/>
        <v>17</v>
      </c>
      <c r="U17" s="3">
        <f t="shared" si="5"/>
        <v>18</v>
      </c>
      <c r="V17" s="3">
        <f t="shared" si="5"/>
        <v>19</v>
      </c>
      <c r="W17" s="3">
        <f t="shared" si="5"/>
        <v>20</v>
      </c>
      <c r="X17" s="3">
        <f t="shared" si="5"/>
        <v>21</v>
      </c>
      <c r="Y17" s="3">
        <f t="shared" si="5"/>
        <v>22</v>
      </c>
      <c r="Z17" s="3">
        <f t="shared" si="5"/>
        <v>23</v>
      </c>
      <c r="AA17" s="3">
        <f t="shared" si="5"/>
        <v>24</v>
      </c>
      <c r="AB17" s="3">
        <f t="shared" si="5"/>
        <v>25</v>
      </c>
      <c r="AC17" s="3">
        <f t="shared" si="5"/>
        <v>26</v>
      </c>
      <c r="AD17" s="3">
        <f t="shared" si="5"/>
        <v>27</v>
      </c>
      <c r="AE17" s="3">
        <f t="shared" si="5"/>
        <v>28</v>
      </c>
      <c r="AF17" s="3" t="str">
        <f t="shared" si="5"/>
        <v/>
      </c>
      <c r="AG17" s="3" t="str">
        <f t="shared" si="5"/>
        <v/>
      </c>
      <c r="AH17" s="3" t="str">
        <f t="shared" si="5"/>
        <v/>
      </c>
    </row>
    <row r="18" spans="2:40" x14ac:dyDescent="0.25">
      <c r="D18" s="4">
        <f>IFERROR(WEEKDAY(D15,1),"")</f>
        <v>5</v>
      </c>
      <c r="E18" s="4">
        <f t="shared" ref="E18:AH18" si="6">IFERROR(WEEKDAY(E15,1),"")</f>
        <v>6</v>
      </c>
      <c r="F18" s="4">
        <f t="shared" si="6"/>
        <v>7</v>
      </c>
      <c r="G18" s="4">
        <f t="shared" si="6"/>
        <v>1</v>
      </c>
      <c r="H18" s="4">
        <f t="shared" si="6"/>
        <v>2</v>
      </c>
      <c r="I18" s="4">
        <f t="shared" si="6"/>
        <v>3</v>
      </c>
      <c r="J18" s="4">
        <f t="shared" si="6"/>
        <v>4</v>
      </c>
      <c r="K18" s="4">
        <f t="shared" si="6"/>
        <v>5</v>
      </c>
      <c r="L18" s="4">
        <f t="shared" si="6"/>
        <v>6</v>
      </c>
      <c r="M18" s="4">
        <f t="shared" si="6"/>
        <v>7</v>
      </c>
      <c r="N18" s="4">
        <f t="shared" si="6"/>
        <v>1</v>
      </c>
      <c r="O18" s="4">
        <f t="shared" si="6"/>
        <v>2</v>
      </c>
      <c r="P18" s="4">
        <f t="shared" si="6"/>
        <v>3</v>
      </c>
      <c r="Q18" s="4">
        <f t="shared" si="6"/>
        <v>4</v>
      </c>
      <c r="R18" s="4">
        <f t="shared" si="6"/>
        <v>5</v>
      </c>
      <c r="S18" s="4">
        <f t="shared" si="6"/>
        <v>6</v>
      </c>
      <c r="T18" s="4">
        <f t="shared" si="6"/>
        <v>7</v>
      </c>
      <c r="U18" s="4">
        <f t="shared" si="6"/>
        <v>1</v>
      </c>
      <c r="V18" s="4">
        <f t="shared" si="6"/>
        <v>2</v>
      </c>
      <c r="W18" s="4">
        <f t="shared" si="6"/>
        <v>3</v>
      </c>
      <c r="X18" s="4">
        <f t="shared" si="6"/>
        <v>4</v>
      </c>
      <c r="Y18" s="4">
        <f t="shared" si="6"/>
        <v>5</v>
      </c>
      <c r="Z18" s="4">
        <f t="shared" si="6"/>
        <v>6</v>
      </c>
      <c r="AA18" s="4">
        <f t="shared" si="6"/>
        <v>7</v>
      </c>
      <c r="AB18" s="4">
        <f t="shared" si="6"/>
        <v>1</v>
      </c>
      <c r="AC18" s="4">
        <f t="shared" si="6"/>
        <v>2</v>
      </c>
      <c r="AD18" s="4">
        <f t="shared" si="6"/>
        <v>3</v>
      </c>
      <c r="AE18" s="4">
        <f t="shared" si="6"/>
        <v>4</v>
      </c>
      <c r="AF18" s="4" t="str">
        <f t="shared" si="6"/>
        <v/>
      </c>
      <c r="AG18" s="4" t="str">
        <f t="shared" si="6"/>
        <v/>
      </c>
      <c r="AH18" s="4" t="str">
        <f t="shared" si="6"/>
        <v/>
      </c>
      <c r="AI18" t="s">
        <v>7</v>
      </c>
      <c r="AJ18" t="s">
        <v>9</v>
      </c>
      <c r="AK18" t="s">
        <v>6</v>
      </c>
      <c r="AL18" t="s">
        <v>10</v>
      </c>
      <c r="AM18" t="s">
        <v>8</v>
      </c>
      <c r="AN18" t="s">
        <v>11</v>
      </c>
    </row>
    <row r="19" spans="2:40" x14ac:dyDescent="0.25">
      <c r="D19" s="3" t="str">
        <f t="array" ref="D19">IF(OR(D18=1,D18=7),"",IFERROR(INDEX(Absences[],MATCH(1,(Feuil2!D15&gt;=Absences[Date de début])*(Absences[Date de fin]&gt;=Feuil2!D15)*(Absences[Nom]=Feuil2!$V$1),0),5),""))</f>
        <v>CP</v>
      </c>
      <c r="E19" s="3" t="str">
        <f t="array" ref="E19">IF(OR(E18=1,E18=7),"",IFERROR(INDEX(Absences[],MATCH(1,(Feuil2!E15&gt;=Absences[Date de début])*(Absences[Date de fin]&gt;=Feuil2!E15)*(Absences[Nom]=Feuil2!$V$1),0),5),""))</f>
        <v>CP</v>
      </c>
      <c r="F19" s="3" t="str">
        <f t="array" ref="F19">IF(OR(F18=1,F18=7),"",IFERROR(INDEX(Absences[],MATCH(1,(Feuil2!F15&gt;=Absences[Date de début])*(Absences[Date de fin]&gt;=Feuil2!F15)*(Absences[Nom]=Feuil2!$V$1),0),5),""))</f>
        <v/>
      </c>
      <c r="G19" s="3" t="str">
        <f t="array" ref="G19">IF(OR(G18=1,G18=7),"",IFERROR(INDEX(Absences[],MATCH(1,(Feuil2!G15&gt;=Absences[Date de début])*(Absences[Date de fin]&gt;=Feuil2!G15)*(Absences[Nom]=Feuil2!$V$1),0),5),""))</f>
        <v/>
      </c>
      <c r="H19" s="3" t="str">
        <f>IF(OR(H18=1,H18=7),"",IFERROR(INDEX(Absences[],MATCH(1,(Feuil2!H15&gt;=Absences[Date de début])*(Absences[Date de fin]&gt;=Feuil2!H15)*(Absences[Nom]=Feuil2!$V$1),0),5),""))</f>
        <v/>
      </c>
      <c r="I19" s="3" t="str">
        <f t="array" ref="I19">IF(OR(I18=1,I18=7),"",IFERROR(INDEX(Absences[],MATCH(1,(Feuil2!I15&gt;=Absences[Date de début])*(Absences[Date de fin]&gt;=Feuil2!I15)*(Absences[Nom]=Feuil2!$V$1),0),5),""))</f>
        <v>CP</v>
      </c>
      <c r="J19" s="3" t="str">
        <f t="array" ref="J19">IF(OR(J18=1,J18=7),"",IFERROR(INDEX(Absences[],MATCH(1,(Feuil2!J15&gt;=Absences[Date de début])*(Absences[Date de fin]&gt;=Feuil2!J15)*(Absences[Nom]=Feuil2!$V$1),0),5),""))</f>
        <v>CP</v>
      </c>
      <c r="K19" s="3" t="str">
        <f t="array" ref="K19">IF(OR(K18=1,K18=7),"",IFERROR(INDEX(Absences[],MATCH(1,(Feuil2!K15&gt;=Absences[Date de début])*(Absences[Date de fin]&gt;=Feuil2!K15)*(Absences[Nom]=Feuil2!$V$1),0),5),""))</f>
        <v>CP</v>
      </c>
      <c r="L19" s="3" t="str">
        <f t="array" ref="L19">IF(OR(L18=1,L18=7),"",IFERROR(INDEX(Absences[],MATCH(1,(Feuil2!L15&gt;=Absences[Date de début])*(Absences[Date de fin]&gt;=Feuil2!L15)*(Absences[Nom]=Feuil2!$V$1),0),5),""))</f>
        <v>CP</v>
      </c>
      <c r="M19" s="3" t="str">
        <f t="array" ref="M19">IF(OR(M18=1,M18=7),"",IFERROR(INDEX(Absences[],MATCH(1,(Feuil2!M15&gt;=Absences[Date de début])*(Absences[Date de fin]&gt;=Feuil2!M15)*(Absences[Nom]=Feuil2!$V$1),0),5),""))</f>
        <v/>
      </c>
      <c r="N19" s="3" t="str">
        <f t="array" ref="N19">IF(OR(N18=1,N18=7),"",IFERROR(INDEX(Absences[],MATCH(1,(Feuil2!N15&gt;=Absences[Date de début])*(Absences[Date de fin]&gt;=Feuil2!N15)*(Absences[Nom]=Feuil2!$V$1),0),5),""))</f>
        <v/>
      </c>
      <c r="O19" s="3" t="str">
        <f t="array" ref="O19">IF(OR(O18=1,O18=7),"",IFERROR(INDEX(Absences[],MATCH(1,(Feuil2!O15&gt;=Absences[Date de début])*(Absences[Date de fin]&gt;=Feuil2!O15)*(Absences[Nom]=Feuil2!$V$1),0),5),""))</f>
        <v>CP</v>
      </c>
      <c r="P19" s="3" t="str">
        <f t="array" ref="P19">IF(OR(P18=1,P18=7),"",IFERROR(INDEX(Absences[],MATCH(1,(Feuil2!P15&gt;=Absences[Date de début])*(Absences[Date de fin]&gt;=Feuil2!P15)*(Absences[Nom]=Feuil2!$V$1),0),5),""))</f>
        <v>CP</v>
      </c>
      <c r="Q19" s="3" t="str">
        <f t="array" ref="Q19">IF(OR(Q18=1,Q18=7),"",IFERROR(INDEX(Absences[],MATCH(1,(Feuil2!Q15&gt;=Absences[Date de début])*(Absences[Date de fin]&gt;=Feuil2!Q15)*(Absences[Nom]=Feuil2!$V$1),0),5),""))</f>
        <v>CP</v>
      </c>
      <c r="R19" s="3" t="str">
        <f t="array" ref="R19">IF(OR(R18=1,R18=7),"",IFERROR(INDEX(Absences[],MATCH(1,(Feuil2!R15&gt;=Absences[Date de début])*(Absences[Date de fin]&gt;=Feuil2!R15)*(Absences[Nom]=Feuil2!$V$1),0),5),""))</f>
        <v>CP</v>
      </c>
      <c r="S19" s="3" t="str">
        <f t="array" ref="S19">IF(OR(S18=1,S18=7),"",IFERROR(INDEX(Absences[],MATCH(1,(Feuil2!S15&gt;=Absences[Date de début])*(Absences[Date de fin]&gt;=Feuil2!S15)*(Absences[Nom]=Feuil2!$V$1),0),5),""))</f>
        <v/>
      </c>
      <c r="T19" s="3" t="str">
        <f t="array" ref="T19">IF(OR(T18=1,T18=7),"",IFERROR(INDEX(Absences[],MATCH(1,(Feuil2!T15&gt;=Absences[Date de début])*(Absences[Date de fin]&gt;=Feuil2!T15)*(Absences[Nom]=Feuil2!$V$1),0),5),""))</f>
        <v/>
      </c>
      <c r="U19" s="3" t="str">
        <f t="array" ref="U19">IF(OR(U18=1,U18=7),"",IFERROR(INDEX(Absences[],MATCH(1,(Feuil2!U15&gt;=Absences[Date de début])*(Absences[Date de fin]&gt;=Feuil2!U15)*(Absences[Nom]=Feuil2!$V$1),0),5),""))</f>
        <v/>
      </c>
      <c r="V19" s="3" t="str">
        <f t="array" ref="V19">IF(OR(V18=1,V18=7),"",IFERROR(INDEX(Absences[],MATCH(1,(Feuil2!V15&gt;=Absences[Date de début])*(Absences[Date de fin]&gt;=Feuil2!V15)*(Absences[Nom]=Feuil2!$V$1),0),5),""))</f>
        <v/>
      </c>
      <c r="W19" s="3" t="str">
        <f t="array" ref="W19">IF(OR(W18=1,W18=7),"",IFERROR(INDEX(Absences[],MATCH(1,(Feuil2!W15&gt;=Absences[Date de début])*(Absences[Date de fin]&gt;=Feuil2!W15)*(Absences[Nom]=Feuil2!$V$1),0),5),""))</f>
        <v/>
      </c>
      <c r="X19" s="3" t="str">
        <f t="array" ref="X19">IF(OR(X18=1,X18=7),"",IFERROR(INDEX(Absences[],MATCH(1,(Feuil2!X15&gt;=Absences[Date de début])*(Absences[Date de fin]&gt;=Feuil2!X15)*(Absences[Nom]=Feuil2!$V$1),0),5),""))</f>
        <v/>
      </c>
      <c r="Y19" s="3" t="str">
        <f t="array" ref="Y19">IF(OR(Y18=1,Y18=7),"",IFERROR(INDEX(Absences[],MATCH(1,(Feuil2!Y15&gt;=Absences[Date de début])*(Absences[Date de fin]&gt;=Feuil2!Y15)*(Absences[Nom]=Feuil2!$V$1),0),5),""))</f>
        <v/>
      </c>
      <c r="Z19" s="3" t="str">
        <f t="array" ref="Z19">IF(OR(Z18=1,Z18=7),"",IFERROR(INDEX(Absences[],MATCH(1,(Feuil2!Z15&gt;=Absences[Date de début])*(Absences[Date de fin]&gt;=Feuil2!Z15)*(Absences[Nom]=Feuil2!$V$1),0),5),""))</f>
        <v/>
      </c>
      <c r="AA19" s="3" t="str">
        <f t="array" ref="AA19">IF(OR(AA18=1,AA18=7),"",IFERROR(INDEX(Absences[],MATCH(1,(Feuil2!AA15&gt;=Absences[Date de début])*(Absences[Date de fin]&gt;=Feuil2!AA15)*(Absences[Nom]=Feuil2!$V$1),0),5),""))</f>
        <v/>
      </c>
      <c r="AB19" s="3" t="str">
        <f t="array" ref="AB19">IF(OR(AB18=1,AB18=7),"",IFERROR(INDEX(Absences[],MATCH(1,(Feuil2!AB15&gt;=Absences[Date de début])*(Absences[Date de fin]&gt;=Feuil2!AB15)*(Absences[Nom]=Feuil2!$V$1),0),5),""))</f>
        <v/>
      </c>
      <c r="AC19" s="3" t="str">
        <f t="array" ref="AC19">IF(OR(AC18=1,AC18=7),"",IFERROR(INDEX(Absences[],MATCH(1,(Feuil2!AC15&gt;=Absences[Date de début])*(Absences[Date de fin]&gt;=Feuil2!AC15)*(Absences[Nom]=Feuil2!$V$1),0),5),""))</f>
        <v/>
      </c>
      <c r="AD19" s="3" t="str">
        <f t="array" ref="AD19">IF(OR(AD18=1,AD18=7),"",IFERROR(INDEX(Absences[],MATCH(1,(Feuil2!AD15&gt;=Absences[Date de début])*(Absences[Date de fin]&gt;=Feuil2!AD15)*(Absences[Nom]=Feuil2!$V$1),0),5),""))</f>
        <v/>
      </c>
      <c r="AE19" s="3" t="str">
        <f t="array" ref="AE19">IF(OR(AE18=1,AE18=7),"",IFERROR(INDEX(Absences[],MATCH(1,(Feuil2!AE15&gt;=Absences[Date de début])*(Absences[Date de fin]&gt;=Feuil2!AE15)*(Absences[Nom]=Feuil2!$V$1),0),5),""))</f>
        <v/>
      </c>
      <c r="AF19" s="3" t="str">
        <f t="array" ref="AF19">IF(OR(AF18=1,AF18=7),"",IFERROR(INDEX(Absences[],MATCH(1,(Feuil2!AF15&gt;=Absences[Date de début])*(Absences[Date de fin]&gt;=Feuil2!AF15)*(Absences[Nom]=Feuil2!$V$1),0),5),""))</f>
        <v/>
      </c>
      <c r="AG19" s="3" t="str">
        <f t="array" ref="AG19">IF(OR(AG18=1,AG18=7),"",IFERROR(INDEX(Absences[],MATCH(1,(Feuil2!AG15&gt;=Absences[Date de début])*(Absences[Date de fin]&gt;=Feuil2!AG15)*(Absences[Nom]=Feuil2!$V$1),0),5),""))</f>
        <v/>
      </c>
      <c r="AH19" s="3" t="str">
        <f t="array" ref="AH19">IF(OR(AH18=1,AH18=7),"",IFERROR(INDEX(Absences[],MATCH(1,(Feuil2!AH15&gt;=Absences[Date de début])*(Absences[Date de fin]&gt;=Feuil2!AH15)*(Absences[Nom]=Feuil2!$V$1),0),5),""))</f>
        <v/>
      </c>
      <c r="AI19" s="5">
        <f>COUNTIF($D$19:$AH$19,AI18)</f>
        <v>10</v>
      </c>
      <c r="AJ19" s="5">
        <f t="shared" ref="AJ19:AN19" si="7">COUNTIF($D$19:$AH$19,AJ18)</f>
        <v>0</v>
      </c>
      <c r="AK19" s="5">
        <f t="shared" si="7"/>
        <v>0</v>
      </c>
      <c r="AL19" s="5">
        <f t="shared" si="7"/>
        <v>0</v>
      </c>
      <c r="AM19" s="5">
        <f t="shared" si="7"/>
        <v>0</v>
      </c>
      <c r="AN19" s="5">
        <f t="shared" si="7"/>
        <v>0</v>
      </c>
    </row>
    <row r="20" spans="2:40" ht="66" hidden="1" customHeight="1" x14ac:dyDescent="0.25">
      <c r="B20" t="s">
        <v>12</v>
      </c>
      <c r="C20" s="1">
        <f>DATE($D$1,MONTH(1&amp;"/"&amp;D21),1)</f>
        <v>43160</v>
      </c>
      <c r="D20" s="2">
        <f>C20</f>
        <v>43160</v>
      </c>
      <c r="E20" s="2">
        <f>IFERROR(IF(D20+1&gt;$C$21,"",D20+1),"")</f>
        <v>43161</v>
      </c>
      <c r="F20" s="2">
        <f t="shared" ref="F20:AH20" si="8">IFERROR(IF(E20+1&gt;$C$21,"",E20+1),"")</f>
        <v>43162</v>
      </c>
      <c r="G20" s="2">
        <f t="shared" si="8"/>
        <v>43163</v>
      </c>
      <c r="H20" s="2">
        <f t="shared" si="8"/>
        <v>43164</v>
      </c>
      <c r="I20" s="2">
        <f t="shared" si="8"/>
        <v>43165</v>
      </c>
      <c r="J20" s="2">
        <f t="shared" si="8"/>
        <v>43166</v>
      </c>
      <c r="K20" s="2">
        <f t="shared" si="8"/>
        <v>43167</v>
      </c>
      <c r="L20" s="2">
        <f t="shared" si="8"/>
        <v>43168</v>
      </c>
      <c r="M20" s="2">
        <f t="shared" si="8"/>
        <v>43169</v>
      </c>
      <c r="N20" s="2">
        <f t="shared" si="8"/>
        <v>43170</v>
      </c>
      <c r="O20" s="2">
        <f t="shared" si="8"/>
        <v>43171</v>
      </c>
      <c r="P20" s="2">
        <f t="shared" si="8"/>
        <v>43172</v>
      </c>
      <c r="Q20" s="2">
        <f t="shared" si="8"/>
        <v>43173</v>
      </c>
      <c r="R20" s="2">
        <f t="shared" si="8"/>
        <v>43174</v>
      </c>
      <c r="S20" s="2">
        <f t="shared" si="8"/>
        <v>43175</v>
      </c>
      <c r="T20" s="2">
        <f t="shared" si="8"/>
        <v>43176</v>
      </c>
      <c r="U20" s="2">
        <f t="shared" si="8"/>
        <v>43177</v>
      </c>
      <c r="V20" s="2">
        <f t="shared" si="8"/>
        <v>43178</v>
      </c>
      <c r="W20" s="2">
        <f t="shared" si="8"/>
        <v>43179</v>
      </c>
      <c r="X20" s="2">
        <f t="shared" si="8"/>
        <v>43180</v>
      </c>
      <c r="Y20" s="2">
        <f t="shared" si="8"/>
        <v>43181</v>
      </c>
      <c r="Z20" s="2">
        <f t="shared" si="8"/>
        <v>43182</v>
      </c>
      <c r="AA20" s="2">
        <f t="shared" si="8"/>
        <v>43183</v>
      </c>
      <c r="AB20" s="2">
        <f t="shared" si="8"/>
        <v>43184</v>
      </c>
      <c r="AC20" s="2">
        <f t="shared" si="8"/>
        <v>43185</v>
      </c>
      <c r="AD20" s="2">
        <f t="shared" si="8"/>
        <v>43186</v>
      </c>
      <c r="AE20" s="2">
        <f t="shared" si="8"/>
        <v>43187</v>
      </c>
      <c r="AF20" s="2">
        <f t="shared" si="8"/>
        <v>43188</v>
      </c>
      <c r="AG20" s="2">
        <f t="shared" si="8"/>
        <v>43189</v>
      </c>
      <c r="AH20" s="2">
        <f t="shared" si="8"/>
        <v>43190</v>
      </c>
      <c r="AI20" s="1"/>
      <c r="AJ20" s="1"/>
      <c r="AK20" s="1"/>
      <c r="AL20" s="1"/>
      <c r="AM20" s="1"/>
      <c r="AN20" s="1"/>
    </row>
    <row r="21" spans="2:40" ht="36" x14ac:dyDescent="0.25">
      <c r="B21" t="s">
        <v>13</v>
      </c>
      <c r="C21" s="1">
        <f>EOMONTH(C20,0)</f>
        <v>43190</v>
      </c>
      <c r="D21" s="32" t="s">
        <v>16</v>
      </c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</row>
    <row r="22" spans="2:40" x14ac:dyDescent="0.25">
      <c r="D22" s="3">
        <f>IFERROR(DAY(D20),"")</f>
        <v>1</v>
      </c>
      <c r="E22" s="3">
        <f t="shared" ref="E22:AH22" si="9">IFERROR(DAY(E20),"")</f>
        <v>2</v>
      </c>
      <c r="F22" s="3">
        <f t="shared" si="9"/>
        <v>3</v>
      </c>
      <c r="G22" s="3">
        <f t="shared" si="9"/>
        <v>4</v>
      </c>
      <c r="H22" s="3">
        <f t="shared" si="9"/>
        <v>5</v>
      </c>
      <c r="I22" s="3">
        <f t="shared" si="9"/>
        <v>6</v>
      </c>
      <c r="J22" s="3">
        <f t="shared" si="9"/>
        <v>7</v>
      </c>
      <c r="K22" s="3">
        <f t="shared" si="9"/>
        <v>8</v>
      </c>
      <c r="L22" s="3">
        <f t="shared" si="9"/>
        <v>9</v>
      </c>
      <c r="M22" s="3">
        <f t="shared" si="9"/>
        <v>10</v>
      </c>
      <c r="N22" s="3">
        <f t="shared" si="9"/>
        <v>11</v>
      </c>
      <c r="O22" s="3">
        <f t="shared" si="9"/>
        <v>12</v>
      </c>
      <c r="P22" s="3">
        <f t="shared" si="9"/>
        <v>13</v>
      </c>
      <c r="Q22" s="3">
        <f t="shared" si="9"/>
        <v>14</v>
      </c>
      <c r="R22" s="3">
        <f t="shared" si="9"/>
        <v>15</v>
      </c>
      <c r="S22" s="3">
        <f t="shared" si="9"/>
        <v>16</v>
      </c>
      <c r="T22" s="3">
        <f t="shared" si="9"/>
        <v>17</v>
      </c>
      <c r="U22" s="3">
        <f t="shared" si="9"/>
        <v>18</v>
      </c>
      <c r="V22" s="3">
        <f t="shared" si="9"/>
        <v>19</v>
      </c>
      <c r="W22" s="3">
        <f t="shared" si="9"/>
        <v>20</v>
      </c>
      <c r="X22" s="3">
        <f t="shared" si="9"/>
        <v>21</v>
      </c>
      <c r="Y22" s="3">
        <f t="shared" si="9"/>
        <v>22</v>
      </c>
      <c r="Z22" s="3">
        <f t="shared" si="9"/>
        <v>23</v>
      </c>
      <c r="AA22" s="3">
        <f t="shared" si="9"/>
        <v>24</v>
      </c>
      <c r="AB22" s="3">
        <f t="shared" si="9"/>
        <v>25</v>
      </c>
      <c r="AC22" s="3">
        <f t="shared" si="9"/>
        <v>26</v>
      </c>
      <c r="AD22" s="3">
        <f t="shared" si="9"/>
        <v>27</v>
      </c>
      <c r="AE22" s="3">
        <f t="shared" si="9"/>
        <v>28</v>
      </c>
      <c r="AF22" s="3">
        <f t="shared" si="9"/>
        <v>29</v>
      </c>
      <c r="AG22" s="3">
        <f t="shared" si="9"/>
        <v>30</v>
      </c>
      <c r="AH22" s="3">
        <f t="shared" si="9"/>
        <v>31</v>
      </c>
    </row>
    <row r="23" spans="2:40" x14ac:dyDescent="0.25">
      <c r="D23" s="4">
        <f>IFERROR(WEEKDAY(D20,1),"")</f>
        <v>5</v>
      </c>
      <c r="E23" s="4">
        <f t="shared" ref="E23:AH23" si="10">IFERROR(WEEKDAY(E20,1),"")</f>
        <v>6</v>
      </c>
      <c r="F23" s="4">
        <f t="shared" si="10"/>
        <v>7</v>
      </c>
      <c r="G23" s="4">
        <f t="shared" si="10"/>
        <v>1</v>
      </c>
      <c r="H23" s="4">
        <f t="shared" si="10"/>
        <v>2</v>
      </c>
      <c r="I23" s="4">
        <f t="shared" si="10"/>
        <v>3</v>
      </c>
      <c r="J23" s="4">
        <f t="shared" si="10"/>
        <v>4</v>
      </c>
      <c r="K23" s="4">
        <f t="shared" si="10"/>
        <v>5</v>
      </c>
      <c r="L23" s="4">
        <f t="shared" si="10"/>
        <v>6</v>
      </c>
      <c r="M23" s="4">
        <f t="shared" si="10"/>
        <v>7</v>
      </c>
      <c r="N23" s="4">
        <f t="shared" si="10"/>
        <v>1</v>
      </c>
      <c r="O23" s="4">
        <f t="shared" si="10"/>
        <v>2</v>
      </c>
      <c r="P23" s="4">
        <f t="shared" si="10"/>
        <v>3</v>
      </c>
      <c r="Q23" s="4">
        <f t="shared" si="10"/>
        <v>4</v>
      </c>
      <c r="R23" s="4">
        <f t="shared" si="10"/>
        <v>5</v>
      </c>
      <c r="S23" s="4">
        <f t="shared" si="10"/>
        <v>6</v>
      </c>
      <c r="T23" s="4">
        <f t="shared" si="10"/>
        <v>7</v>
      </c>
      <c r="U23" s="4">
        <f t="shared" si="10"/>
        <v>1</v>
      </c>
      <c r="V23" s="4">
        <f t="shared" si="10"/>
        <v>2</v>
      </c>
      <c r="W23" s="4">
        <f t="shared" si="10"/>
        <v>3</v>
      </c>
      <c r="X23" s="4">
        <f t="shared" si="10"/>
        <v>4</v>
      </c>
      <c r="Y23" s="4">
        <f t="shared" si="10"/>
        <v>5</v>
      </c>
      <c r="Z23" s="4">
        <f t="shared" si="10"/>
        <v>6</v>
      </c>
      <c r="AA23" s="4">
        <f t="shared" si="10"/>
        <v>7</v>
      </c>
      <c r="AB23" s="4">
        <f t="shared" si="10"/>
        <v>1</v>
      </c>
      <c r="AC23" s="4">
        <f t="shared" si="10"/>
        <v>2</v>
      </c>
      <c r="AD23" s="4">
        <f t="shared" si="10"/>
        <v>3</v>
      </c>
      <c r="AE23" s="4">
        <f t="shared" si="10"/>
        <v>4</v>
      </c>
      <c r="AF23" s="4">
        <f t="shared" si="10"/>
        <v>5</v>
      </c>
      <c r="AG23" s="4">
        <f t="shared" si="10"/>
        <v>6</v>
      </c>
      <c r="AH23" s="4">
        <f t="shared" si="10"/>
        <v>7</v>
      </c>
      <c r="AI23" t="s">
        <v>7</v>
      </c>
      <c r="AJ23" t="s">
        <v>9</v>
      </c>
      <c r="AK23" t="s">
        <v>6</v>
      </c>
      <c r="AL23" t="s">
        <v>10</v>
      </c>
      <c r="AM23" t="s">
        <v>8</v>
      </c>
      <c r="AN23" t="s">
        <v>11</v>
      </c>
    </row>
    <row r="24" spans="2:40" x14ac:dyDescent="0.25">
      <c r="D24" s="3" t="str">
        <f t="array" ref="D24">IF(OR(D23=1,D23=7),"",IFERROR(INDEX(Absences[],MATCH(1,(Feuil2!D20&gt;=Absences[Date de début])*(Absences[Date de fin]&gt;=Feuil2!D20)*(Absences[Nom]=Feuil2!$V$1),0),5),""))</f>
        <v/>
      </c>
      <c r="E24" s="3" t="str">
        <f t="array" ref="E24">IF(OR(E23=1,E23=7),"",IFERROR(INDEX(Absences[],MATCH(1,(Feuil2!E20&gt;=Absences[Date de début])*(Absences[Date de fin]&gt;=Feuil2!E20)*(Absences[Nom]=Feuil2!$V$1),0),5),""))</f>
        <v/>
      </c>
      <c r="F24" s="3" t="str">
        <f t="array" ref="F24">IF(OR(F23=1,F23=7),"",IFERROR(INDEX(Absences[],MATCH(1,(Feuil2!F20&gt;=Absences[Date de début])*(Absences[Date de fin]&gt;=Feuil2!F20)*(Absences[Nom]=Feuil2!$V$1),0),5),""))</f>
        <v/>
      </c>
      <c r="G24" s="3" t="str">
        <f t="array" ref="G24">IF(OR(G23=1,G23=7),"",IFERROR(INDEX(Absences[],MATCH(1,(Feuil2!G20&gt;=Absences[Date de début])*(Absences[Date de fin]&gt;=Feuil2!G20)*(Absences[Nom]=Feuil2!$V$1),0),5),""))</f>
        <v/>
      </c>
      <c r="H24" s="3" t="str">
        <f t="array" ref="H24">IF(OR(H23=1,H23=7),"",IFERROR(INDEX(Absences[],MATCH(1,(Feuil2!H20&gt;=Absences[Date de début])*(Absences[Date de fin]&gt;=Feuil2!H20)*(Absences[Nom]=Feuil2!$V$1),0),5),""))</f>
        <v/>
      </c>
      <c r="I24" s="3" t="str">
        <f t="array" ref="I24">IF(OR(I23=1,I23=7),"",IFERROR(INDEX(Absences[],MATCH(1,(Feuil2!I20&gt;=Absences[Date de début])*(Absences[Date de fin]&gt;=Feuil2!I20)*(Absences[Nom]=Feuil2!$V$1),0),5),""))</f>
        <v/>
      </c>
      <c r="J24" s="3" t="str">
        <f t="array" ref="J24">IF(OR(J23=1,J23=7),"",IFERROR(INDEX(Absences[],MATCH(1,(Feuil2!J20&gt;=Absences[Date de début])*(Absences[Date de fin]&gt;=Feuil2!J20)*(Absences[Nom]=Feuil2!$V$1),0),5),""))</f>
        <v/>
      </c>
      <c r="K24" s="3" t="str">
        <f t="array" ref="K24">IF(OR(K23=1,K23=7),"",IFERROR(INDEX(Absences[],MATCH(1,(Feuil2!K20&gt;=Absences[Date de début])*(Absences[Date de fin]&gt;=Feuil2!K20)*(Absences[Nom]=Feuil2!$V$1),0),5),""))</f>
        <v/>
      </c>
      <c r="L24" s="3" t="str">
        <f t="array" ref="L24">IF(OR(L23=1,L23=7),"",IFERROR(INDEX(Absences[],MATCH(1,(Feuil2!L20&gt;=Absences[Date de début])*(Absences[Date de fin]&gt;=Feuil2!L20)*(Absences[Nom]=Feuil2!$V$1),0),5),""))</f>
        <v/>
      </c>
      <c r="M24" s="3" t="str">
        <f t="array" ref="M24">IF(OR(M23=1,M23=7),"",IFERROR(INDEX(Absences[],MATCH(1,(Feuil2!M20&gt;=Absences[Date de début])*(Absences[Date de fin]&gt;=Feuil2!M20)*(Absences[Nom]=Feuil2!$V$1),0),5),""))</f>
        <v/>
      </c>
      <c r="N24" s="3" t="str">
        <f t="array" ref="N24">IF(OR(N23=1,N23=7),"",IFERROR(INDEX(Absences[],MATCH(1,(Feuil2!N20&gt;=Absences[Date de début])*(Absences[Date de fin]&gt;=Feuil2!N20)*(Absences[Nom]=Feuil2!$V$1),0),5),""))</f>
        <v/>
      </c>
      <c r="O24" s="3" t="str">
        <f t="array" ref="O24">IF(OR(O23=1,O23=7),"",IFERROR(INDEX(Absences[],MATCH(1,(Feuil2!O20&gt;=Absences[Date de début])*(Absences[Date de fin]&gt;=Feuil2!O20)*(Absences[Nom]=Feuil2!$V$1),0),5),""))</f>
        <v/>
      </c>
      <c r="P24" s="3" t="str">
        <f t="array" ref="P24">IF(OR(P23=1,P23=7),"",IFERROR(INDEX(Absences[],MATCH(1,(Feuil2!P20&gt;=Absences[Date de début])*(Absences[Date de fin]&gt;=Feuil2!P20)*(Absences[Nom]=Feuil2!$V$1),0),5),""))</f>
        <v/>
      </c>
      <c r="Q24" s="3" t="str">
        <f t="array" ref="Q24">IF(OR(Q23=1,Q23=7),"",IFERROR(INDEX(Absences[],MATCH(1,(Feuil2!Q20&gt;=Absences[Date de début])*(Absences[Date de fin]&gt;=Feuil2!Q20)*(Absences[Nom]=Feuil2!$V$1),0),5),""))</f>
        <v/>
      </c>
      <c r="R24" s="3" t="str">
        <f t="array" ref="R24">IF(OR(R23=1,R23=7),"",IFERROR(INDEX(Absences[],MATCH(1,(Feuil2!R20&gt;=Absences[Date de début])*(Absences[Date de fin]&gt;=Feuil2!R20)*(Absences[Nom]=Feuil2!$V$1),0),5),""))</f>
        <v/>
      </c>
      <c r="S24" s="3" t="str">
        <f t="array" ref="S24">IF(OR(S23=1,S23=7),"",IFERROR(INDEX(Absences[],MATCH(1,(Feuil2!S20&gt;=Absences[Date de début])*(Absences[Date de fin]&gt;=Feuil2!S20)*(Absences[Nom]=Feuil2!$V$1),0),5),""))</f>
        <v/>
      </c>
      <c r="T24" s="3" t="str">
        <f t="array" ref="T24">IF(OR(T23=1,T23=7),"",IFERROR(INDEX(Absences[],MATCH(1,(Feuil2!T20&gt;=Absences[Date de début])*(Absences[Date de fin]&gt;=Feuil2!T20)*(Absences[Nom]=Feuil2!$V$1),0),5),""))</f>
        <v/>
      </c>
      <c r="U24" s="3" t="str">
        <f t="array" ref="U24">IF(OR(U23=1,U23=7),"",IFERROR(INDEX(Absences[],MATCH(1,(Feuil2!U20&gt;=Absences[Date de début])*(Absences[Date de fin]&gt;=Feuil2!U20)*(Absences[Nom]=Feuil2!$V$1),0),5),""))</f>
        <v/>
      </c>
      <c r="V24" s="3" t="str">
        <f t="array" ref="V24">IF(OR(V23=1,V23=7),"",IFERROR(INDEX(Absences[],MATCH(1,(Feuil2!V20&gt;=Absences[Date de début])*(Absences[Date de fin]&gt;=Feuil2!V20)*(Absences[Nom]=Feuil2!$V$1),0),5),""))</f>
        <v/>
      </c>
      <c r="W24" s="3" t="str">
        <f t="array" ref="W24">IF(OR(W23=1,W23=7),"",IFERROR(INDEX(Absences[],MATCH(1,(Feuil2!W20&gt;=Absences[Date de début])*(Absences[Date de fin]&gt;=Feuil2!W20)*(Absences[Nom]=Feuil2!$V$1),0),5),""))</f>
        <v/>
      </c>
      <c r="X24" s="3" t="str">
        <f t="array" ref="X24">IF(OR(X23=1,X23=7),"",IFERROR(INDEX(Absences[],MATCH(1,(Feuil2!X20&gt;=Absences[Date de début])*(Absences[Date de fin]&gt;=Feuil2!X20)*(Absences[Nom]=Feuil2!$V$1),0),5),""))</f>
        <v/>
      </c>
      <c r="Y24" s="3" t="str">
        <f t="array" ref="Y24">IF(OR(Y23=1,Y23=7),"",IFERROR(INDEX(Absences[],MATCH(1,(Feuil2!Y20&gt;=Absences[Date de début])*(Absences[Date de fin]&gt;=Feuil2!Y20)*(Absences[Nom]=Feuil2!$V$1),0),5),""))</f>
        <v/>
      </c>
      <c r="Z24" s="3" t="str">
        <f t="array" ref="Z24">IF(OR(Z23=1,Z23=7),"",IFERROR(INDEX(Absences[],MATCH(1,(Feuil2!Z20&gt;=Absences[Date de début])*(Absences[Date de fin]&gt;=Feuil2!Z20)*(Absences[Nom]=Feuil2!$V$1),0),5),""))</f>
        <v/>
      </c>
      <c r="AA24" s="3" t="str">
        <f t="array" ref="AA24">IF(OR(AA23=1,AA23=7),"",IFERROR(INDEX(Absences[],MATCH(1,(Feuil2!AA20&gt;=Absences[Date de début])*(Absences[Date de fin]&gt;=Feuil2!AA20)*(Absences[Nom]=Feuil2!$V$1),0),5),""))</f>
        <v/>
      </c>
      <c r="AB24" s="3" t="str">
        <f t="array" ref="AB24">IF(OR(AB23=1,AB23=7),"",IFERROR(INDEX(Absences[],MATCH(1,(Feuil2!AB20&gt;=Absences[Date de début])*(Absences[Date de fin]&gt;=Feuil2!AB20)*(Absences[Nom]=Feuil2!$V$1),0),5),""))</f>
        <v/>
      </c>
      <c r="AC24" s="3" t="str">
        <f t="array" ref="AC24">IF(OR(AC23=1,AC23=7),"",IFERROR(INDEX(Absences[],MATCH(1,(Feuil2!AC20&gt;=Absences[Date de début])*(Absences[Date de fin]&gt;=Feuil2!AC20)*(Absences[Nom]=Feuil2!$V$1),0),5),""))</f>
        <v/>
      </c>
      <c r="AD24" s="3" t="str">
        <f t="array" ref="AD24">IF(OR(AD23=1,AD23=7),"",IFERROR(INDEX(Absences[],MATCH(1,(Feuil2!AD20&gt;=Absences[Date de début])*(Absences[Date de fin]&gt;=Feuil2!AD20)*(Absences[Nom]=Feuil2!$V$1),0),5),""))</f>
        <v/>
      </c>
      <c r="AE24" s="3" t="str">
        <f t="array" ref="AE24">IF(OR(AE23=1,AE23=7),"",IFERROR(INDEX(Absences[],MATCH(1,(Feuil2!AE20&gt;=Absences[Date de début])*(Absences[Date de fin]&gt;=Feuil2!AE20)*(Absences[Nom]=Feuil2!$V$1),0),5),""))</f>
        <v/>
      </c>
      <c r="AF24" s="3" t="str">
        <f t="array" ref="AF24">IF(OR(AF23=1,AF23=7),"",IFERROR(INDEX(Absences[],MATCH(1,(Feuil2!AF20&gt;=Absences[Date de début])*(Absences[Date de fin]&gt;=Feuil2!AF20)*(Absences[Nom]=Feuil2!$V$1),0),5),""))</f>
        <v/>
      </c>
      <c r="AG24" s="3" t="str">
        <f t="array" ref="AG24">IF(OR(AG23=1,AG23=7),"",IFERROR(INDEX(Absences[],MATCH(1,(Feuil2!AG20&gt;=Absences[Date de début])*(Absences[Date de fin]&gt;=Feuil2!AG20)*(Absences[Nom]=Feuil2!$V$1),0),5),""))</f>
        <v/>
      </c>
      <c r="AH24" s="3" t="str">
        <f t="array" ref="AH24">IF(OR(AH23=1,AH23=7),"",IFERROR(INDEX(Absences[],MATCH(1,(Feuil2!AH20&gt;=Absences[Date de début])*(Absences[Date de fin]&gt;=Feuil2!AH20)*(Absences[Nom]=Feuil2!$V$1),0),5),""))</f>
        <v/>
      </c>
      <c r="AI24" s="5">
        <f>COUNTIF($D$24:$AH$24,AI23)</f>
        <v>0</v>
      </c>
      <c r="AJ24" s="5">
        <f t="shared" ref="AJ24:AN24" si="11">COUNTIF($D$24:$AH$24,AJ23)</f>
        <v>0</v>
      </c>
      <c r="AK24" s="5">
        <f t="shared" si="11"/>
        <v>0</v>
      </c>
      <c r="AL24" s="5">
        <f t="shared" si="11"/>
        <v>0</v>
      </c>
      <c r="AM24" s="5">
        <f t="shared" si="11"/>
        <v>0</v>
      </c>
      <c r="AN24" s="5">
        <f t="shared" si="11"/>
        <v>0</v>
      </c>
    </row>
    <row r="25" spans="2:40" ht="63" hidden="1" customHeight="1" x14ac:dyDescent="0.25">
      <c r="B25" t="s">
        <v>12</v>
      </c>
      <c r="C25" s="1">
        <f>DATE($D$1,MONTH(1&amp;"/"&amp;D26),1)</f>
        <v>43191</v>
      </c>
      <c r="D25" s="2">
        <f>C25</f>
        <v>43191</v>
      </c>
      <c r="E25" s="2">
        <f>IFERROR(IF(D25+1&gt;$C$26,"",D25+1),"")</f>
        <v>43192</v>
      </c>
      <c r="F25" s="2">
        <f t="shared" ref="F25:AH25" si="12">IFERROR(IF(E25+1&gt;$C$26,"",E25+1),"")</f>
        <v>43193</v>
      </c>
      <c r="G25" s="2">
        <f t="shared" si="12"/>
        <v>43194</v>
      </c>
      <c r="H25" s="2">
        <f t="shared" si="12"/>
        <v>43195</v>
      </c>
      <c r="I25" s="2">
        <f t="shared" si="12"/>
        <v>43196</v>
      </c>
      <c r="J25" s="2">
        <f t="shared" si="12"/>
        <v>43197</v>
      </c>
      <c r="K25" s="2">
        <f t="shared" si="12"/>
        <v>43198</v>
      </c>
      <c r="L25" s="2">
        <f t="shared" si="12"/>
        <v>43199</v>
      </c>
      <c r="M25" s="2">
        <f t="shared" si="12"/>
        <v>43200</v>
      </c>
      <c r="N25" s="2">
        <f t="shared" si="12"/>
        <v>43201</v>
      </c>
      <c r="O25" s="2">
        <f t="shared" si="12"/>
        <v>43202</v>
      </c>
      <c r="P25" s="2">
        <f t="shared" si="12"/>
        <v>43203</v>
      </c>
      <c r="Q25" s="2">
        <f t="shared" si="12"/>
        <v>43204</v>
      </c>
      <c r="R25" s="2">
        <f t="shared" si="12"/>
        <v>43205</v>
      </c>
      <c r="S25" s="2">
        <f t="shared" si="12"/>
        <v>43206</v>
      </c>
      <c r="T25" s="2">
        <f t="shared" si="12"/>
        <v>43207</v>
      </c>
      <c r="U25" s="2">
        <f t="shared" si="12"/>
        <v>43208</v>
      </c>
      <c r="V25" s="2">
        <f t="shared" si="12"/>
        <v>43209</v>
      </c>
      <c r="W25" s="2">
        <f t="shared" si="12"/>
        <v>43210</v>
      </c>
      <c r="X25" s="2">
        <f t="shared" si="12"/>
        <v>43211</v>
      </c>
      <c r="Y25" s="2">
        <f t="shared" si="12"/>
        <v>43212</v>
      </c>
      <c r="Z25" s="2">
        <f t="shared" si="12"/>
        <v>43213</v>
      </c>
      <c r="AA25" s="2">
        <f t="shared" si="12"/>
        <v>43214</v>
      </c>
      <c r="AB25" s="2">
        <f t="shared" si="12"/>
        <v>43215</v>
      </c>
      <c r="AC25" s="2">
        <f t="shared" si="12"/>
        <v>43216</v>
      </c>
      <c r="AD25" s="2">
        <f t="shared" si="12"/>
        <v>43217</v>
      </c>
      <c r="AE25" s="2">
        <f t="shared" si="12"/>
        <v>43218</v>
      </c>
      <c r="AF25" s="2">
        <f t="shared" si="12"/>
        <v>43219</v>
      </c>
      <c r="AG25" s="2">
        <f t="shared" si="12"/>
        <v>43220</v>
      </c>
      <c r="AH25" s="2" t="str">
        <f t="shared" si="12"/>
        <v/>
      </c>
      <c r="AI25" s="1"/>
      <c r="AJ25" s="1"/>
      <c r="AK25" s="1"/>
      <c r="AL25" s="1"/>
      <c r="AM25" s="1"/>
      <c r="AN25" s="1"/>
    </row>
    <row r="26" spans="2:40" ht="36" x14ac:dyDescent="0.25">
      <c r="B26" t="s">
        <v>13</v>
      </c>
      <c r="C26" s="1">
        <f>EOMONTH(C25,0)</f>
        <v>43220</v>
      </c>
      <c r="D26" s="32" t="s">
        <v>17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</row>
    <row r="27" spans="2:40" x14ac:dyDescent="0.25">
      <c r="D27" s="3">
        <f>IFERROR(DAY(D25),"")</f>
        <v>1</v>
      </c>
      <c r="E27" s="3">
        <f t="shared" ref="E27:AH27" si="13">IFERROR(DAY(E25),"")</f>
        <v>2</v>
      </c>
      <c r="F27" s="3">
        <f t="shared" si="13"/>
        <v>3</v>
      </c>
      <c r="G27" s="3">
        <f t="shared" si="13"/>
        <v>4</v>
      </c>
      <c r="H27" s="3">
        <f t="shared" si="13"/>
        <v>5</v>
      </c>
      <c r="I27" s="3">
        <f t="shared" si="13"/>
        <v>6</v>
      </c>
      <c r="J27" s="3">
        <f t="shared" si="13"/>
        <v>7</v>
      </c>
      <c r="K27" s="3">
        <f t="shared" si="13"/>
        <v>8</v>
      </c>
      <c r="L27" s="3">
        <f t="shared" si="13"/>
        <v>9</v>
      </c>
      <c r="M27" s="3">
        <f t="shared" si="13"/>
        <v>10</v>
      </c>
      <c r="N27" s="3">
        <f t="shared" si="13"/>
        <v>11</v>
      </c>
      <c r="O27" s="3">
        <f t="shared" si="13"/>
        <v>12</v>
      </c>
      <c r="P27" s="3">
        <f t="shared" si="13"/>
        <v>13</v>
      </c>
      <c r="Q27" s="3">
        <f t="shared" si="13"/>
        <v>14</v>
      </c>
      <c r="R27" s="3">
        <f t="shared" si="13"/>
        <v>15</v>
      </c>
      <c r="S27" s="3">
        <f t="shared" si="13"/>
        <v>16</v>
      </c>
      <c r="T27" s="3">
        <f t="shared" si="13"/>
        <v>17</v>
      </c>
      <c r="U27" s="3">
        <f t="shared" si="13"/>
        <v>18</v>
      </c>
      <c r="V27" s="3">
        <f t="shared" si="13"/>
        <v>19</v>
      </c>
      <c r="W27" s="3">
        <f t="shared" si="13"/>
        <v>20</v>
      </c>
      <c r="X27" s="3">
        <f t="shared" si="13"/>
        <v>21</v>
      </c>
      <c r="Y27" s="3">
        <f t="shared" si="13"/>
        <v>22</v>
      </c>
      <c r="Z27" s="3">
        <f t="shared" si="13"/>
        <v>23</v>
      </c>
      <c r="AA27" s="3">
        <f t="shared" si="13"/>
        <v>24</v>
      </c>
      <c r="AB27" s="3">
        <f t="shared" si="13"/>
        <v>25</v>
      </c>
      <c r="AC27" s="3">
        <f t="shared" si="13"/>
        <v>26</v>
      </c>
      <c r="AD27" s="3">
        <f t="shared" si="13"/>
        <v>27</v>
      </c>
      <c r="AE27" s="3">
        <f t="shared" si="13"/>
        <v>28</v>
      </c>
      <c r="AF27" s="3">
        <f t="shared" si="13"/>
        <v>29</v>
      </c>
      <c r="AG27" s="3">
        <f t="shared" si="13"/>
        <v>30</v>
      </c>
      <c r="AH27" s="3" t="str">
        <f t="shared" si="13"/>
        <v/>
      </c>
    </row>
    <row r="28" spans="2:40" x14ac:dyDescent="0.25">
      <c r="D28" s="4">
        <f>IFERROR(WEEKDAY(D25,1),"")</f>
        <v>1</v>
      </c>
      <c r="E28" s="4">
        <f t="shared" ref="E28:AH28" si="14">IFERROR(WEEKDAY(E25,1),"")</f>
        <v>2</v>
      </c>
      <c r="F28" s="4">
        <f t="shared" si="14"/>
        <v>3</v>
      </c>
      <c r="G28" s="4">
        <f t="shared" si="14"/>
        <v>4</v>
      </c>
      <c r="H28" s="4">
        <f t="shared" si="14"/>
        <v>5</v>
      </c>
      <c r="I28" s="4">
        <f t="shared" si="14"/>
        <v>6</v>
      </c>
      <c r="J28" s="4">
        <f t="shared" si="14"/>
        <v>7</v>
      </c>
      <c r="K28" s="4">
        <f t="shared" si="14"/>
        <v>1</v>
      </c>
      <c r="L28" s="4">
        <f t="shared" si="14"/>
        <v>2</v>
      </c>
      <c r="M28" s="4">
        <f t="shared" si="14"/>
        <v>3</v>
      </c>
      <c r="N28" s="4">
        <f t="shared" si="14"/>
        <v>4</v>
      </c>
      <c r="O28" s="4">
        <f t="shared" si="14"/>
        <v>5</v>
      </c>
      <c r="P28" s="4">
        <f t="shared" si="14"/>
        <v>6</v>
      </c>
      <c r="Q28" s="4">
        <f t="shared" si="14"/>
        <v>7</v>
      </c>
      <c r="R28" s="4">
        <f t="shared" si="14"/>
        <v>1</v>
      </c>
      <c r="S28" s="4">
        <f t="shared" si="14"/>
        <v>2</v>
      </c>
      <c r="T28" s="4">
        <f t="shared" si="14"/>
        <v>3</v>
      </c>
      <c r="U28" s="4">
        <f t="shared" si="14"/>
        <v>4</v>
      </c>
      <c r="V28" s="4">
        <f t="shared" si="14"/>
        <v>5</v>
      </c>
      <c r="W28" s="4">
        <f t="shared" si="14"/>
        <v>6</v>
      </c>
      <c r="X28" s="4">
        <f t="shared" si="14"/>
        <v>7</v>
      </c>
      <c r="Y28" s="4">
        <f t="shared" si="14"/>
        <v>1</v>
      </c>
      <c r="Z28" s="4">
        <f t="shared" si="14"/>
        <v>2</v>
      </c>
      <c r="AA28" s="4">
        <f t="shared" si="14"/>
        <v>3</v>
      </c>
      <c r="AB28" s="4">
        <f t="shared" si="14"/>
        <v>4</v>
      </c>
      <c r="AC28" s="4">
        <f t="shared" si="14"/>
        <v>5</v>
      </c>
      <c r="AD28" s="4">
        <f t="shared" si="14"/>
        <v>6</v>
      </c>
      <c r="AE28" s="4">
        <f t="shared" si="14"/>
        <v>7</v>
      </c>
      <c r="AF28" s="4">
        <f t="shared" si="14"/>
        <v>1</v>
      </c>
      <c r="AG28" s="4">
        <f t="shared" si="14"/>
        <v>2</v>
      </c>
      <c r="AH28" s="4" t="str">
        <f t="shared" si="14"/>
        <v/>
      </c>
      <c r="AI28" t="s">
        <v>7</v>
      </c>
      <c r="AJ28" t="s">
        <v>9</v>
      </c>
      <c r="AK28" t="s">
        <v>6</v>
      </c>
      <c r="AL28" t="s">
        <v>10</v>
      </c>
      <c r="AM28" t="s">
        <v>8</v>
      </c>
      <c r="AN28" t="s">
        <v>11</v>
      </c>
    </row>
    <row r="29" spans="2:40" x14ac:dyDescent="0.25">
      <c r="D29" s="3" t="str">
        <f t="array" ref="D29">IF(OR(D28=1,D28=7),"",IFERROR(INDEX(Absences[],MATCH(1,(Feuil2!D25&gt;=Absences[Date de début])*(Absences[Date de fin]&gt;=Feuil2!D25)*(Absences[Nom]=Feuil2!$V$1),0),5),""))</f>
        <v/>
      </c>
      <c r="E29" s="3" t="str">
        <f t="array" ref="E29">IF(OR(E28=1,E28=7),"",IFERROR(INDEX(Absences[],MATCH(1,(Feuil2!E25&gt;=Absences[Date de début])*(Absences[Date de fin]&gt;=Feuil2!E25)*(Absences[Nom]=Feuil2!$V$1),0),5),""))</f>
        <v/>
      </c>
      <c r="F29" s="3" t="str">
        <f t="array" ref="F29">IF(OR(F28=1,F28=7),"",IFERROR(INDEX(Absences[],MATCH(1,(Feuil2!F25&gt;=Absences[Date de début])*(Absences[Date de fin]&gt;=Feuil2!F25)*(Absences[Nom]=Feuil2!$V$1),0),5),""))</f>
        <v/>
      </c>
      <c r="G29" s="3" t="str">
        <f t="array" ref="G29">IF(OR(G28=1,G28=7),"",IFERROR(INDEX(Absences[],MATCH(1,(Feuil2!G25&gt;=Absences[Date de début])*(Absences[Date de fin]&gt;=Feuil2!G25)*(Absences[Nom]=Feuil2!$V$1),0),5),""))</f>
        <v/>
      </c>
      <c r="H29" s="3" t="str">
        <f t="array" ref="H29">IF(OR(H28=1,H28=7),"",IFERROR(INDEX(Absences[],MATCH(1,(Feuil2!H25&gt;=Absences[Date de début])*(Absences[Date de fin]&gt;=Feuil2!H25)*(Absences[Nom]=Feuil2!$V$1),0),5),""))</f>
        <v/>
      </c>
      <c r="I29" s="3" t="str">
        <f t="array" ref="I29">IF(OR(I28=1,I28=7),"",IFERROR(INDEX(Absences[],MATCH(1,(Feuil2!I25&gt;=Absences[Date de début])*(Absences[Date de fin]&gt;=Feuil2!I25)*(Absences[Nom]=Feuil2!$V$1),0),5),""))</f>
        <v/>
      </c>
      <c r="J29" s="3" t="str">
        <f t="array" ref="J29">IF(OR(J28=1,J28=7),"",IFERROR(INDEX(Absences[],MATCH(1,(Feuil2!J25&gt;=Absences[Date de début])*(Absences[Date de fin]&gt;=Feuil2!J25)*(Absences[Nom]=Feuil2!$V$1),0),5),""))</f>
        <v/>
      </c>
      <c r="K29" s="3" t="str">
        <f t="array" ref="K29">IF(OR(K28=1,K28=7),"",IFERROR(INDEX(Absences[],MATCH(1,(Feuil2!K25&gt;=Absences[Date de début])*(Absences[Date de fin]&gt;=Feuil2!K25)*(Absences[Nom]=Feuil2!$V$1),0),5),""))</f>
        <v/>
      </c>
      <c r="L29" s="3" t="str">
        <f t="array" ref="L29">IF(OR(L28=1,L28=7),"",IFERROR(INDEX(Absences[],MATCH(1,(Feuil2!L25&gt;=Absences[Date de début])*(Absences[Date de fin]&gt;=Feuil2!L25)*(Absences[Nom]=Feuil2!$V$1),0),5),""))</f>
        <v/>
      </c>
      <c r="M29" s="3" t="str">
        <f t="array" ref="M29">IF(OR(M28=1,M28=7),"",IFERROR(INDEX(Absences[],MATCH(1,(Feuil2!M25&gt;=Absences[Date de début])*(Absences[Date de fin]&gt;=Feuil2!M25)*(Absences[Nom]=Feuil2!$V$1),0),5),""))</f>
        <v/>
      </c>
      <c r="N29" s="3" t="str">
        <f t="array" ref="N29">IF(OR(N28=1,N28=7),"",IFERROR(INDEX(Absences[],MATCH(1,(Feuil2!N25&gt;=Absences[Date de début])*(Absences[Date de fin]&gt;=Feuil2!N25)*(Absences[Nom]=Feuil2!$V$1),0),5),""))</f>
        <v/>
      </c>
      <c r="O29" s="3" t="str">
        <f t="array" ref="O29">IF(OR(O28=1,O28=7),"",IFERROR(INDEX(Absences[],MATCH(1,(Feuil2!O25&gt;=Absences[Date de début])*(Absences[Date de fin]&gt;=Feuil2!O25)*(Absences[Nom]=Feuil2!$V$1),0),5),""))</f>
        <v/>
      </c>
      <c r="P29" s="3" t="str">
        <f t="array" ref="P29">IF(OR(P28=1,P28=7),"",IFERROR(INDEX(Absences[],MATCH(1,(Feuil2!P25&gt;=Absences[Date de début])*(Absences[Date de fin]&gt;=Feuil2!P25)*(Absences[Nom]=Feuil2!$V$1),0),5),""))</f>
        <v/>
      </c>
      <c r="Q29" s="3" t="str">
        <f t="array" ref="Q29">IF(OR(Q28=1,Q28=7),"",IFERROR(INDEX(Absences[],MATCH(1,(Feuil2!Q25&gt;=Absences[Date de début])*(Absences[Date de fin]&gt;=Feuil2!Q25)*(Absences[Nom]=Feuil2!$V$1),0),5),""))</f>
        <v/>
      </c>
      <c r="R29" s="3" t="str">
        <f t="array" ref="R29">IF(OR(R28=1,R28=7),"",IFERROR(INDEX(Absences[],MATCH(1,(Feuil2!R25&gt;=Absences[Date de début])*(Absences[Date de fin]&gt;=Feuil2!R25)*(Absences[Nom]=Feuil2!$V$1),0),5),""))</f>
        <v/>
      </c>
      <c r="S29" s="3" t="str">
        <f t="array" ref="S29">IF(OR(S28=1,S28=7),"",IFERROR(INDEX(Absences[],MATCH(1,(Feuil2!S25&gt;=Absences[Date de début])*(Absences[Date de fin]&gt;=Feuil2!S25)*(Absences[Nom]=Feuil2!$V$1),0),5),""))</f>
        <v/>
      </c>
      <c r="T29" s="3" t="str">
        <f t="array" ref="T29">IF(OR(T28=1,T28=7),"",IFERROR(INDEX(Absences[],MATCH(1,(Feuil2!T25&gt;=Absences[Date de début])*(Absences[Date de fin]&gt;=Feuil2!T25)*(Absences[Nom]=Feuil2!$V$1),0),5),""))</f>
        <v/>
      </c>
      <c r="U29" s="3" t="str">
        <f t="array" ref="U29">IF(OR(U28=1,U28=7),"",IFERROR(INDEX(Absences[],MATCH(1,(Feuil2!U25&gt;=Absences[Date de début])*(Absences[Date de fin]&gt;=Feuil2!U25)*(Absences[Nom]=Feuil2!$V$1),0),5),""))</f>
        <v/>
      </c>
      <c r="V29" s="3" t="str">
        <f t="array" ref="V29">IF(OR(V28=1,V28=7),"",IFERROR(INDEX(Absences[],MATCH(1,(Feuil2!V25&gt;=Absences[Date de début])*(Absences[Date de fin]&gt;=Feuil2!V25)*(Absences[Nom]=Feuil2!$V$1),0),5),""))</f>
        <v/>
      </c>
      <c r="W29" s="3" t="str">
        <f t="array" ref="W29">IF(OR(W28=1,W28=7),"",IFERROR(INDEX(Absences[],MATCH(1,(Feuil2!W25&gt;=Absences[Date de début])*(Absences[Date de fin]&gt;=Feuil2!W25)*(Absences[Nom]=Feuil2!$V$1),0),5),""))</f>
        <v/>
      </c>
      <c r="X29" s="3" t="str">
        <f t="array" ref="X29">IF(OR(X28=1,X28=7),"",IFERROR(INDEX(Absences[],MATCH(1,(Feuil2!X25&gt;=Absences[Date de début])*(Absences[Date de fin]&gt;=Feuil2!X25)*(Absences[Nom]=Feuil2!$V$1),0),5),""))</f>
        <v/>
      </c>
      <c r="Y29" s="3" t="str">
        <f t="array" ref="Y29">IF(OR(Y28=1,Y28=7),"",IFERROR(INDEX(Absences[],MATCH(1,(Feuil2!Y25&gt;=Absences[Date de début])*(Absences[Date de fin]&gt;=Feuil2!Y25)*(Absences[Nom]=Feuil2!$V$1),0),5),""))</f>
        <v/>
      </c>
      <c r="Z29" s="3" t="str">
        <f t="array" ref="Z29">IF(OR(Z28=1,Z28=7),"",IFERROR(INDEX(Absences[],MATCH(1,(Feuil2!Z25&gt;=Absences[Date de début])*(Absences[Date de fin]&gt;=Feuil2!Z25)*(Absences[Nom]=Feuil2!$V$1),0),5),""))</f>
        <v/>
      </c>
      <c r="AA29" s="3" t="str">
        <f t="array" ref="AA29">IF(OR(AA28=1,AA28=7),"",IFERROR(INDEX(Absences[],MATCH(1,(Feuil2!AA25&gt;=Absences[Date de début])*(Absences[Date de fin]&gt;=Feuil2!AA25)*(Absences[Nom]=Feuil2!$V$1),0),5),""))</f>
        <v/>
      </c>
      <c r="AB29" s="3" t="str">
        <f t="array" ref="AB29">IF(OR(AB28=1,AB28=7),"",IFERROR(INDEX(Absences[],MATCH(1,(Feuil2!AB25&gt;=Absences[Date de début])*(Absences[Date de fin]&gt;=Feuil2!AB25)*(Absences[Nom]=Feuil2!$V$1),0),5),""))</f>
        <v/>
      </c>
      <c r="AC29" s="3" t="str">
        <f t="array" ref="AC29">IF(OR(AC28=1,AC28=7),"",IFERROR(INDEX(Absences[],MATCH(1,(Feuil2!AC25&gt;=Absences[Date de début])*(Absences[Date de fin]&gt;=Feuil2!AC25)*(Absences[Nom]=Feuil2!$V$1),0),5),""))</f>
        <v/>
      </c>
      <c r="AD29" s="3" t="str">
        <f t="array" ref="AD29">IF(OR(AD28=1,AD28=7),"",IFERROR(INDEX(Absences[],MATCH(1,(Feuil2!AD25&gt;=Absences[Date de début])*(Absences[Date de fin]&gt;=Feuil2!AD25)*(Absences[Nom]=Feuil2!$V$1),0),5),""))</f>
        <v/>
      </c>
      <c r="AE29" s="3" t="str">
        <f t="array" ref="AE29">IF(OR(AE28=1,AE28=7),"",IFERROR(INDEX(Absences[],MATCH(1,(Feuil2!AE25&gt;=Absences[Date de début])*(Absences[Date de fin]&gt;=Feuil2!AE25)*(Absences[Nom]=Feuil2!$V$1),0),5),""))</f>
        <v/>
      </c>
      <c r="AF29" s="3" t="str">
        <f t="array" ref="AF29">IF(OR(AF28=1,AF28=7),"",IFERROR(INDEX(Absences[],MATCH(1,(Feuil2!AF25&gt;=Absences[Date de début])*(Absences[Date de fin]&gt;=Feuil2!AF25)*(Absences[Nom]=Feuil2!$V$1),0),5),""))</f>
        <v/>
      </c>
      <c r="AG29" s="3" t="str">
        <f t="array" ref="AG29">IF(OR(AG28=1,AG28=7),"",IFERROR(INDEX(Absences[],MATCH(1,(Feuil2!AG25&gt;=Absences[Date de début])*(Absences[Date de fin]&gt;=Feuil2!AG25)*(Absences[Nom]=Feuil2!$V$1),0),5),""))</f>
        <v/>
      </c>
      <c r="AH29" s="3" t="str">
        <f t="array" ref="AH29">IF(OR(AH28=1,AH28=7),"",IFERROR(INDEX(Absences[],MATCH(1,(Feuil2!AH25&gt;=Absences[Date de début])*(Absences[Date de fin]&gt;=Feuil2!AH25)*(Absences[Nom]=Feuil2!$V$1),0),5),""))</f>
        <v/>
      </c>
      <c r="AI29" s="5">
        <f>COUNTIF($D$29:$AH$29,AI28)</f>
        <v>0</v>
      </c>
      <c r="AJ29" s="5">
        <f t="shared" ref="AJ29:AN29" si="15">COUNTIF($D$29:$AH$29,AJ28)</f>
        <v>0</v>
      </c>
      <c r="AK29" s="5">
        <f t="shared" si="15"/>
        <v>0</v>
      </c>
      <c r="AL29" s="5">
        <f t="shared" si="15"/>
        <v>0</v>
      </c>
      <c r="AM29" s="5">
        <f t="shared" si="15"/>
        <v>0</v>
      </c>
      <c r="AN29" s="5">
        <f t="shared" si="15"/>
        <v>0</v>
      </c>
    </row>
    <row r="30" spans="2:40" ht="65.25" hidden="1" customHeight="1" x14ac:dyDescent="0.25">
      <c r="B30" t="s">
        <v>12</v>
      </c>
      <c r="C30" s="1">
        <f>DATE($D$1,MONTH(1&amp;"/"&amp;D31),1)</f>
        <v>43221</v>
      </c>
      <c r="D30" s="2">
        <f>C30</f>
        <v>43221</v>
      </c>
      <c r="E30" s="2">
        <f>IFERROR(IF(D30+1&gt;$C$31,"",D30+1),"")</f>
        <v>43222</v>
      </c>
      <c r="F30" s="2">
        <f t="shared" ref="F30:AH30" si="16">IFERROR(IF(E30+1&gt;$C$31,"",E30+1),"")</f>
        <v>43223</v>
      </c>
      <c r="G30" s="2">
        <f t="shared" si="16"/>
        <v>43224</v>
      </c>
      <c r="H30" s="2">
        <f t="shared" si="16"/>
        <v>43225</v>
      </c>
      <c r="I30" s="2">
        <f t="shared" si="16"/>
        <v>43226</v>
      </c>
      <c r="J30" s="2">
        <f t="shared" si="16"/>
        <v>43227</v>
      </c>
      <c r="K30" s="2">
        <f t="shared" si="16"/>
        <v>43228</v>
      </c>
      <c r="L30" s="2">
        <f t="shared" si="16"/>
        <v>43229</v>
      </c>
      <c r="M30" s="2">
        <f t="shared" si="16"/>
        <v>43230</v>
      </c>
      <c r="N30" s="2">
        <f t="shared" si="16"/>
        <v>43231</v>
      </c>
      <c r="O30" s="2">
        <f t="shared" si="16"/>
        <v>43232</v>
      </c>
      <c r="P30" s="2">
        <f t="shared" si="16"/>
        <v>43233</v>
      </c>
      <c r="Q30" s="2">
        <f t="shared" si="16"/>
        <v>43234</v>
      </c>
      <c r="R30" s="2">
        <f t="shared" si="16"/>
        <v>43235</v>
      </c>
      <c r="S30" s="2">
        <f t="shared" si="16"/>
        <v>43236</v>
      </c>
      <c r="T30" s="2">
        <f t="shared" si="16"/>
        <v>43237</v>
      </c>
      <c r="U30" s="2">
        <f t="shared" si="16"/>
        <v>43238</v>
      </c>
      <c r="V30" s="2">
        <f t="shared" si="16"/>
        <v>43239</v>
      </c>
      <c r="W30" s="2">
        <f t="shared" si="16"/>
        <v>43240</v>
      </c>
      <c r="X30" s="2">
        <f t="shared" si="16"/>
        <v>43241</v>
      </c>
      <c r="Y30" s="2">
        <f t="shared" si="16"/>
        <v>43242</v>
      </c>
      <c r="Z30" s="2">
        <f t="shared" si="16"/>
        <v>43243</v>
      </c>
      <c r="AA30" s="2">
        <f t="shared" si="16"/>
        <v>43244</v>
      </c>
      <c r="AB30" s="2">
        <f t="shared" si="16"/>
        <v>43245</v>
      </c>
      <c r="AC30" s="2">
        <f t="shared" si="16"/>
        <v>43246</v>
      </c>
      <c r="AD30" s="2">
        <f t="shared" si="16"/>
        <v>43247</v>
      </c>
      <c r="AE30" s="2">
        <f t="shared" si="16"/>
        <v>43248</v>
      </c>
      <c r="AF30" s="2">
        <f t="shared" si="16"/>
        <v>43249</v>
      </c>
      <c r="AG30" s="2">
        <f t="shared" si="16"/>
        <v>43250</v>
      </c>
      <c r="AH30" s="2">
        <f t="shared" si="16"/>
        <v>43251</v>
      </c>
      <c r="AI30" s="1"/>
      <c r="AJ30" s="1"/>
      <c r="AK30" s="1"/>
      <c r="AL30" s="1"/>
      <c r="AM30" s="1"/>
      <c r="AN30" s="1"/>
    </row>
    <row r="31" spans="2:40" ht="36" x14ac:dyDescent="0.25">
      <c r="B31" t="s">
        <v>13</v>
      </c>
      <c r="C31" s="1">
        <f>EOMONTH(C30,0)</f>
        <v>43251</v>
      </c>
      <c r="D31" s="32" t="s">
        <v>24</v>
      </c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</row>
    <row r="32" spans="2:40" x14ac:dyDescent="0.25">
      <c r="D32" s="3">
        <f>IFERROR(DAY(D30),"")</f>
        <v>1</v>
      </c>
      <c r="E32" s="3">
        <f t="shared" ref="E32:AH32" si="17">IFERROR(DAY(E30),"")</f>
        <v>2</v>
      </c>
      <c r="F32" s="3">
        <f t="shared" si="17"/>
        <v>3</v>
      </c>
      <c r="G32" s="3">
        <f t="shared" si="17"/>
        <v>4</v>
      </c>
      <c r="H32" s="3">
        <f t="shared" si="17"/>
        <v>5</v>
      </c>
      <c r="I32" s="3">
        <f t="shared" si="17"/>
        <v>6</v>
      </c>
      <c r="J32" s="3">
        <f t="shared" si="17"/>
        <v>7</v>
      </c>
      <c r="K32" s="3">
        <f t="shared" si="17"/>
        <v>8</v>
      </c>
      <c r="L32" s="3">
        <f t="shared" si="17"/>
        <v>9</v>
      </c>
      <c r="M32" s="3">
        <f t="shared" si="17"/>
        <v>10</v>
      </c>
      <c r="N32" s="3">
        <f t="shared" si="17"/>
        <v>11</v>
      </c>
      <c r="O32" s="3">
        <f t="shared" si="17"/>
        <v>12</v>
      </c>
      <c r="P32" s="3">
        <f t="shared" si="17"/>
        <v>13</v>
      </c>
      <c r="Q32" s="3">
        <f t="shared" si="17"/>
        <v>14</v>
      </c>
      <c r="R32" s="3">
        <f t="shared" si="17"/>
        <v>15</v>
      </c>
      <c r="S32" s="3">
        <f t="shared" si="17"/>
        <v>16</v>
      </c>
      <c r="T32" s="3">
        <f t="shared" si="17"/>
        <v>17</v>
      </c>
      <c r="U32" s="3">
        <f t="shared" si="17"/>
        <v>18</v>
      </c>
      <c r="V32" s="3">
        <f t="shared" si="17"/>
        <v>19</v>
      </c>
      <c r="W32" s="3">
        <f t="shared" si="17"/>
        <v>20</v>
      </c>
      <c r="X32" s="3">
        <f t="shared" si="17"/>
        <v>21</v>
      </c>
      <c r="Y32" s="3">
        <f t="shared" si="17"/>
        <v>22</v>
      </c>
      <c r="Z32" s="3">
        <f t="shared" si="17"/>
        <v>23</v>
      </c>
      <c r="AA32" s="3">
        <f t="shared" si="17"/>
        <v>24</v>
      </c>
      <c r="AB32" s="3">
        <f t="shared" si="17"/>
        <v>25</v>
      </c>
      <c r="AC32" s="3">
        <f t="shared" si="17"/>
        <v>26</v>
      </c>
      <c r="AD32" s="3">
        <f t="shared" si="17"/>
        <v>27</v>
      </c>
      <c r="AE32" s="3">
        <f t="shared" si="17"/>
        <v>28</v>
      </c>
      <c r="AF32" s="3">
        <f t="shared" si="17"/>
        <v>29</v>
      </c>
      <c r="AG32" s="3">
        <f t="shared" si="17"/>
        <v>30</v>
      </c>
      <c r="AH32" s="3">
        <f t="shared" si="17"/>
        <v>31</v>
      </c>
    </row>
    <row r="33" spans="2:40" x14ac:dyDescent="0.25">
      <c r="D33" s="4">
        <f>IFERROR(WEEKDAY(D30,1),"")</f>
        <v>3</v>
      </c>
      <c r="E33" s="4">
        <f t="shared" ref="E33:AH33" si="18">IFERROR(WEEKDAY(E30,1),"")</f>
        <v>4</v>
      </c>
      <c r="F33" s="4">
        <f t="shared" si="18"/>
        <v>5</v>
      </c>
      <c r="G33" s="4">
        <f t="shared" si="18"/>
        <v>6</v>
      </c>
      <c r="H33" s="4">
        <f t="shared" si="18"/>
        <v>7</v>
      </c>
      <c r="I33" s="4">
        <f t="shared" si="18"/>
        <v>1</v>
      </c>
      <c r="J33" s="4">
        <f t="shared" si="18"/>
        <v>2</v>
      </c>
      <c r="K33" s="4">
        <f t="shared" si="18"/>
        <v>3</v>
      </c>
      <c r="L33" s="4">
        <f t="shared" si="18"/>
        <v>4</v>
      </c>
      <c r="M33" s="4">
        <f t="shared" si="18"/>
        <v>5</v>
      </c>
      <c r="N33" s="4">
        <f t="shared" si="18"/>
        <v>6</v>
      </c>
      <c r="O33" s="4">
        <f t="shared" si="18"/>
        <v>7</v>
      </c>
      <c r="P33" s="4">
        <f t="shared" si="18"/>
        <v>1</v>
      </c>
      <c r="Q33" s="4">
        <f t="shared" si="18"/>
        <v>2</v>
      </c>
      <c r="R33" s="4">
        <f t="shared" si="18"/>
        <v>3</v>
      </c>
      <c r="S33" s="4">
        <f t="shared" si="18"/>
        <v>4</v>
      </c>
      <c r="T33" s="4">
        <f t="shared" si="18"/>
        <v>5</v>
      </c>
      <c r="U33" s="4">
        <f t="shared" si="18"/>
        <v>6</v>
      </c>
      <c r="V33" s="4">
        <f t="shared" si="18"/>
        <v>7</v>
      </c>
      <c r="W33" s="4">
        <f t="shared" si="18"/>
        <v>1</v>
      </c>
      <c r="X33" s="4">
        <f t="shared" si="18"/>
        <v>2</v>
      </c>
      <c r="Y33" s="4">
        <f t="shared" si="18"/>
        <v>3</v>
      </c>
      <c r="Z33" s="4">
        <f t="shared" si="18"/>
        <v>4</v>
      </c>
      <c r="AA33" s="4">
        <f t="shared" si="18"/>
        <v>5</v>
      </c>
      <c r="AB33" s="4">
        <f t="shared" si="18"/>
        <v>6</v>
      </c>
      <c r="AC33" s="4">
        <f t="shared" si="18"/>
        <v>7</v>
      </c>
      <c r="AD33" s="4">
        <f t="shared" si="18"/>
        <v>1</v>
      </c>
      <c r="AE33" s="4">
        <f t="shared" si="18"/>
        <v>2</v>
      </c>
      <c r="AF33" s="4">
        <f t="shared" si="18"/>
        <v>3</v>
      </c>
      <c r="AG33" s="4">
        <f t="shared" si="18"/>
        <v>4</v>
      </c>
      <c r="AH33" s="4">
        <f t="shared" si="18"/>
        <v>5</v>
      </c>
      <c r="AI33" t="s">
        <v>7</v>
      </c>
      <c r="AJ33" t="s">
        <v>9</v>
      </c>
      <c r="AK33" t="s">
        <v>6</v>
      </c>
      <c r="AL33" t="s">
        <v>10</v>
      </c>
      <c r="AM33" t="s">
        <v>8</v>
      </c>
      <c r="AN33" t="s">
        <v>11</v>
      </c>
    </row>
    <row r="34" spans="2:40" x14ac:dyDescent="0.25">
      <c r="D34" s="3" t="str">
        <f t="array" ref="D34">IF(OR(D33=1,D33=7),"",IFERROR(INDEX(Absences[],MATCH(1,(Feuil2!D30&gt;=Absences[Date de début])*(Absences[Date de fin]&gt;=Feuil2!D30)*(Absences[Nom]=Feuil2!$V$1),0),5),""))</f>
        <v/>
      </c>
      <c r="E34" s="3" t="str">
        <f t="array" ref="E34">IF(OR(E33=1,E33=7),"",IFERROR(INDEX(Absences[],MATCH(1,(Feuil2!E30&gt;=Absences[Date de début])*(Absences[Date de fin]&gt;=Feuil2!E30)*(Absences[Nom]=Feuil2!$V$1),0),5),""))</f>
        <v/>
      </c>
      <c r="F34" s="3" t="str">
        <f t="array" ref="F34">IF(OR(F33=1,F33=7),"",IFERROR(INDEX(Absences[],MATCH(1,(Feuil2!F30&gt;=Absences[Date de début])*(Absences[Date de fin]&gt;=Feuil2!F30)*(Absences[Nom]=Feuil2!$V$1),0),5),""))</f>
        <v/>
      </c>
      <c r="G34" s="3" t="str">
        <f t="array" ref="G34">IF(OR(G33=1,G33=7),"",IFERROR(INDEX(Absences[],MATCH(1,(Feuil2!G30&gt;=Absences[Date de début])*(Absences[Date de fin]&gt;=Feuil2!G30)*(Absences[Nom]=Feuil2!$V$1),0),5),""))</f>
        <v/>
      </c>
      <c r="H34" s="3" t="str">
        <f t="array" ref="H34">IF(OR(H33=1,H33=7),"",IFERROR(INDEX(Absences[],MATCH(1,(Feuil2!H30&gt;=Absences[Date de début])*(Absences[Date de fin]&gt;=Feuil2!H30)*(Absences[Nom]=Feuil2!$V$1),0),5),""))</f>
        <v/>
      </c>
      <c r="I34" s="3" t="str">
        <f t="array" ref="I34">IF(OR(I33=1,I33=7),"",IFERROR(INDEX(Absences[],MATCH(1,(Feuil2!I30&gt;=Absences[Date de début])*(Absences[Date de fin]&gt;=Feuil2!I30)*(Absences[Nom]=Feuil2!$V$1),0),5),""))</f>
        <v/>
      </c>
      <c r="J34" s="3" t="str">
        <f t="array" ref="J34">IF(OR(J33=1,J33=7),"",IFERROR(INDEX(Absences[],MATCH(1,(Feuil2!J30&gt;=Absences[Date de début])*(Absences[Date de fin]&gt;=Feuil2!J30)*(Absences[Nom]=Feuil2!$V$1),0),5),""))</f>
        <v/>
      </c>
      <c r="K34" s="3" t="str">
        <f t="array" ref="K34">IF(OR(K33=1,K33=7),"",IFERROR(INDEX(Absences[],MATCH(1,(Feuil2!K30&gt;=Absences[Date de début])*(Absences[Date de fin]&gt;=Feuil2!K30)*(Absences[Nom]=Feuil2!$V$1),0),5),""))</f>
        <v/>
      </c>
      <c r="L34" s="3" t="str">
        <f t="array" ref="L34">IF(OR(L33=1,L33=7),"",IFERROR(INDEX(Absences[],MATCH(1,(Feuil2!L30&gt;=Absences[Date de début])*(Absences[Date de fin]&gt;=Feuil2!L30)*(Absences[Nom]=Feuil2!$V$1),0),5),""))</f>
        <v/>
      </c>
      <c r="M34" s="3" t="str">
        <f t="array" ref="M34">IF(OR(M33=1,M33=7),"",IFERROR(INDEX(Absences[],MATCH(1,(Feuil2!M30&gt;=Absences[Date de début])*(Absences[Date de fin]&gt;=Feuil2!M30)*(Absences[Nom]=Feuil2!$V$1),0),5),""))</f>
        <v/>
      </c>
      <c r="N34" s="3" t="str">
        <f t="array" ref="N34">IF(OR(N33=1,N33=7),"",IFERROR(INDEX(Absences[],MATCH(1,(Feuil2!N30&gt;=Absences[Date de début])*(Absences[Date de fin]&gt;=Feuil2!N30)*(Absences[Nom]=Feuil2!$V$1),0),5),""))</f>
        <v/>
      </c>
      <c r="O34" s="3" t="str">
        <f t="array" ref="O34">IF(OR(O33=1,O33=7),"",IFERROR(INDEX(Absences[],MATCH(1,(Feuil2!O30&gt;=Absences[Date de début])*(Absences[Date de fin]&gt;=Feuil2!O30)*(Absences[Nom]=Feuil2!$V$1),0),5),""))</f>
        <v/>
      </c>
      <c r="P34" s="3" t="str">
        <f t="array" ref="P34">IF(OR(P33=1,P33=7),"",IFERROR(INDEX(Absences[],MATCH(1,(Feuil2!P30&gt;=Absences[Date de début])*(Absences[Date de fin]&gt;=Feuil2!P30)*(Absences[Nom]=Feuil2!$V$1),0),5),""))</f>
        <v/>
      </c>
      <c r="Q34" s="3" t="str">
        <f t="array" ref="Q34">IF(OR(Q33=1,Q33=7),"",IFERROR(INDEX(Absences[],MATCH(1,(Feuil2!Q30&gt;=Absences[Date de début])*(Absences[Date de fin]&gt;=Feuil2!Q30)*(Absences[Nom]=Feuil2!$V$1),0),5),""))</f>
        <v/>
      </c>
      <c r="R34" s="3" t="str">
        <f t="array" ref="R34">IF(OR(R33=1,R33=7),"",IFERROR(INDEX(Absences[],MATCH(1,(Feuil2!R30&gt;=Absences[Date de début])*(Absences[Date de fin]&gt;=Feuil2!R30)*(Absences[Nom]=Feuil2!$V$1),0),5),""))</f>
        <v/>
      </c>
      <c r="S34" s="3" t="str">
        <f t="array" ref="S34">IF(OR(S33=1,S33=7),"",IFERROR(INDEX(Absences[],MATCH(1,(Feuil2!S30&gt;=Absences[Date de début])*(Absences[Date de fin]&gt;=Feuil2!S30)*(Absences[Nom]=Feuil2!$V$1),0),5),""))</f>
        <v/>
      </c>
      <c r="T34" s="3" t="str">
        <f t="array" ref="T34">IF(OR(T33=1,T33=7),"",IFERROR(INDEX(Absences[],MATCH(1,(Feuil2!T30&gt;=Absences[Date de début])*(Absences[Date de fin]&gt;=Feuil2!T30)*(Absences[Nom]=Feuil2!$V$1),0),5),""))</f>
        <v/>
      </c>
      <c r="U34" s="3" t="str">
        <f t="array" ref="U34">IF(OR(U33=1,U33=7),"",IFERROR(INDEX(Absences[],MATCH(1,(Feuil2!U30&gt;=Absences[Date de début])*(Absences[Date de fin]&gt;=Feuil2!U30)*(Absences[Nom]=Feuil2!$V$1),0),5),""))</f>
        <v/>
      </c>
      <c r="V34" s="3" t="str">
        <f t="array" ref="V34">IF(OR(V33=1,V33=7),"",IFERROR(INDEX(Absences[],MATCH(1,(Feuil2!V30&gt;=Absences[Date de début])*(Absences[Date de fin]&gt;=Feuil2!V30)*(Absences[Nom]=Feuil2!$V$1),0),5),""))</f>
        <v/>
      </c>
      <c r="W34" s="3" t="str">
        <f t="array" ref="W34">IF(OR(W33=1,W33=7),"",IFERROR(INDEX(Absences[],MATCH(1,(Feuil2!W30&gt;=Absences[Date de début])*(Absences[Date de fin]&gt;=Feuil2!W30)*(Absences[Nom]=Feuil2!$V$1),0),5),""))</f>
        <v/>
      </c>
      <c r="X34" s="3" t="str">
        <f t="array" ref="X34">IF(OR(X33=1,X33=7),"",IFERROR(INDEX(Absences[],MATCH(1,(Feuil2!X30&gt;=Absences[Date de début])*(Absences[Date de fin]&gt;=Feuil2!X30)*(Absences[Nom]=Feuil2!$V$1),0),5),""))</f>
        <v/>
      </c>
      <c r="Y34" s="3" t="str">
        <f t="array" ref="Y34">IF(OR(Y33=1,Y33=7),"",IFERROR(INDEX(Absences[],MATCH(1,(Feuil2!Y30&gt;=Absences[Date de début])*(Absences[Date de fin]&gt;=Feuil2!Y30)*(Absences[Nom]=Feuil2!$V$1),0),5),""))</f>
        <v/>
      </c>
      <c r="Z34" s="3" t="str">
        <f t="array" ref="Z34">IF(OR(Z33=1,Z33=7),"",IFERROR(INDEX(Absences[],MATCH(1,(Feuil2!Z30&gt;=Absences[Date de début])*(Absences[Date de fin]&gt;=Feuil2!Z30)*(Absences[Nom]=Feuil2!$V$1),0),5),""))</f>
        <v/>
      </c>
      <c r="AA34" s="3" t="str">
        <f t="array" ref="AA34">IF(OR(AA33=1,AA33=7),"",IFERROR(INDEX(Absences[],MATCH(1,(Feuil2!AA30&gt;=Absences[Date de début])*(Absences[Date de fin]&gt;=Feuil2!AA30)*(Absences[Nom]=Feuil2!$V$1),0),5),""))</f>
        <v/>
      </c>
      <c r="AB34" s="3" t="str">
        <f t="array" ref="AB34">IF(OR(AB33=1,AB33=7),"",IFERROR(INDEX(Absences[],MATCH(1,(Feuil2!AB30&gt;=Absences[Date de début])*(Absences[Date de fin]&gt;=Feuil2!AB30)*(Absences[Nom]=Feuil2!$V$1),0),5),""))</f>
        <v/>
      </c>
      <c r="AC34" s="3" t="str">
        <f t="array" ref="AC34">IF(OR(AC33=1,AC33=7),"",IFERROR(INDEX(Absences[],MATCH(1,(Feuil2!AC30&gt;=Absences[Date de début])*(Absences[Date de fin]&gt;=Feuil2!AC30)*(Absences[Nom]=Feuil2!$V$1),0),5),""))</f>
        <v/>
      </c>
      <c r="AD34" s="3" t="str">
        <f t="array" ref="AD34">IF(OR(AD33=1,AD33=7),"",IFERROR(INDEX(Absences[],MATCH(1,(Feuil2!AD30&gt;=Absences[Date de début])*(Absences[Date de fin]&gt;=Feuil2!AD30)*(Absences[Nom]=Feuil2!$V$1),0),5),""))</f>
        <v/>
      </c>
      <c r="AE34" s="3" t="str">
        <f t="array" ref="AE34">IF(OR(AE33=1,AE33=7),"",IFERROR(INDEX(Absences[],MATCH(1,(Feuil2!AE30&gt;=Absences[Date de début])*(Absences[Date de fin]&gt;=Feuil2!AE30)*(Absences[Nom]=Feuil2!$V$1),0),5),""))</f>
        <v/>
      </c>
      <c r="AF34" s="3" t="str">
        <f t="array" ref="AF34">IF(OR(AF33=1,AF33=7),"",IFERROR(INDEX(Absences[],MATCH(1,(Feuil2!AF30&gt;=Absences[Date de début])*(Absences[Date de fin]&gt;=Feuil2!AF30)*(Absences[Nom]=Feuil2!$V$1),0),5),""))</f>
        <v/>
      </c>
      <c r="AG34" s="3" t="str">
        <f t="array" ref="AG34">IF(OR(AG33=1,AG33=7),"",IFERROR(INDEX(Absences[],MATCH(1,(Feuil2!AG30&gt;=Absences[Date de début])*(Absences[Date de fin]&gt;=Feuil2!AG30)*(Absences[Nom]=Feuil2!$V$1),0),5),""))</f>
        <v/>
      </c>
      <c r="AH34" s="3" t="str">
        <f t="array" ref="AH34">IF(OR(AH33=1,AH33=7),"",IFERROR(INDEX(Absences[],MATCH(1,(Feuil2!AH30&gt;=Absences[Date de début])*(Absences[Date de fin]&gt;=Feuil2!AH30)*(Absences[Nom]=Feuil2!$V$1),0),5),""))</f>
        <v/>
      </c>
      <c r="AI34" s="5">
        <f>COUNTIF($D$34:$AH$34,AI33)</f>
        <v>0</v>
      </c>
      <c r="AJ34" s="5">
        <f t="shared" ref="AJ34:AN34" si="19">COUNTIF($D$34:$AH$34,AJ33)</f>
        <v>0</v>
      </c>
      <c r="AK34" s="5">
        <f t="shared" si="19"/>
        <v>0</v>
      </c>
      <c r="AL34" s="5">
        <f t="shared" si="19"/>
        <v>0</v>
      </c>
      <c r="AM34" s="5">
        <f t="shared" si="19"/>
        <v>0</v>
      </c>
      <c r="AN34" s="5">
        <f t="shared" si="19"/>
        <v>0</v>
      </c>
    </row>
    <row r="35" spans="2:40" ht="69" hidden="1" customHeight="1" x14ac:dyDescent="0.25">
      <c r="B35" t="s">
        <v>12</v>
      </c>
      <c r="C35" s="1">
        <f>DATE($D$1,MONTH(1&amp;"/"&amp;D36),1)</f>
        <v>43252</v>
      </c>
      <c r="D35" s="2">
        <f>C35</f>
        <v>43252</v>
      </c>
      <c r="E35" s="2">
        <f>IFERROR(IF(D35+1&gt;$C$36,"",D35+1),"")</f>
        <v>43253</v>
      </c>
      <c r="F35" s="2">
        <f t="shared" ref="F35:AH35" si="20">IFERROR(IF(E35+1&gt;$C$36,"",E35+1),"")</f>
        <v>43254</v>
      </c>
      <c r="G35" s="2">
        <f t="shared" si="20"/>
        <v>43255</v>
      </c>
      <c r="H35" s="2">
        <f t="shared" si="20"/>
        <v>43256</v>
      </c>
      <c r="I35" s="2">
        <f t="shared" si="20"/>
        <v>43257</v>
      </c>
      <c r="J35" s="2">
        <f t="shared" si="20"/>
        <v>43258</v>
      </c>
      <c r="K35" s="2">
        <f t="shared" si="20"/>
        <v>43259</v>
      </c>
      <c r="L35" s="2">
        <f t="shared" si="20"/>
        <v>43260</v>
      </c>
      <c r="M35" s="2">
        <f t="shared" si="20"/>
        <v>43261</v>
      </c>
      <c r="N35" s="2">
        <f t="shared" si="20"/>
        <v>43262</v>
      </c>
      <c r="O35" s="2">
        <f t="shared" si="20"/>
        <v>43263</v>
      </c>
      <c r="P35" s="2">
        <f t="shared" si="20"/>
        <v>43264</v>
      </c>
      <c r="Q35" s="2">
        <f t="shared" si="20"/>
        <v>43265</v>
      </c>
      <c r="R35" s="2">
        <f t="shared" si="20"/>
        <v>43266</v>
      </c>
      <c r="S35" s="2">
        <f t="shared" si="20"/>
        <v>43267</v>
      </c>
      <c r="T35" s="2">
        <f t="shared" si="20"/>
        <v>43268</v>
      </c>
      <c r="U35" s="2">
        <f t="shared" si="20"/>
        <v>43269</v>
      </c>
      <c r="V35" s="2">
        <f t="shared" si="20"/>
        <v>43270</v>
      </c>
      <c r="W35" s="2">
        <f t="shared" si="20"/>
        <v>43271</v>
      </c>
      <c r="X35" s="2">
        <f t="shared" si="20"/>
        <v>43272</v>
      </c>
      <c r="Y35" s="2">
        <f t="shared" si="20"/>
        <v>43273</v>
      </c>
      <c r="Z35" s="2">
        <f t="shared" si="20"/>
        <v>43274</v>
      </c>
      <c r="AA35" s="2">
        <f t="shared" si="20"/>
        <v>43275</v>
      </c>
      <c r="AB35" s="2">
        <f t="shared" si="20"/>
        <v>43276</v>
      </c>
      <c r="AC35" s="2">
        <f t="shared" si="20"/>
        <v>43277</v>
      </c>
      <c r="AD35" s="2">
        <f t="shared" si="20"/>
        <v>43278</v>
      </c>
      <c r="AE35" s="2">
        <f t="shared" si="20"/>
        <v>43279</v>
      </c>
      <c r="AF35" s="2">
        <f t="shared" si="20"/>
        <v>43280</v>
      </c>
      <c r="AG35" s="2">
        <f t="shared" si="20"/>
        <v>43281</v>
      </c>
      <c r="AH35" s="2" t="str">
        <f t="shared" si="20"/>
        <v/>
      </c>
      <c r="AI35" s="1"/>
      <c r="AJ35" s="1"/>
      <c r="AK35" s="1"/>
      <c r="AL35" s="1"/>
      <c r="AM35" s="1"/>
      <c r="AN35" s="1"/>
    </row>
    <row r="36" spans="2:40" ht="36" x14ac:dyDescent="0.25">
      <c r="B36" t="s">
        <v>13</v>
      </c>
      <c r="C36" s="1">
        <f>EOMONTH(C35,0)</f>
        <v>43281</v>
      </c>
      <c r="D36" s="32" t="s">
        <v>25</v>
      </c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</row>
    <row r="37" spans="2:40" x14ac:dyDescent="0.25">
      <c r="D37" s="3">
        <f>IFERROR(DAY(D35),"")</f>
        <v>1</v>
      </c>
      <c r="E37" s="3">
        <f t="shared" ref="E37:AH37" si="21">IFERROR(DAY(E35),"")</f>
        <v>2</v>
      </c>
      <c r="F37" s="3">
        <f t="shared" si="21"/>
        <v>3</v>
      </c>
      <c r="G37" s="3">
        <f t="shared" si="21"/>
        <v>4</v>
      </c>
      <c r="H37" s="3">
        <f t="shared" si="21"/>
        <v>5</v>
      </c>
      <c r="I37" s="3">
        <f t="shared" si="21"/>
        <v>6</v>
      </c>
      <c r="J37" s="3">
        <f t="shared" si="21"/>
        <v>7</v>
      </c>
      <c r="K37" s="3">
        <f t="shared" si="21"/>
        <v>8</v>
      </c>
      <c r="L37" s="3">
        <f t="shared" si="21"/>
        <v>9</v>
      </c>
      <c r="M37" s="3">
        <f t="shared" si="21"/>
        <v>10</v>
      </c>
      <c r="N37" s="3">
        <f t="shared" si="21"/>
        <v>11</v>
      </c>
      <c r="O37" s="3">
        <f t="shared" si="21"/>
        <v>12</v>
      </c>
      <c r="P37" s="3">
        <f t="shared" si="21"/>
        <v>13</v>
      </c>
      <c r="Q37" s="3">
        <f t="shared" si="21"/>
        <v>14</v>
      </c>
      <c r="R37" s="3">
        <f t="shared" si="21"/>
        <v>15</v>
      </c>
      <c r="S37" s="3">
        <f t="shared" si="21"/>
        <v>16</v>
      </c>
      <c r="T37" s="3">
        <f t="shared" si="21"/>
        <v>17</v>
      </c>
      <c r="U37" s="3">
        <f t="shared" si="21"/>
        <v>18</v>
      </c>
      <c r="V37" s="3">
        <f t="shared" si="21"/>
        <v>19</v>
      </c>
      <c r="W37" s="3">
        <f t="shared" si="21"/>
        <v>20</v>
      </c>
      <c r="X37" s="3">
        <f t="shared" si="21"/>
        <v>21</v>
      </c>
      <c r="Y37" s="3">
        <f t="shared" si="21"/>
        <v>22</v>
      </c>
      <c r="Z37" s="3">
        <f t="shared" si="21"/>
        <v>23</v>
      </c>
      <c r="AA37" s="3">
        <f t="shared" si="21"/>
        <v>24</v>
      </c>
      <c r="AB37" s="3">
        <f t="shared" si="21"/>
        <v>25</v>
      </c>
      <c r="AC37" s="3">
        <f t="shared" si="21"/>
        <v>26</v>
      </c>
      <c r="AD37" s="3">
        <f t="shared" si="21"/>
        <v>27</v>
      </c>
      <c r="AE37" s="3">
        <f t="shared" si="21"/>
        <v>28</v>
      </c>
      <c r="AF37" s="3">
        <f t="shared" si="21"/>
        <v>29</v>
      </c>
      <c r="AG37" s="3">
        <f t="shared" si="21"/>
        <v>30</v>
      </c>
      <c r="AH37" s="3" t="str">
        <f t="shared" si="21"/>
        <v/>
      </c>
    </row>
    <row r="38" spans="2:40" x14ac:dyDescent="0.25">
      <c r="D38" s="4">
        <f>IFERROR(WEEKDAY(D35,1),"")</f>
        <v>6</v>
      </c>
      <c r="E38" s="4">
        <f t="shared" ref="E38:AH38" si="22">IFERROR(WEEKDAY(E35,1),"")</f>
        <v>7</v>
      </c>
      <c r="F38" s="4">
        <f t="shared" si="22"/>
        <v>1</v>
      </c>
      <c r="G38" s="4">
        <f t="shared" si="22"/>
        <v>2</v>
      </c>
      <c r="H38" s="4">
        <f t="shared" si="22"/>
        <v>3</v>
      </c>
      <c r="I38" s="4">
        <f t="shared" si="22"/>
        <v>4</v>
      </c>
      <c r="J38" s="4">
        <f t="shared" si="22"/>
        <v>5</v>
      </c>
      <c r="K38" s="4">
        <f t="shared" si="22"/>
        <v>6</v>
      </c>
      <c r="L38" s="4">
        <f t="shared" si="22"/>
        <v>7</v>
      </c>
      <c r="M38" s="4">
        <f t="shared" si="22"/>
        <v>1</v>
      </c>
      <c r="N38" s="4">
        <f t="shared" si="22"/>
        <v>2</v>
      </c>
      <c r="O38" s="4">
        <f t="shared" si="22"/>
        <v>3</v>
      </c>
      <c r="P38" s="4">
        <f t="shared" si="22"/>
        <v>4</v>
      </c>
      <c r="Q38" s="4">
        <f t="shared" si="22"/>
        <v>5</v>
      </c>
      <c r="R38" s="4">
        <f t="shared" si="22"/>
        <v>6</v>
      </c>
      <c r="S38" s="4">
        <f t="shared" si="22"/>
        <v>7</v>
      </c>
      <c r="T38" s="4">
        <f t="shared" si="22"/>
        <v>1</v>
      </c>
      <c r="U38" s="4">
        <f t="shared" si="22"/>
        <v>2</v>
      </c>
      <c r="V38" s="4">
        <f t="shared" si="22"/>
        <v>3</v>
      </c>
      <c r="W38" s="4">
        <f t="shared" si="22"/>
        <v>4</v>
      </c>
      <c r="X38" s="4">
        <f t="shared" si="22"/>
        <v>5</v>
      </c>
      <c r="Y38" s="4">
        <f t="shared" si="22"/>
        <v>6</v>
      </c>
      <c r="Z38" s="4">
        <f t="shared" si="22"/>
        <v>7</v>
      </c>
      <c r="AA38" s="4">
        <f t="shared" si="22"/>
        <v>1</v>
      </c>
      <c r="AB38" s="4">
        <f t="shared" si="22"/>
        <v>2</v>
      </c>
      <c r="AC38" s="4">
        <f t="shared" si="22"/>
        <v>3</v>
      </c>
      <c r="AD38" s="4">
        <f t="shared" si="22"/>
        <v>4</v>
      </c>
      <c r="AE38" s="4">
        <f t="shared" si="22"/>
        <v>5</v>
      </c>
      <c r="AF38" s="4">
        <f t="shared" si="22"/>
        <v>6</v>
      </c>
      <c r="AG38" s="4">
        <f t="shared" si="22"/>
        <v>7</v>
      </c>
      <c r="AH38" s="4" t="str">
        <f t="shared" si="22"/>
        <v/>
      </c>
      <c r="AI38" t="s">
        <v>7</v>
      </c>
      <c r="AJ38" t="s">
        <v>9</v>
      </c>
      <c r="AK38" t="s">
        <v>6</v>
      </c>
      <c r="AL38" t="s">
        <v>10</v>
      </c>
      <c r="AM38" t="s">
        <v>8</v>
      </c>
      <c r="AN38" t="s">
        <v>11</v>
      </c>
    </row>
    <row r="39" spans="2:40" x14ac:dyDescent="0.25">
      <c r="D39" s="3" t="str">
        <f t="array" ref="D39">IF(OR(D38=1,D38=7),"",IFERROR(INDEX(Absences[],MATCH(1,(Feuil2!D35&gt;=Absences[Date de début])*(Absences[Date de fin]&gt;=Feuil2!D35)*(Absences[Nom]=Feuil2!$V$1),0),5),""))</f>
        <v/>
      </c>
      <c r="E39" s="3" t="str">
        <f t="array" ref="E39">IF(OR(E38=1,E38=7),"",IFERROR(INDEX(Absences[],MATCH(1,(Feuil2!E35&gt;=Absences[Date de début])*(Absences[Date de fin]&gt;=Feuil2!E35)*(Absences[Nom]=Feuil2!$V$1),0),5),""))</f>
        <v/>
      </c>
      <c r="F39" s="3" t="str">
        <f t="array" ref="F39">IF(OR(F38=1,F38=7),"",IFERROR(INDEX(Absences[],MATCH(1,(Feuil2!F35&gt;=Absences[Date de début])*(Absences[Date de fin]&gt;=Feuil2!F35)*(Absences[Nom]=Feuil2!$V$1),0),5),""))</f>
        <v/>
      </c>
      <c r="G39" s="3" t="str">
        <f t="array" ref="G39">IF(OR(G38=1,G38=7),"",IFERROR(INDEX(Absences[],MATCH(1,(Feuil2!G35&gt;=Absences[Date de début])*(Absences[Date de fin]&gt;=Feuil2!G35)*(Absences[Nom]=Feuil2!$V$1),0),5),""))</f>
        <v/>
      </c>
      <c r="H39" s="3" t="str">
        <f t="array" ref="H39">IF(OR(H38=1,H38=7),"",IFERROR(INDEX(Absences[],MATCH(1,(Feuil2!H35&gt;=Absences[Date de début])*(Absences[Date de fin]&gt;=Feuil2!H35)*(Absences[Nom]=Feuil2!$V$1),0),5),""))</f>
        <v/>
      </c>
      <c r="I39" s="3" t="str">
        <f t="array" ref="I39">IF(OR(I38=1,I38=7),"",IFERROR(INDEX(Absences[],MATCH(1,(Feuil2!I35&gt;=Absences[Date de début])*(Absences[Date de fin]&gt;=Feuil2!I35)*(Absences[Nom]=Feuil2!$V$1),0),5),""))</f>
        <v/>
      </c>
      <c r="J39" s="3" t="str">
        <f t="array" ref="J39">IF(OR(J38=1,J38=7),"",IFERROR(INDEX(Absences[],MATCH(1,(Feuil2!J35&gt;=Absences[Date de début])*(Absences[Date de fin]&gt;=Feuil2!J35)*(Absences[Nom]=Feuil2!$V$1),0),5),""))</f>
        <v/>
      </c>
      <c r="K39" s="3" t="str">
        <f t="array" ref="K39">IF(OR(K38=1,K38=7),"",IFERROR(INDEX(Absences[],MATCH(1,(Feuil2!K35&gt;=Absences[Date de début])*(Absences[Date de fin]&gt;=Feuil2!K35)*(Absences[Nom]=Feuil2!$V$1),0),5),""))</f>
        <v/>
      </c>
      <c r="L39" s="3" t="str">
        <f t="array" ref="L39">IF(OR(L38=1,L38=7),"",IFERROR(INDEX(Absences[],MATCH(1,(Feuil2!L35&gt;=Absences[Date de début])*(Absences[Date de fin]&gt;=Feuil2!L35)*(Absences[Nom]=Feuil2!$V$1),0),5),""))</f>
        <v/>
      </c>
      <c r="M39" s="3" t="str">
        <f t="array" ref="M39">IF(OR(M38=1,M38=7),"",IFERROR(INDEX(Absences[],MATCH(1,(Feuil2!M35&gt;=Absences[Date de début])*(Absences[Date de fin]&gt;=Feuil2!M35)*(Absences[Nom]=Feuil2!$V$1),0),5),""))</f>
        <v/>
      </c>
      <c r="N39" s="3" t="str">
        <f t="array" ref="N39">IF(OR(N38=1,N38=7),"",IFERROR(INDEX(Absences[],MATCH(1,(Feuil2!N35&gt;=Absences[Date de début])*(Absences[Date de fin]&gt;=Feuil2!N35)*(Absences[Nom]=Feuil2!$V$1),0),5),""))</f>
        <v/>
      </c>
      <c r="O39" s="3" t="str">
        <f t="array" ref="O39">IF(OR(O38=1,O38=7),"",IFERROR(INDEX(Absences[],MATCH(1,(Feuil2!O35&gt;=Absences[Date de début])*(Absences[Date de fin]&gt;=Feuil2!O35)*(Absences[Nom]=Feuil2!$V$1),0),5),""))</f>
        <v/>
      </c>
      <c r="P39" s="3" t="str">
        <f t="array" ref="P39">IF(OR(P38=1,P38=7),"",IFERROR(INDEX(Absences[],MATCH(1,(Feuil2!P35&gt;=Absences[Date de début])*(Absences[Date de fin]&gt;=Feuil2!P35)*(Absences[Nom]=Feuil2!$V$1),0),5),""))</f>
        <v/>
      </c>
      <c r="Q39" s="3" t="str">
        <f t="array" ref="Q39">IF(OR(Q38=1,Q38=7),"",IFERROR(INDEX(Absences[],MATCH(1,(Feuil2!Q35&gt;=Absences[Date de début])*(Absences[Date de fin]&gt;=Feuil2!Q35)*(Absences[Nom]=Feuil2!$V$1),0),5),""))</f>
        <v/>
      </c>
      <c r="R39" s="3" t="str">
        <f t="array" ref="R39">IF(OR(R38=1,R38=7),"",IFERROR(INDEX(Absences[],MATCH(1,(Feuil2!R35&gt;=Absences[Date de début])*(Absences[Date de fin]&gt;=Feuil2!R35)*(Absences[Nom]=Feuil2!$V$1),0),5),""))</f>
        <v/>
      </c>
      <c r="S39" s="3" t="str">
        <f t="array" ref="S39">IF(OR(S38=1,S38=7),"",IFERROR(INDEX(Absences[],MATCH(1,(Feuil2!S35&gt;=Absences[Date de début])*(Absences[Date de fin]&gt;=Feuil2!S35)*(Absences[Nom]=Feuil2!$V$1),0),5),""))</f>
        <v/>
      </c>
      <c r="T39" s="3" t="str">
        <f t="array" ref="T39">IF(OR(T38=1,T38=7),"",IFERROR(INDEX(Absences[],MATCH(1,(Feuil2!T35&gt;=Absences[Date de début])*(Absences[Date de fin]&gt;=Feuil2!T35)*(Absences[Nom]=Feuil2!$V$1),0),5),""))</f>
        <v/>
      </c>
      <c r="U39" s="3" t="str">
        <f t="array" ref="U39">IF(OR(U38=1,U38=7),"",IFERROR(INDEX(Absences[],MATCH(1,(Feuil2!U35&gt;=Absences[Date de début])*(Absences[Date de fin]&gt;=Feuil2!U35)*(Absences[Nom]=Feuil2!$V$1),0),5),""))</f>
        <v/>
      </c>
      <c r="V39" s="3" t="str">
        <f t="array" ref="V39">IF(OR(V38=1,V38=7),"",IFERROR(INDEX(Absences[],MATCH(1,(Feuil2!V35&gt;=Absences[Date de début])*(Absences[Date de fin]&gt;=Feuil2!V35)*(Absences[Nom]=Feuil2!$V$1),0),5),""))</f>
        <v/>
      </c>
      <c r="W39" s="3" t="str">
        <f t="array" ref="W39">IF(OR(W38=1,W38=7),"",IFERROR(INDEX(Absences[],MATCH(1,(Feuil2!W35&gt;=Absences[Date de début])*(Absences[Date de fin]&gt;=Feuil2!W35)*(Absences[Nom]=Feuil2!$V$1),0),5),""))</f>
        <v/>
      </c>
      <c r="X39" s="3" t="str">
        <f t="array" ref="X39">IF(OR(X38=1,X38=7),"",IFERROR(INDEX(Absences[],MATCH(1,(Feuil2!X35&gt;=Absences[Date de début])*(Absences[Date de fin]&gt;=Feuil2!X35)*(Absences[Nom]=Feuil2!$V$1),0),5),""))</f>
        <v/>
      </c>
      <c r="Y39" s="3" t="str">
        <f t="array" ref="Y39">IF(OR(Y38=1,Y38=7),"",IFERROR(INDEX(Absences[],MATCH(1,(Feuil2!Y35&gt;=Absences[Date de début])*(Absences[Date de fin]&gt;=Feuil2!Y35)*(Absences[Nom]=Feuil2!$V$1),0),5),""))</f>
        <v/>
      </c>
      <c r="Z39" s="3" t="str">
        <f t="array" ref="Z39">IF(OR(Z38=1,Z38=7),"",IFERROR(INDEX(Absences[],MATCH(1,(Feuil2!Z35&gt;=Absences[Date de début])*(Absences[Date de fin]&gt;=Feuil2!Z35)*(Absences[Nom]=Feuil2!$V$1),0),5),""))</f>
        <v/>
      </c>
      <c r="AA39" s="3" t="str">
        <f t="array" ref="AA39">IF(OR(AA38=1,AA38=7),"",IFERROR(INDEX(Absences[],MATCH(1,(Feuil2!AA35&gt;=Absences[Date de début])*(Absences[Date de fin]&gt;=Feuil2!AA35)*(Absences[Nom]=Feuil2!$V$1),0),5),""))</f>
        <v/>
      </c>
      <c r="AB39" s="3" t="str">
        <f t="array" ref="AB39">IF(OR(AB38=1,AB38=7),"",IFERROR(INDEX(Absences[],MATCH(1,(Feuil2!AB35&gt;=Absences[Date de début])*(Absences[Date de fin]&gt;=Feuil2!AB35)*(Absences[Nom]=Feuil2!$V$1),0),5),""))</f>
        <v/>
      </c>
      <c r="AC39" s="3" t="str">
        <f t="array" ref="AC39">IF(OR(AC38=1,AC38=7),"",IFERROR(INDEX(Absences[],MATCH(1,(Feuil2!AC35&gt;=Absences[Date de début])*(Absences[Date de fin]&gt;=Feuil2!AC35)*(Absences[Nom]=Feuil2!$V$1),0),5),""))</f>
        <v/>
      </c>
      <c r="AD39" s="3" t="str">
        <f t="array" ref="AD39">IF(OR(AD38=1,AD38=7),"",IFERROR(INDEX(Absences[],MATCH(1,(Feuil2!AD35&gt;=Absences[Date de début])*(Absences[Date de fin]&gt;=Feuil2!AD35)*(Absences[Nom]=Feuil2!$V$1),0),5),""))</f>
        <v/>
      </c>
      <c r="AE39" s="3" t="str">
        <f t="array" ref="AE39">IF(OR(AE38=1,AE38=7),"",IFERROR(INDEX(Absences[],MATCH(1,(Feuil2!AE35&gt;=Absences[Date de début])*(Absences[Date de fin]&gt;=Feuil2!AE35)*(Absences[Nom]=Feuil2!$V$1),0),5),""))</f>
        <v/>
      </c>
      <c r="AF39" s="3" t="str">
        <f t="array" ref="AF39">IF(OR(AF38=1,AF38=7),"",IFERROR(INDEX(Absences[],MATCH(1,(Feuil2!AF35&gt;=Absences[Date de début])*(Absences[Date de fin]&gt;=Feuil2!AF35)*(Absences[Nom]=Feuil2!$V$1),0),5),""))</f>
        <v/>
      </c>
      <c r="AG39" s="3" t="str">
        <f t="array" ref="AG39">IF(OR(AG38=1,AG38=7),"",IFERROR(INDEX(Absences[],MATCH(1,(Feuil2!AG35&gt;=Absences[Date de début])*(Absences[Date de fin]&gt;=Feuil2!AG35)*(Absences[Nom]=Feuil2!$V$1),0),5),""))</f>
        <v/>
      </c>
      <c r="AH39" s="3" t="str">
        <f t="array" ref="AH39">IF(OR(AH38=1,AH38=7),"",IFERROR(INDEX(Absences[],MATCH(1,(Feuil2!AH35&gt;=Absences[Date de début])*(Absences[Date de fin]&gt;=Feuil2!AH35)*(Absences[Nom]=Feuil2!$V$1),0),5),""))</f>
        <v/>
      </c>
      <c r="AI39" s="5">
        <f>COUNTIF($D$39:$AH$39,AI38)</f>
        <v>0</v>
      </c>
      <c r="AJ39" s="5">
        <f t="shared" ref="AJ39:AN39" si="23">COUNTIF($D$39:$AH$39,AJ38)</f>
        <v>0</v>
      </c>
      <c r="AK39" s="5">
        <f t="shared" si="23"/>
        <v>0</v>
      </c>
      <c r="AL39" s="5">
        <f t="shared" si="23"/>
        <v>0</v>
      </c>
      <c r="AM39" s="5">
        <f t="shared" si="23"/>
        <v>0</v>
      </c>
      <c r="AN39" s="5">
        <f t="shared" si="23"/>
        <v>0</v>
      </c>
    </row>
    <row r="40" spans="2:40" ht="65.25" hidden="1" customHeight="1" x14ac:dyDescent="0.25">
      <c r="B40" t="s">
        <v>12</v>
      </c>
      <c r="C40" s="1">
        <f>DATE($D$1,MONTH(1&amp;"/"&amp;D41),1)</f>
        <v>43282</v>
      </c>
      <c r="D40" s="2">
        <f>C40</f>
        <v>43282</v>
      </c>
      <c r="E40" s="2">
        <f>IFERROR(IF(D40+1&gt;$C$41,"",D40+1),"")</f>
        <v>43283</v>
      </c>
      <c r="F40" s="2">
        <f t="shared" ref="F40:AH40" si="24">IFERROR(IF(E40+1&gt;$C$41,"",E40+1),"")</f>
        <v>43284</v>
      </c>
      <c r="G40" s="2">
        <f t="shared" si="24"/>
        <v>43285</v>
      </c>
      <c r="H40" s="2">
        <f t="shared" si="24"/>
        <v>43286</v>
      </c>
      <c r="I40" s="2">
        <f t="shared" si="24"/>
        <v>43287</v>
      </c>
      <c r="J40" s="2">
        <f t="shared" si="24"/>
        <v>43288</v>
      </c>
      <c r="K40" s="2">
        <f t="shared" si="24"/>
        <v>43289</v>
      </c>
      <c r="L40" s="2">
        <f t="shared" si="24"/>
        <v>43290</v>
      </c>
      <c r="M40" s="2">
        <f t="shared" si="24"/>
        <v>43291</v>
      </c>
      <c r="N40" s="2">
        <f t="shared" si="24"/>
        <v>43292</v>
      </c>
      <c r="O40" s="2">
        <f t="shared" si="24"/>
        <v>43293</v>
      </c>
      <c r="P40" s="2">
        <f t="shared" si="24"/>
        <v>43294</v>
      </c>
      <c r="Q40" s="2">
        <f t="shared" si="24"/>
        <v>43295</v>
      </c>
      <c r="R40" s="2">
        <f t="shared" si="24"/>
        <v>43296</v>
      </c>
      <c r="S40" s="2">
        <f t="shared" si="24"/>
        <v>43297</v>
      </c>
      <c r="T40" s="2">
        <f t="shared" si="24"/>
        <v>43298</v>
      </c>
      <c r="U40" s="2">
        <f t="shared" si="24"/>
        <v>43299</v>
      </c>
      <c r="V40" s="2">
        <f t="shared" si="24"/>
        <v>43300</v>
      </c>
      <c r="W40" s="2">
        <f t="shared" si="24"/>
        <v>43301</v>
      </c>
      <c r="X40" s="2">
        <f t="shared" si="24"/>
        <v>43302</v>
      </c>
      <c r="Y40" s="2">
        <f t="shared" si="24"/>
        <v>43303</v>
      </c>
      <c r="Z40" s="2">
        <f t="shared" si="24"/>
        <v>43304</v>
      </c>
      <c r="AA40" s="2">
        <f t="shared" si="24"/>
        <v>43305</v>
      </c>
      <c r="AB40" s="2">
        <f t="shared" si="24"/>
        <v>43306</v>
      </c>
      <c r="AC40" s="2">
        <f t="shared" si="24"/>
        <v>43307</v>
      </c>
      <c r="AD40" s="2">
        <f t="shared" si="24"/>
        <v>43308</v>
      </c>
      <c r="AE40" s="2">
        <f t="shared" si="24"/>
        <v>43309</v>
      </c>
      <c r="AF40" s="2">
        <f t="shared" si="24"/>
        <v>43310</v>
      </c>
      <c r="AG40" s="2">
        <f t="shared" si="24"/>
        <v>43311</v>
      </c>
      <c r="AH40" s="2">
        <f t="shared" si="24"/>
        <v>43312</v>
      </c>
      <c r="AI40" s="1"/>
      <c r="AJ40" s="1"/>
      <c r="AK40" s="1"/>
      <c r="AL40" s="1"/>
      <c r="AM40" s="1"/>
      <c r="AN40" s="1"/>
    </row>
    <row r="41" spans="2:40" ht="36" x14ac:dyDescent="0.25">
      <c r="B41" t="s">
        <v>13</v>
      </c>
      <c r="C41" s="1">
        <f>EOMONTH(C40,0)</f>
        <v>43312</v>
      </c>
      <c r="D41" s="32" t="s">
        <v>28</v>
      </c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</row>
    <row r="42" spans="2:40" x14ac:dyDescent="0.25">
      <c r="D42" s="3">
        <f>IFERROR(DAY(D40),"")</f>
        <v>1</v>
      </c>
      <c r="E42" s="3">
        <f t="shared" ref="E42:AH42" si="25">IFERROR(DAY(E40),"")</f>
        <v>2</v>
      </c>
      <c r="F42" s="3">
        <f t="shared" si="25"/>
        <v>3</v>
      </c>
      <c r="G42" s="3">
        <f t="shared" si="25"/>
        <v>4</v>
      </c>
      <c r="H42" s="3">
        <f t="shared" si="25"/>
        <v>5</v>
      </c>
      <c r="I42" s="3">
        <f t="shared" si="25"/>
        <v>6</v>
      </c>
      <c r="J42" s="3">
        <f t="shared" si="25"/>
        <v>7</v>
      </c>
      <c r="K42" s="3">
        <f t="shared" si="25"/>
        <v>8</v>
      </c>
      <c r="L42" s="3">
        <f t="shared" si="25"/>
        <v>9</v>
      </c>
      <c r="M42" s="3">
        <f t="shared" si="25"/>
        <v>10</v>
      </c>
      <c r="N42" s="3">
        <f t="shared" si="25"/>
        <v>11</v>
      </c>
      <c r="O42" s="3">
        <f t="shared" si="25"/>
        <v>12</v>
      </c>
      <c r="P42" s="3">
        <f t="shared" si="25"/>
        <v>13</v>
      </c>
      <c r="Q42" s="3">
        <f t="shared" si="25"/>
        <v>14</v>
      </c>
      <c r="R42" s="3">
        <f t="shared" si="25"/>
        <v>15</v>
      </c>
      <c r="S42" s="3">
        <f t="shared" si="25"/>
        <v>16</v>
      </c>
      <c r="T42" s="3">
        <f t="shared" si="25"/>
        <v>17</v>
      </c>
      <c r="U42" s="3">
        <f t="shared" si="25"/>
        <v>18</v>
      </c>
      <c r="V42" s="3">
        <f t="shared" si="25"/>
        <v>19</v>
      </c>
      <c r="W42" s="3">
        <f t="shared" si="25"/>
        <v>20</v>
      </c>
      <c r="X42" s="3">
        <f t="shared" si="25"/>
        <v>21</v>
      </c>
      <c r="Y42" s="3">
        <f t="shared" si="25"/>
        <v>22</v>
      </c>
      <c r="Z42" s="3">
        <f t="shared" si="25"/>
        <v>23</v>
      </c>
      <c r="AA42" s="3">
        <f t="shared" si="25"/>
        <v>24</v>
      </c>
      <c r="AB42" s="3">
        <f t="shared" si="25"/>
        <v>25</v>
      </c>
      <c r="AC42" s="3">
        <f t="shared" si="25"/>
        <v>26</v>
      </c>
      <c r="AD42" s="3">
        <f t="shared" si="25"/>
        <v>27</v>
      </c>
      <c r="AE42" s="3">
        <f t="shared" si="25"/>
        <v>28</v>
      </c>
      <c r="AF42" s="3">
        <f t="shared" si="25"/>
        <v>29</v>
      </c>
      <c r="AG42" s="3">
        <f t="shared" si="25"/>
        <v>30</v>
      </c>
      <c r="AH42" s="3">
        <f t="shared" si="25"/>
        <v>31</v>
      </c>
    </row>
    <row r="43" spans="2:40" x14ac:dyDescent="0.25">
      <c r="D43" s="4">
        <f>IFERROR(WEEKDAY(D40,1),"")</f>
        <v>1</v>
      </c>
      <c r="E43" s="4">
        <f t="shared" ref="E43:AH43" si="26">IFERROR(WEEKDAY(E40,1),"")</f>
        <v>2</v>
      </c>
      <c r="F43" s="4">
        <f t="shared" si="26"/>
        <v>3</v>
      </c>
      <c r="G43" s="4">
        <f t="shared" si="26"/>
        <v>4</v>
      </c>
      <c r="H43" s="4">
        <f t="shared" si="26"/>
        <v>5</v>
      </c>
      <c r="I43" s="4">
        <f t="shared" si="26"/>
        <v>6</v>
      </c>
      <c r="J43" s="4">
        <f t="shared" si="26"/>
        <v>7</v>
      </c>
      <c r="K43" s="4">
        <f t="shared" si="26"/>
        <v>1</v>
      </c>
      <c r="L43" s="4">
        <f t="shared" si="26"/>
        <v>2</v>
      </c>
      <c r="M43" s="4">
        <f t="shared" si="26"/>
        <v>3</v>
      </c>
      <c r="N43" s="4">
        <f t="shared" si="26"/>
        <v>4</v>
      </c>
      <c r="O43" s="4">
        <f t="shared" si="26"/>
        <v>5</v>
      </c>
      <c r="P43" s="4">
        <f t="shared" si="26"/>
        <v>6</v>
      </c>
      <c r="Q43" s="4">
        <f t="shared" si="26"/>
        <v>7</v>
      </c>
      <c r="R43" s="4">
        <f t="shared" si="26"/>
        <v>1</v>
      </c>
      <c r="S43" s="4">
        <f t="shared" si="26"/>
        <v>2</v>
      </c>
      <c r="T43" s="4">
        <f t="shared" si="26"/>
        <v>3</v>
      </c>
      <c r="U43" s="4">
        <f t="shared" si="26"/>
        <v>4</v>
      </c>
      <c r="V43" s="4">
        <f t="shared" si="26"/>
        <v>5</v>
      </c>
      <c r="W43" s="4">
        <f t="shared" si="26"/>
        <v>6</v>
      </c>
      <c r="X43" s="4">
        <f t="shared" si="26"/>
        <v>7</v>
      </c>
      <c r="Y43" s="4">
        <f t="shared" si="26"/>
        <v>1</v>
      </c>
      <c r="Z43" s="4">
        <f t="shared" si="26"/>
        <v>2</v>
      </c>
      <c r="AA43" s="4">
        <f t="shared" si="26"/>
        <v>3</v>
      </c>
      <c r="AB43" s="4">
        <f t="shared" si="26"/>
        <v>4</v>
      </c>
      <c r="AC43" s="4">
        <f t="shared" si="26"/>
        <v>5</v>
      </c>
      <c r="AD43" s="4">
        <f t="shared" si="26"/>
        <v>6</v>
      </c>
      <c r="AE43" s="4">
        <f t="shared" si="26"/>
        <v>7</v>
      </c>
      <c r="AF43" s="4">
        <f t="shared" si="26"/>
        <v>1</v>
      </c>
      <c r="AG43" s="4">
        <f t="shared" si="26"/>
        <v>2</v>
      </c>
      <c r="AH43" s="4">
        <f t="shared" si="26"/>
        <v>3</v>
      </c>
      <c r="AI43" t="s">
        <v>7</v>
      </c>
      <c r="AJ43" t="s">
        <v>9</v>
      </c>
      <c r="AK43" t="s">
        <v>6</v>
      </c>
      <c r="AL43" t="s">
        <v>10</v>
      </c>
      <c r="AM43" t="s">
        <v>8</v>
      </c>
      <c r="AN43" t="s">
        <v>11</v>
      </c>
    </row>
    <row r="44" spans="2:40" x14ac:dyDescent="0.25">
      <c r="D44" s="3" t="str">
        <f t="array" ref="D44">IF(OR(D43=1,D43=7),"",IFERROR(INDEX(Absences[],MATCH(1,(Feuil2!D40&gt;=Absences[Date de début])*(Absences[Date de fin]&gt;=Feuil2!D40)*(Absences[Nom]=Feuil2!$V$1),0),5),""))</f>
        <v/>
      </c>
      <c r="E44" s="3" t="str">
        <f t="array" ref="E44">IF(OR(E43=1,E43=7),"",IFERROR(INDEX(Absences[],MATCH(1,(Feuil2!E40&gt;=Absences[Date de début])*(Absences[Date de fin]&gt;=Feuil2!E40)*(Absences[Nom]=Feuil2!$V$1),0),5),""))</f>
        <v/>
      </c>
      <c r="F44" s="3" t="str">
        <f t="array" ref="F44">IF(OR(F43=1,F43=7),"",IFERROR(INDEX(Absences[],MATCH(1,(Feuil2!F40&gt;=Absences[Date de début])*(Absences[Date de fin]&gt;=Feuil2!F40)*(Absences[Nom]=Feuil2!$V$1),0),5),""))</f>
        <v/>
      </c>
      <c r="G44" s="3" t="str">
        <f t="array" ref="G44">IF(OR(G43=1,G43=7),"",IFERROR(INDEX(Absences[],MATCH(1,(Feuil2!G40&gt;=Absences[Date de début])*(Absences[Date de fin]&gt;=Feuil2!G40)*(Absences[Nom]=Feuil2!$V$1),0),5),""))</f>
        <v/>
      </c>
      <c r="H44" s="3" t="str">
        <f t="array" ref="H44">IF(OR(H43=1,H43=7),"",IFERROR(INDEX(Absences[],MATCH(1,(Feuil2!H40&gt;=Absences[Date de début])*(Absences[Date de fin]&gt;=Feuil2!H40)*(Absences[Nom]=Feuil2!$V$1),0),5),""))</f>
        <v/>
      </c>
      <c r="I44" s="3" t="str">
        <f t="array" ref="I44">IF(OR(I43=1,I43=7),"",IFERROR(INDEX(Absences[],MATCH(1,(Feuil2!I40&gt;=Absences[Date de début])*(Absences[Date de fin]&gt;=Feuil2!I40)*(Absences[Nom]=Feuil2!$V$1),0),5),""))</f>
        <v/>
      </c>
      <c r="J44" s="3" t="str">
        <f t="array" ref="J44">IF(OR(J43=1,J43=7),"",IFERROR(INDEX(Absences[],MATCH(1,(Feuil2!J40&gt;=Absences[Date de début])*(Absences[Date de fin]&gt;=Feuil2!J40)*(Absences[Nom]=Feuil2!$V$1),0),5),""))</f>
        <v/>
      </c>
      <c r="K44" s="3" t="str">
        <f t="array" ref="K44">IF(OR(K43=1,K43=7),"",IFERROR(INDEX(Absences[],MATCH(1,(Feuil2!K40&gt;=Absences[Date de début])*(Absences[Date de fin]&gt;=Feuil2!K40)*(Absences[Nom]=Feuil2!$V$1),0),5),""))</f>
        <v/>
      </c>
      <c r="L44" s="3" t="str">
        <f t="array" ref="L44">IF(OR(L43=1,L43=7),"",IFERROR(INDEX(Absences[],MATCH(1,(Feuil2!L40&gt;=Absences[Date de début])*(Absences[Date de fin]&gt;=Feuil2!L40)*(Absences[Nom]=Feuil2!$V$1),0),5),""))</f>
        <v/>
      </c>
      <c r="M44" s="3" t="str">
        <f t="array" ref="M44">IF(OR(M43=1,M43=7),"",IFERROR(INDEX(Absences[],MATCH(1,(Feuil2!M40&gt;=Absences[Date de début])*(Absences[Date de fin]&gt;=Feuil2!M40)*(Absences[Nom]=Feuil2!$V$1),0),5),""))</f>
        <v/>
      </c>
      <c r="N44" s="3" t="str">
        <f t="array" ref="N44">IF(OR(N43=1,N43=7),"",IFERROR(INDEX(Absences[],MATCH(1,(Feuil2!N40&gt;=Absences[Date de début])*(Absences[Date de fin]&gt;=Feuil2!N40)*(Absences[Nom]=Feuil2!$V$1),0),5),""))</f>
        <v/>
      </c>
      <c r="O44" s="3" t="str">
        <f t="array" ref="O44">IF(OR(O43=1,O43=7),"",IFERROR(INDEX(Absences[],MATCH(1,(Feuil2!O40&gt;=Absences[Date de début])*(Absences[Date de fin]&gt;=Feuil2!O40)*(Absences[Nom]=Feuil2!$V$1),0),5),""))</f>
        <v/>
      </c>
      <c r="P44" s="3" t="str">
        <f t="array" ref="P44">IF(OR(P43=1,P43=7),"",IFERROR(INDEX(Absences[],MATCH(1,(Feuil2!P40&gt;=Absences[Date de début])*(Absences[Date de fin]&gt;=Feuil2!P40)*(Absences[Nom]=Feuil2!$V$1),0),5),""))</f>
        <v/>
      </c>
      <c r="Q44" s="3" t="str">
        <f t="array" ref="Q44">IF(OR(Q43=1,Q43=7),"",IFERROR(INDEX(Absences[],MATCH(1,(Feuil2!Q40&gt;=Absences[Date de début])*(Absences[Date de fin]&gt;=Feuil2!Q40)*(Absences[Nom]=Feuil2!$V$1),0),5),""))</f>
        <v/>
      </c>
      <c r="R44" s="3" t="str">
        <f t="array" ref="R44">IF(OR(R43=1,R43=7),"",IFERROR(INDEX(Absences[],MATCH(1,(Feuil2!R40&gt;=Absences[Date de début])*(Absences[Date de fin]&gt;=Feuil2!R40)*(Absences[Nom]=Feuil2!$V$1),0),5),""))</f>
        <v/>
      </c>
      <c r="S44" s="3" t="str">
        <f t="array" ref="S44">IF(OR(S43=1,S43=7),"",IFERROR(INDEX(Absences[],MATCH(1,(Feuil2!S40&gt;=Absences[Date de début])*(Absences[Date de fin]&gt;=Feuil2!S40)*(Absences[Nom]=Feuil2!$V$1),0),5),""))</f>
        <v/>
      </c>
      <c r="T44" s="3" t="str">
        <f t="array" ref="T44">IF(OR(T43=1,T43=7),"",IFERROR(INDEX(Absences[],MATCH(1,(Feuil2!T40&gt;=Absences[Date de début])*(Absences[Date de fin]&gt;=Feuil2!T40)*(Absences[Nom]=Feuil2!$V$1),0),5),""))</f>
        <v/>
      </c>
      <c r="U44" s="3" t="str">
        <f t="array" ref="U44">IF(OR(U43=1,U43=7),"",IFERROR(INDEX(Absences[],MATCH(1,(Feuil2!U40&gt;=Absences[Date de début])*(Absences[Date de fin]&gt;=Feuil2!U40)*(Absences[Nom]=Feuil2!$V$1),0),5),""))</f>
        <v/>
      </c>
      <c r="V44" s="3" t="str">
        <f t="array" ref="V44">IF(OR(V43=1,V43=7),"",IFERROR(INDEX(Absences[],MATCH(1,(Feuil2!V40&gt;=Absences[Date de début])*(Absences[Date de fin]&gt;=Feuil2!V40)*(Absences[Nom]=Feuil2!$V$1),0),5),""))</f>
        <v/>
      </c>
      <c r="W44" s="3" t="str">
        <f t="array" ref="W44">IF(OR(W43=1,W43=7),"",IFERROR(INDEX(Absences[],MATCH(1,(Feuil2!W40&gt;=Absences[Date de début])*(Absences[Date de fin]&gt;=Feuil2!W40)*(Absences[Nom]=Feuil2!$V$1),0),5),""))</f>
        <v/>
      </c>
      <c r="X44" s="3" t="str">
        <f t="array" ref="X44">IF(OR(X43=1,X43=7),"",IFERROR(INDEX(Absences[],MATCH(1,(Feuil2!X40&gt;=Absences[Date de début])*(Absences[Date de fin]&gt;=Feuil2!X40)*(Absences[Nom]=Feuil2!$V$1),0),5),""))</f>
        <v/>
      </c>
      <c r="Y44" s="3" t="str">
        <f t="array" ref="Y44">IF(OR(Y43=1,Y43=7),"",IFERROR(INDEX(Absences[],MATCH(1,(Feuil2!Y40&gt;=Absences[Date de début])*(Absences[Date de fin]&gt;=Feuil2!Y40)*(Absences[Nom]=Feuil2!$V$1),0),5),""))</f>
        <v/>
      </c>
      <c r="Z44" s="3" t="str">
        <f t="array" ref="Z44">IF(OR(Z43=1,Z43=7),"",IFERROR(INDEX(Absences[],MATCH(1,(Feuil2!Z40&gt;=Absences[Date de début])*(Absences[Date de fin]&gt;=Feuil2!Z40)*(Absences[Nom]=Feuil2!$V$1),0),5),""))</f>
        <v/>
      </c>
      <c r="AA44" s="3" t="str">
        <f t="array" ref="AA44">IF(OR(AA43=1,AA43=7),"",IFERROR(INDEX(Absences[],MATCH(1,(Feuil2!AA40&gt;=Absences[Date de début])*(Absences[Date de fin]&gt;=Feuil2!AA40)*(Absences[Nom]=Feuil2!$V$1),0),5),""))</f>
        <v/>
      </c>
      <c r="AB44" s="3" t="str">
        <f t="array" ref="AB44">IF(OR(AB43=1,AB43=7),"",IFERROR(INDEX(Absences[],MATCH(1,(Feuil2!AB40&gt;=Absences[Date de début])*(Absences[Date de fin]&gt;=Feuil2!AB40)*(Absences[Nom]=Feuil2!$V$1),0),5),""))</f>
        <v/>
      </c>
      <c r="AC44" s="3" t="str">
        <f t="array" ref="AC44">IF(OR(AC43=1,AC43=7),"",IFERROR(INDEX(Absences[],MATCH(1,(Feuil2!AC40&gt;=Absences[Date de début])*(Absences[Date de fin]&gt;=Feuil2!AC40)*(Absences[Nom]=Feuil2!$V$1),0),5),""))</f>
        <v/>
      </c>
      <c r="AD44" s="3" t="str">
        <f t="array" ref="AD44">IF(OR(AD43=1,AD43=7),"",IFERROR(INDEX(Absences[],MATCH(1,(Feuil2!AD40&gt;=Absences[Date de début])*(Absences[Date de fin]&gt;=Feuil2!AD40)*(Absences[Nom]=Feuil2!$V$1),0),5),""))</f>
        <v/>
      </c>
      <c r="AE44" s="3" t="str">
        <f t="array" ref="AE44">IF(OR(AE43=1,AE43=7),"",IFERROR(INDEX(Absences[],MATCH(1,(Feuil2!AE40&gt;=Absences[Date de début])*(Absences[Date de fin]&gt;=Feuil2!AE40)*(Absences[Nom]=Feuil2!$V$1),0),5),""))</f>
        <v/>
      </c>
      <c r="AF44" s="3" t="str">
        <f t="array" ref="AF44">IF(OR(AF43=1,AF43=7),"",IFERROR(INDEX(Absences[],MATCH(1,(Feuil2!AF40&gt;=Absences[Date de début])*(Absences[Date de fin]&gt;=Feuil2!AF40)*(Absences[Nom]=Feuil2!$V$1),0),5),""))</f>
        <v/>
      </c>
      <c r="AG44" s="3" t="str">
        <f t="array" ref="AG44">IF(OR(AG43=1,AG43=7),"",IFERROR(INDEX(Absences[],MATCH(1,(Feuil2!AG40&gt;=Absences[Date de début])*(Absences[Date de fin]&gt;=Feuil2!AG40)*(Absences[Nom]=Feuil2!$V$1),0),5),""))</f>
        <v/>
      </c>
      <c r="AH44" s="3" t="str">
        <f t="array" ref="AH44">IF(OR(AH43=1,AH43=7),"",IFERROR(INDEX(Absences[],MATCH(1,(Feuil2!AH40&gt;=Absences[Date de début])*(Absences[Date de fin]&gt;=Feuil2!AH40)*(Absences[Nom]=Feuil2!$V$1),0),5),""))</f>
        <v/>
      </c>
      <c r="AI44" s="5">
        <f>COUNTIF($D$44:$AH$44,AI43)</f>
        <v>0</v>
      </c>
      <c r="AJ44" s="5">
        <f t="shared" ref="AJ44:AN44" si="27">COUNTIF($D$44:$AH$44,AJ43)</f>
        <v>0</v>
      </c>
      <c r="AK44" s="5">
        <f t="shared" si="27"/>
        <v>0</v>
      </c>
      <c r="AL44" s="5">
        <f t="shared" si="27"/>
        <v>0</v>
      </c>
      <c r="AM44" s="5">
        <f t="shared" si="27"/>
        <v>0</v>
      </c>
      <c r="AN44" s="5">
        <f t="shared" si="27"/>
        <v>0</v>
      </c>
    </row>
    <row r="45" spans="2:40" ht="65.25" hidden="1" customHeight="1" x14ac:dyDescent="0.25">
      <c r="B45" t="s">
        <v>12</v>
      </c>
      <c r="C45" s="1">
        <v>43313</v>
      </c>
      <c r="D45" s="2">
        <f>C45</f>
        <v>43313</v>
      </c>
      <c r="E45" s="2">
        <f>IFERROR(IF(D45+1&gt;$C$46,"",D45+1),"")</f>
        <v>43314</v>
      </c>
      <c r="F45" s="2">
        <f t="shared" ref="F45:AH45" si="28">IFERROR(IF(E45+1&gt;$C$46,"",E45+1),"")</f>
        <v>43315</v>
      </c>
      <c r="G45" s="2">
        <f t="shared" si="28"/>
        <v>43316</v>
      </c>
      <c r="H45" s="2">
        <f t="shared" si="28"/>
        <v>43317</v>
      </c>
      <c r="I45" s="2">
        <f t="shared" si="28"/>
        <v>43318</v>
      </c>
      <c r="J45" s="2">
        <f t="shared" si="28"/>
        <v>43319</v>
      </c>
      <c r="K45" s="2">
        <f t="shared" si="28"/>
        <v>43320</v>
      </c>
      <c r="L45" s="2">
        <f t="shared" si="28"/>
        <v>43321</v>
      </c>
      <c r="M45" s="2">
        <f t="shared" si="28"/>
        <v>43322</v>
      </c>
      <c r="N45" s="2">
        <f t="shared" si="28"/>
        <v>43323</v>
      </c>
      <c r="O45" s="2">
        <f t="shared" si="28"/>
        <v>43324</v>
      </c>
      <c r="P45" s="2">
        <f t="shared" si="28"/>
        <v>43325</v>
      </c>
      <c r="Q45" s="2">
        <f t="shared" si="28"/>
        <v>43326</v>
      </c>
      <c r="R45" s="2">
        <f t="shared" si="28"/>
        <v>43327</v>
      </c>
      <c r="S45" s="2">
        <f t="shared" si="28"/>
        <v>43328</v>
      </c>
      <c r="T45" s="2">
        <f t="shared" si="28"/>
        <v>43329</v>
      </c>
      <c r="U45" s="2">
        <f t="shared" si="28"/>
        <v>43330</v>
      </c>
      <c r="V45" s="2">
        <f t="shared" si="28"/>
        <v>43331</v>
      </c>
      <c r="W45" s="2">
        <f t="shared" si="28"/>
        <v>43332</v>
      </c>
      <c r="X45" s="2">
        <f t="shared" si="28"/>
        <v>43333</v>
      </c>
      <c r="Y45" s="2">
        <f t="shared" si="28"/>
        <v>43334</v>
      </c>
      <c r="Z45" s="2">
        <f t="shared" si="28"/>
        <v>43335</v>
      </c>
      <c r="AA45" s="2">
        <f t="shared" si="28"/>
        <v>43336</v>
      </c>
      <c r="AB45" s="2">
        <f t="shared" si="28"/>
        <v>43337</v>
      </c>
      <c r="AC45" s="2">
        <f t="shared" si="28"/>
        <v>43338</v>
      </c>
      <c r="AD45" s="2">
        <f t="shared" si="28"/>
        <v>43339</v>
      </c>
      <c r="AE45" s="2">
        <f t="shared" si="28"/>
        <v>43340</v>
      </c>
      <c r="AF45" s="2">
        <f t="shared" si="28"/>
        <v>43341</v>
      </c>
      <c r="AG45" s="2">
        <f t="shared" si="28"/>
        <v>43342</v>
      </c>
      <c r="AH45" s="2">
        <f t="shared" si="28"/>
        <v>43343</v>
      </c>
      <c r="AI45" s="1"/>
      <c r="AJ45" s="1"/>
      <c r="AK45" s="1"/>
      <c r="AL45" s="1"/>
      <c r="AM45" s="1"/>
      <c r="AN45" s="1"/>
    </row>
    <row r="46" spans="2:40" ht="36" x14ac:dyDescent="0.25">
      <c r="B46" t="s">
        <v>13</v>
      </c>
      <c r="C46" s="1">
        <f>EOMONTH(C45,0)</f>
        <v>43343</v>
      </c>
      <c r="D46" s="32" t="s">
        <v>26</v>
      </c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</row>
    <row r="47" spans="2:40" x14ac:dyDescent="0.25">
      <c r="D47" s="3">
        <f>IFERROR(DAY(D45),"")</f>
        <v>1</v>
      </c>
      <c r="E47" s="3">
        <f t="shared" ref="E47:AH47" si="29">IFERROR(DAY(E45),"")</f>
        <v>2</v>
      </c>
      <c r="F47" s="3">
        <f t="shared" si="29"/>
        <v>3</v>
      </c>
      <c r="G47" s="3">
        <f t="shared" si="29"/>
        <v>4</v>
      </c>
      <c r="H47" s="3">
        <f t="shared" si="29"/>
        <v>5</v>
      </c>
      <c r="I47" s="3">
        <f t="shared" si="29"/>
        <v>6</v>
      </c>
      <c r="J47" s="3">
        <f t="shared" si="29"/>
        <v>7</v>
      </c>
      <c r="K47" s="3">
        <f t="shared" si="29"/>
        <v>8</v>
      </c>
      <c r="L47" s="3">
        <f t="shared" si="29"/>
        <v>9</v>
      </c>
      <c r="M47" s="3">
        <f t="shared" si="29"/>
        <v>10</v>
      </c>
      <c r="N47" s="3">
        <f t="shared" si="29"/>
        <v>11</v>
      </c>
      <c r="O47" s="3">
        <f t="shared" si="29"/>
        <v>12</v>
      </c>
      <c r="P47" s="3">
        <f t="shared" si="29"/>
        <v>13</v>
      </c>
      <c r="Q47" s="3">
        <f t="shared" si="29"/>
        <v>14</v>
      </c>
      <c r="R47" s="3">
        <f t="shared" si="29"/>
        <v>15</v>
      </c>
      <c r="S47" s="3">
        <f t="shared" si="29"/>
        <v>16</v>
      </c>
      <c r="T47" s="3">
        <f t="shared" si="29"/>
        <v>17</v>
      </c>
      <c r="U47" s="3">
        <f t="shared" si="29"/>
        <v>18</v>
      </c>
      <c r="V47" s="3">
        <f t="shared" si="29"/>
        <v>19</v>
      </c>
      <c r="W47" s="3">
        <f t="shared" si="29"/>
        <v>20</v>
      </c>
      <c r="X47" s="3">
        <f t="shared" si="29"/>
        <v>21</v>
      </c>
      <c r="Y47" s="3">
        <f t="shared" si="29"/>
        <v>22</v>
      </c>
      <c r="Z47" s="3">
        <f t="shared" si="29"/>
        <v>23</v>
      </c>
      <c r="AA47" s="3">
        <f t="shared" si="29"/>
        <v>24</v>
      </c>
      <c r="AB47" s="3">
        <f t="shared" si="29"/>
        <v>25</v>
      </c>
      <c r="AC47" s="3">
        <f t="shared" si="29"/>
        <v>26</v>
      </c>
      <c r="AD47" s="3">
        <f t="shared" si="29"/>
        <v>27</v>
      </c>
      <c r="AE47" s="3">
        <f t="shared" si="29"/>
        <v>28</v>
      </c>
      <c r="AF47" s="3">
        <f t="shared" si="29"/>
        <v>29</v>
      </c>
      <c r="AG47" s="3">
        <f t="shared" si="29"/>
        <v>30</v>
      </c>
      <c r="AH47" s="3">
        <f t="shared" si="29"/>
        <v>31</v>
      </c>
    </row>
    <row r="48" spans="2:40" x14ac:dyDescent="0.25">
      <c r="D48" s="4">
        <f>IFERROR(WEEKDAY(D45,1),"")</f>
        <v>4</v>
      </c>
      <c r="E48" s="4">
        <f t="shared" ref="E48:AH48" si="30">IFERROR(WEEKDAY(E45,1),"")</f>
        <v>5</v>
      </c>
      <c r="F48" s="4">
        <f t="shared" si="30"/>
        <v>6</v>
      </c>
      <c r="G48" s="4">
        <f t="shared" si="30"/>
        <v>7</v>
      </c>
      <c r="H48" s="4">
        <f t="shared" si="30"/>
        <v>1</v>
      </c>
      <c r="I48" s="4">
        <f t="shared" si="30"/>
        <v>2</v>
      </c>
      <c r="J48" s="4">
        <f t="shared" si="30"/>
        <v>3</v>
      </c>
      <c r="K48" s="4">
        <f t="shared" si="30"/>
        <v>4</v>
      </c>
      <c r="L48" s="4">
        <f t="shared" si="30"/>
        <v>5</v>
      </c>
      <c r="M48" s="4">
        <f t="shared" si="30"/>
        <v>6</v>
      </c>
      <c r="N48" s="4">
        <f t="shared" si="30"/>
        <v>7</v>
      </c>
      <c r="O48" s="4">
        <f t="shared" si="30"/>
        <v>1</v>
      </c>
      <c r="P48" s="4">
        <f t="shared" si="30"/>
        <v>2</v>
      </c>
      <c r="Q48" s="4">
        <f t="shared" si="30"/>
        <v>3</v>
      </c>
      <c r="R48" s="4">
        <f t="shared" si="30"/>
        <v>4</v>
      </c>
      <c r="S48" s="4">
        <f t="shared" si="30"/>
        <v>5</v>
      </c>
      <c r="T48" s="4">
        <f t="shared" si="30"/>
        <v>6</v>
      </c>
      <c r="U48" s="4">
        <f t="shared" si="30"/>
        <v>7</v>
      </c>
      <c r="V48" s="4">
        <f t="shared" si="30"/>
        <v>1</v>
      </c>
      <c r="W48" s="4">
        <f t="shared" si="30"/>
        <v>2</v>
      </c>
      <c r="X48" s="4">
        <f t="shared" si="30"/>
        <v>3</v>
      </c>
      <c r="Y48" s="4">
        <f t="shared" si="30"/>
        <v>4</v>
      </c>
      <c r="Z48" s="4">
        <f t="shared" si="30"/>
        <v>5</v>
      </c>
      <c r="AA48" s="4">
        <f t="shared" si="30"/>
        <v>6</v>
      </c>
      <c r="AB48" s="4">
        <f t="shared" si="30"/>
        <v>7</v>
      </c>
      <c r="AC48" s="4">
        <f t="shared" si="30"/>
        <v>1</v>
      </c>
      <c r="AD48" s="4">
        <f t="shared" si="30"/>
        <v>2</v>
      </c>
      <c r="AE48" s="4">
        <f t="shared" si="30"/>
        <v>3</v>
      </c>
      <c r="AF48" s="4">
        <f t="shared" si="30"/>
        <v>4</v>
      </c>
      <c r="AG48" s="4">
        <f t="shared" si="30"/>
        <v>5</v>
      </c>
      <c r="AH48" s="4">
        <f t="shared" si="30"/>
        <v>6</v>
      </c>
      <c r="AI48" t="s">
        <v>7</v>
      </c>
      <c r="AJ48" t="s">
        <v>9</v>
      </c>
      <c r="AK48" t="s">
        <v>6</v>
      </c>
      <c r="AL48" t="s">
        <v>10</v>
      </c>
      <c r="AM48" t="s">
        <v>8</v>
      </c>
      <c r="AN48" t="s">
        <v>11</v>
      </c>
    </row>
    <row r="49" spans="2:40" x14ac:dyDescent="0.25">
      <c r="D49" s="3" t="str">
        <f t="array" ref="D49">IF(OR(D48=1,D48=7),"",IFERROR(INDEX(Absences[],MATCH(1,(Feuil2!D45&gt;=Absences[Date de début])*(Absences[Date de fin]&gt;=Feuil2!D45)*(Absences[Nom]=Feuil2!$V$1),0),5),""))</f>
        <v/>
      </c>
      <c r="E49" s="3" t="str">
        <f t="array" ref="E49">IF(OR(E48=1,E48=7),"",IFERROR(INDEX(Absences[],MATCH(1,(Feuil2!E45&gt;=Absences[Date de début])*(Absences[Date de fin]&gt;=Feuil2!E45)*(Absences[Nom]=Feuil2!$V$1),0),5),""))</f>
        <v/>
      </c>
      <c r="F49" s="3" t="str">
        <f t="array" ref="F49">IF(OR(F48=1,F48=7),"",IFERROR(INDEX(Absences[],MATCH(1,(Feuil2!F45&gt;=Absences[Date de début])*(Absences[Date de fin]&gt;=Feuil2!F45)*(Absences[Nom]=Feuil2!$V$1),0),5),""))</f>
        <v/>
      </c>
      <c r="G49" s="3" t="str">
        <f t="array" ref="G49">IF(OR(G48=1,G48=7),"",IFERROR(INDEX(Absences[],MATCH(1,(Feuil2!G45&gt;=Absences[Date de début])*(Absences[Date de fin]&gt;=Feuil2!G45)*(Absences[Nom]=Feuil2!$V$1),0),5),""))</f>
        <v/>
      </c>
      <c r="H49" s="3" t="str">
        <f t="array" ref="H49">IF(OR(H48=1,H48=7),"",IFERROR(INDEX(Absences[],MATCH(1,(Feuil2!H45&gt;=Absences[Date de début])*(Absences[Date de fin]&gt;=Feuil2!H45)*(Absences[Nom]=Feuil2!$V$1),0),5),""))</f>
        <v/>
      </c>
      <c r="I49" s="3" t="str">
        <f t="array" ref="I49">IF(OR(I48=1,I48=7),"",IFERROR(INDEX(Absences[],MATCH(1,(Feuil2!I45&gt;=Absences[Date de début])*(Absences[Date de fin]&gt;=Feuil2!I45)*(Absences[Nom]=Feuil2!$V$1),0),5),""))</f>
        <v/>
      </c>
      <c r="J49" s="3" t="str">
        <f t="array" ref="J49">IF(OR(J48=1,J48=7),"",IFERROR(INDEX(Absences[],MATCH(1,(Feuil2!J45&gt;=Absences[Date de début])*(Absences[Date de fin]&gt;=Feuil2!J45)*(Absences[Nom]=Feuil2!$V$1),0),5),""))</f>
        <v/>
      </c>
      <c r="K49" s="3" t="str">
        <f t="array" ref="K49">IF(OR(K48=1,K48=7),"",IFERROR(INDEX(Absences[],MATCH(1,(Feuil2!K45&gt;=Absences[Date de début])*(Absences[Date de fin]&gt;=Feuil2!K45)*(Absences[Nom]=Feuil2!$V$1),0),5),""))</f>
        <v/>
      </c>
      <c r="L49" s="3" t="str">
        <f t="array" ref="L49">IF(OR(L48=1,L48=7),"",IFERROR(INDEX(Absences[],MATCH(1,(Feuil2!L45&gt;=Absences[Date de début])*(Absences[Date de fin]&gt;=Feuil2!L45)*(Absences[Nom]=Feuil2!$V$1),0),5),""))</f>
        <v/>
      </c>
      <c r="M49" s="3" t="str">
        <f t="array" ref="M49">IF(OR(M48=1,M48=7),"",IFERROR(INDEX(Absences[],MATCH(1,(Feuil2!M45&gt;=Absences[Date de début])*(Absences[Date de fin]&gt;=Feuil2!M45)*(Absences[Nom]=Feuil2!$V$1),0),5),""))</f>
        <v/>
      </c>
      <c r="N49" s="3" t="str">
        <f t="array" ref="N49">IF(OR(N48=1,N48=7),"",IFERROR(INDEX(Absences[],MATCH(1,(Feuil2!N45&gt;=Absences[Date de début])*(Absences[Date de fin]&gt;=Feuil2!N45)*(Absences[Nom]=Feuil2!$V$1),0),5),""))</f>
        <v/>
      </c>
      <c r="O49" s="3" t="str">
        <f t="array" ref="O49">IF(OR(O48=1,O48=7),"",IFERROR(INDEX(Absences[],MATCH(1,(Feuil2!O45&gt;=Absences[Date de début])*(Absences[Date de fin]&gt;=Feuil2!O45)*(Absences[Nom]=Feuil2!$V$1),0),5),""))</f>
        <v/>
      </c>
      <c r="P49" s="3" t="str">
        <f t="array" ref="P49">IF(OR(P48=1,P48=7),"",IFERROR(INDEX(Absences[],MATCH(1,(Feuil2!P45&gt;=Absences[Date de début])*(Absences[Date de fin]&gt;=Feuil2!P45)*(Absences[Nom]=Feuil2!$V$1),0),5),""))</f>
        <v/>
      </c>
      <c r="Q49" s="3" t="str">
        <f t="array" ref="Q49">IF(OR(Q48=1,Q48=7),"",IFERROR(INDEX(Absences[],MATCH(1,(Feuil2!Q45&gt;=Absences[Date de début])*(Absences[Date de fin]&gt;=Feuil2!Q45)*(Absences[Nom]=Feuil2!$V$1),0),5),""))</f>
        <v/>
      </c>
      <c r="R49" s="3" t="str">
        <f t="array" ref="R49">IF(OR(R48=1,R48=7),"",IFERROR(INDEX(Absences[],MATCH(1,(Feuil2!R45&gt;=Absences[Date de début])*(Absences[Date de fin]&gt;=Feuil2!R45)*(Absences[Nom]=Feuil2!$V$1),0),5),""))</f>
        <v/>
      </c>
      <c r="S49" s="3" t="str">
        <f t="array" ref="S49">IF(OR(S48=1,S48=7),"",IFERROR(INDEX(Absences[],MATCH(1,(Feuil2!S45&gt;=Absences[Date de début])*(Absences[Date de fin]&gt;=Feuil2!S45)*(Absences[Nom]=Feuil2!$V$1),0),5),""))</f>
        <v/>
      </c>
      <c r="T49" s="3" t="str">
        <f t="array" ref="T49">IF(OR(T48=1,T48=7),"",IFERROR(INDEX(Absences[],MATCH(1,(Feuil2!T45&gt;=Absences[Date de début])*(Absences[Date de fin]&gt;=Feuil2!T45)*(Absences[Nom]=Feuil2!$V$1),0),5),""))</f>
        <v/>
      </c>
      <c r="U49" s="3" t="str">
        <f t="array" ref="U49">IF(OR(U48=1,U48=7),"",IFERROR(INDEX(Absences[],MATCH(1,(Feuil2!U45&gt;=Absences[Date de début])*(Absences[Date de fin]&gt;=Feuil2!U45)*(Absences[Nom]=Feuil2!$V$1),0),5),""))</f>
        <v/>
      </c>
      <c r="V49" s="3" t="str">
        <f t="array" ref="V49">IF(OR(V48=1,V48=7),"",IFERROR(INDEX(Absences[],MATCH(1,(Feuil2!V45&gt;=Absences[Date de début])*(Absences[Date de fin]&gt;=Feuil2!V45)*(Absences[Nom]=Feuil2!$V$1),0),5),""))</f>
        <v/>
      </c>
      <c r="W49" s="3" t="str">
        <f t="array" ref="W49">IF(OR(W48=1,W48=7),"",IFERROR(INDEX(Absences[],MATCH(1,(Feuil2!W45&gt;=Absences[Date de début])*(Absences[Date de fin]&gt;=Feuil2!W45)*(Absences[Nom]=Feuil2!$V$1),0),5),""))</f>
        <v/>
      </c>
      <c r="X49" s="3" t="str">
        <f t="array" ref="X49">IF(OR(X48=1,X48=7),"",IFERROR(INDEX(Absences[],MATCH(1,(Feuil2!X45&gt;=Absences[Date de début])*(Absences[Date de fin]&gt;=Feuil2!X45)*(Absences[Nom]=Feuil2!$V$1),0),5),""))</f>
        <v/>
      </c>
      <c r="Y49" s="3" t="str">
        <f t="array" ref="Y49">IF(OR(Y48=1,Y48=7),"",IFERROR(INDEX(Absences[],MATCH(1,(Feuil2!Y45&gt;=Absences[Date de début])*(Absences[Date de fin]&gt;=Feuil2!Y45)*(Absences[Nom]=Feuil2!$V$1),0),5),""))</f>
        <v/>
      </c>
      <c r="Z49" s="3" t="str">
        <f t="array" ref="Z49">IF(OR(Z48=1,Z48=7),"",IFERROR(INDEX(Absences[],MATCH(1,(Feuil2!Z45&gt;=Absences[Date de début])*(Absences[Date de fin]&gt;=Feuil2!Z45)*(Absences[Nom]=Feuil2!$V$1),0),5),""))</f>
        <v/>
      </c>
      <c r="AA49" s="3" t="str">
        <f t="array" ref="AA49">IF(OR(AA48=1,AA48=7),"",IFERROR(INDEX(Absences[],MATCH(1,(Feuil2!AA45&gt;=Absences[Date de début])*(Absences[Date de fin]&gt;=Feuil2!AA45)*(Absences[Nom]=Feuil2!$V$1),0),5),""))</f>
        <v/>
      </c>
      <c r="AB49" s="3" t="str">
        <f t="array" ref="AB49">IF(OR(AB48=1,AB48=7),"",IFERROR(INDEX(Absences[],MATCH(1,(Feuil2!AB45&gt;=Absences[Date de début])*(Absences[Date de fin]&gt;=Feuil2!AB45)*(Absences[Nom]=Feuil2!$V$1),0),5),""))</f>
        <v/>
      </c>
      <c r="AC49" s="3" t="str">
        <f t="array" ref="AC49">IF(OR(AC48=1,AC48=7),"",IFERROR(INDEX(Absences[],MATCH(1,(Feuil2!AC45&gt;=Absences[Date de début])*(Absences[Date de fin]&gt;=Feuil2!AC45)*(Absences[Nom]=Feuil2!$V$1),0),5),""))</f>
        <v/>
      </c>
      <c r="AD49" s="3" t="str">
        <f t="array" ref="AD49">IF(OR(AD48=1,AD48=7),"",IFERROR(INDEX(Absences[],MATCH(1,(Feuil2!AD45&gt;=Absences[Date de début])*(Absences[Date de fin]&gt;=Feuil2!AD45)*(Absences[Nom]=Feuil2!$V$1),0),5),""))</f>
        <v/>
      </c>
      <c r="AE49" s="3" t="str">
        <f t="array" ref="AE49">IF(OR(AE48=1,AE48=7),"",IFERROR(INDEX(Absences[],MATCH(1,(Feuil2!AE45&gt;=Absences[Date de début])*(Absences[Date de fin]&gt;=Feuil2!AE45)*(Absences[Nom]=Feuil2!$V$1),0),5),""))</f>
        <v/>
      </c>
      <c r="AF49" s="3" t="str">
        <f t="array" ref="AF49">IF(OR(AF48=1,AF48=7),"",IFERROR(INDEX(Absences[],MATCH(1,(Feuil2!AF45&gt;=Absences[Date de début])*(Absences[Date de fin]&gt;=Feuil2!AF45)*(Absences[Nom]=Feuil2!$V$1),0),5),""))</f>
        <v/>
      </c>
      <c r="AG49" s="3" t="str">
        <f t="array" ref="AG49">IF(OR(AG48=1,AG48=7),"",IFERROR(INDEX(Absences[],MATCH(1,(Feuil2!AG45&gt;=Absences[Date de début])*(Absences[Date de fin]&gt;=Feuil2!AG45)*(Absences[Nom]=Feuil2!$V$1),0),5),""))</f>
        <v/>
      </c>
      <c r="AH49" s="3" t="str">
        <f t="array" ref="AH49">IF(OR(AH48=1,AH48=7),"",IFERROR(INDEX(Absences[],MATCH(1,(Feuil2!AH45&gt;=Absences[Date de début])*(Absences[Date de fin]&gt;=Feuil2!AH45)*(Absences[Nom]=Feuil2!$V$1),0),5),""))</f>
        <v/>
      </c>
      <c r="AI49" s="5">
        <f>COUNTIF($D$49:$AH$49,AI48)</f>
        <v>0</v>
      </c>
      <c r="AJ49" s="5">
        <f t="shared" ref="AJ49:AN49" si="31">COUNTIF($D$49:$AH$49,AJ48)</f>
        <v>0</v>
      </c>
      <c r="AK49" s="5">
        <f t="shared" si="31"/>
        <v>0</v>
      </c>
      <c r="AL49" s="5">
        <f t="shared" si="31"/>
        <v>0</v>
      </c>
      <c r="AM49" s="5">
        <f t="shared" si="31"/>
        <v>0</v>
      </c>
      <c r="AN49" s="5">
        <f t="shared" si="31"/>
        <v>0</v>
      </c>
    </row>
    <row r="50" spans="2:40" ht="75.75" hidden="1" customHeight="1" x14ac:dyDescent="0.25">
      <c r="B50" t="s">
        <v>12</v>
      </c>
      <c r="C50" s="1">
        <f>DATE($D$1,MONTH(1&amp;"/"&amp;D51),1)</f>
        <v>43344</v>
      </c>
      <c r="D50" s="2">
        <f>C50</f>
        <v>43344</v>
      </c>
      <c r="E50" s="2">
        <f>IFERROR(IF(D50+1&gt;$C$51,"",D50+1),"")</f>
        <v>43345</v>
      </c>
      <c r="F50" s="2">
        <f t="shared" ref="F50:AH50" si="32">IFERROR(IF(E50+1&gt;$C$51,"",E50+1),"")</f>
        <v>43346</v>
      </c>
      <c r="G50" s="2">
        <f t="shared" si="32"/>
        <v>43347</v>
      </c>
      <c r="H50" s="2">
        <f t="shared" si="32"/>
        <v>43348</v>
      </c>
      <c r="I50" s="2">
        <f t="shared" si="32"/>
        <v>43349</v>
      </c>
      <c r="J50" s="2">
        <f t="shared" si="32"/>
        <v>43350</v>
      </c>
      <c r="K50" s="2">
        <f t="shared" si="32"/>
        <v>43351</v>
      </c>
      <c r="L50" s="2">
        <f t="shared" si="32"/>
        <v>43352</v>
      </c>
      <c r="M50" s="2">
        <f t="shared" si="32"/>
        <v>43353</v>
      </c>
      <c r="N50" s="2">
        <f t="shared" si="32"/>
        <v>43354</v>
      </c>
      <c r="O50" s="2">
        <f t="shared" si="32"/>
        <v>43355</v>
      </c>
      <c r="P50" s="2">
        <f t="shared" si="32"/>
        <v>43356</v>
      </c>
      <c r="Q50" s="2">
        <f t="shared" si="32"/>
        <v>43357</v>
      </c>
      <c r="R50" s="2">
        <f t="shared" si="32"/>
        <v>43358</v>
      </c>
      <c r="S50" s="2">
        <f t="shared" si="32"/>
        <v>43359</v>
      </c>
      <c r="T50" s="2">
        <f t="shared" si="32"/>
        <v>43360</v>
      </c>
      <c r="U50" s="2">
        <f t="shared" si="32"/>
        <v>43361</v>
      </c>
      <c r="V50" s="2">
        <f t="shared" si="32"/>
        <v>43362</v>
      </c>
      <c r="W50" s="2">
        <f t="shared" si="32"/>
        <v>43363</v>
      </c>
      <c r="X50" s="2">
        <f t="shared" si="32"/>
        <v>43364</v>
      </c>
      <c r="Y50" s="2">
        <f t="shared" si="32"/>
        <v>43365</v>
      </c>
      <c r="Z50" s="2">
        <f t="shared" si="32"/>
        <v>43366</v>
      </c>
      <c r="AA50" s="2">
        <f t="shared" si="32"/>
        <v>43367</v>
      </c>
      <c r="AB50" s="2">
        <f t="shared" si="32"/>
        <v>43368</v>
      </c>
      <c r="AC50" s="2">
        <f t="shared" si="32"/>
        <v>43369</v>
      </c>
      <c r="AD50" s="2">
        <f t="shared" si="32"/>
        <v>43370</v>
      </c>
      <c r="AE50" s="2">
        <f t="shared" si="32"/>
        <v>43371</v>
      </c>
      <c r="AF50" s="2">
        <f t="shared" si="32"/>
        <v>43372</v>
      </c>
      <c r="AG50" s="2">
        <f t="shared" si="32"/>
        <v>43373</v>
      </c>
      <c r="AH50" s="2" t="str">
        <f t="shared" si="32"/>
        <v/>
      </c>
      <c r="AI50" s="1"/>
      <c r="AJ50" s="1"/>
      <c r="AK50" s="1"/>
      <c r="AL50" s="1"/>
      <c r="AM50" s="1"/>
      <c r="AN50" s="1"/>
    </row>
    <row r="51" spans="2:40" ht="36" x14ac:dyDescent="0.25">
      <c r="B51" t="s">
        <v>13</v>
      </c>
      <c r="C51" s="1">
        <f>EOMONTH(C50,0)</f>
        <v>43373</v>
      </c>
      <c r="D51" s="32" t="s">
        <v>27</v>
      </c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</row>
    <row r="52" spans="2:40" x14ac:dyDescent="0.25">
      <c r="D52" s="3">
        <f>IFERROR(DAY(D50),"")</f>
        <v>1</v>
      </c>
      <c r="E52" s="3">
        <f t="shared" ref="E52:AH52" si="33">IFERROR(DAY(E50),"")</f>
        <v>2</v>
      </c>
      <c r="F52" s="3">
        <f t="shared" si="33"/>
        <v>3</v>
      </c>
      <c r="G52" s="3">
        <f t="shared" si="33"/>
        <v>4</v>
      </c>
      <c r="H52" s="3">
        <f t="shared" si="33"/>
        <v>5</v>
      </c>
      <c r="I52" s="3">
        <f t="shared" si="33"/>
        <v>6</v>
      </c>
      <c r="J52" s="3">
        <f t="shared" si="33"/>
        <v>7</v>
      </c>
      <c r="K52" s="3">
        <f t="shared" si="33"/>
        <v>8</v>
      </c>
      <c r="L52" s="3">
        <f t="shared" si="33"/>
        <v>9</v>
      </c>
      <c r="M52" s="3">
        <f t="shared" si="33"/>
        <v>10</v>
      </c>
      <c r="N52" s="3">
        <f t="shared" si="33"/>
        <v>11</v>
      </c>
      <c r="O52" s="3">
        <f t="shared" si="33"/>
        <v>12</v>
      </c>
      <c r="P52" s="3">
        <f t="shared" si="33"/>
        <v>13</v>
      </c>
      <c r="Q52" s="3">
        <f t="shared" si="33"/>
        <v>14</v>
      </c>
      <c r="R52" s="3">
        <f t="shared" si="33"/>
        <v>15</v>
      </c>
      <c r="S52" s="3">
        <f t="shared" si="33"/>
        <v>16</v>
      </c>
      <c r="T52" s="3">
        <f t="shared" si="33"/>
        <v>17</v>
      </c>
      <c r="U52" s="3">
        <f t="shared" si="33"/>
        <v>18</v>
      </c>
      <c r="V52" s="3">
        <f t="shared" si="33"/>
        <v>19</v>
      </c>
      <c r="W52" s="3">
        <f t="shared" si="33"/>
        <v>20</v>
      </c>
      <c r="X52" s="3">
        <f t="shared" si="33"/>
        <v>21</v>
      </c>
      <c r="Y52" s="3">
        <f t="shared" si="33"/>
        <v>22</v>
      </c>
      <c r="Z52" s="3">
        <f t="shared" si="33"/>
        <v>23</v>
      </c>
      <c r="AA52" s="3">
        <f t="shared" si="33"/>
        <v>24</v>
      </c>
      <c r="AB52" s="3">
        <f t="shared" si="33"/>
        <v>25</v>
      </c>
      <c r="AC52" s="3">
        <f t="shared" si="33"/>
        <v>26</v>
      </c>
      <c r="AD52" s="3">
        <f t="shared" si="33"/>
        <v>27</v>
      </c>
      <c r="AE52" s="3">
        <f t="shared" si="33"/>
        <v>28</v>
      </c>
      <c r="AF52" s="3">
        <f t="shared" si="33"/>
        <v>29</v>
      </c>
      <c r="AG52" s="3">
        <f t="shared" si="33"/>
        <v>30</v>
      </c>
      <c r="AH52" s="3" t="str">
        <f t="shared" si="33"/>
        <v/>
      </c>
    </row>
    <row r="53" spans="2:40" x14ac:dyDescent="0.25">
      <c r="D53" s="4">
        <f>IFERROR(WEEKDAY(D50,1),"")</f>
        <v>7</v>
      </c>
      <c r="E53" s="4">
        <f t="shared" ref="E53:AH53" si="34">IFERROR(WEEKDAY(E50,1),"")</f>
        <v>1</v>
      </c>
      <c r="F53" s="4">
        <f t="shared" si="34"/>
        <v>2</v>
      </c>
      <c r="G53" s="4">
        <f t="shared" si="34"/>
        <v>3</v>
      </c>
      <c r="H53" s="4">
        <f t="shared" si="34"/>
        <v>4</v>
      </c>
      <c r="I53" s="4">
        <f t="shared" si="34"/>
        <v>5</v>
      </c>
      <c r="J53" s="4">
        <f t="shared" si="34"/>
        <v>6</v>
      </c>
      <c r="K53" s="4">
        <f t="shared" si="34"/>
        <v>7</v>
      </c>
      <c r="L53" s="4">
        <f t="shared" si="34"/>
        <v>1</v>
      </c>
      <c r="M53" s="4">
        <f t="shared" si="34"/>
        <v>2</v>
      </c>
      <c r="N53" s="4">
        <f t="shared" si="34"/>
        <v>3</v>
      </c>
      <c r="O53" s="4">
        <f t="shared" si="34"/>
        <v>4</v>
      </c>
      <c r="P53" s="4">
        <f t="shared" si="34"/>
        <v>5</v>
      </c>
      <c r="Q53" s="4">
        <f t="shared" si="34"/>
        <v>6</v>
      </c>
      <c r="R53" s="4">
        <f t="shared" si="34"/>
        <v>7</v>
      </c>
      <c r="S53" s="4">
        <f t="shared" si="34"/>
        <v>1</v>
      </c>
      <c r="T53" s="4">
        <f t="shared" si="34"/>
        <v>2</v>
      </c>
      <c r="U53" s="4">
        <f t="shared" si="34"/>
        <v>3</v>
      </c>
      <c r="V53" s="4">
        <f t="shared" si="34"/>
        <v>4</v>
      </c>
      <c r="W53" s="4">
        <f t="shared" si="34"/>
        <v>5</v>
      </c>
      <c r="X53" s="4">
        <f t="shared" si="34"/>
        <v>6</v>
      </c>
      <c r="Y53" s="4">
        <f t="shared" si="34"/>
        <v>7</v>
      </c>
      <c r="Z53" s="4">
        <f t="shared" si="34"/>
        <v>1</v>
      </c>
      <c r="AA53" s="4">
        <f t="shared" si="34"/>
        <v>2</v>
      </c>
      <c r="AB53" s="4">
        <f t="shared" si="34"/>
        <v>3</v>
      </c>
      <c r="AC53" s="4">
        <f t="shared" si="34"/>
        <v>4</v>
      </c>
      <c r="AD53" s="4">
        <f t="shared" si="34"/>
        <v>5</v>
      </c>
      <c r="AE53" s="4">
        <f t="shared" si="34"/>
        <v>6</v>
      </c>
      <c r="AF53" s="4">
        <f t="shared" si="34"/>
        <v>7</v>
      </c>
      <c r="AG53" s="4">
        <f t="shared" si="34"/>
        <v>1</v>
      </c>
      <c r="AH53" s="4" t="str">
        <f t="shared" si="34"/>
        <v/>
      </c>
      <c r="AI53" t="s">
        <v>7</v>
      </c>
      <c r="AJ53" t="s">
        <v>9</v>
      </c>
      <c r="AK53" t="s">
        <v>6</v>
      </c>
      <c r="AL53" t="s">
        <v>10</v>
      </c>
      <c r="AM53" t="s">
        <v>8</v>
      </c>
      <c r="AN53" t="s">
        <v>11</v>
      </c>
    </row>
    <row r="54" spans="2:40" x14ac:dyDescent="0.25">
      <c r="D54" s="3" t="str">
        <f t="array" ref="D54">IF(OR(D53=1,D53=7),"",IFERROR(INDEX(Absences[],MATCH(1,(Feuil2!D50&gt;=Absences[Date de début])*(Absences[Date de fin]&gt;=Feuil2!D50)*(Absences[Nom]=Feuil2!$V$1),0),5),""))</f>
        <v/>
      </c>
      <c r="E54" s="3" t="str">
        <f t="array" ref="E54">IF(OR(E53=1,E53=7),"",IFERROR(INDEX(Absences[],MATCH(1,(Feuil2!E50&gt;=Absences[Date de début])*(Absences[Date de fin]&gt;=Feuil2!E50)*(Absences[Nom]=Feuil2!$V$1),0),5),""))</f>
        <v/>
      </c>
      <c r="F54" s="3" t="str">
        <f t="array" ref="F54">IF(OR(F53=1,F53=7),"",IFERROR(INDEX(Absences[],MATCH(1,(Feuil2!F50&gt;=Absences[Date de début])*(Absences[Date de fin]&gt;=Feuil2!F50)*(Absences[Nom]=Feuil2!$V$1),0),5),""))</f>
        <v/>
      </c>
      <c r="G54" s="3" t="str">
        <f t="array" ref="G54">IF(OR(G53=1,G53=7),"",IFERROR(INDEX(Absences[],MATCH(1,(Feuil2!G50&gt;=Absences[Date de début])*(Absences[Date de fin]&gt;=Feuil2!G50)*(Absences[Nom]=Feuil2!$V$1),0),5),""))</f>
        <v/>
      </c>
      <c r="H54" s="3" t="str">
        <f t="array" ref="H54">IF(OR(H53=1,H53=7),"",IFERROR(INDEX(Absences[],MATCH(1,(Feuil2!H50&gt;=Absences[Date de début])*(Absences[Date de fin]&gt;=Feuil2!H50)*(Absences[Nom]=Feuil2!$V$1),0),5),""))</f>
        <v/>
      </c>
      <c r="I54" s="3" t="str">
        <f t="array" ref="I54">IF(OR(I53=1,I53=7),"",IFERROR(INDEX(Absences[],MATCH(1,(Feuil2!I50&gt;=Absences[Date de début])*(Absences[Date de fin]&gt;=Feuil2!I50)*(Absences[Nom]=Feuil2!$V$1),0),5),""))</f>
        <v/>
      </c>
      <c r="J54" s="3" t="str">
        <f t="array" ref="J54">IF(OR(J53=1,J53=7),"",IFERROR(INDEX(Absences[],MATCH(1,(Feuil2!J50&gt;=Absences[Date de début])*(Absences[Date de fin]&gt;=Feuil2!J50)*(Absences[Nom]=Feuil2!$V$1),0),5),""))</f>
        <v/>
      </c>
      <c r="K54" s="3" t="str">
        <f t="array" ref="K54">IF(OR(K53=1,K53=7),"",IFERROR(INDEX(Absences[],MATCH(1,(Feuil2!K50&gt;=Absences[Date de début])*(Absences[Date de fin]&gt;=Feuil2!K50)*(Absences[Nom]=Feuil2!$V$1),0),5),""))</f>
        <v/>
      </c>
      <c r="L54" s="3" t="str">
        <f t="array" ref="L54">IF(OR(L53=1,L53=7),"",IFERROR(INDEX(Absences[],MATCH(1,(Feuil2!L50&gt;=Absences[Date de début])*(Absences[Date de fin]&gt;=Feuil2!L50)*(Absences[Nom]=Feuil2!$V$1),0),5),""))</f>
        <v/>
      </c>
      <c r="M54" s="3" t="str">
        <f t="array" ref="M54">IF(OR(M53=1,M53=7),"",IFERROR(INDEX(Absences[],MATCH(1,(Feuil2!M50&gt;=Absences[Date de début])*(Absences[Date de fin]&gt;=Feuil2!M50)*(Absences[Nom]=Feuil2!$V$1),0),5),""))</f>
        <v/>
      </c>
      <c r="N54" s="3" t="str">
        <f t="array" ref="N54">IF(OR(N53=1,N53=7),"",IFERROR(INDEX(Absences[],MATCH(1,(Feuil2!N50&gt;=Absences[Date de début])*(Absences[Date de fin]&gt;=Feuil2!N50)*(Absences[Nom]=Feuil2!$V$1),0),5),""))</f>
        <v/>
      </c>
      <c r="O54" s="3" t="str">
        <f t="array" ref="O54">IF(OR(O53=1,O53=7),"",IFERROR(INDEX(Absences[],MATCH(1,(Feuil2!O50&gt;=Absences[Date de début])*(Absences[Date de fin]&gt;=Feuil2!O50)*(Absences[Nom]=Feuil2!$V$1),0),5),""))</f>
        <v/>
      </c>
      <c r="P54" s="3" t="str">
        <f t="array" ref="P54">IF(OR(P53=1,P53=7),"",IFERROR(INDEX(Absences[],MATCH(1,(Feuil2!P50&gt;=Absences[Date de début])*(Absences[Date de fin]&gt;=Feuil2!P50)*(Absences[Nom]=Feuil2!$V$1),0),5),""))</f>
        <v/>
      </c>
      <c r="Q54" s="3" t="str">
        <f t="array" ref="Q54">IF(OR(Q53=1,Q53=7),"",IFERROR(INDEX(Absences[],MATCH(1,(Feuil2!Q50&gt;=Absences[Date de début])*(Absences[Date de fin]&gt;=Feuil2!Q50)*(Absences[Nom]=Feuil2!$V$1),0),5),""))</f>
        <v/>
      </c>
      <c r="R54" s="3" t="str">
        <f t="array" ref="R54">IF(OR(R53=1,R53=7),"",IFERROR(INDEX(Absences[],MATCH(1,(Feuil2!R50&gt;=Absences[Date de début])*(Absences[Date de fin]&gt;=Feuil2!R50)*(Absences[Nom]=Feuil2!$V$1),0),5),""))</f>
        <v/>
      </c>
      <c r="S54" s="3" t="str">
        <f t="array" ref="S54">IF(OR(S53=1,S53=7),"",IFERROR(INDEX(Absences[],MATCH(1,(Feuil2!S50&gt;=Absences[Date de début])*(Absences[Date de fin]&gt;=Feuil2!S50)*(Absences[Nom]=Feuil2!$V$1),0),5),""))</f>
        <v/>
      </c>
      <c r="T54" s="3" t="str">
        <f t="array" ref="T54">IF(OR(T53=1,T53=7),"",IFERROR(INDEX(Absences[],MATCH(1,(Feuil2!T50&gt;=Absences[Date de début])*(Absences[Date de fin]&gt;=Feuil2!T50)*(Absences[Nom]=Feuil2!$V$1),0),5),""))</f>
        <v/>
      </c>
      <c r="U54" s="3" t="str">
        <f t="array" ref="U54">IF(OR(U53=1,U53=7),"",IFERROR(INDEX(Absences[],MATCH(1,(Feuil2!U50&gt;=Absences[Date de début])*(Absences[Date de fin]&gt;=Feuil2!U50)*(Absences[Nom]=Feuil2!$V$1),0),5),""))</f>
        <v/>
      </c>
      <c r="V54" s="3" t="str">
        <f t="array" ref="V54">IF(OR(V53=1,V53=7),"",IFERROR(INDEX(Absences[],MATCH(1,(Feuil2!V50&gt;=Absences[Date de début])*(Absences[Date de fin]&gt;=Feuil2!V50)*(Absences[Nom]=Feuil2!$V$1),0),5),""))</f>
        <v/>
      </c>
      <c r="W54" s="3" t="str">
        <f t="array" ref="W54">IF(OR(W53=1,W53=7),"",IFERROR(INDEX(Absences[],MATCH(1,(Feuil2!W50&gt;=Absences[Date de début])*(Absences[Date de fin]&gt;=Feuil2!W50)*(Absences[Nom]=Feuil2!$V$1),0),5),""))</f>
        <v/>
      </c>
      <c r="X54" s="3" t="str">
        <f t="array" ref="X54">IF(OR(X53=1,X53=7),"",IFERROR(INDEX(Absences[],MATCH(1,(Feuil2!X50&gt;=Absences[Date de début])*(Absences[Date de fin]&gt;=Feuil2!X50)*(Absences[Nom]=Feuil2!$V$1),0),5),""))</f>
        <v/>
      </c>
      <c r="Y54" s="3" t="str">
        <f t="array" ref="Y54">IF(OR(Y53=1,Y53=7),"",IFERROR(INDEX(Absences[],MATCH(1,(Feuil2!Y50&gt;=Absences[Date de début])*(Absences[Date de fin]&gt;=Feuil2!Y50)*(Absences[Nom]=Feuil2!$V$1),0),5),""))</f>
        <v/>
      </c>
      <c r="Z54" s="3" t="str">
        <f t="array" ref="Z54">IF(OR(Z53=1,Z53=7),"",IFERROR(INDEX(Absences[],MATCH(1,(Feuil2!Z50&gt;=Absences[Date de début])*(Absences[Date de fin]&gt;=Feuil2!Z50)*(Absences[Nom]=Feuil2!$V$1),0),5),""))</f>
        <v/>
      </c>
      <c r="AA54" s="3" t="str">
        <f t="array" ref="AA54">IF(OR(AA53=1,AA53=7),"",IFERROR(INDEX(Absences[],MATCH(1,(Feuil2!AA50&gt;=Absences[Date de début])*(Absences[Date de fin]&gt;=Feuil2!AA50)*(Absences[Nom]=Feuil2!$V$1),0),5),""))</f>
        <v/>
      </c>
      <c r="AB54" s="3" t="str">
        <f t="array" ref="AB54">IF(OR(AB53=1,AB53=7),"",IFERROR(INDEX(Absences[],MATCH(1,(Feuil2!AB50&gt;=Absences[Date de début])*(Absences[Date de fin]&gt;=Feuil2!AB50)*(Absences[Nom]=Feuil2!$V$1),0),5),""))</f>
        <v/>
      </c>
      <c r="AC54" s="3" t="str">
        <f t="array" ref="AC54">IF(OR(AC53=1,AC53=7),"",IFERROR(INDEX(Absences[],MATCH(1,(Feuil2!AC50&gt;=Absences[Date de début])*(Absences[Date de fin]&gt;=Feuil2!AC50)*(Absences[Nom]=Feuil2!$V$1),0),5),""))</f>
        <v/>
      </c>
      <c r="AD54" s="3" t="str">
        <f t="array" ref="AD54">IF(OR(AD53=1,AD53=7),"",IFERROR(INDEX(Absences[],MATCH(1,(Feuil2!AD50&gt;=Absences[Date de début])*(Absences[Date de fin]&gt;=Feuil2!AD50)*(Absences[Nom]=Feuil2!$V$1),0),5),""))</f>
        <v/>
      </c>
      <c r="AE54" s="3" t="str">
        <f t="array" ref="AE54">IF(OR(AE53=1,AE53=7),"",IFERROR(INDEX(Absences[],MATCH(1,(Feuil2!AE50&gt;=Absences[Date de début])*(Absences[Date de fin]&gt;=Feuil2!AE50)*(Absences[Nom]=Feuil2!$V$1),0),5),""))</f>
        <v/>
      </c>
      <c r="AF54" s="3" t="str">
        <f t="array" ref="AF54">IF(OR(AF53=1,AF53=7),"",IFERROR(INDEX(Absences[],MATCH(1,(Feuil2!AF50&gt;=Absences[Date de début])*(Absences[Date de fin]&gt;=Feuil2!AF50)*(Absences[Nom]=Feuil2!$V$1),0),5),""))</f>
        <v/>
      </c>
      <c r="AG54" s="3" t="str">
        <f t="array" ref="AG54">IF(OR(AG53=1,AG53=7),"",IFERROR(INDEX(Absences[],MATCH(1,(Feuil2!AG50&gt;=Absences[Date de début])*(Absences[Date de fin]&gt;=Feuil2!AG50)*(Absences[Nom]=Feuil2!$V$1),0),5),""))</f>
        <v/>
      </c>
      <c r="AH54" s="3" t="str">
        <f t="array" ref="AH54">IF(OR(AH53=1,AH53=7),"",IFERROR(INDEX(Absences[],MATCH(1,(Feuil2!AH50&gt;=Absences[Date de début])*(Absences[Date de fin]&gt;=Feuil2!AH50)*(Absences[Nom]=Feuil2!$V$1),0),5),""))</f>
        <v/>
      </c>
      <c r="AI54" s="5">
        <f>COUNTIF($D$54:$AH$54,AI53)</f>
        <v>0</v>
      </c>
      <c r="AJ54" s="5">
        <f t="shared" ref="AJ54:AN54" si="35">COUNTIF($D$54:$AH$54,AJ53)</f>
        <v>0</v>
      </c>
      <c r="AK54" s="5">
        <f t="shared" si="35"/>
        <v>0</v>
      </c>
      <c r="AL54" s="5">
        <f t="shared" si="35"/>
        <v>0</v>
      </c>
      <c r="AM54" s="5">
        <f t="shared" si="35"/>
        <v>0</v>
      </c>
      <c r="AN54" s="5">
        <f t="shared" si="35"/>
        <v>0</v>
      </c>
    </row>
    <row r="55" spans="2:40" ht="64.5" hidden="1" customHeight="1" x14ac:dyDescent="0.25">
      <c r="B55" t="s">
        <v>12</v>
      </c>
      <c r="C55" s="1">
        <f>DATE($D$1,MONTH(1&amp;"/"&amp;D56),1)</f>
        <v>43374</v>
      </c>
      <c r="D55" s="2">
        <f>C55</f>
        <v>43374</v>
      </c>
      <c r="E55" s="2">
        <f>IFERROR(IF(D55+1&gt;$C$56,"",D55+1),"")</f>
        <v>43375</v>
      </c>
      <c r="F55" s="2">
        <f t="shared" ref="F55:AH55" si="36">IFERROR(IF(E55+1&gt;$C$56,"",E55+1),"")</f>
        <v>43376</v>
      </c>
      <c r="G55" s="2">
        <f t="shared" si="36"/>
        <v>43377</v>
      </c>
      <c r="H55" s="2">
        <f t="shared" si="36"/>
        <v>43378</v>
      </c>
      <c r="I55" s="2">
        <f t="shared" si="36"/>
        <v>43379</v>
      </c>
      <c r="J55" s="2">
        <f t="shared" si="36"/>
        <v>43380</v>
      </c>
      <c r="K55" s="2">
        <f t="shared" si="36"/>
        <v>43381</v>
      </c>
      <c r="L55" s="2">
        <f t="shared" si="36"/>
        <v>43382</v>
      </c>
      <c r="M55" s="2">
        <f t="shared" si="36"/>
        <v>43383</v>
      </c>
      <c r="N55" s="2">
        <f t="shared" si="36"/>
        <v>43384</v>
      </c>
      <c r="O55" s="2">
        <f t="shared" si="36"/>
        <v>43385</v>
      </c>
      <c r="P55" s="2">
        <f t="shared" si="36"/>
        <v>43386</v>
      </c>
      <c r="Q55" s="2">
        <f t="shared" si="36"/>
        <v>43387</v>
      </c>
      <c r="R55" s="2">
        <f t="shared" si="36"/>
        <v>43388</v>
      </c>
      <c r="S55" s="2">
        <f t="shared" si="36"/>
        <v>43389</v>
      </c>
      <c r="T55" s="2">
        <f t="shared" si="36"/>
        <v>43390</v>
      </c>
      <c r="U55" s="2">
        <f t="shared" si="36"/>
        <v>43391</v>
      </c>
      <c r="V55" s="2">
        <f t="shared" si="36"/>
        <v>43392</v>
      </c>
      <c r="W55" s="2">
        <f t="shared" si="36"/>
        <v>43393</v>
      </c>
      <c r="X55" s="2">
        <f t="shared" si="36"/>
        <v>43394</v>
      </c>
      <c r="Y55" s="2">
        <f t="shared" si="36"/>
        <v>43395</v>
      </c>
      <c r="Z55" s="2">
        <f t="shared" si="36"/>
        <v>43396</v>
      </c>
      <c r="AA55" s="2">
        <f t="shared" si="36"/>
        <v>43397</v>
      </c>
      <c r="AB55" s="2">
        <f t="shared" si="36"/>
        <v>43398</v>
      </c>
      <c r="AC55" s="2">
        <f t="shared" si="36"/>
        <v>43399</v>
      </c>
      <c r="AD55" s="2">
        <f t="shared" si="36"/>
        <v>43400</v>
      </c>
      <c r="AE55" s="2">
        <f t="shared" si="36"/>
        <v>43401</v>
      </c>
      <c r="AF55" s="2">
        <f t="shared" si="36"/>
        <v>43402</v>
      </c>
      <c r="AG55" s="2">
        <f t="shared" si="36"/>
        <v>43403</v>
      </c>
      <c r="AH55" s="2">
        <f t="shared" si="36"/>
        <v>43404</v>
      </c>
      <c r="AI55" s="1"/>
      <c r="AJ55" s="1"/>
      <c r="AK55" s="1"/>
      <c r="AL55" s="1"/>
      <c r="AM55" s="1"/>
      <c r="AN55" s="1"/>
    </row>
    <row r="56" spans="2:40" ht="36" x14ac:dyDescent="0.25">
      <c r="B56" t="s">
        <v>13</v>
      </c>
      <c r="C56" s="1">
        <f>EOMONTH(C55,0)</f>
        <v>43404</v>
      </c>
      <c r="D56" s="32" t="s">
        <v>29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</row>
    <row r="57" spans="2:40" x14ac:dyDescent="0.25">
      <c r="D57" s="3">
        <f>IFERROR(DAY(D55),"")</f>
        <v>1</v>
      </c>
      <c r="E57" s="3">
        <f t="shared" ref="E57:AH57" si="37">IFERROR(DAY(E55),"")</f>
        <v>2</v>
      </c>
      <c r="F57" s="3">
        <f t="shared" si="37"/>
        <v>3</v>
      </c>
      <c r="G57" s="3">
        <f t="shared" si="37"/>
        <v>4</v>
      </c>
      <c r="H57" s="3">
        <f t="shared" si="37"/>
        <v>5</v>
      </c>
      <c r="I57" s="3">
        <f t="shared" si="37"/>
        <v>6</v>
      </c>
      <c r="J57" s="3">
        <f t="shared" si="37"/>
        <v>7</v>
      </c>
      <c r="K57" s="3">
        <f t="shared" si="37"/>
        <v>8</v>
      </c>
      <c r="L57" s="3">
        <f t="shared" si="37"/>
        <v>9</v>
      </c>
      <c r="M57" s="3">
        <f t="shared" si="37"/>
        <v>10</v>
      </c>
      <c r="N57" s="3">
        <f t="shared" si="37"/>
        <v>11</v>
      </c>
      <c r="O57" s="3">
        <f t="shared" si="37"/>
        <v>12</v>
      </c>
      <c r="P57" s="3">
        <f t="shared" si="37"/>
        <v>13</v>
      </c>
      <c r="Q57" s="3">
        <f t="shared" si="37"/>
        <v>14</v>
      </c>
      <c r="R57" s="3">
        <f t="shared" si="37"/>
        <v>15</v>
      </c>
      <c r="S57" s="3">
        <f t="shared" si="37"/>
        <v>16</v>
      </c>
      <c r="T57" s="3">
        <f t="shared" si="37"/>
        <v>17</v>
      </c>
      <c r="U57" s="3">
        <f t="shared" si="37"/>
        <v>18</v>
      </c>
      <c r="V57" s="3">
        <f t="shared" si="37"/>
        <v>19</v>
      </c>
      <c r="W57" s="3">
        <f t="shared" si="37"/>
        <v>20</v>
      </c>
      <c r="X57" s="3">
        <f t="shared" si="37"/>
        <v>21</v>
      </c>
      <c r="Y57" s="3">
        <f t="shared" si="37"/>
        <v>22</v>
      </c>
      <c r="Z57" s="3">
        <f t="shared" si="37"/>
        <v>23</v>
      </c>
      <c r="AA57" s="3">
        <f t="shared" si="37"/>
        <v>24</v>
      </c>
      <c r="AB57" s="3">
        <f t="shared" si="37"/>
        <v>25</v>
      </c>
      <c r="AC57" s="3">
        <f t="shared" si="37"/>
        <v>26</v>
      </c>
      <c r="AD57" s="3">
        <f t="shared" si="37"/>
        <v>27</v>
      </c>
      <c r="AE57" s="3">
        <f t="shared" si="37"/>
        <v>28</v>
      </c>
      <c r="AF57" s="3">
        <f t="shared" si="37"/>
        <v>29</v>
      </c>
      <c r="AG57" s="3">
        <f t="shared" si="37"/>
        <v>30</v>
      </c>
      <c r="AH57" s="3">
        <f t="shared" si="37"/>
        <v>31</v>
      </c>
    </row>
    <row r="58" spans="2:40" x14ac:dyDescent="0.25">
      <c r="D58" s="4">
        <f>IFERROR(WEEKDAY(D55,1),"")</f>
        <v>2</v>
      </c>
      <c r="E58" s="4">
        <f t="shared" ref="E58:AH58" si="38">IFERROR(WEEKDAY(E55,1),"")</f>
        <v>3</v>
      </c>
      <c r="F58" s="4">
        <f t="shared" si="38"/>
        <v>4</v>
      </c>
      <c r="G58" s="4">
        <f t="shared" si="38"/>
        <v>5</v>
      </c>
      <c r="H58" s="4">
        <f t="shared" si="38"/>
        <v>6</v>
      </c>
      <c r="I58" s="4">
        <f t="shared" si="38"/>
        <v>7</v>
      </c>
      <c r="J58" s="4">
        <f t="shared" si="38"/>
        <v>1</v>
      </c>
      <c r="K58" s="4">
        <f t="shared" si="38"/>
        <v>2</v>
      </c>
      <c r="L58" s="4">
        <f t="shared" si="38"/>
        <v>3</v>
      </c>
      <c r="M58" s="4">
        <f t="shared" si="38"/>
        <v>4</v>
      </c>
      <c r="N58" s="4">
        <f t="shared" si="38"/>
        <v>5</v>
      </c>
      <c r="O58" s="4">
        <f t="shared" si="38"/>
        <v>6</v>
      </c>
      <c r="P58" s="4">
        <f t="shared" si="38"/>
        <v>7</v>
      </c>
      <c r="Q58" s="4">
        <f t="shared" si="38"/>
        <v>1</v>
      </c>
      <c r="R58" s="4">
        <f t="shared" si="38"/>
        <v>2</v>
      </c>
      <c r="S58" s="4">
        <f t="shared" si="38"/>
        <v>3</v>
      </c>
      <c r="T58" s="4">
        <f t="shared" si="38"/>
        <v>4</v>
      </c>
      <c r="U58" s="4">
        <f t="shared" si="38"/>
        <v>5</v>
      </c>
      <c r="V58" s="4">
        <f t="shared" si="38"/>
        <v>6</v>
      </c>
      <c r="W58" s="4">
        <f t="shared" si="38"/>
        <v>7</v>
      </c>
      <c r="X58" s="4">
        <f t="shared" si="38"/>
        <v>1</v>
      </c>
      <c r="Y58" s="4">
        <f t="shared" si="38"/>
        <v>2</v>
      </c>
      <c r="Z58" s="4">
        <f t="shared" si="38"/>
        <v>3</v>
      </c>
      <c r="AA58" s="4">
        <f t="shared" si="38"/>
        <v>4</v>
      </c>
      <c r="AB58" s="4">
        <f t="shared" si="38"/>
        <v>5</v>
      </c>
      <c r="AC58" s="4">
        <f t="shared" si="38"/>
        <v>6</v>
      </c>
      <c r="AD58" s="4">
        <f t="shared" si="38"/>
        <v>7</v>
      </c>
      <c r="AE58" s="4">
        <f t="shared" si="38"/>
        <v>1</v>
      </c>
      <c r="AF58" s="4">
        <f t="shared" si="38"/>
        <v>2</v>
      </c>
      <c r="AG58" s="4">
        <f t="shared" si="38"/>
        <v>3</v>
      </c>
      <c r="AH58" s="4">
        <f t="shared" si="38"/>
        <v>4</v>
      </c>
      <c r="AI58" t="s">
        <v>7</v>
      </c>
      <c r="AJ58" t="s">
        <v>9</v>
      </c>
      <c r="AK58" t="s">
        <v>6</v>
      </c>
      <c r="AL58" t="s">
        <v>10</v>
      </c>
      <c r="AM58" t="s">
        <v>8</v>
      </c>
      <c r="AN58" t="s">
        <v>11</v>
      </c>
    </row>
    <row r="59" spans="2:40" x14ac:dyDescent="0.25">
      <c r="D59" s="3" t="str">
        <f t="array" ref="D59">IF(OR(D58=1,D58=7),"",IFERROR(INDEX(Absences[],MATCH(1,(Feuil2!D55&gt;=Absences[Date de début])*(Absences[Date de fin]&gt;=Feuil2!D55)*(Absences[Nom]=Feuil2!$V$1),0),5),""))</f>
        <v/>
      </c>
      <c r="E59" s="3" t="str">
        <f t="array" ref="E59">IF(OR(E58=1,E58=7),"",IFERROR(INDEX(Absences[],MATCH(1,(Feuil2!E55&gt;=Absences[Date de début])*(Absences[Date de fin]&gt;=Feuil2!E55)*(Absences[Nom]=Feuil2!$V$1),0),5),""))</f>
        <v/>
      </c>
      <c r="F59" s="3" t="str">
        <f t="array" ref="F59">IF(OR(F58=1,F58=7),"",IFERROR(INDEX(Absences[],MATCH(1,(Feuil2!F55&gt;=Absences[Date de début])*(Absences[Date de fin]&gt;=Feuil2!F55)*(Absences[Nom]=Feuil2!$V$1),0),5),""))</f>
        <v/>
      </c>
      <c r="G59" s="3" t="str">
        <f t="array" ref="G59">IF(OR(G58=1,G58=7),"",IFERROR(INDEX(Absences[],MATCH(1,(Feuil2!G55&gt;=Absences[Date de début])*(Absences[Date de fin]&gt;=Feuil2!G55)*(Absences[Nom]=Feuil2!$V$1),0),5),""))</f>
        <v/>
      </c>
      <c r="H59" s="3" t="str">
        <f t="array" ref="H59">IF(OR(H58=1,H58=7),"",IFERROR(INDEX(Absences[],MATCH(1,(Feuil2!H55&gt;=Absences[Date de début])*(Absences[Date de fin]&gt;=Feuil2!H55)*(Absences[Nom]=Feuil2!$V$1),0),5),""))</f>
        <v/>
      </c>
      <c r="I59" s="3" t="str">
        <f t="array" ref="I59">IF(OR(I58=1,I58=7),"",IFERROR(INDEX(Absences[],MATCH(1,(Feuil2!I55&gt;=Absences[Date de début])*(Absences[Date de fin]&gt;=Feuil2!I55)*(Absences[Nom]=Feuil2!$V$1),0),5),""))</f>
        <v/>
      </c>
      <c r="J59" s="3" t="str">
        <f t="array" ref="J59">IF(OR(J58=1,J58=7),"",IFERROR(INDEX(Absences[],MATCH(1,(Feuil2!J55&gt;=Absences[Date de début])*(Absences[Date de fin]&gt;=Feuil2!J55)*(Absences[Nom]=Feuil2!$V$1),0),5),""))</f>
        <v/>
      </c>
      <c r="K59" s="3" t="str">
        <f t="array" ref="K59">IF(OR(K58=1,K58=7),"",IFERROR(INDEX(Absences[],MATCH(1,(Feuil2!K55&gt;=Absences[Date de début])*(Absences[Date de fin]&gt;=Feuil2!K55)*(Absences[Nom]=Feuil2!$V$1),0),5),""))</f>
        <v/>
      </c>
      <c r="L59" s="3" t="str">
        <f t="array" ref="L59">IF(OR(L58=1,L58=7),"",IFERROR(INDEX(Absences[],MATCH(1,(Feuil2!L55&gt;=Absences[Date de début])*(Absences[Date de fin]&gt;=Feuil2!L55)*(Absences[Nom]=Feuil2!$V$1),0),5),""))</f>
        <v/>
      </c>
      <c r="M59" s="3" t="str">
        <f t="array" ref="M59">IF(OR(M58=1,M58=7),"",IFERROR(INDEX(Absences[],MATCH(1,(Feuil2!M55&gt;=Absences[Date de début])*(Absences[Date de fin]&gt;=Feuil2!M55)*(Absences[Nom]=Feuil2!$V$1),0),5),""))</f>
        <v/>
      </c>
      <c r="N59" s="3" t="str">
        <f t="array" ref="N59">IF(OR(N58=1,N58=7),"",IFERROR(INDEX(Absences[],MATCH(1,(Feuil2!N55&gt;=Absences[Date de début])*(Absences[Date de fin]&gt;=Feuil2!N55)*(Absences[Nom]=Feuil2!$V$1),0),5),""))</f>
        <v/>
      </c>
      <c r="O59" s="3" t="str">
        <f t="array" ref="O59">IF(OR(O58=1,O58=7),"",IFERROR(INDEX(Absences[],MATCH(1,(Feuil2!O55&gt;=Absences[Date de début])*(Absences[Date de fin]&gt;=Feuil2!O55)*(Absences[Nom]=Feuil2!$V$1),0),5),""))</f>
        <v/>
      </c>
      <c r="P59" s="3" t="str">
        <f t="array" ref="P59">IF(OR(P58=1,P58=7),"",IFERROR(INDEX(Absences[],MATCH(1,(Feuil2!P55&gt;=Absences[Date de début])*(Absences[Date de fin]&gt;=Feuil2!P55)*(Absences[Nom]=Feuil2!$V$1),0),5),""))</f>
        <v/>
      </c>
      <c r="Q59" s="3" t="str">
        <f t="array" ref="Q59">IF(OR(Q58=1,Q58=7),"",IFERROR(INDEX(Absences[],MATCH(1,(Feuil2!Q55&gt;=Absences[Date de début])*(Absences[Date de fin]&gt;=Feuil2!Q55)*(Absences[Nom]=Feuil2!$V$1),0),5),""))</f>
        <v/>
      </c>
      <c r="R59" s="3" t="str">
        <f t="array" ref="R59">IF(OR(R58=1,R58=7),"",IFERROR(INDEX(Absences[],MATCH(1,(Feuil2!R55&gt;=Absences[Date de début])*(Absences[Date de fin]&gt;=Feuil2!R55)*(Absences[Nom]=Feuil2!$V$1),0),5),""))</f>
        <v/>
      </c>
      <c r="S59" s="3" t="str">
        <f t="array" ref="S59">IF(OR(S58=1,S58=7),"",IFERROR(INDEX(Absences[],MATCH(1,(Feuil2!S55&gt;=Absences[Date de début])*(Absences[Date de fin]&gt;=Feuil2!S55)*(Absences[Nom]=Feuil2!$V$1),0),5),""))</f>
        <v/>
      </c>
      <c r="T59" s="3" t="str">
        <f t="array" ref="T59">IF(OR(T58=1,T58=7),"",IFERROR(INDEX(Absences[],MATCH(1,(Feuil2!T55&gt;=Absences[Date de début])*(Absences[Date de fin]&gt;=Feuil2!T55)*(Absences[Nom]=Feuil2!$V$1),0),5),""))</f>
        <v/>
      </c>
      <c r="U59" s="3" t="str">
        <f t="array" ref="U59">IF(OR(U58=1,U58=7),"",IFERROR(INDEX(Absences[],MATCH(1,(Feuil2!U55&gt;=Absences[Date de début])*(Absences[Date de fin]&gt;=Feuil2!U55)*(Absences[Nom]=Feuil2!$V$1),0),5),""))</f>
        <v/>
      </c>
      <c r="V59" s="3" t="str">
        <f t="array" ref="V59">IF(OR(V58=1,V58=7),"",IFERROR(INDEX(Absences[],MATCH(1,(Feuil2!V55&gt;=Absences[Date de début])*(Absences[Date de fin]&gt;=Feuil2!V55)*(Absences[Nom]=Feuil2!$V$1),0),5),""))</f>
        <v/>
      </c>
      <c r="W59" s="3" t="str">
        <f t="array" ref="W59">IF(OR(W58=1,W58=7),"",IFERROR(INDEX(Absences[],MATCH(1,(Feuil2!W55&gt;=Absences[Date de début])*(Absences[Date de fin]&gt;=Feuil2!W55)*(Absences[Nom]=Feuil2!$V$1),0),5),""))</f>
        <v/>
      </c>
      <c r="X59" s="3" t="str">
        <f t="array" ref="X59">IF(OR(X58=1,X58=7),"",IFERROR(INDEX(Absences[],MATCH(1,(Feuil2!X55&gt;=Absences[Date de début])*(Absences[Date de fin]&gt;=Feuil2!X55)*(Absences[Nom]=Feuil2!$V$1),0),5),""))</f>
        <v/>
      </c>
      <c r="Y59" s="3" t="str">
        <f t="array" ref="Y59">IF(OR(Y58=1,Y58=7),"",IFERROR(INDEX(Absences[],MATCH(1,(Feuil2!Y55&gt;=Absences[Date de début])*(Absences[Date de fin]&gt;=Feuil2!Y55)*(Absences[Nom]=Feuil2!$V$1),0),5),""))</f>
        <v/>
      </c>
      <c r="Z59" s="3" t="str">
        <f t="array" ref="Z59">IF(OR(Z58=1,Z58=7),"",IFERROR(INDEX(Absences[],MATCH(1,(Feuil2!Z55&gt;=Absences[Date de début])*(Absences[Date de fin]&gt;=Feuil2!Z55)*(Absences[Nom]=Feuil2!$V$1),0),5),""))</f>
        <v/>
      </c>
      <c r="AA59" s="3" t="str">
        <f t="array" ref="AA59">IF(OR(AA58=1,AA58=7),"",IFERROR(INDEX(Absences[],MATCH(1,(Feuil2!AA55&gt;=Absences[Date de début])*(Absences[Date de fin]&gt;=Feuil2!AA55)*(Absences[Nom]=Feuil2!$V$1),0),5),""))</f>
        <v/>
      </c>
      <c r="AB59" s="3" t="str">
        <f t="array" ref="AB59">IF(OR(AB58=1,AB58=7),"",IFERROR(INDEX(Absences[],MATCH(1,(Feuil2!AB55&gt;=Absences[Date de début])*(Absences[Date de fin]&gt;=Feuil2!AB55)*(Absences[Nom]=Feuil2!$V$1),0),5),""))</f>
        <v/>
      </c>
      <c r="AC59" s="3" t="str">
        <f t="array" ref="AC59">IF(OR(AC58=1,AC58=7),"",IFERROR(INDEX(Absences[],MATCH(1,(Feuil2!AC55&gt;=Absences[Date de début])*(Absences[Date de fin]&gt;=Feuil2!AC55)*(Absences[Nom]=Feuil2!$V$1),0),5),""))</f>
        <v/>
      </c>
      <c r="AD59" s="3" t="str">
        <f t="array" ref="AD59">IF(OR(AD58=1,AD58=7),"",IFERROR(INDEX(Absences[],MATCH(1,(Feuil2!AD55&gt;=Absences[Date de début])*(Absences[Date de fin]&gt;=Feuil2!AD55)*(Absences[Nom]=Feuil2!$V$1),0),5),""))</f>
        <v/>
      </c>
      <c r="AE59" s="3" t="str">
        <f t="array" ref="AE59">IF(OR(AE58=1,AE58=7),"",IFERROR(INDEX(Absences[],MATCH(1,(Feuil2!AE55&gt;=Absences[Date de début])*(Absences[Date de fin]&gt;=Feuil2!AE55)*(Absences[Nom]=Feuil2!$V$1),0),5),""))</f>
        <v/>
      </c>
      <c r="AF59" s="3" t="str">
        <f t="array" ref="AF59">IF(OR(AF58=1,AF58=7),"",IFERROR(INDEX(Absences[],MATCH(1,(Feuil2!AF55&gt;=Absences[Date de début])*(Absences[Date de fin]&gt;=Feuil2!AF55)*(Absences[Nom]=Feuil2!$V$1),0),5),""))</f>
        <v/>
      </c>
      <c r="AG59" s="3" t="str">
        <f t="array" ref="AG59">IF(OR(AG58=1,AG58=7),"",IFERROR(INDEX(Absences[],MATCH(1,(Feuil2!AG55&gt;=Absences[Date de début])*(Absences[Date de fin]&gt;=Feuil2!AG55)*(Absences[Nom]=Feuil2!$V$1),0),5),""))</f>
        <v/>
      </c>
      <c r="AH59" s="3" t="str">
        <f t="array" ref="AH59">IF(OR(AH58=1,AH58=7),"",IFERROR(INDEX(Absences[],MATCH(1,(Feuil2!AH55&gt;=Absences[Date de début])*(Absences[Date de fin]&gt;=Feuil2!AH55)*(Absences[Nom]=Feuil2!$V$1),0),5),""))</f>
        <v/>
      </c>
      <c r="AI59" s="5">
        <f>COUNTIF($D$59:$AH$59,AI58)</f>
        <v>0</v>
      </c>
      <c r="AJ59" s="5">
        <f t="shared" ref="AJ59:AN59" si="39">COUNTIF($D$59:$AH$59,AJ58)</f>
        <v>0</v>
      </c>
      <c r="AK59" s="5">
        <f t="shared" si="39"/>
        <v>0</v>
      </c>
      <c r="AL59" s="5">
        <f t="shared" si="39"/>
        <v>0</v>
      </c>
      <c r="AM59" s="5">
        <f t="shared" si="39"/>
        <v>0</v>
      </c>
      <c r="AN59" s="5">
        <f t="shared" si="39"/>
        <v>0</v>
      </c>
    </row>
    <row r="60" spans="2:40" ht="69" hidden="1" customHeight="1" x14ac:dyDescent="0.25">
      <c r="B60" t="s">
        <v>12</v>
      </c>
      <c r="C60" s="1">
        <f>DATE($D$1,MONTH(1&amp;"/"&amp;D61),1)</f>
        <v>43405</v>
      </c>
      <c r="D60" s="2">
        <f>C60</f>
        <v>43405</v>
      </c>
      <c r="E60" s="2">
        <f>IFERROR(IF(D60+1&gt;$C$61,"",D60+1),"")</f>
        <v>43406</v>
      </c>
      <c r="F60" s="2">
        <f t="shared" ref="F60:AH60" si="40">IFERROR(IF(E60+1&gt;$C$61,"",E60+1),"")</f>
        <v>43407</v>
      </c>
      <c r="G60" s="2">
        <f t="shared" si="40"/>
        <v>43408</v>
      </c>
      <c r="H60" s="2">
        <f t="shared" si="40"/>
        <v>43409</v>
      </c>
      <c r="I60" s="2">
        <f t="shared" si="40"/>
        <v>43410</v>
      </c>
      <c r="J60" s="2">
        <f t="shared" si="40"/>
        <v>43411</v>
      </c>
      <c r="K60" s="2">
        <f t="shared" si="40"/>
        <v>43412</v>
      </c>
      <c r="L60" s="2">
        <f t="shared" si="40"/>
        <v>43413</v>
      </c>
      <c r="M60" s="2">
        <f t="shared" si="40"/>
        <v>43414</v>
      </c>
      <c r="N60" s="2">
        <f t="shared" si="40"/>
        <v>43415</v>
      </c>
      <c r="O60" s="2">
        <f t="shared" si="40"/>
        <v>43416</v>
      </c>
      <c r="P60" s="2">
        <f t="shared" si="40"/>
        <v>43417</v>
      </c>
      <c r="Q60" s="2">
        <f t="shared" si="40"/>
        <v>43418</v>
      </c>
      <c r="R60" s="2">
        <f t="shared" si="40"/>
        <v>43419</v>
      </c>
      <c r="S60" s="2">
        <f t="shared" si="40"/>
        <v>43420</v>
      </c>
      <c r="T60" s="2">
        <f t="shared" si="40"/>
        <v>43421</v>
      </c>
      <c r="U60" s="2">
        <f t="shared" si="40"/>
        <v>43422</v>
      </c>
      <c r="V60" s="2">
        <f t="shared" si="40"/>
        <v>43423</v>
      </c>
      <c r="W60" s="2">
        <f t="shared" si="40"/>
        <v>43424</v>
      </c>
      <c r="X60" s="2">
        <f t="shared" si="40"/>
        <v>43425</v>
      </c>
      <c r="Y60" s="2">
        <f t="shared" si="40"/>
        <v>43426</v>
      </c>
      <c r="Z60" s="2">
        <f t="shared" si="40"/>
        <v>43427</v>
      </c>
      <c r="AA60" s="2">
        <f t="shared" si="40"/>
        <v>43428</v>
      </c>
      <c r="AB60" s="2">
        <f t="shared" si="40"/>
        <v>43429</v>
      </c>
      <c r="AC60" s="2">
        <f t="shared" si="40"/>
        <v>43430</v>
      </c>
      <c r="AD60" s="2">
        <f t="shared" si="40"/>
        <v>43431</v>
      </c>
      <c r="AE60" s="2">
        <f t="shared" si="40"/>
        <v>43432</v>
      </c>
      <c r="AF60" s="2">
        <f t="shared" si="40"/>
        <v>43433</v>
      </c>
      <c r="AG60" s="2">
        <f t="shared" si="40"/>
        <v>43434</v>
      </c>
      <c r="AH60" s="2" t="str">
        <f t="shared" si="40"/>
        <v/>
      </c>
      <c r="AI60" s="1"/>
      <c r="AJ60" s="1"/>
      <c r="AK60" s="1"/>
      <c r="AL60" s="1"/>
      <c r="AM60" s="1"/>
      <c r="AN60" s="1"/>
    </row>
    <row r="61" spans="2:40" ht="36" x14ac:dyDescent="0.25">
      <c r="B61" t="s">
        <v>13</v>
      </c>
      <c r="C61" s="1">
        <f>EOMONTH(C60,0)</f>
        <v>43434</v>
      </c>
      <c r="D61" s="32" t="s">
        <v>30</v>
      </c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</row>
    <row r="62" spans="2:40" x14ac:dyDescent="0.25">
      <c r="D62" s="3">
        <f>IFERROR(DAY(D60),"")</f>
        <v>1</v>
      </c>
      <c r="E62" s="3">
        <f t="shared" ref="E62:AH62" si="41">IFERROR(DAY(E60),"")</f>
        <v>2</v>
      </c>
      <c r="F62" s="3">
        <f t="shared" si="41"/>
        <v>3</v>
      </c>
      <c r="G62" s="3">
        <f t="shared" si="41"/>
        <v>4</v>
      </c>
      <c r="H62" s="3">
        <f t="shared" si="41"/>
        <v>5</v>
      </c>
      <c r="I62" s="3">
        <f t="shared" si="41"/>
        <v>6</v>
      </c>
      <c r="J62" s="3">
        <f t="shared" si="41"/>
        <v>7</v>
      </c>
      <c r="K62" s="3">
        <f t="shared" si="41"/>
        <v>8</v>
      </c>
      <c r="L62" s="3">
        <f t="shared" si="41"/>
        <v>9</v>
      </c>
      <c r="M62" s="3">
        <f t="shared" si="41"/>
        <v>10</v>
      </c>
      <c r="N62" s="3">
        <f t="shared" si="41"/>
        <v>11</v>
      </c>
      <c r="O62" s="3">
        <f t="shared" si="41"/>
        <v>12</v>
      </c>
      <c r="P62" s="3">
        <f t="shared" si="41"/>
        <v>13</v>
      </c>
      <c r="Q62" s="3">
        <f t="shared" si="41"/>
        <v>14</v>
      </c>
      <c r="R62" s="3">
        <f t="shared" si="41"/>
        <v>15</v>
      </c>
      <c r="S62" s="3">
        <f t="shared" si="41"/>
        <v>16</v>
      </c>
      <c r="T62" s="3">
        <f t="shared" si="41"/>
        <v>17</v>
      </c>
      <c r="U62" s="3">
        <f t="shared" si="41"/>
        <v>18</v>
      </c>
      <c r="V62" s="3">
        <f t="shared" si="41"/>
        <v>19</v>
      </c>
      <c r="W62" s="3">
        <f t="shared" si="41"/>
        <v>20</v>
      </c>
      <c r="X62" s="3">
        <f t="shared" si="41"/>
        <v>21</v>
      </c>
      <c r="Y62" s="3">
        <f t="shared" si="41"/>
        <v>22</v>
      </c>
      <c r="Z62" s="3">
        <f t="shared" si="41"/>
        <v>23</v>
      </c>
      <c r="AA62" s="3">
        <f t="shared" si="41"/>
        <v>24</v>
      </c>
      <c r="AB62" s="3">
        <f t="shared" si="41"/>
        <v>25</v>
      </c>
      <c r="AC62" s="3">
        <f t="shared" si="41"/>
        <v>26</v>
      </c>
      <c r="AD62" s="3">
        <f t="shared" si="41"/>
        <v>27</v>
      </c>
      <c r="AE62" s="3">
        <f t="shared" si="41"/>
        <v>28</v>
      </c>
      <c r="AF62" s="3">
        <f t="shared" si="41"/>
        <v>29</v>
      </c>
      <c r="AG62" s="3">
        <f t="shared" si="41"/>
        <v>30</v>
      </c>
      <c r="AH62" s="3" t="str">
        <f t="shared" si="41"/>
        <v/>
      </c>
    </row>
    <row r="63" spans="2:40" x14ac:dyDescent="0.25">
      <c r="D63" s="4">
        <f>IFERROR(WEEKDAY(D60,1),"")</f>
        <v>5</v>
      </c>
      <c r="E63" s="4">
        <f t="shared" ref="E63:AH63" si="42">IFERROR(WEEKDAY(E60,1),"")</f>
        <v>6</v>
      </c>
      <c r="F63" s="4">
        <f t="shared" si="42"/>
        <v>7</v>
      </c>
      <c r="G63" s="4">
        <f t="shared" si="42"/>
        <v>1</v>
      </c>
      <c r="H63" s="4">
        <f t="shared" si="42"/>
        <v>2</v>
      </c>
      <c r="I63" s="4">
        <f t="shared" si="42"/>
        <v>3</v>
      </c>
      <c r="J63" s="4">
        <f t="shared" si="42"/>
        <v>4</v>
      </c>
      <c r="K63" s="4">
        <f t="shared" si="42"/>
        <v>5</v>
      </c>
      <c r="L63" s="4">
        <f t="shared" si="42"/>
        <v>6</v>
      </c>
      <c r="M63" s="4">
        <f t="shared" si="42"/>
        <v>7</v>
      </c>
      <c r="N63" s="4">
        <f t="shared" si="42"/>
        <v>1</v>
      </c>
      <c r="O63" s="4">
        <f t="shared" si="42"/>
        <v>2</v>
      </c>
      <c r="P63" s="4">
        <f t="shared" si="42"/>
        <v>3</v>
      </c>
      <c r="Q63" s="4">
        <f t="shared" si="42"/>
        <v>4</v>
      </c>
      <c r="R63" s="4">
        <f t="shared" si="42"/>
        <v>5</v>
      </c>
      <c r="S63" s="4">
        <f t="shared" si="42"/>
        <v>6</v>
      </c>
      <c r="T63" s="4">
        <f t="shared" si="42"/>
        <v>7</v>
      </c>
      <c r="U63" s="4">
        <f t="shared" si="42"/>
        <v>1</v>
      </c>
      <c r="V63" s="4">
        <f t="shared" si="42"/>
        <v>2</v>
      </c>
      <c r="W63" s="4">
        <f t="shared" si="42"/>
        <v>3</v>
      </c>
      <c r="X63" s="4">
        <f t="shared" si="42"/>
        <v>4</v>
      </c>
      <c r="Y63" s="4">
        <f t="shared" si="42"/>
        <v>5</v>
      </c>
      <c r="Z63" s="4">
        <f t="shared" si="42"/>
        <v>6</v>
      </c>
      <c r="AA63" s="4">
        <f t="shared" si="42"/>
        <v>7</v>
      </c>
      <c r="AB63" s="4">
        <f t="shared" si="42"/>
        <v>1</v>
      </c>
      <c r="AC63" s="4">
        <f t="shared" si="42"/>
        <v>2</v>
      </c>
      <c r="AD63" s="4">
        <f t="shared" si="42"/>
        <v>3</v>
      </c>
      <c r="AE63" s="4">
        <f t="shared" si="42"/>
        <v>4</v>
      </c>
      <c r="AF63" s="4">
        <f t="shared" si="42"/>
        <v>5</v>
      </c>
      <c r="AG63" s="4">
        <f t="shared" si="42"/>
        <v>6</v>
      </c>
      <c r="AH63" s="4" t="str">
        <f t="shared" si="42"/>
        <v/>
      </c>
      <c r="AI63" t="s">
        <v>7</v>
      </c>
      <c r="AJ63" t="s">
        <v>9</v>
      </c>
      <c r="AK63" t="s">
        <v>6</v>
      </c>
      <c r="AL63" t="s">
        <v>10</v>
      </c>
      <c r="AM63" t="s">
        <v>8</v>
      </c>
      <c r="AN63" t="s">
        <v>11</v>
      </c>
    </row>
    <row r="64" spans="2:40" x14ac:dyDescent="0.25">
      <c r="D64" s="3" t="str">
        <f t="array" ref="D64">IF(OR(D63=1,D63=7),"",IFERROR(INDEX(Absences[],MATCH(1,(Feuil2!D60&gt;=Absences[Date de début])*(Absences[Date de fin]&gt;=Feuil2!D60)*(Absences[Nom]=Feuil2!$V$1),0),5),""))</f>
        <v/>
      </c>
      <c r="E64" s="3" t="str">
        <f t="array" ref="E64">IF(OR(E63=1,E63=7),"",IFERROR(INDEX(Absences[],MATCH(1,(Feuil2!E60&gt;=Absences[Date de début])*(Absences[Date de fin]&gt;=Feuil2!E60)*(Absences[Nom]=Feuil2!$V$1),0),5),""))</f>
        <v/>
      </c>
      <c r="F64" s="3" t="str">
        <f t="array" ref="F64">IF(OR(F63=1,F63=7),"",IFERROR(INDEX(Absences[],MATCH(1,(Feuil2!F60&gt;=Absences[Date de début])*(Absences[Date de fin]&gt;=Feuil2!F60)*(Absences[Nom]=Feuil2!$V$1),0),5),""))</f>
        <v/>
      </c>
      <c r="G64" s="3" t="str">
        <f t="array" ref="G64">IF(OR(G63=1,G63=7),"",IFERROR(INDEX(Absences[],MATCH(1,(Feuil2!G60&gt;=Absences[Date de début])*(Absences[Date de fin]&gt;=Feuil2!G60)*(Absences[Nom]=Feuil2!$V$1),0),5),""))</f>
        <v/>
      </c>
      <c r="H64" s="3" t="str">
        <f t="array" ref="H64">IF(OR(H63=1,H63=7),"",IFERROR(INDEX(Absences[],MATCH(1,(Feuil2!H60&gt;=Absences[Date de début])*(Absences[Date de fin]&gt;=Feuil2!H60)*(Absences[Nom]=Feuil2!$V$1),0),5),""))</f>
        <v/>
      </c>
      <c r="I64" s="3" t="str">
        <f t="array" ref="I64">IF(OR(I63=1,I63=7),"",IFERROR(INDEX(Absences[],MATCH(1,(Feuil2!I60&gt;=Absences[Date de début])*(Absences[Date de fin]&gt;=Feuil2!I60)*(Absences[Nom]=Feuil2!$V$1),0),5),""))</f>
        <v/>
      </c>
      <c r="J64" s="3" t="str">
        <f t="array" ref="J64">IF(OR(J63=1,J63=7),"",IFERROR(INDEX(Absences[],MATCH(1,(Feuil2!J60&gt;=Absences[Date de début])*(Absences[Date de fin]&gt;=Feuil2!J60)*(Absences[Nom]=Feuil2!$V$1),0),5),""))</f>
        <v/>
      </c>
      <c r="K64" s="3" t="str">
        <f t="array" ref="K64">IF(OR(K63=1,K63=7),"",IFERROR(INDEX(Absences[],MATCH(1,(Feuil2!K60&gt;=Absences[Date de début])*(Absences[Date de fin]&gt;=Feuil2!K60)*(Absences[Nom]=Feuil2!$V$1),0),5),""))</f>
        <v/>
      </c>
      <c r="L64" s="3" t="str">
        <f t="array" ref="L64">IF(OR(L63=1,L63=7),"",IFERROR(INDEX(Absences[],MATCH(1,(Feuil2!L60&gt;=Absences[Date de début])*(Absences[Date de fin]&gt;=Feuil2!L60)*(Absences[Nom]=Feuil2!$V$1),0),5),""))</f>
        <v/>
      </c>
      <c r="M64" s="3" t="str">
        <f t="array" ref="M64">IF(OR(M63=1,M63=7),"",IFERROR(INDEX(Absences[],MATCH(1,(Feuil2!M60&gt;=Absences[Date de début])*(Absences[Date de fin]&gt;=Feuil2!M60)*(Absences[Nom]=Feuil2!$V$1),0),5),""))</f>
        <v/>
      </c>
      <c r="N64" s="3" t="str">
        <f t="array" ref="N64">IF(OR(N63=1,N63=7),"",IFERROR(INDEX(Absences[],MATCH(1,(Feuil2!N60&gt;=Absences[Date de début])*(Absences[Date de fin]&gt;=Feuil2!N60)*(Absences[Nom]=Feuil2!$V$1),0),5),""))</f>
        <v/>
      </c>
      <c r="O64" s="3" t="str">
        <f t="array" ref="O64">IF(OR(O63=1,O63=7),"",IFERROR(INDEX(Absences[],MATCH(1,(Feuil2!O60&gt;=Absences[Date de début])*(Absences[Date de fin]&gt;=Feuil2!O60)*(Absences[Nom]=Feuil2!$V$1),0),5),""))</f>
        <v/>
      </c>
      <c r="P64" s="3" t="str">
        <f t="array" ref="P64">IF(OR(P63=1,P63=7),"",IFERROR(INDEX(Absences[],MATCH(1,(Feuil2!P60&gt;=Absences[Date de début])*(Absences[Date de fin]&gt;=Feuil2!P60)*(Absences[Nom]=Feuil2!$V$1),0),5),""))</f>
        <v/>
      </c>
      <c r="Q64" s="3" t="str">
        <f t="array" ref="Q64">IF(OR(Q63=1,Q63=7),"",IFERROR(INDEX(Absences[],MATCH(1,(Feuil2!Q60&gt;=Absences[Date de début])*(Absences[Date de fin]&gt;=Feuil2!Q60)*(Absences[Nom]=Feuil2!$V$1),0),5),""))</f>
        <v/>
      </c>
      <c r="R64" s="3" t="str">
        <f t="array" ref="R64">IF(OR(R63=1,R63=7),"",IFERROR(INDEX(Absences[],MATCH(1,(Feuil2!R60&gt;=Absences[Date de début])*(Absences[Date de fin]&gt;=Feuil2!R60)*(Absences[Nom]=Feuil2!$V$1),0),5),""))</f>
        <v/>
      </c>
      <c r="S64" s="3" t="str">
        <f t="array" ref="S64">IF(OR(S63=1,S63=7),"",IFERROR(INDEX(Absences[],MATCH(1,(Feuil2!S60&gt;=Absences[Date de début])*(Absences[Date de fin]&gt;=Feuil2!S60)*(Absences[Nom]=Feuil2!$V$1),0),5),""))</f>
        <v/>
      </c>
      <c r="T64" s="3" t="str">
        <f t="array" ref="T64">IF(OR(T63=1,T63=7),"",IFERROR(INDEX(Absences[],MATCH(1,(Feuil2!T60&gt;=Absences[Date de début])*(Absences[Date de fin]&gt;=Feuil2!T60)*(Absences[Nom]=Feuil2!$V$1),0),5),""))</f>
        <v/>
      </c>
      <c r="U64" s="3" t="str">
        <f t="array" ref="U64">IF(OR(U63=1,U63=7),"",IFERROR(INDEX(Absences[],MATCH(1,(Feuil2!U60&gt;=Absences[Date de début])*(Absences[Date de fin]&gt;=Feuil2!U60)*(Absences[Nom]=Feuil2!$V$1),0),5),""))</f>
        <v/>
      </c>
      <c r="V64" s="3" t="str">
        <f t="array" ref="V64">IF(OR(V63=1,V63=7),"",IFERROR(INDEX(Absences[],MATCH(1,(Feuil2!V60&gt;=Absences[Date de début])*(Absences[Date de fin]&gt;=Feuil2!V60)*(Absences[Nom]=Feuil2!$V$1),0),5),""))</f>
        <v/>
      </c>
      <c r="W64" s="3" t="str">
        <f t="array" ref="W64">IF(OR(W63=1,W63=7),"",IFERROR(INDEX(Absences[],MATCH(1,(Feuil2!W60&gt;=Absences[Date de début])*(Absences[Date de fin]&gt;=Feuil2!W60)*(Absences[Nom]=Feuil2!$V$1),0),5),""))</f>
        <v/>
      </c>
      <c r="X64" s="3" t="str">
        <f t="array" ref="X64">IF(OR(X63=1,X63=7),"",IFERROR(INDEX(Absences[],MATCH(1,(Feuil2!X60&gt;=Absences[Date de début])*(Absences[Date de fin]&gt;=Feuil2!X60)*(Absences[Nom]=Feuil2!$V$1),0),5),""))</f>
        <v/>
      </c>
      <c r="Y64" s="3" t="str">
        <f t="array" ref="Y64">IF(OR(Y63=1,Y63=7),"",IFERROR(INDEX(Absences[],MATCH(1,(Feuil2!Y60&gt;=Absences[Date de début])*(Absences[Date de fin]&gt;=Feuil2!Y60)*(Absences[Nom]=Feuil2!$V$1),0),5),""))</f>
        <v/>
      </c>
      <c r="Z64" s="3" t="str">
        <f t="array" ref="Z64">IF(OR(Z63=1,Z63=7),"",IFERROR(INDEX(Absences[],MATCH(1,(Feuil2!Z60&gt;=Absences[Date de début])*(Absences[Date de fin]&gt;=Feuil2!Z60)*(Absences[Nom]=Feuil2!$V$1),0),5),""))</f>
        <v/>
      </c>
      <c r="AA64" s="3" t="str">
        <f t="array" ref="AA64">IF(OR(AA63=1,AA63=7),"",IFERROR(INDEX(Absences[],MATCH(1,(Feuil2!AA60&gt;=Absences[Date de début])*(Absences[Date de fin]&gt;=Feuil2!AA60)*(Absences[Nom]=Feuil2!$V$1),0),5),""))</f>
        <v/>
      </c>
      <c r="AB64" s="3" t="str">
        <f t="array" ref="AB64">IF(OR(AB63=1,AB63=7),"",IFERROR(INDEX(Absences[],MATCH(1,(Feuil2!AB60&gt;=Absences[Date de début])*(Absences[Date de fin]&gt;=Feuil2!AB60)*(Absences[Nom]=Feuil2!$V$1),0),5),""))</f>
        <v/>
      </c>
      <c r="AC64" s="3" t="str">
        <f t="array" ref="AC64">IF(OR(AC63=1,AC63=7),"",IFERROR(INDEX(Absences[],MATCH(1,(Feuil2!AC60&gt;=Absences[Date de début])*(Absences[Date de fin]&gt;=Feuil2!AC60)*(Absences[Nom]=Feuil2!$V$1),0),5),""))</f>
        <v/>
      </c>
      <c r="AD64" s="3" t="str">
        <f t="array" ref="AD64">IF(OR(AD63=1,AD63=7),"",IFERROR(INDEX(Absences[],MATCH(1,(Feuil2!AD60&gt;=Absences[Date de début])*(Absences[Date de fin]&gt;=Feuil2!AD60)*(Absences[Nom]=Feuil2!$V$1),0),5),""))</f>
        <v/>
      </c>
      <c r="AE64" s="3" t="str">
        <f t="array" ref="AE64">IF(OR(AE63=1,AE63=7),"",IFERROR(INDEX(Absences[],MATCH(1,(Feuil2!AE60&gt;=Absences[Date de début])*(Absences[Date de fin]&gt;=Feuil2!AE60)*(Absences[Nom]=Feuil2!$V$1),0),5),""))</f>
        <v/>
      </c>
      <c r="AF64" s="3" t="str">
        <f t="array" ref="AF64">IF(OR(AF63=1,AF63=7),"",IFERROR(INDEX(Absences[],MATCH(1,(Feuil2!AF60&gt;=Absences[Date de début])*(Absences[Date de fin]&gt;=Feuil2!AF60)*(Absences[Nom]=Feuil2!$V$1),0),5),""))</f>
        <v/>
      </c>
      <c r="AG64" s="3" t="str">
        <f t="array" ref="AG64">IF(OR(AG63=1,AG63=7),"",IFERROR(INDEX(Absences[],MATCH(1,(Feuil2!AG60&gt;=Absences[Date de début])*(Absences[Date de fin]&gt;=Feuil2!AG60)*(Absences[Nom]=Feuil2!$V$1),0),5),""))</f>
        <v/>
      </c>
      <c r="AH64" s="3" t="str">
        <f t="array" ref="AH64">IF(OR(AH63=1,AH63=7),"",IFERROR(INDEX(Absences[],MATCH(1,(Feuil2!AH60&gt;=Absences[Date de début])*(Absences[Date de fin]&gt;=Feuil2!AH60)*(Absences[Nom]=Feuil2!$V$1),0),5),""))</f>
        <v/>
      </c>
      <c r="AI64" s="5">
        <f>COUNTIF($D$64:$AH$64,AI63)</f>
        <v>0</v>
      </c>
      <c r="AJ64" s="5">
        <f t="shared" ref="AJ64:AN64" si="43">COUNTIF($D$64:$AH$64,AJ63)</f>
        <v>0</v>
      </c>
      <c r="AK64" s="5">
        <f t="shared" si="43"/>
        <v>0</v>
      </c>
      <c r="AL64" s="5">
        <f t="shared" si="43"/>
        <v>0</v>
      </c>
      <c r="AM64" s="5">
        <f t="shared" si="43"/>
        <v>0</v>
      </c>
      <c r="AN64" s="5">
        <f t="shared" si="43"/>
        <v>0</v>
      </c>
    </row>
    <row r="65" spans="2:40" ht="78" hidden="1" customHeight="1" x14ac:dyDescent="0.25">
      <c r="B65" t="s">
        <v>12</v>
      </c>
      <c r="C65" s="1">
        <f>DATE($D$1,MONTH(1&amp;"/"&amp;D66),1)</f>
        <v>43435</v>
      </c>
      <c r="D65" s="2">
        <f>C65</f>
        <v>43435</v>
      </c>
      <c r="E65" s="2">
        <f>IFERROR(IF(D65+1&gt;$C$66,"",D65+1),"")</f>
        <v>43436</v>
      </c>
      <c r="F65" s="2">
        <f t="shared" ref="F65:AH65" si="44">IFERROR(IF(E65+1&gt;$C$66,"",E65+1),"")</f>
        <v>43437</v>
      </c>
      <c r="G65" s="2">
        <f t="shared" si="44"/>
        <v>43438</v>
      </c>
      <c r="H65" s="2">
        <f t="shared" si="44"/>
        <v>43439</v>
      </c>
      <c r="I65" s="2">
        <f t="shared" si="44"/>
        <v>43440</v>
      </c>
      <c r="J65" s="2">
        <f t="shared" si="44"/>
        <v>43441</v>
      </c>
      <c r="K65" s="2">
        <f t="shared" si="44"/>
        <v>43442</v>
      </c>
      <c r="L65" s="2">
        <f t="shared" si="44"/>
        <v>43443</v>
      </c>
      <c r="M65" s="2">
        <f t="shared" si="44"/>
        <v>43444</v>
      </c>
      <c r="N65" s="2">
        <f t="shared" si="44"/>
        <v>43445</v>
      </c>
      <c r="O65" s="2">
        <f t="shared" si="44"/>
        <v>43446</v>
      </c>
      <c r="P65" s="2">
        <f t="shared" si="44"/>
        <v>43447</v>
      </c>
      <c r="Q65" s="2">
        <f t="shared" si="44"/>
        <v>43448</v>
      </c>
      <c r="R65" s="2">
        <f t="shared" si="44"/>
        <v>43449</v>
      </c>
      <c r="S65" s="2">
        <f t="shared" si="44"/>
        <v>43450</v>
      </c>
      <c r="T65" s="2">
        <f t="shared" si="44"/>
        <v>43451</v>
      </c>
      <c r="U65" s="2">
        <f t="shared" si="44"/>
        <v>43452</v>
      </c>
      <c r="V65" s="2">
        <f t="shared" si="44"/>
        <v>43453</v>
      </c>
      <c r="W65" s="2">
        <f t="shared" si="44"/>
        <v>43454</v>
      </c>
      <c r="X65" s="2">
        <f t="shared" si="44"/>
        <v>43455</v>
      </c>
      <c r="Y65" s="2">
        <f t="shared" si="44"/>
        <v>43456</v>
      </c>
      <c r="Z65" s="2">
        <f t="shared" si="44"/>
        <v>43457</v>
      </c>
      <c r="AA65" s="2">
        <f t="shared" si="44"/>
        <v>43458</v>
      </c>
      <c r="AB65" s="2">
        <f t="shared" si="44"/>
        <v>43459</v>
      </c>
      <c r="AC65" s="2">
        <f t="shared" si="44"/>
        <v>43460</v>
      </c>
      <c r="AD65" s="2">
        <f t="shared" si="44"/>
        <v>43461</v>
      </c>
      <c r="AE65" s="2">
        <f t="shared" si="44"/>
        <v>43462</v>
      </c>
      <c r="AF65" s="2">
        <f t="shared" si="44"/>
        <v>43463</v>
      </c>
      <c r="AG65" s="2">
        <f t="shared" si="44"/>
        <v>43464</v>
      </c>
      <c r="AH65" s="2">
        <f t="shared" si="44"/>
        <v>43465</v>
      </c>
      <c r="AI65" s="1"/>
      <c r="AJ65" s="1"/>
      <c r="AK65" s="1"/>
      <c r="AL65" s="1"/>
      <c r="AM65" s="1"/>
      <c r="AN65" s="1"/>
    </row>
    <row r="66" spans="2:40" ht="36" x14ac:dyDescent="0.25">
      <c r="B66" t="s">
        <v>13</v>
      </c>
      <c r="C66" s="1">
        <f>EOMONTH(C65,0)</f>
        <v>43465</v>
      </c>
      <c r="D66" s="32" t="s">
        <v>31</v>
      </c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</row>
    <row r="67" spans="2:40" x14ac:dyDescent="0.25">
      <c r="D67" s="3">
        <f>IFERROR(DAY(D65),"")</f>
        <v>1</v>
      </c>
      <c r="E67" s="3">
        <f t="shared" ref="E67:AH67" si="45">IFERROR(DAY(E65),"")</f>
        <v>2</v>
      </c>
      <c r="F67" s="3">
        <f t="shared" si="45"/>
        <v>3</v>
      </c>
      <c r="G67" s="3">
        <f t="shared" si="45"/>
        <v>4</v>
      </c>
      <c r="H67" s="3">
        <f t="shared" si="45"/>
        <v>5</v>
      </c>
      <c r="I67" s="3">
        <f t="shared" si="45"/>
        <v>6</v>
      </c>
      <c r="J67" s="3">
        <f t="shared" si="45"/>
        <v>7</v>
      </c>
      <c r="K67" s="3">
        <f t="shared" si="45"/>
        <v>8</v>
      </c>
      <c r="L67" s="3">
        <f t="shared" si="45"/>
        <v>9</v>
      </c>
      <c r="M67" s="3">
        <f t="shared" si="45"/>
        <v>10</v>
      </c>
      <c r="N67" s="3">
        <f t="shared" si="45"/>
        <v>11</v>
      </c>
      <c r="O67" s="3">
        <f t="shared" si="45"/>
        <v>12</v>
      </c>
      <c r="P67" s="3">
        <f t="shared" si="45"/>
        <v>13</v>
      </c>
      <c r="Q67" s="3">
        <f t="shared" si="45"/>
        <v>14</v>
      </c>
      <c r="R67" s="3">
        <f t="shared" si="45"/>
        <v>15</v>
      </c>
      <c r="S67" s="3">
        <f t="shared" si="45"/>
        <v>16</v>
      </c>
      <c r="T67" s="3">
        <f t="shared" si="45"/>
        <v>17</v>
      </c>
      <c r="U67" s="3">
        <f t="shared" si="45"/>
        <v>18</v>
      </c>
      <c r="V67" s="3">
        <f t="shared" si="45"/>
        <v>19</v>
      </c>
      <c r="W67" s="3">
        <f t="shared" si="45"/>
        <v>20</v>
      </c>
      <c r="X67" s="3">
        <f t="shared" si="45"/>
        <v>21</v>
      </c>
      <c r="Y67" s="3">
        <f t="shared" si="45"/>
        <v>22</v>
      </c>
      <c r="Z67" s="3">
        <f t="shared" si="45"/>
        <v>23</v>
      </c>
      <c r="AA67" s="3">
        <f t="shared" si="45"/>
        <v>24</v>
      </c>
      <c r="AB67" s="3">
        <f t="shared" si="45"/>
        <v>25</v>
      </c>
      <c r="AC67" s="3">
        <f t="shared" si="45"/>
        <v>26</v>
      </c>
      <c r="AD67" s="3">
        <f t="shared" si="45"/>
        <v>27</v>
      </c>
      <c r="AE67" s="3">
        <f t="shared" si="45"/>
        <v>28</v>
      </c>
      <c r="AF67" s="3">
        <f t="shared" si="45"/>
        <v>29</v>
      </c>
      <c r="AG67" s="3">
        <f t="shared" si="45"/>
        <v>30</v>
      </c>
      <c r="AH67" s="3">
        <f t="shared" si="45"/>
        <v>31</v>
      </c>
    </row>
    <row r="68" spans="2:40" x14ac:dyDescent="0.25">
      <c r="D68" s="4">
        <f>IFERROR(WEEKDAY(D65,1),"")</f>
        <v>7</v>
      </c>
      <c r="E68" s="4">
        <f t="shared" ref="E68:AH68" si="46">IFERROR(WEEKDAY(E65,1),"")</f>
        <v>1</v>
      </c>
      <c r="F68" s="4">
        <f t="shared" si="46"/>
        <v>2</v>
      </c>
      <c r="G68" s="4">
        <f t="shared" si="46"/>
        <v>3</v>
      </c>
      <c r="H68" s="4">
        <f t="shared" si="46"/>
        <v>4</v>
      </c>
      <c r="I68" s="4">
        <f t="shared" si="46"/>
        <v>5</v>
      </c>
      <c r="J68" s="4">
        <f t="shared" si="46"/>
        <v>6</v>
      </c>
      <c r="K68" s="4">
        <f t="shared" si="46"/>
        <v>7</v>
      </c>
      <c r="L68" s="4">
        <f t="shared" si="46"/>
        <v>1</v>
      </c>
      <c r="M68" s="4">
        <f t="shared" si="46"/>
        <v>2</v>
      </c>
      <c r="N68" s="4">
        <f t="shared" si="46"/>
        <v>3</v>
      </c>
      <c r="O68" s="4">
        <f t="shared" si="46"/>
        <v>4</v>
      </c>
      <c r="P68" s="4">
        <f t="shared" si="46"/>
        <v>5</v>
      </c>
      <c r="Q68" s="4">
        <f t="shared" si="46"/>
        <v>6</v>
      </c>
      <c r="R68" s="4">
        <f t="shared" si="46"/>
        <v>7</v>
      </c>
      <c r="S68" s="4">
        <f t="shared" si="46"/>
        <v>1</v>
      </c>
      <c r="T68" s="4">
        <f t="shared" si="46"/>
        <v>2</v>
      </c>
      <c r="U68" s="4">
        <f t="shared" si="46"/>
        <v>3</v>
      </c>
      <c r="V68" s="4">
        <f t="shared" si="46"/>
        <v>4</v>
      </c>
      <c r="W68" s="4">
        <f t="shared" si="46"/>
        <v>5</v>
      </c>
      <c r="X68" s="4">
        <f t="shared" si="46"/>
        <v>6</v>
      </c>
      <c r="Y68" s="4">
        <f t="shared" si="46"/>
        <v>7</v>
      </c>
      <c r="Z68" s="4">
        <f t="shared" si="46"/>
        <v>1</v>
      </c>
      <c r="AA68" s="4">
        <f t="shared" si="46"/>
        <v>2</v>
      </c>
      <c r="AB68" s="4">
        <f t="shared" si="46"/>
        <v>3</v>
      </c>
      <c r="AC68" s="4">
        <f t="shared" si="46"/>
        <v>4</v>
      </c>
      <c r="AD68" s="4">
        <f t="shared" si="46"/>
        <v>5</v>
      </c>
      <c r="AE68" s="4">
        <f t="shared" si="46"/>
        <v>6</v>
      </c>
      <c r="AF68" s="4">
        <f t="shared" si="46"/>
        <v>7</v>
      </c>
      <c r="AG68" s="4">
        <f t="shared" si="46"/>
        <v>1</v>
      </c>
      <c r="AH68" s="4">
        <f t="shared" si="46"/>
        <v>2</v>
      </c>
      <c r="AI68" t="s">
        <v>7</v>
      </c>
      <c r="AJ68" t="s">
        <v>9</v>
      </c>
      <c r="AK68" t="s">
        <v>6</v>
      </c>
      <c r="AL68" t="s">
        <v>10</v>
      </c>
      <c r="AM68" t="s">
        <v>8</v>
      </c>
      <c r="AN68" t="s">
        <v>11</v>
      </c>
    </row>
    <row r="69" spans="2:40" x14ac:dyDescent="0.25">
      <c r="D69" s="3" t="str">
        <f t="array" ref="D69">IF(OR(D68=1,D68=7),"",IFERROR(INDEX(Absences[],MATCH(1,(Feuil2!D65&gt;=Absences[Date de début])*(Absences[Date de fin]&gt;=Feuil2!D65)*(Absences[Nom]=Feuil2!$V$1),0),5),""))</f>
        <v/>
      </c>
      <c r="E69" s="3" t="str">
        <f t="array" ref="E69">IF(OR(E68=1,E68=7),"",IFERROR(INDEX(Absences[],MATCH(1,(Feuil2!E65&gt;=Absences[Date de début])*(Absences[Date de fin]&gt;=Feuil2!E65)*(Absences[Nom]=Feuil2!$V$1),0),5),""))</f>
        <v/>
      </c>
      <c r="F69" s="3" t="str">
        <f t="array" ref="F69">IF(OR(F68=1,F68=7),"",IFERROR(INDEX(Absences[],MATCH(1,(Feuil2!F65&gt;=Absences[Date de début])*(Absences[Date de fin]&gt;=Feuil2!F65)*(Absences[Nom]=Feuil2!$V$1),0),5),""))</f>
        <v/>
      </c>
      <c r="G69" s="3" t="str">
        <f t="array" ref="G69">IF(OR(G68=1,G68=7),"",IFERROR(INDEX(Absences[],MATCH(1,(Feuil2!G65&gt;=Absences[Date de début])*(Absences[Date de fin]&gt;=Feuil2!G65)*(Absences[Nom]=Feuil2!$V$1),0),5),""))</f>
        <v/>
      </c>
      <c r="H69" s="3" t="str">
        <f t="array" ref="H69">IF(OR(H68=1,H68=7),"",IFERROR(INDEX(Absences[],MATCH(1,(Feuil2!H65&gt;=Absences[Date de début])*(Absences[Date de fin]&gt;=Feuil2!H65)*(Absences[Nom]=Feuil2!$V$1),0),5),""))</f>
        <v/>
      </c>
      <c r="I69" s="3" t="str">
        <f t="array" ref="I69">IF(OR(I68=1,I68=7),"",IFERROR(INDEX(Absences[],MATCH(1,(Feuil2!I65&gt;=Absences[Date de début])*(Absences[Date de fin]&gt;=Feuil2!I65)*(Absences[Nom]=Feuil2!$V$1),0),5),""))</f>
        <v/>
      </c>
      <c r="J69" s="3" t="str">
        <f t="array" ref="J69">IF(OR(J68=1,J68=7),"",IFERROR(INDEX(Absences[],MATCH(1,(Feuil2!J65&gt;=Absences[Date de début])*(Absences[Date de fin]&gt;=Feuil2!J65)*(Absences[Nom]=Feuil2!$V$1),0),5),""))</f>
        <v/>
      </c>
      <c r="K69" s="3" t="str">
        <f t="array" ref="K69">IF(OR(K68=1,K68=7),"",IFERROR(INDEX(Absences[],MATCH(1,(Feuil2!K65&gt;=Absences[Date de début])*(Absences[Date de fin]&gt;=Feuil2!K65)*(Absences[Nom]=Feuil2!$V$1),0),5),""))</f>
        <v/>
      </c>
      <c r="L69" s="3" t="str">
        <f t="array" ref="L69">IF(OR(L68=1,L68=7),"",IFERROR(INDEX(Absences[],MATCH(1,(Feuil2!L65&gt;=Absences[Date de début])*(Absences[Date de fin]&gt;=Feuil2!L65)*(Absences[Nom]=Feuil2!$V$1),0),5),""))</f>
        <v/>
      </c>
      <c r="M69" s="3" t="str">
        <f t="array" ref="M69">IF(OR(M68=1,M68=7),"",IFERROR(INDEX(Absences[],MATCH(1,(Feuil2!M65&gt;=Absences[Date de début])*(Absences[Date de fin]&gt;=Feuil2!M65)*(Absences[Nom]=Feuil2!$V$1),0),5),""))</f>
        <v/>
      </c>
      <c r="N69" s="3" t="str">
        <f t="array" ref="N69">IF(OR(N68=1,N68=7),"",IFERROR(INDEX(Absences[],MATCH(1,(Feuil2!N65&gt;=Absences[Date de début])*(Absences[Date de fin]&gt;=Feuil2!N65)*(Absences[Nom]=Feuil2!$V$1),0),5),""))</f>
        <v/>
      </c>
      <c r="O69" s="3" t="str">
        <f t="array" ref="O69">IF(OR(O68=1,O68=7),"",IFERROR(INDEX(Absences[],MATCH(1,(Feuil2!O65&gt;=Absences[Date de début])*(Absences[Date de fin]&gt;=Feuil2!O65)*(Absences[Nom]=Feuil2!$V$1),0),5),""))</f>
        <v/>
      </c>
      <c r="P69" s="3" t="str">
        <f t="array" ref="P69">IF(OR(P68=1,P68=7),"",IFERROR(INDEX(Absences[],MATCH(1,(Feuil2!P65&gt;=Absences[Date de début])*(Absences[Date de fin]&gt;=Feuil2!P65)*(Absences[Nom]=Feuil2!$V$1),0),5),""))</f>
        <v/>
      </c>
      <c r="Q69" s="3" t="str">
        <f t="array" ref="Q69">IF(OR(Q68=1,Q68=7),"",IFERROR(INDEX(Absences[],MATCH(1,(Feuil2!Q65&gt;=Absences[Date de début])*(Absences[Date de fin]&gt;=Feuil2!Q65)*(Absences[Nom]=Feuil2!$V$1),0),5),""))</f>
        <v/>
      </c>
      <c r="R69" s="3" t="str">
        <f t="array" ref="R69">IF(OR(R68=1,R68=7),"",IFERROR(INDEX(Absences[],MATCH(1,(Feuil2!R65&gt;=Absences[Date de début])*(Absences[Date de fin]&gt;=Feuil2!R65)*(Absences[Nom]=Feuil2!$V$1),0),5),""))</f>
        <v/>
      </c>
      <c r="S69" s="3" t="str">
        <f t="array" ref="S69">IF(OR(S68=1,S68=7),"",IFERROR(INDEX(Absences[],MATCH(1,(Feuil2!S65&gt;=Absences[Date de début])*(Absences[Date de fin]&gt;=Feuil2!S65)*(Absences[Nom]=Feuil2!$V$1),0),5),""))</f>
        <v/>
      </c>
      <c r="T69" s="3" t="str">
        <f t="array" ref="T69">IF(OR(T68=1,T68=7),"",IFERROR(INDEX(Absences[],MATCH(1,(Feuil2!T65&gt;=Absences[Date de début])*(Absences[Date de fin]&gt;=Feuil2!T65)*(Absences[Nom]=Feuil2!$V$1),0),5),""))</f>
        <v/>
      </c>
      <c r="U69" s="3" t="str">
        <f t="array" ref="U69">IF(OR(U68=1,U68=7),"",IFERROR(INDEX(Absences[],MATCH(1,(Feuil2!U65&gt;=Absences[Date de début])*(Absences[Date de fin]&gt;=Feuil2!U65)*(Absences[Nom]=Feuil2!$V$1),0),5),""))</f>
        <v/>
      </c>
      <c r="V69" s="3" t="str">
        <f t="array" ref="V69">IF(OR(V68=1,V68=7),"",IFERROR(INDEX(Absences[],MATCH(1,(Feuil2!V65&gt;=Absences[Date de début])*(Absences[Date de fin]&gt;=Feuil2!V65)*(Absences[Nom]=Feuil2!$V$1),0),5),""))</f>
        <v/>
      </c>
      <c r="W69" s="3" t="str">
        <f t="array" ref="W69">IF(OR(W68=1,W68=7),"",IFERROR(INDEX(Absences[],MATCH(1,(Feuil2!W65&gt;=Absences[Date de début])*(Absences[Date de fin]&gt;=Feuil2!W65)*(Absences[Nom]=Feuil2!$V$1),0),5),""))</f>
        <v/>
      </c>
      <c r="X69" s="3" t="str">
        <f t="array" ref="X69">IF(OR(X68=1,X68=7),"",IFERROR(INDEX(Absences[],MATCH(1,(Feuil2!X65&gt;=Absences[Date de début])*(Absences[Date de fin]&gt;=Feuil2!X65)*(Absences[Nom]=Feuil2!$V$1),0),5),""))</f>
        <v/>
      </c>
      <c r="Y69" s="3" t="str">
        <f t="array" ref="Y69">IF(OR(Y68=1,Y68=7),"",IFERROR(INDEX(Absences[],MATCH(1,(Feuil2!Y65&gt;=Absences[Date de début])*(Absences[Date de fin]&gt;=Feuil2!Y65)*(Absences[Nom]=Feuil2!$V$1),0),5),""))</f>
        <v/>
      </c>
      <c r="Z69" s="3" t="str">
        <f t="array" ref="Z69">IF(OR(Z68=1,Z68=7),"",IFERROR(INDEX(Absences[],MATCH(1,(Feuil2!Z65&gt;=Absences[Date de début])*(Absences[Date de fin]&gt;=Feuil2!Z65)*(Absences[Nom]=Feuil2!$V$1),0),5),""))</f>
        <v/>
      </c>
      <c r="AA69" s="3" t="str">
        <f t="array" ref="AA69">IF(OR(AA68=1,AA68=7),"",IFERROR(INDEX(Absences[],MATCH(1,(Feuil2!AA65&gt;=Absences[Date de début])*(Absences[Date de fin]&gt;=Feuil2!AA65)*(Absences[Nom]=Feuil2!$V$1),0),5),""))</f>
        <v/>
      </c>
      <c r="AB69" s="3" t="str">
        <f t="array" ref="AB69">IF(OR(AB68=1,AB68=7),"",IFERROR(INDEX(Absences[],MATCH(1,(Feuil2!AB65&gt;=Absences[Date de début])*(Absences[Date de fin]&gt;=Feuil2!AB65)*(Absences[Nom]=Feuil2!$V$1),0),5),""))</f>
        <v/>
      </c>
      <c r="AC69" s="3" t="str">
        <f t="array" ref="AC69">IF(OR(AC68=1,AC68=7),"",IFERROR(INDEX(Absences[],MATCH(1,(Feuil2!AC65&gt;=Absences[Date de début])*(Absences[Date de fin]&gt;=Feuil2!AC65)*(Absences[Nom]=Feuil2!$V$1),0),5),""))</f>
        <v/>
      </c>
      <c r="AD69" s="3" t="str">
        <f t="array" ref="AD69">IF(OR(AD68=1,AD68=7),"",IFERROR(INDEX(Absences[],MATCH(1,(Feuil2!AD65&gt;=Absences[Date de début])*(Absences[Date de fin]&gt;=Feuil2!AD65)*(Absences[Nom]=Feuil2!$V$1),0),5),""))</f>
        <v/>
      </c>
      <c r="AE69" s="3" t="str">
        <f t="array" ref="AE69">IF(OR(AE68=1,AE68=7),"",IFERROR(INDEX(Absences[],MATCH(1,(Feuil2!AE65&gt;=Absences[Date de début])*(Absences[Date de fin]&gt;=Feuil2!AE65)*(Absences[Nom]=Feuil2!$V$1),0),5),""))</f>
        <v/>
      </c>
      <c r="AF69" s="3" t="str">
        <f t="array" ref="AF69">IF(OR(AF68=1,AF68=7),"",IFERROR(INDEX(Absences[],MATCH(1,(Feuil2!AF65&gt;=Absences[Date de début])*(Absences[Date de fin]&gt;=Feuil2!AF65)*(Absences[Nom]=Feuil2!$V$1),0),5),""))</f>
        <v/>
      </c>
      <c r="AG69" s="3" t="str">
        <f t="array" ref="AG69">IF(OR(AG68=1,AG68=7),"",IFERROR(INDEX(Absences[],MATCH(1,(Feuil2!AG65&gt;=Absences[Date de début])*(Absences[Date de fin]&gt;=Feuil2!AG65)*(Absences[Nom]=Feuil2!$V$1),0),5),""))</f>
        <v/>
      </c>
      <c r="AH69" s="3" t="str">
        <f t="array" ref="AH69">IF(OR(AH68=1,AH68=7),"",IFERROR(INDEX(Absences[],MATCH(1,(Feuil2!AH65&gt;=Absences[Date de début])*(Absences[Date de fin]&gt;=Feuil2!AH65)*(Absences[Nom]=Feuil2!$V$1),0),5),""))</f>
        <v/>
      </c>
      <c r="AI69" s="5">
        <f>COUNTIF($D$64:$AH$64,AI68)</f>
        <v>0</v>
      </c>
      <c r="AJ69" s="5">
        <f t="shared" ref="AJ69" si="47">COUNTIF($D$64:$AH$64,AJ68)</f>
        <v>0</v>
      </c>
      <c r="AK69" s="5">
        <f t="shared" ref="AK69" si="48">COUNTIF($D$64:$AH$64,AK68)</f>
        <v>0</v>
      </c>
      <c r="AL69" s="5">
        <f t="shared" ref="AL69" si="49">COUNTIF($D$64:$AH$64,AL68)</f>
        <v>0</v>
      </c>
      <c r="AM69" s="5">
        <f t="shared" ref="AM69" si="50">COUNTIF($D$64:$AH$64,AM68)</f>
        <v>0</v>
      </c>
      <c r="AN69" s="5">
        <f t="shared" ref="AN69" si="51">COUNTIF($D$64:$AH$64,AN68)</f>
        <v>0</v>
      </c>
    </row>
  </sheetData>
  <mergeCells count="14">
    <mergeCell ref="D46:AH46"/>
    <mergeCell ref="D51:AH51"/>
    <mergeCell ref="D56:AH56"/>
    <mergeCell ref="D61:AH61"/>
    <mergeCell ref="D66:AH66"/>
    <mergeCell ref="D1:N2"/>
    <mergeCell ref="V1:AC2"/>
    <mergeCell ref="D31:AH31"/>
    <mergeCell ref="D36:AH36"/>
    <mergeCell ref="D41:AH41"/>
    <mergeCell ref="D11:AH11"/>
    <mergeCell ref="D16:AH16"/>
    <mergeCell ref="D21:AH21"/>
    <mergeCell ref="D26:AH26"/>
  </mergeCells>
  <conditionalFormatting sqref="AI14:AN14 D12:AH14">
    <cfRule type="expression" dxfId="92" priority="84">
      <formula>OR(D$13=1,D$13=7)</formula>
    </cfRule>
  </conditionalFormatting>
  <conditionalFormatting sqref="D14:AN14">
    <cfRule type="cellIs" dxfId="91" priority="78" operator="equal">
      <formula>"D REC"</formula>
    </cfRule>
    <cfRule type="cellIs" dxfId="90" priority="79" operator="equal">
      <formula>"REC"</formula>
    </cfRule>
    <cfRule type="cellIs" dxfId="89" priority="80" operator="equal">
      <formula>"D CP"</formula>
    </cfRule>
    <cfRule type="cellIs" dxfId="88" priority="81" operator="equal">
      <formula>"CP"</formula>
    </cfRule>
    <cfRule type="cellIs" dxfId="87" priority="82" operator="equal">
      <formula>"D RTT"</formula>
    </cfRule>
    <cfRule type="cellIs" dxfId="86" priority="83" operator="equal">
      <formula>"RTT"</formula>
    </cfRule>
  </conditionalFormatting>
  <conditionalFormatting sqref="D17:AH19 AI19:AN19">
    <cfRule type="expression" dxfId="85" priority="77">
      <formula>OR(D$18=1,D$18=7)</formula>
    </cfRule>
  </conditionalFormatting>
  <conditionalFormatting sqref="D19:AN19">
    <cfRule type="cellIs" dxfId="84" priority="71" operator="equal">
      <formula>"D REC"</formula>
    </cfRule>
    <cfRule type="cellIs" dxfId="83" priority="72" operator="equal">
      <formula>"REC"</formula>
    </cfRule>
    <cfRule type="cellIs" dxfId="82" priority="73" operator="equal">
      <formula>"D CP"</formula>
    </cfRule>
    <cfRule type="cellIs" dxfId="81" priority="74" operator="equal">
      <formula>"CP"</formula>
    </cfRule>
    <cfRule type="cellIs" dxfId="80" priority="75" operator="equal">
      <formula>"D RTT"</formula>
    </cfRule>
    <cfRule type="cellIs" dxfId="79" priority="76" operator="equal">
      <formula>"RTT"</formula>
    </cfRule>
  </conditionalFormatting>
  <conditionalFormatting sqref="D22:AH24 AI24:AN24">
    <cfRule type="expression" dxfId="78" priority="70">
      <formula>OR(D$23=1,D$23=7)</formula>
    </cfRule>
  </conditionalFormatting>
  <conditionalFormatting sqref="D24:AN24">
    <cfRule type="cellIs" dxfId="77" priority="64" operator="equal">
      <formula>"D REC"</formula>
    </cfRule>
    <cfRule type="cellIs" dxfId="76" priority="65" operator="equal">
      <formula>"REC"</formula>
    </cfRule>
    <cfRule type="cellIs" dxfId="75" priority="66" operator="equal">
      <formula>"D CP"</formula>
    </cfRule>
    <cfRule type="cellIs" dxfId="74" priority="67" operator="equal">
      <formula>"CP"</formula>
    </cfRule>
    <cfRule type="cellIs" dxfId="73" priority="68" operator="equal">
      <formula>"D RTT"</formula>
    </cfRule>
    <cfRule type="cellIs" dxfId="72" priority="69" operator="equal">
      <formula>"RTT"</formula>
    </cfRule>
  </conditionalFormatting>
  <conditionalFormatting sqref="D27:AH29 AI29:AN29">
    <cfRule type="expression" dxfId="71" priority="63">
      <formula>OR(D$28=1,D$28=7)</formula>
    </cfRule>
  </conditionalFormatting>
  <conditionalFormatting sqref="D29:AN29">
    <cfRule type="cellIs" dxfId="70" priority="57" operator="equal">
      <formula>"D REC"</formula>
    </cfRule>
    <cfRule type="cellIs" dxfId="69" priority="58" operator="equal">
      <formula>"REC"</formula>
    </cfRule>
    <cfRule type="cellIs" dxfId="68" priority="59" operator="equal">
      <formula>"D CP"</formula>
    </cfRule>
    <cfRule type="cellIs" dxfId="67" priority="60" operator="equal">
      <formula>"CP"</formula>
    </cfRule>
    <cfRule type="cellIs" dxfId="66" priority="61" operator="equal">
      <formula>"D RTT"</formula>
    </cfRule>
    <cfRule type="cellIs" dxfId="65" priority="62" operator="equal">
      <formula>"RTT"</formula>
    </cfRule>
  </conditionalFormatting>
  <conditionalFormatting sqref="D32:AH34 AI34:AN34">
    <cfRule type="expression" dxfId="64" priority="56">
      <formula>OR(D$33=1,D$33=7)</formula>
    </cfRule>
  </conditionalFormatting>
  <conditionalFormatting sqref="D34:AN34">
    <cfRule type="cellIs" dxfId="63" priority="50" operator="equal">
      <formula>"D REC"</formula>
    </cfRule>
    <cfRule type="cellIs" dxfId="62" priority="51" operator="equal">
      <formula>"REC"</formula>
    </cfRule>
    <cfRule type="cellIs" dxfId="61" priority="52" operator="equal">
      <formula>"D CP"</formula>
    </cfRule>
    <cfRule type="cellIs" dxfId="60" priority="53" operator="equal">
      <formula>"CP"</formula>
    </cfRule>
    <cfRule type="cellIs" dxfId="59" priority="54" operator="equal">
      <formula>"D RTT"</formula>
    </cfRule>
    <cfRule type="cellIs" dxfId="58" priority="55" operator="equal">
      <formula>"RTT"</formula>
    </cfRule>
  </conditionalFormatting>
  <conditionalFormatting sqref="D37:AH39 AI39:AN39">
    <cfRule type="expression" dxfId="57" priority="49">
      <formula>OR(D$38=1,D$38=7)</formula>
    </cfRule>
  </conditionalFormatting>
  <conditionalFormatting sqref="D39:AN39">
    <cfRule type="cellIs" dxfId="56" priority="43" operator="equal">
      <formula>"D REC"</formula>
    </cfRule>
    <cfRule type="cellIs" dxfId="55" priority="44" operator="equal">
      <formula>"REC"</formula>
    </cfRule>
    <cfRule type="cellIs" dxfId="54" priority="45" operator="equal">
      <formula>"D CP"</formula>
    </cfRule>
    <cfRule type="cellIs" dxfId="53" priority="46" operator="equal">
      <formula>"CP"</formula>
    </cfRule>
    <cfRule type="cellIs" dxfId="52" priority="47" operator="equal">
      <formula>"D RTT"</formula>
    </cfRule>
    <cfRule type="cellIs" dxfId="51" priority="48" operator="equal">
      <formula>"RTT"</formula>
    </cfRule>
  </conditionalFormatting>
  <conditionalFormatting sqref="D42:AH44 AI44:AN44">
    <cfRule type="expression" dxfId="50" priority="42">
      <formula>OR(D$43=1,D$43=7)</formula>
    </cfRule>
  </conditionalFormatting>
  <conditionalFormatting sqref="D44:AN44">
    <cfRule type="cellIs" dxfId="49" priority="36" operator="equal">
      <formula>"D REC"</formula>
    </cfRule>
    <cfRule type="cellIs" dxfId="48" priority="37" operator="equal">
      <formula>"REC"</formula>
    </cfRule>
    <cfRule type="cellIs" dxfId="47" priority="38" operator="equal">
      <formula>"D CP"</formula>
    </cfRule>
    <cfRule type="cellIs" dxfId="46" priority="39" operator="equal">
      <formula>"CP"</formula>
    </cfRule>
    <cfRule type="cellIs" dxfId="45" priority="40" operator="equal">
      <formula>"D RTT"</formula>
    </cfRule>
    <cfRule type="cellIs" dxfId="44" priority="41" operator="equal">
      <formula>"RTT"</formula>
    </cfRule>
  </conditionalFormatting>
  <conditionalFormatting sqref="D47:AH49 AI49:AN49">
    <cfRule type="expression" dxfId="43" priority="35">
      <formula>OR(D$48=1,D$48=7)</formula>
    </cfRule>
  </conditionalFormatting>
  <conditionalFormatting sqref="D49:AN49">
    <cfRule type="cellIs" dxfId="42" priority="29" operator="equal">
      <formula>"D REC"</formula>
    </cfRule>
    <cfRule type="cellIs" dxfId="41" priority="30" operator="equal">
      <formula>"REC"</formula>
    </cfRule>
    <cfRule type="cellIs" dxfId="40" priority="31" operator="equal">
      <formula>"D CP"</formula>
    </cfRule>
    <cfRule type="cellIs" dxfId="39" priority="32" operator="equal">
      <formula>"CP"</formula>
    </cfRule>
    <cfRule type="cellIs" dxfId="38" priority="33" operator="equal">
      <formula>"D RTT"</formula>
    </cfRule>
    <cfRule type="cellIs" dxfId="37" priority="34" operator="equal">
      <formula>"RTT"</formula>
    </cfRule>
  </conditionalFormatting>
  <conditionalFormatting sqref="D52:AH54 AI54:AN54">
    <cfRule type="expression" dxfId="36" priority="28">
      <formula>OR(D$53=1,D$53=7)</formula>
    </cfRule>
  </conditionalFormatting>
  <conditionalFormatting sqref="D54:AN54">
    <cfRule type="cellIs" dxfId="35" priority="22" operator="equal">
      <formula>"D REC"</formula>
    </cfRule>
    <cfRule type="cellIs" dxfId="34" priority="23" operator="equal">
      <formula>"REC"</formula>
    </cfRule>
    <cfRule type="cellIs" dxfId="33" priority="24" operator="equal">
      <formula>"D CP"</formula>
    </cfRule>
    <cfRule type="cellIs" dxfId="32" priority="25" operator="equal">
      <formula>"CP"</formula>
    </cfRule>
    <cfRule type="cellIs" dxfId="31" priority="26" operator="equal">
      <formula>"D RTT"</formula>
    </cfRule>
    <cfRule type="cellIs" dxfId="30" priority="27" operator="equal">
      <formula>"RTT"</formula>
    </cfRule>
  </conditionalFormatting>
  <conditionalFormatting sqref="D57:AH59 AI59:AN59">
    <cfRule type="expression" dxfId="29" priority="21">
      <formula>OR(D$58=1,D$58=7)</formula>
    </cfRule>
  </conditionalFormatting>
  <conditionalFormatting sqref="D59:AN59">
    <cfRule type="cellIs" dxfId="28" priority="15" operator="equal">
      <formula>"D REC"</formula>
    </cfRule>
    <cfRule type="cellIs" dxfId="27" priority="16" operator="equal">
      <formula>"REC"</formula>
    </cfRule>
    <cfRule type="cellIs" dxfId="26" priority="17" operator="equal">
      <formula>"D CP"</formula>
    </cfRule>
    <cfRule type="cellIs" dxfId="25" priority="18" operator="equal">
      <formula>"CP"</formula>
    </cfRule>
    <cfRule type="cellIs" dxfId="24" priority="19" operator="equal">
      <formula>"D RTT"</formula>
    </cfRule>
    <cfRule type="cellIs" dxfId="23" priority="20" operator="equal">
      <formula>"RTT"</formula>
    </cfRule>
  </conditionalFormatting>
  <conditionalFormatting sqref="D62:AH64 AI64:AN64">
    <cfRule type="expression" dxfId="22" priority="14">
      <formula>OR(D$63=1,D$63=7)</formula>
    </cfRule>
  </conditionalFormatting>
  <conditionalFormatting sqref="D64:AN64">
    <cfRule type="cellIs" dxfId="21" priority="8" operator="equal">
      <formula>"D REC"</formula>
    </cfRule>
    <cfRule type="cellIs" dxfId="20" priority="9" operator="equal">
      <formula>"REC"</formula>
    </cfRule>
    <cfRule type="cellIs" dxfId="19" priority="10" operator="equal">
      <formula>"D CP"</formula>
    </cfRule>
    <cfRule type="cellIs" dxfId="18" priority="11" operator="equal">
      <formula>"CP"</formula>
    </cfRule>
    <cfRule type="cellIs" dxfId="17" priority="12" operator="equal">
      <formula>"D RTT"</formula>
    </cfRule>
    <cfRule type="cellIs" dxfId="16" priority="13" operator="equal">
      <formula>"RTT"</formula>
    </cfRule>
  </conditionalFormatting>
  <conditionalFormatting sqref="D67:AH69 AI69:AN69">
    <cfRule type="expression" dxfId="15" priority="7">
      <formula>OR(D$68=1,D$68=7)</formula>
    </cfRule>
  </conditionalFormatting>
  <conditionalFormatting sqref="D69:AN69">
    <cfRule type="cellIs" dxfId="14" priority="1" operator="equal">
      <formula>"D REC"</formula>
    </cfRule>
    <cfRule type="cellIs" dxfId="13" priority="2" operator="equal">
      <formula>"REC"</formula>
    </cfRule>
    <cfRule type="cellIs" dxfId="12" priority="3" operator="equal">
      <formula>"D CP"</formula>
    </cfRule>
    <cfRule type="cellIs" dxfId="11" priority="4" operator="equal">
      <formula>"CP"</formula>
    </cfRule>
    <cfRule type="cellIs" dxfId="10" priority="5" operator="equal">
      <formula>"D RTT"</formula>
    </cfRule>
    <cfRule type="cellIs" dxfId="9" priority="6" operator="equal">
      <formula>"RTT"</formula>
    </cfRule>
  </conditionalFormatting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Feuil1!$K$3:$K$13</xm:f>
          </x14:formula1>
          <xm:sqref>V1:AC2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L27"/>
  <sheetViews>
    <sheetView tabSelected="1" zoomScale="80" zoomScaleNormal="80" workbookViewId="0">
      <selection activeCell="L2" sqref="L2"/>
    </sheetView>
  </sheetViews>
  <sheetFormatPr baseColWidth="10" defaultRowHeight="15" x14ac:dyDescent="0.25"/>
  <cols>
    <col min="8" max="38" width="7" customWidth="1"/>
  </cols>
  <sheetData>
    <row r="1" spans="1:38" ht="68.25" customHeight="1" x14ac:dyDescent="0.25">
      <c r="A1" s="35" t="s">
        <v>48</v>
      </c>
      <c r="B1" s="35"/>
      <c r="D1" s="35" t="s">
        <v>55</v>
      </c>
      <c r="J1" s="36">
        <v>2018</v>
      </c>
      <c r="L1" s="36">
        <v>1</v>
      </c>
    </row>
    <row r="2" spans="1:38" ht="43.5" customHeight="1" x14ac:dyDescent="0.25">
      <c r="A2" s="13">
        <f>DATE($J$1,$L$1,1)</f>
        <v>43101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</row>
    <row r="3" spans="1:38" ht="15.75" thickBot="1" x14ac:dyDescent="0.3"/>
    <row r="4" spans="1:38" ht="15.75" thickBot="1" x14ac:dyDescent="0.3">
      <c r="H4" s="20">
        <f>A2</f>
        <v>43101</v>
      </c>
      <c r="I4" s="21">
        <f>H4+1</f>
        <v>43102</v>
      </c>
      <c r="J4" s="21">
        <f t="shared" ref="J4:AL4" si="0">I4+1</f>
        <v>43103</v>
      </c>
      <c r="K4" s="21">
        <f t="shared" si="0"/>
        <v>43104</v>
      </c>
      <c r="L4" s="21">
        <f t="shared" si="0"/>
        <v>43105</v>
      </c>
      <c r="M4" s="21">
        <f t="shared" si="0"/>
        <v>43106</v>
      </c>
      <c r="N4" s="21">
        <f t="shared" si="0"/>
        <v>43107</v>
      </c>
      <c r="O4" s="21">
        <f t="shared" si="0"/>
        <v>43108</v>
      </c>
      <c r="P4" s="21">
        <f t="shared" si="0"/>
        <v>43109</v>
      </c>
      <c r="Q4" s="21">
        <f t="shared" si="0"/>
        <v>43110</v>
      </c>
      <c r="R4" s="21">
        <f t="shared" si="0"/>
        <v>43111</v>
      </c>
      <c r="S4" s="21">
        <f t="shared" si="0"/>
        <v>43112</v>
      </c>
      <c r="T4" s="21">
        <f t="shared" si="0"/>
        <v>43113</v>
      </c>
      <c r="U4" s="21">
        <f t="shared" si="0"/>
        <v>43114</v>
      </c>
      <c r="V4" s="21">
        <f t="shared" si="0"/>
        <v>43115</v>
      </c>
      <c r="W4" s="21">
        <f t="shared" si="0"/>
        <v>43116</v>
      </c>
      <c r="X4" s="21">
        <f t="shared" si="0"/>
        <v>43117</v>
      </c>
      <c r="Y4" s="21">
        <f t="shared" si="0"/>
        <v>43118</v>
      </c>
      <c r="Z4" s="21">
        <f t="shared" si="0"/>
        <v>43119</v>
      </c>
      <c r="AA4" s="21">
        <f t="shared" si="0"/>
        <v>43120</v>
      </c>
      <c r="AB4" s="21">
        <f t="shared" si="0"/>
        <v>43121</v>
      </c>
      <c r="AC4" s="21">
        <f t="shared" si="0"/>
        <v>43122</v>
      </c>
      <c r="AD4" s="21">
        <f t="shared" si="0"/>
        <v>43123</v>
      </c>
      <c r="AE4" s="21">
        <f t="shared" si="0"/>
        <v>43124</v>
      </c>
      <c r="AF4" s="21">
        <f t="shared" si="0"/>
        <v>43125</v>
      </c>
      <c r="AG4" s="21">
        <f t="shared" si="0"/>
        <v>43126</v>
      </c>
      <c r="AH4" s="21">
        <f t="shared" si="0"/>
        <v>43127</v>
      </c>
      <c r="AI4" s="21">
        <f t="shared" si="0"/>
        <v>43128</v>
      </c>
      <c r="AJ4" s="21">
        <f t="shared" si="0"/>
        <v>43129</v>
      </c>
      <c r="AK4" s="21">
        <f t="shared" si="0"/>
        <v>43130</v>
      </c>
      <c r="AL4" s="21">
        <f t="shared" si="0"/>
        <v>43131</v>
      </c>
    </row>
    <row r="5" spans="1:38" ht="15.75" thickBot="1" x14ac:dyDescent="0.3">
      <c r="A5" s="8" t="s">
        <v>4</v>
      </c>
      <c r="B5" s="6" t="s">
        <v>7</v>
      </c>
      <c r="C5" s="6" t="s">
        <v>44</v>
      </c>
      <c r="D5" s="6" t="s">
        <v>6</v>
      </c>
      <c r="E5" s="6" t="s">
        <v>45</v>
      </c>
      <c r="F5" s="6" t="s">
        <v>46</v>
      </c>
      <c r="G5" s="7" t="s">
        <v>47</v>
      </c>
      <c r="H5" s="22">
        <f>H4</f>
        <v>43101</v>
      </c>
      <c r="I5" s="23">
        <f t="shared" ref="I5:AL5" si="1">I4</f>
        <v>43102</v>
      </c>
      <c r="J5" s="23">
        <f t="shared" si="1"/>
        <v>43103</v>
      </c>
      <c r="K5" s="23">
        <f t="shared" si="1"/>
        <v>43104</v>
      </c>
      <c r="L5" s="23">
        <f t="shared" si="1"/>
        <v>43105</v>
      </c>
      <c r="M5" s="23">
        <f t="shared" si="1"/>
        <v>43106</v>
      </c>
      <c r="N5" s="23">
        <f t="shared" si="1"/>
        <v>43107</v>
      </c>
      <c r="O5" s="23">
        <f t="shared" si="1"/>
        <v>43108</v>
      </c>
      <c r="P5" s="23">
        <f t="shared" si="1"/>
        <v>43109</v>
      </c>
      <c r="Q5" s="23">
        <f t="shared" si="1"/>
        <v>43110</v>
      </c>
      <c r="R5" s="23">
        <f t="shared" si="1"/>
        <v>43111</v>
      </c>
      <c r="S5" s="23">
        <f t="shared" si="1"/>
        <v>43112</v>
      </c>
      <c r="T5" s="23">
        <f t="shared" si="1"/>
        <v>43113</v>
      </c>
      <c r="U5" s="23">
        <f t="shared" si="1"/>
        <v>43114</v>
      </c>
      <c r="V5" s="23">
        <f t="shared" si="1"/>
        <v>43115</v>
      </c>
      <c r="W5" s="23">
        <f t="shared" si="1"/>
        <v>43116</v>
      </c>
      <c r="X5" s="23">
        <f t="shared" si="1"/>
        <v>43117</v>
      </c>
      <c r="Y5" s="23">
        <f t="shared" si="1"/>
        <v>43118</v>
      </c>
      <c r="Z5" s="23">
        <f t="shared" si="1"/>
        <v>43119</v>
      </c>
      <c r="AA5" s="23">
        <f t="shared" si="1"/>
        <v>43120</v>
      </c>
      <c r="AB5" s="23">
        <f t="shared" si="1"/>
        <v>43121</v>
      </c>
      <c r="AC5" s="23">
        <f t="shared" si="1"/>
        <v>43122</v>
      </c>
      <c r="AD5" s="23">
        <f t="shared" si="1"/>
        <v>43123</v>
      </c>
      <c r="AE5" s="23">
        <f t="shared" si="1"/>
        <v>43124</v>
      </c>
      <c r="AF5" s="23">
        <f t="shared" si="1"/>
        <v>43125</v>
      </c>
      <c r="AG5" s="23">
        <f t="shared" si="1"/>
        <v>43126</v>
      </c>
      <c r="AH5" s="23">
        <f t="shared" si="1"/>
        <v>43127</v>
      </c>
      <c r="AI5" s="23">
        <f t="shared" si="1"/>
        <v>43128</v>
      </c>
      <c r="AJ5" s="23">
        <f t="shared" si="1"/>
        <v>43129</v>
      </c>
      <c r="AK5" s="23">
        <f t="shared" si="1"/>
        <v>43130</v>
      </c>
      <c r="AL5" s="24">
        <f t="shared" si="1"/>
        <v>43131</v>
      </c>
    </row>
    <row r="6" spans="1:38" x14ac:dyDescent="0.25">
      <c r="A6" s="9" t="s">
        <v>33</v>
      </c>
      <c r="B6" s="14">
        <f t="array" ref="B6">COUNTIF($H6:$AL6,INDEX(Types[Type],MATCH(B$5,Types[Type],0),1))</f>
        <v>0</v>
      </c>
      <c r="C6" s="14">
        <f t="array" ref="C6">COUNTIF($H6:$AL6,INDEX(Types[Type],MATCH(C$5,Types[Type],0),1))</f>
        <v>0</v>
      </c>
      <c r="D6" s="14">
        <f t="array" ref="D6">COUNTIF($H6:$AL6,INDEX(Types[Type],MATCH(D$5,Types[Type],0),1))</f>
        <v>0</v>
      </c>
      <c r="E6" s="14">
        <f t="array" ref="E6">COUNTIF($H6:$AL6,INDEX(Types[Type],MATCH(E$5,Types[Type],0),1))</f>
        <v>0</v>
      </c>
      <c r="F6" s="14">
        <f t="array" ref="F6">COUNTIF($H6:$AL6,INDEX(Types[Type],MATCH(F$5,Types[Type],0),1))</f>
        <v>0</v>
      </c>
      <c r="G6" s="15">
        <f t="array" ref="G6">COUNTIF($H6:$AL6,INDEX(Types[Type],MATCH(G$5,Types[Type],0),1))</f>
        <v>0</v>
      </c>
      <c r="H6" s="25" t="str">
        <f t="array" ref="H6">IFERROR(INDEX(Absences[],MATCH(1,(H$4&gt;=Absences[Date de début])*(Absences[Date de fin]&gt;=H$4)*(Absences[Nom]=$A6),0),5),"")</f>
        <v/>
      </c>
      <c r="I6" s="16" t="str">
        <f t="array" ref="I6">IFERROR(INDEX(Absences[],MATCH(1,(I$4&gt;=Absences[Date de début])*(Absences[Date de fin]&gt;=I$4)*(Absences[Nom]=$A6),0),5),"")</f>
        <v/>
      </c>
      <c r="J6" s="16" t="str">
        <f t="array" ref="J6">IFERROR(INDEX(Absences[],MATCH(1,(J$4&gt;=Absences[Date de début])*(Absences[Date de fin]&gt;=J$4)*(Absences[Nom]=$A6),0),5),"")</f>
        <v/>
      </c>
      <c r="K6" s="16" t="str">
        <f t="array" ref="K6">IFERROR(INDEX(Absences[],MATCH(1,(K$4&gt;=Absences[Date de début])*(Absences[Date de fin]&gt;=K$4)*(Absences[Nom]=$A6),0),5),"")</f>
        <v/>
      </c>
      <c r="L6" s="16" t="str">
        <f t="array" ref="L6">IFERROR(INDEX(Absences[],MATCH(1,(L$4&gt;=Absences[Date de début])*(Absences[Date de fin]&gt;=L$4)*(Absences[Nom]=$A6),0),5),"")</f>
        <v/>
      </c>
      <c r="M6" s="16" t="str">
        <f t="array" ref="M6">IFERROR(INDEX(Absences[],MATCH(1,(M$4&gt;=Absences[Date de début])*(Absences[Date de fin]&gt;=M$4)*(Absences[Nom]=$A6),0),5),"")</f>
        <v/>
      </c>
      <c r="N6" s="16" t="str">
        <f t="array" ref="N6">IFERROR(INDEX(Absences[],MATCH(1,(N$4&gt;=Absences[Date de début])*(Absences[Date de fin]&gt;=N$4)*(Absences[Nom]=$A6),0),5),"")</f>
        <v/>
      </c>
      <c r="O6" s="16" t="str">
        <f t="array" ref="O6">IFERROR(INDEX(Absences[],MATCH(1,(O$4&gt;=Absences[Date de début])*(Absences[Date de fin]&gt;=O$4)*(Absences[Nom]=$A6),0),5),"")</f>
        <v/>
      </c>
      <c r="P6" s="16" t="str">
        <f t="array" ref="P6">IFERROR(INDEX(Absences[],MATCH(1,(P$4&gt;=Absences[Date de début])*(Absences[Date de fin]&gt;=P$4)*(Absences[Nom]=$A6),0),5),"")</f>
        <v/>
      </c>
      <c r="Q6" s="16" t="str">
        <f t="array" ref="Q6">IFERROR(INDEX(Absences[],MATCH(1,(Q$4&gt;=Absences[Date de début])*(Absences[Date de fin]&gt;=Q$4)*(Absences[Nom]=$A6),0),5),"")</f>
        <v/>
      </c>
      <c r="R6" s="16" t="str">
        <f t="array" ref="R6">IFERROR(INDEX(Absences[],MATCH(1,(R$4&gt;=Absences[Date de début])*(Absences[Date de fin]&gt;=R$4)*(Absences[Nom]=$A6),0),5),"")</f>
        <v/>
      </c>
      <c r="S6" s="16" t="str">
        <f t="array" ref="S6">IFERROR(INDEX(Absences[],MATCH(1,(S$4&gt;=Absences[Date de début])*(Absences[Date de fin]&gt;=S$4)*(Absences[Nom]=$A6),0),5),"")</f>
        <v/>
      </c>
      <c r="T6" s="16" t="str">
        <f t="array" ref="T6">IFERROR(INDEX(Absences[],MATCH(1,(T$4&gt;=Absences[Date de début])*(Absences[Date de fin]&gt;=T$4)*(Absences[Nom]=$A6),0),5),"")</f>
        <v/>
      </c>
      <c r="U6" s="16" t="str">
        <f t="array" ref="U6">IFERROR(INDEX(Absences[],MATCH(1,(U$4&gt;=Absences[Date de début])*(Absences[Date de fin]&gt;=U$4)*(Absences[Nom]=$A6),0),5),"")</f>
        <v/>
      </c>
      <c r="V6" s="16" t="str">
        <f t="array" ref="V6">IFERROR(INDEX(Absences[],MATCH(1,(V$4&gt;=Absences[Date de début])*(Absences[Date de fin]&gt;=V$4)*(Absences[Nom]=$A6),0),5),"")</f>
        <v/>
      </c>
      <c r="W6" s="16" t="str">
        <f t="array" ref="W6">IFERROR(INDEX(Absences[],MATCH(1,(W$4&gt;=Absences[Date de début])*(Absences[Date de fin]&gt;=W$4)*(Absences[Nom]=$A6),0),5),"")</f>
        <v/>
      </c>
      <c r="X6" s="16" t="str">
        <f t="array" ref="X6">IFERROR(INDEX(Absences[],MATCH(1,(X$4&gt;=Absences[Date de début])*(Absences[Date de fin]&gt;=X$4)*(Absences[Nom]=$A6),0),5),"")</f>
        <v/>
      </c>
      <c r="Y6" s="16" t="str">
        <f t="array" ref="Y6">IFERROR(INDEX(Absences[],MATCH(1,(Y$4&gt;=Absences[Date de début])*(Absences[Date de fin]&gt;=Y$4)*(Absences[Nom]=$A6),0),5),"")</f>
        <v/>
      </c>
      <c r="Z6" s="16" t="str">
        <f t="array" ref="Z6">IFERROR(INDEX(Absences[],MATCH(1,(Z$4&gt;=Absences[Date de début])*(Absences[Date de fin]&gt;=Z$4)*(Absences[Nom]=$A6),0),5),"")</f>
        <v/>
      </c>
      <c r="AA6" s="16" t="str">
        <f t="array" ref="AA6">IFERROR(INDEX(Absences[],MATCH(1,(AA$4&gt;=Absences[Date de début])*(Absences[Date de fin]&gt;=AA$4)*(Absences[Nom]=$A6),0),5),"")</f>
        <v/>
      </c>
      <c r="AB6" s="16" t="str">
        <f t="array" ref="AB6">IFERROR(INDEX(Absences[],MATCH(1,(AB$4&gt;=Absences[Date de début])*(Absences[Date de fin]&gt;=AB$4)*(Absences[Nom]=$A6),0),5),"")</f>
        <v/>
      </c>
      <c r="AC6" s="16" t="str">
        <f t="array" ref="AC6">IFERROR(INDEX(Absences[],MATCH(1,(AC$4&gt;=Absences[Date de début])*(Absences[Date de fin]&gt;=AC$4)*(Absences[Nom]=$A6),0),5),"")</f>
        <v/>
      </c>
      <c r="AD6" s="16" t="str">
        <f t="array" ref="AD6">IFERROR(INDEX(Absences[],MATCH(1,(AD$4&gt;=Absences[Date de début])*(Absences[Date de fin]&gt;=AD$4)*(Absences[Nom]=$A6),0),5),"")</f>
        <v/>
      </c>
      <c r="AE6" s="16" t="str">
        <f t="array" ref="AE6">IFERROR(INDEX(Absences[],MATCH(1,(AE$4&gt;=Absences[Date de début])*(Absences[Date de fin]&gt;=AE$4)*(Absences[Nom]=$A6),0),5),"")</f>
        <v/>
      </c>
      <c r="AF6" s="16" t="str">
        <f t="array" ref="AF6">IFERROR(INDEX(Absences[],MATCH(1,(AF$4&gt;=Absences[Date de début])*(Absences[Date de fin]&gt;=AF$4)*(Absences[Nom]=$A6),0),5),"")</f>
        <v/>
      </c>
      <c r="AG6" s="16" t="str">
        <f t="array" ref="AG6">IFERROR(INDEX(Absences[],MATCH(1,(AG$4&gt;=Absences[Date de début])*(Absences[Date de fin]&gt;=AG$4)*(Absences[Nom]=$A6),0),5),"")</f>
        <v/>
      </c>
      <c r="AH6" s="16" t="str">
        <f t="array" ref="AH6">IFERROR(INDEX(Absences[],MATCH(1,(AH$4&gt;=Absences[Date de début])*(Absences[Date de fin]&gt;=AH$4)*(Absences[Nom]=$A6),0),5),"")</f>
        <v/>
      </c>
      <c r="AI6" s="16" t="str">
        <f t="array" ref="AI6">IFERROR(INDEX(Absences[],MATCH(1,(AI$4&gt;=Absences[Date de début])*(Absences[Date de fin]&gt;=AI$4)*(Absences[Nom]=$A6),0),5),"")</f>
        <v/>
      </c>
      <c r="AJ6" s="16" t="str">
        <f t="array" ref="AJ6">IFERROR(INDEX(Absences[],MATCH(1,(AJ$4&gt;=Absences[Date de début])*(Absences[Date de fin]&gt;=AJ$4)*(Absences[Nom]=$A6),0),5),"")</f>
        <v/>
      </c>
      <c r="AK6" s="16" t="str">
        <f t="array" ref="AK6">IFERROR(INDEX(Absences[],MATCH(1,(AK$4&gt;=Absences[Date de début])*(Absences[Date de fin]&gt;=AK$4)*(Absences[Nom]=$A6),0),5),"")</f>
        <v/>
      </c>
      <c r="AL6" s="17" t="str">
        <f t="array" ref="AL6">IFERROR(INDEX(Absences[],MATCH(1,(AL$4&gt;=Absences[Date de début])*(Absences[Date de fin]&gt;=AL$4)*(Absences[Nom]=$A6),0),5),"")</f>
        <v/>
      </c>
    </row>
    <row r="7" spans="1:38" x14ac:dyDescent="0.25">
      <c r="A7" s="10" t="s">
        <v>34</v>
      </c>
      <c r="B7" s="16">
        <f t="array" ref="B7">COUNTIF($H7:$AL7,INDEX(Types[Type],MATCH(B$5,Types[Type],0),1))</f>
        <v>0</v>
      </c>
      <c r="C7" s="16">
        <f t="array" ref="C7">COUNTIF($H7:$AL7,INDEX(Types[Type],MATCH(C$5,Types[Type],0),1))</f>
        <v>0</v>
      </c>
      <c r="D7" s="16">
        <f t="array" ref="D7">COUNTIF($H7:$AL7,INDEX(Types[Type],MATCH(D$5,Types[Type],0),1))</f>
        <v>15</v>
      </c>
      <c r="E7" s="16">
        <f t="array" ref="E7">COUNTIF($H7:$AL7,INDEX(Types[Type],MATCH(E$5,Types[Type],0),1))</f>
        <v>0</v>
      </c>
      <c r="F7" s="16">
        <f t="array" ref="F7">COUNTIF($H7:$AL7,INDEX(Types[Type],MATCH(F$5,Types[Type],0),1))</f>
        <v>0</v>
      </c>
      <c r="G7" s="17">
        <f t="array" ref="G7">COUNTIF($H7:$AL7,INDEX(Types[Type],MATCH(G$5,Types[Type],0),1))</f>
        <v>0</v>
      </c>
      <c r="H7" s="25" t="str">
        <f t="array" ref="H7">IFERROR(INDEX(Absences[],MATCH(1,(H$4&gt;=Absences[Date de début])*(Absences[Date de fin]&gt;=H$4)*(Absences[Nom]=$A7),0),5),"")</f>
        <v>RTT</v>
      </c>
      <c r="I7" s="16" t="str">
        <f t="array" ref="I7">IFERROR(INDEX(Absences[],MATCH(1,(I$4&gt;=Absences[Date de début])*(Absences[Date de fin]&gt;=I$4)*(Absences[Nom]=$A7),0),5),"")</f>
        <v>RTT</v>
      </c>
      <c r="J7" s="16" t="str">
        <f t="array" ref="J7">IFERROR(INDEX(Absences[],MATCH(1,(J$4&gt;=Absences[Date de début])*(Absences[Date de fin]&gt;=J$4)*(Absences[Nom]=$A7),0),5),"")</f>
        <v>RTT</v>
      </c>
      <c r="K7" s="16" t="str">
        <f t="array" ref="K7">IFERROR(INDEX(Absences[],MATCH(1,(K$4&gt;=Absences[Date de début])*(Absences[Date de fin]&gt;=K$4)*(Absences[Nom]=$A7),0),5),"")</f>
        <v>RTT</v>
      </c>
      <c r="L7" s="16" t="str">
        <f t="array" ref="L7">IFERROR(INDEX(Absences[],MATCH(1,(L$4&gt;=Absences[Date de début])*(Absences[Date de fin]&gt;=L$4)*(Absences[Nom]=$A7),0),5),"")</f>
        <v>RTT</v>
      </c>
      <c r="M7" s="16" t="str">
        <f t="array" ref="M7">IFERROR(INDEX(Absences[],MATCH(1,(M$4&gt;=Absences[Date de début])*(Absences[Date de fin]&gt;=M$4)*(Absences[Nom]=$A7),0),5),"")</f>
        <v>RTT</v>
      </c>
      <c r="N7" s="16" t="str">
        <f t="array" ref="N7">IFERROR(INDEX(Absences[],MATCH(1,(N$4&gt;=Absences[Date de début])*(Absences[Date de fin]&gt;=N$4)*(Absences[Nom]=$A7),0),5),"")</f>
        <v>RTT</v>
      </c>
      <c r="O7" s="16" t="str">
        <f t="array" ref="O7">IFERROR(INDEX(Absences[],MATCH(1,(O$4&gt;=Absences[Date de début])*(Absences[Date de fin]&gt;=O$4)*(Absences[Nom]=$A7),0),5),"")</f>
        <v>RTT</v>
      </c>
      <c r="P7" s="16" t="str">
        <f t="array" ref="P7">IFERROR(INDEX(Absences[],MATCH(1,(P$4&gt;=Absences[Date de début])*(Absences[Date de fin]&gt;=P$4)*(Absences[Nom]=$A7),0),5),"")</f>
        <v>RTT</v>
      </c>
      <c r="Q7" s="16" t="str">
        <f t="array" ref="Q7">IFERROR(INDEX(Absences[],MATCH(1,(Q$4&gt;=Absences[Date de début])*(Absences[Date de fin]&gt;=Q$4)*(Absences[Nom]=$A7),0),5),"")</f>
        <v>RTT</v>
      </c>
      <c r="R7" s="16" t="str">
        <f t="array" ref="R7">IFERROR(INDEX(Absences[],MATCH(1,(R$4&gt;=Absences[Date de début])*(Absences[Date de fin]&gt;=R$4)*(Absences[Nom]=$A7),0),5),"")</f>
        <v>RTT</v>
      </c>
      <c r="S7" s="16" t="str">
        <f t="array" ref="S7">IFERROR(INDEX(Absences[],MATCH(1,(S$4&gt;=Absences[Date de début])*(Absences[Date de fin]&gt;=S$4)*(Absences[Nom]=$A7),0),5),"")</f>
        <v>RTT</v>
      </c>
      <c r="T7" s="16" t="str">
        <f t="array" ref="T7">IFERROR(INDEX(Absences[],MATCH(1,(T$4&gt;=Absences[Date de début])*(Absences[Date de fin]&gt;=T$4)*(Absences[Nom]=$A7),0),5),"")</f>
        <v>RTT</v>
      </c>
      <c r="U7" s="16" t="str">
        <f t="array" ref="U7">IFERROR(INDEX(Absences[],MATCH(1,(U$4&gt;=Absences[Date de début])*(Absences[Date de fin]&gt;=U$4)*(Absences[Nom]=$A7),0),5),"")</f>
        <v>RTT</v>
      </c>
      <c r="V7" s="16" t="str">
        <f t="array" ref="V7">IFERROR(INDEX(Absences[],MATCH(1,(V$4&gt;=Absences[Date de début])*(Absences[Date de fin]&gt;=V$4)*(Absences[Nom]=$A7),0),5),"")</f>
        <v>RTT</v>
      </c>
      <c r="W7" s="16" t="str">
        <f t="array" ref="W7">IFERROR(INDEX(Absences[],MATCH(1,(W$4&gt;=Absences[Date de début])*(Absences[Date de fin]&gt;=W$4)*(Absences[Nom]=$A7),0),5),"")</f>
        <v/>
      </c>
      <c r="X7" s="16" t="str">
        <f t="array" ref="X7">IFERROR(INDEX(Absences[],MATCH(1,(X$4&gt;=Absences[Date de début])*(Absences[Date de fin]&gt;=X$4)*(Absences[Nom]=$A7),0),5),"")</f>
        <v/>
      </c>
      <c r="Y7" s="16" t="str">
        <f t="array" ref="Y7">IFERROR(INDEX(Absences[],MATCH(1,(Y$4&gt;=Absences[Date de début])*(Absences[Date de fin]&gt;=Y$4)*(Absences[Nom]=$A7),0),5),"")</f>
        <v/>
      </c>
      <c r="Z7" s="16" t="str">
        <f t="array" ref="Z7">IFERROR(INDEX(Absences[],MATCH(1,(Z$4&gt;=Absences[Date de début])*(Absences[Date de fin]&gt;=Z$4)*(Absences[Nom]=$A7),0),5),"")</f>
        <v/>
      </c>
      <c r="AA7" s="16" t="str">
        <f t="array" ref="AA7">IFERROR(INDEX(Absences[],MATCH(1,(AA$4&gt;=Absences[Date de début])*(Absences[Date de fin]&gt;=AA$4)*(Absences[Nom]=$A7),0),5),"")</f>
        <v/>
      </c>
      <c r="AB7" s="16" t="str">
        <f t="array" ref="AB7">IFERROR(INDEX(Absences[],MATCH(1,(AB$4&gt;=Absences[Date de début])*(Absences[Date de fin]&gt;=AB$4)*(Absences[Nom]=$A7),0),5),"")</f>
        <v/>
      </c>
      <c r="AC7" s="16" t="str">
        <f t="array" ref="AC7">IFERROR(INDEX(Absences[],MATCH(1,(AC$4&gt;=Absences[Date de début])*(Absences[Date de fin]&gt;=AC$4)*(Absences[Nom]=$A7),0),5),"")</f>
        <v/>
      </c>
      <c r="AD7" s="16" t="str">
        <f t="array" ref="AD7">IFERROR(INDEX(Absences[],MATCH(1,(AD$4&gt;=Absences[Date de début])*(Absences[Date de fin]&gt;=AD$4)*(Absences[Nom]=$A7),0),5),"")</f>
        <v/>
      </c>
      <c r="AE7" s="16" t="str">
        <f t="array" ref="AE7">IFERROR(INDEX(Absences[],MATCH(1,(AE$4&gt;=Absences[Date de début])*(Absences[Date de fin]&gt;=AE$4)*(Absences[Nom]=$A7),0),5),"")</f>
        <v/>
      </c>
      <c r="AF7" s="16" t="str">
        <f t="array" ref="AF7">IFERROR(INDEX(Absences[],MATCH(1,(AF$4&gt;=Absences[Date de début])*(Absences[Date de fin]&gt;=AF$4)*(Absences[Nom]=$A7),0),5),"")</f>
        <v/>
      </c>
      <c r="AG7" s="16" t="str">
        <f t="array" ref="AG7">IFERROR(INDEX(Absences[],MATCH(1,(AG$4&gt;=Absences[Date de début])*(Absences[Date de fin]&gt;=AG$4)*(Absences[Nom]=$A7),0),5),"")</f>
        <v/>
      </c>
      <c r="AH7" s="16" t="str">
        <f t="array" ref="AH7">IFERROR(INDEX(Absences[],MATCH(1,(AH$4&gt;=Absences[Date de début])*(Absences[Date de fin]&gt;=AH$4)*(Absences[Nom]=$A7),0),5),"")</f>
        <v/>
      </c>
      <c r="AI7" s="16" t="str">
        <f t="array" ref="AI7">IFERROR(INDEX(Absences[],MATCH(1,(AI$4&gt;=Absences[Date de début])*(Absences[Date de fin]&gt;=AI$4)*(Absences[Nom]=$A7),0),5),"")</f>
        <v/>
      </c>
      <c r="AJ7" s="16" t="str">
        <f t="array" ref="AJ7">IFERROR(INDEX(Absences[],MATCH(1,(AJ$4&gt;=Absences[Date de début])*(Absences[Date de fin]&gt;=AJ$4)*(Absences[Nom]=$A7),0),5),"")</f>
        <v/>
      </c>
      <c r="AK7" s="16" t="str">
        <f t="array" ref="AK7">IFERROR(INDEX(Absences[],MATCH(1,(AK$4&gt;=Absences[Date de début])*(Absences[Date de fin]&gt;=AK$4)*(Absences[Nom]=$A7),0),5),"")</f>
        <v/>
      </c>
      <c r="AL7" s="17" t="str">
        <f t="array" ref="AL7">IFERROR(INDEX(Absences[],MATCH(1,(AL$4&gt;=Absences[Date de début])*(Absences[Date de fin]&gt;=AL$4)*(Absences[Nom]=$A7),0),5),"")</f>
        <v/>
      </c>
    </row>
    <row r="8" spans="1:38" x14ac:dyDescent="0.25">
      <c r="A8" s="10" t="s">
        <v>35</v>
      </c>
      <c r="B8" s="16">
        <f t="array" ref="B8">COUNTIF($H8:$AL8,INDEX(Types[Type],MATCH(B$5,Types[Type],0),1))</f>
        <v>11</v>
      </c>
      <c r="C8" s="16">
        <f t="array" ref="C8">COUNTIF($H8:$AL8,INDEX(Types[Type],MATCH(C$5,Types[Type],0),1))</f>
        <v>0</v>
      </c>
      <c r="D8" s="16">
        <f t="array" ref="D8">COUNTIF($H8:$AL8,INDEX(Types[Type],MATCH(D$5,Types[Type],0),1))</f>
        <v>0</v>
      </c>
      <c r="E8" s="16">
        <f t="array" ref="E8">COUNTIF($H8:$AL8,INDEX(Types[Type],MATCH(E$5,Types[Type],0),1))</f>
        <v>0</v>
      </c>
      <c r="F8" s="16">
        <f t="array" ref="F8">COUNTIF($H8:$AL8,INDEX(Types[Type],MATCH(F$5,Types[Type],0),1))</f>
        <v>0</v>
      </c>
      <c r="G8" s="17">
        <f t="array" ref="G8">COUNTIF($H8:$AL8,INDEX(Types[Type],MATCH(G$5,Types[Type],0),1))</f>
        <v>0</v>
      </c>
      <c r="H8" s="25" t="str">
        <f t="array" ref="H8">IFERROR(INDEX(Absences[],MATCH(1,(H$4&gt;=Absences[Date de début])*(Absences[Date de fin]&gt;=H$4)*(Absences[Nom]=$A8),0),5),"")</f>
        <v/>
      </c>
      <c r="I8" s="16" t="str">
        <f t="array" ref="I8">IFERROR(INDEX(Absences[],MATCH(1,(I$4&gt;=Absences[Date de début])*(Absences[Date de fin]&gt;=I$4)*(Absences[Nom]=$A8),0),5),"")</f>
        <v/>
      </c>
      <c r="J8" s="16" t="str">
        <f t="array" ref="J8">IFERROR(INDEX(Absences[],MATCH(1,(J$4&gt;=Absences[Date de début])*(Absences[Date de fin]&gt;=J$4)*(Absences[Nom]=$A8),0),5),"")</f>
        <v/>
      </c>
      <c r="K8" s="16" t="str">
        <f t="array" ref="K8">IFERROR(INDEX(Absences[],MATCH(1,(K$4&gt;=Absences[Date de début])*(Absences[Date de fin]&gt;=K$4)*(Absences[Nom]=$A8),0),5),"")</f>
        <v/>
      </c>
      <c r="L8" s="16" t="str">
        <f t="array" ref="L8">IFERROR(INDEX(Absences[],MATCH(1,(L$4&gt;=Absences[Date de début])*(Absences[Date de fin]&gt;=L$4)*(Absences[Nom]=$A8),0),5),"")</f>
        <v/>
      </c>
      <c r="M8" s="16" t="str">
        <f t="array" ref="M8">IFERROR(INDEX(Absences[],MATCH(1,(M$4&gt;=Absences[Date de début])*(Absences[Date de fin]&gt;=M$4)*(Absences[Nom]=$A8),0),5),"")</f>
        <v/>
      </c>
      <c r="N8" s="16" t="str">
        <f t="array" ref="N8">IFERROR(INDEX(Absences[],MATCH(1,(N$4&gt;=Absences[Date de début])*(Absences[Date de fin]&gt;=N$4)*(Absences[Nom]=$A8),0),5),"")</f>
        <v/>
      </c>
      <c r="O8" s="16" t="str">
        <f t="array" ref="O8">IFERROR(INDEX(Absences[],MATCH(1,(O$4&gt;=Absences[Date de début])*(Absences[Date de fin]&gt;=O$4)*(Absences[Nom]=$A8),0),5),"")</f>
        <v/>
      </c>
      <c r="P8" s="16" t="str">
        <f t="array" ref="P8">IFERROR(INDEX(Absences[],MATCH(1,(P$4&gt;=Absences[Date de début])*(Absences[Date de fin]&gt;=P$4)*(Absences[Nom]=$A8),0),5),"")</f>
        <v/>
      </c>
      <c r="Q8" s="16" t="str">
        <f t="array" ref="Q8">IFERROR(INDEX(Absences[],MATCH(1,(Q$4&gt;=Absences[Date de début])*(Absences[Date de fin]&gt;=Q$4)*(Absences[Nom]=$A8),0),5),"")</f>
        <v/>
      </c>
      <c r="R8" s="16" t="str">
        <f t="array" ref="R8">IFERROR(INDEX(Absences[],MATCH(1,(R$4&gt;=Absences[Date de début])*(Absences[Date de fin]&gt;=R$4)*(Absences[Nom]=$A8),0),5),"")</f>
        <v/>
      </c>
      <c r="S8" s="16" t="str">
        <f t="array" ref="S8">IFERROR(INDEX(Absences[],MATCH(1,(S$4&gt;=Absences[Date de début])*(Absences[Date de fin]&gt;=S$4)*(Absences[Nom]=$A8),0),5),"")</f>
        <v/>
      </c>
      <c r="T8" s="16" t="str">
        <f t="array" ref="T8">IFERROR(INDEX(Absences[],MATCH(1,(T$4&gt;=Absences[Date de début])*(Absences[Date de fin]&gt;=T$4)*(Absences[Nom]=$A8),0),5),"")</f>
        <v/>
      </c>
      <c r="U8" s="16" t="str">
        <f t="array" ref="U8">IFERROR(INDEX(Absences[],MATCH(1,(U$4&gt;=Absences[Date de début])*(Absences[Date de fin]&gt;=U$4)*(Absences[Nom]=$A8),0),5),"")</f>
        <v/>
      </c>
      <c r="V8" s="16" t="str">
        <f t="array" ref="V8">IFERROR(INDEX(Absences[],MATCH(1,(V$4&gt;=Absences[Date de début])*(Absences[Date de fin]&gt;=V$4)*(Absences[Nom]=$A8),0),5),"")</f>
        <v>CP</v>
      </c>
      <c r="W8" s="16" t="str">
        <f t="array" ref="W8">IFERROR(INDEX(Absences[],MATCH(1,(W$4&gt;=Absences[Date de début])*(Absences[Date de fin]&gt;=W$4)*(Absences[Nom]=$A8),0),5),"")</f>
        <v>CP</v>
      </c>
      <c r="X8" s="16" t="str">
        <f t="array" ref="X8">IFERROR(INDEX(Absences[],MATCH(1,(X$4&gt;=Absences[Date de début])*(Absences[Date de fin]&gt;=X$4)*(Absences[Nom]=$A8),0),5),"")</f>
        <v>CP</v>
      </c>
      <c r="Y8" s="16" t="str">
        <f t="array" ref="Y8">IFERROR(INDEX(Absences[],MATCH(1,(Y$4&gt;=Absences[Date de début])*(Absences[Date de fin]&gt;=Y$4)*(Absences[Nom]=$A8),0),5),"")</f>
        <v>CP</v>
      </c>
      <c r="Z8" s="16" t="str">
        <f t="array" ref="Z8">IFERROR(INDEX(Absences[],MATCH(1,(Z$4&gt;=Absences[Date de début])*(Absences[Date de fin]&gt;=Z$4)*(Absences[Nom]=$A8),0),5),"")</f>
        <v>CP</v>
      </c>
      <c r="AA8" s="16" t="str">
        <f t="array" ref="AA8">IFERROR(INDEX(Absences[],MATCH(1,(AA$4&gt;=Absences[Date de début])*(Absences[Date de fin]&gt;=AA$4)*(Absences[Nom]=$A8),0),5),"")</f>
        <v>CP</v>
      </c>
      <c r="AB8" s="16" t="str">
        <f t="array" ref="AB8">IFERROR(INDEX(Absences[],MATCH(1,(AB$4&gt;=Absences[Date de début])*(Absences[Date de fin]&gt;=AB$4)*(Absences[Nom]=$A8),0),5),"")</f>
        <v>CP</v>
      </c>
      <c r="AC8" s="16" t="str">
        <f t="array" ref="AC8">IFERROR(INDEX(Absences[],MATCH(1,(AC$4&gt;=Absences[Date de début])*(Absences[Date de fin]&gt;=AC$4)*(Absences[Nom]=$A8),0),5),"")</f>
        <v>CP</v>
      </c>
      <c r="AD8" s="16" t="str">
        <f t="array" ref="AD8">IFERROR(INDEX(Absences[],MATCH(1,(AD$4&gt;=Absences[Date de début])*(Absences[Date de fin]&gt;=AD$4)*(Absences[Nom]=$A8),0),5),"")</f>
        <v>CP</v>
      </c>
      <c r="AE8" s="16" t="str">
        <f t="array" ref="AE8">IFERROR(INDEX(Absences[],MATCH(1,(AE$4&gt;=Absences[Date de début])*(Absences[Date de fin]&gt;=AE$4)*(Absences[Nom]=$A8),0),5),"")</f>
        <v>CP</v>
      </c>
      <c r="AF8" s="16" t="str">
        <f t="array" ref="AF8">IFERROR(INDEX(Absences[],MATCH(1,(AF$4&gt;=Absences[Date de début])*(Absences[Date de fin]&gt;=AF$4)*(Absences[Nom]=$A8),0),5),"")</f>
        <v>CP</v>
      </c>
      <c r="AG8" s="16" t="str">
        <f t="array" ref="AG8">IFERROR(INDEX(Absences[],MATCH(1,(AG$4&gt;=Absences[Date de début])*(Absences[Date de fin]&gt;=AG$4)*(Absences[Nom]=$A8),0),5),"")</f>
        <v/>
      </c>
      <c r="AH8" s="16" t="str">
        <f t="array" ref="AH8">IFERROR(INDEX(Absences[],MATCH(1,(AH$4&gt;=Absences[Date de début])*(Absences[Date de fin]&gt;=AH$4)*(Absences[Nom]=$A8),0),5),"")</f>
        <v/>
      </c>
      <c r="AI8" s="16" t="str">
        <f t="array" ref="AI8">IFERROR(INDEX(Absences[],MATCH(1,(AI$4&gt;=Absences[Date de début])*(Absences[Date de fin]&gt;=AI$4)*(Absences[Nom]=$A8),0),5),"")</f>
        <v/>
      </c>
      <c r="AJ8" s="16" t="str">
        <f t="array" ref="AJ8">IFERROR(INDEX(Absences[],MATCH(1,(AJ$4&gt;=Absences[Date de début])*(Absences[Date de fin]&gt;=AJ$4)*(Absences[Nom]=$A8),0),5),"")</f>
        <v/>
      </c>
      <c r="AK8" s="16" t="str">
        <f t="array" ref="AK8">IFERROR(INDEX(Absences[],MATCH(1,(AK$4&gt;=Absences[Date de début])*(Absences[Date de fin]&gt;=AK$4)*(Absences[Nom]=$A8),0),5),"")</f>
        <v/>
      </c>
      <c r="AL8" s="17" t="str">
        <f t="array" ref="AL8">IFERROR(INDEX(Absences[],MATCH(1,(AL$4&gt;=Absences[Date de début])*(Absences[Date de fin]&gt;=AL$4)*(Absences[Nom]=$A8),0),5),"")</f>
        <v/>
      </c>
    </row>
    <row r="9" spans="1:38" x14ac:dyDescent="0.25">
      <c r="A9" s="10" t="s">
        <v>36</v>
      </c>
      <c r="B9" s="16">
        <f t="array" ref="B9">COUNTIF($H9:$AL9,INDEX(Types[Type],MATCH(B$5,Types[Type],0),1))</f>
        <v>0</v>
      </c>
      <c r="C9" s="16">
        <f t="array" ref="C9">COUNTIF($H9:$AL9,INDEX(Types[Type],MATCH(C$5,Types[Type],0),1))</f>
        <v>0</v>
      </c>
      <c r="D9" s="16">
        <f t="array" ref="D9">COUNTIF($H9:$AL9,INDEX(Types[Type],MATCH(D$5,Types[Type],0),1))</f>
        <v>0</v>
      </c>
      <c r="E9" s="16">
        <f t="array" ref="E9">COUNTIF($H9:$AL9,INDEX(Types[Type],MATCH(E$5,Types[Type],0),1))</f>
        <v>0</v>
      </c>
      <c r="F9" s="16">
        <f t="array" ref="F9">COUNTIF($H9:$AL9,INDEX(Types[Type],MATCH(F$5,Types[Type],0),1))</f>
        <v>0</v>
      </c>
      <c r="G9" s="17">
        <f t="array" ref="G9">COUNTIF($H9:$AL9,INDEX(Types[Type],MATCH(G$5,Types[Type],0),1))</f>
        <v>0</v>
      </c>
      <c r="H9" s="25" t="str">
        <f t="array" ref="H9">IFERROR(INDEX(Absences[],MATCH(1,(H$4&gt;=Absences[Date de début])*(Absences[Date de fin]&gt;=H$4)*(Absences[Nom]=$A9),0),5),"")</f>
        <v/>
      </c>
      <c r="I9" s="16" t="str">
        <f t="array" ref="I9">IFERROR(INDEX(Absences[],MATCH(1,(I$4&gt;=Absences[Date de début])*(Absences[Date de fin]&gt;=I$4)*(Absences[Nom]=$A9),0),5),"")</f>
        <v/>
      </c>
      <c r="J9" s="16" t="str">
        <f t="array" ref="J9">IFERROR(INDEX(Absences[],MATCH(1,(J$4&gt;=Absences[Date de début])*(Absences[Date de fin]&gt;=J$4)*(Absences[Nom]=$A9),0),5),"")</f>
        <v/>
      </c>
      <c r="K9" s="16" t="str">
        <f t="array" ref="K9">IFERROR(INDEX(Absences[],MATCH(1,(K$4&gt;=Absences[Date de début])*(Absences[Date de fin]&gt;=K$4)*(Absences[Nom]=$A9),0),5),"")</f>
        <v/>
      </c>
      <c r="L9" s="16" t="str">
        <f t="array" ref="L9">IFERROR(INDEX(Absences[],MATCH(1,(L$4&gt;=Absences[Date de début])*(Absences[Date de fin]&gt;=L$4)*(Absences[Nom]=$A9),0),5),"")</f>
        <v/>
      </c>
      <c r="M9" s="16" t="str">
        <f t="array" ref="M9">IFERROR(INDEX(Absences[],MATCH(1,(M$4&gt;=Absences[Date de début])*(Absences[Date de fin]&gt;=M$4)*(Absences[Nom]=$A9),0),5),"")</f>
        <v/>
      </c>
      <c r="N9" s="16" t="str">
        <f t="array" ref="N9">IFERROR(INDEX(Absences[],MATCH(1,(N$4&gt;=Absences[Date de début])*(Absences[Date de fin]&gt;=N$4)*(Absences[Nom]=$A9),0),5),"")</f>
        <v/>
      </c>
      <c r="O9" s="16" t="str">
        <f t="array" ref="O9">IFERROR(INDEX(Absences[],MATCH(1,(O$4&gt;=Absences[Date de début])*(Absences[Date de fin]&gt;=O$4)*(Absences[Nom]=$A9),0),5),"")</f>
        <v/>
      </c>
      <c r="P9" s="16" t="str">
        <f t="array" ref="P9">IFERROR(INDEX(Absences[],MATCH(1,(P$4&gt;=Absences[Date de début])*(Absences[Date de fin]&gt;=P$4)*(Absences[Nom]=$A9),0),5),"")</f>
        <v/>
      </c>
      <c r="Q9" s="16" t="str">
        <f t="array" ref="Q9">IFERROR(INDEX(Absences[],MATCH(1,(Q$4&gt;=Absences[Date de début])*(Absences[Date de fin]&gt;=Q$4)*(Absences[Nom]=$A9),0),5),"")</f>
        <v/>
      </c>
      <c r="R9" s="16" t="str">
        <f t="array" ref="R9">IFERROR(INDEX(Absences[],MATCH(1,(R$4&gt;=Absences[Date de début])*(Absences[Date de fin]&gt;=R$4)*(Absences[Nom]=$A9),0),5),"")</f>
        <v/>
      </c>
      <c r="S9" s="16" t="str">
        <f t="array" ref="S9">IFERROR(INDEX(Absences[],MATCH(1,(S$4&gt;=Absences[Date de début])*(Absences[Date de fin]&gt;=S$4)*(Absences[Nom]=$A9),0),5),"")</f>
        <v/>
      </c>
      <c r="T9" s="16" t="str">
        <f t="array" ref="T9">IFERROR(INDEX(Absences[],MATCH(1,(T$4&gt;=Absences[Date de début])*(Absences[Date de fin]&gt;=T$4)*(Absences[Nom]=$A9),0),5),"")</f>
        <v/>
      </c>
      <c r="U9" s="16" t="str">
        <f t="array" ref="U9">IFERROR(INDEX(Absences[],MATCH(1,(U$4&gt;=Absences[Date de début])*(Absences[Date de fin]&gt;=U$4)*(Absences[Nom]=$A9),0),5),"")</f>
        <v/>
      </c>
      <c r="V9" s="16" t="str">
        <f t="array" ref="V9">IFERROR(INDEX(Absences[],MATCH(1,(V$4&gt;=Absences[Date de début])*(Absences[Date de fin]&gt;=V$4)*(Absences[Nom]=$A9),0),5),"")</f>
        <v/>
      </c>
      <c r="W9" s="16" t="str">
        <f t="array" ref="W9">IFERROR(INDEX(Absences[],MATCH(1,(W$4&gt;=Absences[Date de début])*(Absences[Date de fin]&gt;=W$4)*(Absences[Nom]=$A9),0),5),"")</f>
        <v/>
      </c>
      <c r="X9" s="16" t="str">
        <f t="array" ref="X9">IFERROR(INDEX(Absences[],MATCH(1,(X$4&gt;=Absences[Date de début])*(Absences[Date de fin]&gt;=X$4)*(Absences[Nom]=$A9),0),5),"")</f>
        <v/>
      </c>
      <c r="Y9" s="16" t="str">
        <f t="array" ref="Y9">IFERROR(INDEX(Absences[],MATCH(1,(Y$4&gt;=Absences[Date de début])*(Absences[Date de fin]&gt;=Y$4)*(Absences[Nom]=$A9),0),5),"")</f>
        <v/>
      </c>
      <c r="Z9" s="16" t="str">
        <f t="array" ref="Z9">IFERROR(INDEX(Absences[],MATCH(1,(Z$4&gt;=Absences[Date de début])*(Absences[Date de fin]&gt;=Z$4)*(Absences[Nom]=$A9),0),5),"")</f>
        <v/>
      </c>
      <c r="AA9" s="16" t="str">
        <f t="array" ref="AA9">IFERROR(INDEX(Absences[],MATCH(1,(AA$4&gt;=Absences[Date de début])*(Absences[Date de fin]&gt;=AA$4)*(Absences[Nom]=$A9),0),5),"")</f>
        <v/>
      </c>
      <c r="AB9" s="16" t="str">
        <f t="array" ref="AB9">IFERROR(INDEX(Absences[],MATCH(1,(AB$4&gt;=Absences[Date de début])*(Absences[Date de fin]&gt;=AB$4)*(Absences[Nom]=$A9),0),5),"")</f>
        <v/>
      </c>
      <c r="AC9" s="16" t="str">
        <f t="array" ref="AC9">IFERROR(INDEX(Absences[],MATCH(1,(AC$4&gt;=Absences[Date de début])*(Absences[Date de fin]&gt;=AC$4)*(Absences[Nom]=$A9),0),5),"")</f>
        <v/>
      </c>
      <c r="AD9" s="16" t="str">
        <f t="array" ref="AD9">IFERROR(INDEX(Absences[],MATCH(1,(AD$4&gt;=Absences[Date de début])*(Absences[Date de fin]&gt;=AD$4)*(Absences[Nom]=$A9),0),5),"")</f>
        <v/>
      </c>
      <c r="AE9" s="16" t="str">
        <f t="array" ref="AE9">IFERROR(INDEX(Absences[],MATCH(1,(AE$4&gt;=Absences[Date de début])*(Absences[Date de fin]&gt;=AE$4)*(Absences[Nom]=$A9),0),5),"")</f>
        <v/>
      </c>
      <c r="AF9" s="16" t="str">
        <f t="array" ref="AF9">IFERROR(INDEX(Absences[],MATCH(1,(AF$4&gt;=Absences[Date de début])*(Absences[Date de fin]&gt;=AF$4)*(Absences[Nom]=$A9),0),5),"")</f>
        <v/>
      </c>
      <c r="AG9" s="16" t="str">
        <f t="array" ref="AG9">IFERROR(INDEX(Absences[],MATCH(1,(AG$4&gt;=Absences[Date de début])*(Absences[Date de fin]&gt;=AG$4)*(Absences[Nom]=$A9),0),5),"")</f>
        <v/>
      </c>
      <c r="AH9" s="16" t="str">
        <f t="array" ref="AH9">IFERROR(INDEX(Absences[],MATCH(1,(AH$4&gt;=Absences[Date de début])*(Absences[Date de fin]&gt;=AH$4)*(Absences[Nom]=$A9),0),5),"")</f>
        <v/>
      </c>
      <c r="AI9" s="16" t="str">
        <f t="array" ref="AI9">IFERROR(INDEX(Absences[],MATCH(1,(AI$4&gt;=Absences[Date de début])*(Absences[Date de fin]&gt;=AI$4)*(Absences[Nom]=$A9),0),5),"")</f>
        <v/>
      </c>
      <c r="AJ9" s="16" t="str">
        <f t="array" ref="AJ9">IFERROR(INDEX(Absences[],MATCH(1,(AJ$4&gt;=Absences[Date de début])*(Absences[Date de fin]&gt;=AJ$4)*(Absences[Nom]=$A9),0),5),"")</f>
        <v/>
      </c>
      <c r="AK9" s="16" t="str">
        <f t="array" ref="AK9">IFERROR(INDEX(Absences[],MATCH(1,(AK$4&gt;=Absences[Date de début])*(Absences[Date de fin]&gt;=AK$4)*(Absences[Nom]=$A9),0),5),"")</f>
        <v/>
      </c>
      <c r="AL9" s="17" t="str">
        <f t="array" ref="AL9">IFERROR(INDEX(Absences[],MATCH(1,(AL$4&gt;=Absences[Date de début])*(Absences[Date de fin]&gt;=AL$4)*(Absences[Nom]=$A9),0),5),"")</f>
        <v/>
      </c>
    </row>
    <row r="10" spans="1:38" x14ac:dyDescent="0.25">
      <c r="A10" s="10" t="s">
        <v>37</v>
      </c>
      <c r="B10" s="16">
        <f t="array" ref="B10">COUNTIF($H10:$AL10,INDEX(Types[Type],MATCH(B$5,Types[Type],0),1))</f>
        <v>0</v>
      </c>
      <c r="C10" s="16">
        <f t="array" ref="C10">COUNTIF($H10:$AL10,INDEX(Types[Type],MATCH(C$5,Types[Type],0),1))</f>
        <v>0</v>
      </c>
      <c r="D10" s="16">
        <f t="array" ref="D10">COUNTIF($H10:$AL10,INDEX(Types[Type],MATCH(D$5,Types[Type],0),1))</f>
        <v>0</v>
      </c>
      <c r="E10" s="16">
        <f t="array" ref="E10">COUNTIF($H10:$AL10,INDEX(Types[Type],MATCH(E$5,Types[Type],0),1))</f>
        <v>0</v>
      </c>
      <c r="F10" s="16">
        <f t="array" ref="F10">COUNTIF($H10:$AL10,INDEX(Types[Type],MATCH(F$5,Types[Type],0),1))</f>
        <v>0</v>
      </c>
      <c r="G10" s="17">
        <f t="array" ref="G10">COUNTIF($H10:$AL10,INDEX(Types[Type],MATCH(G$5,Types[Type],0),1))</f>
        <v>0</v>
      </c>
      <c r="H10" s="25" t="str">
        <f t="array" ref="H10">IFERROR(INDEX(Absences[],MATCH(1,(H$4&gt;=Absences[Date de début])*(Absences[Date de fin]&gt;=H$4)*(Absences[Nom]=$A10),0),5),"")</f>
        <v/>
      </c>
      <c r="I10" s="16" t="str">
        <f t="array" ref="I10">IFERROR(INDEX(Absences[],MATCH(1,(I$4&gt;=Absences[Date de début])*(Absences[Date de fin]&gt;=I$4)*(Absences[Nom]=$A10),0),5),"")</f>
        <v/>
      </c>
      <c r="J10" s="16" t="str">
        <f t="array" ref="J10">IFERROR(INDEX(Absences[],MATCH(1,(J$4&gt;=Absences[Date de début])*(Absences[Date de fin]&gt;=J$4)*(Absences[Nom]=$A10),0),5),"")</f>
        <v/>
      </c>
      <c r="K10" s="16" t="str">
        <f t="array" ref="K10">IFERROR(INDEX(Absences[],MATCH(1,(K$4&gt;=Absences[Date de début])*(Absences[Date de fin]&gt;=K$4)*(Absences[Nom]=$A10),0),5),"")</f>
        <v/>
      </c>
      <c r="L10" s="16" t="str">
        <f t="array" ref="L10">IFERROR(INDEX(Absences[],MATCH(1,(L$4&gt;=Absences[Date de début])*(Absences[Date de fin]&gt;=L$4)*(Absences[Nom]=$A10),0),5),"")</f>
        <v/>
      </c>
      <c r="M10" s="16" t="str">
        <f t="array" ref="M10">IFERROR(INDEX(Absences[],MATCH(1,(M$4&gt;=Absences[Date de début])*(Absences[Date de fin]&gt;=M$4)*(Absences[Nom]=$A10),0),5),"")</f>
        <v/>
      </c>
      <c r="N10" s="16" t="str">
        <f t="array" ref="N10">IFERROR(INDEX(Absences[],MATCH(1,(N$4&gt;=Absences[Date de début])*(Absences[Date de fin]&gt;=N$4)*(Absences[Nom]=$A10),0),5),"")</f>
        <v/>
      </c>
      <c r="O10" s="16" t="str">
        <f t="array" ref="O10">IFERROR(INDEX(Absences[],MATCH(1,(O$4&gt;=Absences[Date de début])*(Absences[Date de fin]&gt;=O$4)*(Absences[Nom]=$A10),0),5),"")</f>
        <v/>
      </c>
      <c r="P10" s="16" t="str">
        <f t="array" ref="P10">IFERROR(INDEX(Absences[],MATCH(1,(P$4&gt;=Absences[Date de début])*(Absences[Date de fin]&gt;=P$4)*(Absences[Nom]=$A10),0),5),"")</f>
        <v/>
      </c>
      <c r="Q10" s="16" t="str">
        <f t="array" ref="Q10">IFERROR(INDEX(Absences[],MATCH(1,(Q$4&gt;=Absences[Date de début])*(Absences[Date de fin]&gt;=Q$4)*(Absences[Nom]=$A10),0),5),"")</f>
        <v/>
      </c>
      <c r="R10" s="16" t="str">
        <f t="array" ref="R10">IFERROR(INDEX(Absences[],MATCH(1,(R$4&gt;=Absences[Date de début])*(Absences[Date de fin]&gt;=R$4)*(Absences[Nom]=$A10),0),5),"")</f>
        <v/>
      </c>
      <c r="S10" s="16" t="str">
        <f t="array" ref="S10">IFERROR(INDEX(Absences[],MATCH(1,(S$4&gt;=Absences[Date de début])*(Absences[Date de fin]&gt;=S$4)*(Absences[Nom]=$A10),0),5),"")</f>
        <v/>
      </c>
      <c r="T10" s="16" t="str">
        <f t="array" ref="T10">IFERROR(INDEX(Absences[],MATCH(1,(T$4&gt;=Absences[Date de début])*(Absences[Date de fin]&gt;=T$4)*(Absences[Nom]=$A10),0),5),"")</f>
        <v/>
      </c>
      <c r="U10" s="16" t="str">
        <f t="array" ref="U10">IFERROR(INDEX(Absences[],MATCH(1,(U$4&gt;=Absences[Date de début])*(Absences[Date de fin]&gt;=U$4)*(Absences[Nom]=$A10),0),5),"")</f>
        <v/>
      </c>
      <c r="V10" s="16" t="str">
        <f t="array" ref="V10">IFERROR(INDEX(Absences[],MATCH(1,(V$4&gt;=Absences[Date de début])*(Absences[Date de fin]&gt;=V$4)*(Absences[Nom]=$A10),0),5),"")</f>
        <v/>
      </c>
      <c r="W10" s="16" t="str">
        <f t="array" ref="W10">IFERROR(INDEX(Absences[],MATCH(1,(W$4&gt;=Absences[Date de début])*(Absences[Date de fin]&gt;=W$4)*(Absences[Nom]=$A10),0),5),"")</f>
        <v/>
      </c>
      <c r="X10" s="16" t="str">
        <f t="array" ref="X10">IFERROR(INDEX(Absences[],MATCH(1,(X$4&gt;=Absences[Date de début])*(Absences[Date de fin]&gt;=X$4)*(Absences[Nom]=$A10),0),5),"")</f>
        <v/>
      </c>
      <c r="Y10" s="16" t="str">
        <f t="array" ref="Y10">IFERROR(INDEX(Absences[],MATCH(1,(Y$4&gt;=Absences[Date de début])*(Absences[Date de fin]&gt;=Y$4)*(Absences[Nom]=$A10),0),5),"")</f>
        <v/>
      </c>
      <c r="Z10" s="16" t="str">
        <f t="array" ref="Z10">IFERROR(INDEX(Absences[],MATCH(1,(Z$4&gt;=Absences[Date de début])*(Absences[Date de fin]&gt;=Z$4)*(Absences[Nom]=$A10),0),5),"")</f>
        <v/>
      </c>
      <c r="AA10" s="16" t="str">
        <f t="array" ref="AA10">IFERROR(INDEX(Absences[],MATCH(1,(AA$4&gt;=Absences[Date de début])*(Absences[Date de fin]&gt;=AA$4)*(Absences[Nom]=$A10),0),5),"")</f>
        <v/>
      </c>
      <c r="AB10" s="16" t="str">
        <f t="array" ref="AB10">IFERROR(INDEX(Absences[],MATCH(1,(AB$4&gt;=Absences[Date de début])*(Absences[Date de fin]&gt;=AB$4)*(Absences[Nom]=$A10),0),5),"")</f>
        <v/>
      </c>
      <c r="AC10" s="16" t="str">
        <f t="array" ref="AC10">IFERROR(INDEX(Absences[],MATCH(1,(AC$4&gt;=Absences[Date de début])*(Absences[Date de fin]&gt;=AC$4)*(Absences[Nom]=$A10),0),5),"")</f>
        <v/>
      </c>
      <c r="AD10" s="16" t="str">
        <f t="array" ref="AD10">IFERROR(INDEX(Absences[],MATCH(1,(AD$4&gt;=Absences[Date de début])*(Absences[Date de fin]&gt;=AD$4)*(Absences[Nom]=$A10),0),5),"")</f>
        <v/>
      </c>
      <c r="AE10" s="16" t="str">
        <f t="array" ref="AE10">IFERROR(INDEX(Absences[],MATCH(1,(AE$4&gt;=Absences[Date de début])*(Absences[Date de fin]&gt;=AE$4)*(Absences[Nom]=$A10),0),5),"")</f>
        <v/>
      </c>
      <c r="AF10" s="16" t="str">
        <f t="array" ref="AF10">IFERROR(INDEX(Absences[],MATCH(1,(AF$4&gt;=Absences[Date de début])*(Absences[Date de fin]&gt;=AF$4)*(Absences[Nom]=$A10),0),5),"")</f>
        <v/>
      </c>
      <c r="AG10" s="16" t="str">
        <f t="array" ref="AG10">IFERROR(INDEX(Absences[],MATCH(1,(AG$4&gt;=Absences[Date de début])*(Absences[Date de fin]&gt;=AG$4)*(Absences[Nom]=$A10),0),5),"")</f>
        <v/>
      </c>
      <c r="AH10" s="16" t="str">
        <f t="array" ref="AH10">IFERROR(INDEX(Absences[],MATCH(1,(AH$4&gt;=Absences[Date de début])*(Absences[Date de fin]&gt;=AH$4)*(Absences[Nom]=$A10),0),5),"")</f>
        <v/>
      </c>
      <c r="AI10" s="16" t="str">
        <f t="array" ref="AI10">IFERROR(INDEX(Absences[],MATCH(1,(AI$4&gt;=Absences[Date de début])*(Absences[Date de fin]&gt;=AI$4)*(Absences[Nom]=$A10),0),5),"")</f>
        <v/>
      </c>
      <c r="AJ10" s="16" t="str">
        <f t="array" ref="AJ10">IFERROR(INDEX(Absences[],MATCH(1,(AJ$4&gt;=Absences[Date de début])*(Absences[Date de fin]&gt;=AJ$4)*(Absences[Nom]=$A10),0),5),"")</f>
        <v/>
      </c>
      <c r="AK10" s="16" t="str">
        <f t="array" ref="AK10">IFERROR(INDEX(Absences[],MATCH(1,(AK$4&gt;=Absences[Date de début])*(Absences[Date de fin]&gt;=AK$4)*(Absences[Nom]=$A10),0),5),"")</f>
        <v/>
      </c>
      <c r="AL10" s="17" t="str">
        <f t="array" ref="AL10">IFERROR(INDEX(Absences[],MATCH(1,(AL$4&gt;=Absences[Date de début])*(Absences[Date de fin]&gt;=AL$4)*(Absences[Nom]=$A10),0),5),"")</f>
        <v/>
      </c>
    </row>
    <row r="11" spans="1:38" x14ac:dyDescent="0.25">
      <c r="A11" s="10" t="s">
        <v>38</v>
      </c>
      <c r="B11" s="16">
        <f t="array" ref="B11">COUNTIF($H11:$AL11,INDEX(Types[Type],MATCH(B$5,Types[Type],0),1))</f>
        <v>0</v>
      </c>
      <c r="C11" s="16">
        <f t="array" ref="C11">COUNTIF($H11:$AL11,INDEX(Types[Type],MATCH(C$5,Types[Type],0),1))</f>
        <v>0</v>
      </c>
      <c r="D11" s="16">
        <f t="array" ref="D11">COUNTIF($H11:$AL11,INDEX(Types[Type],MATCH(D$5,Types[Type],0),1))</f>
        <v>0</v>
      </c>
      <c r="E11" s="16">
        <f t="array" ref="E11">COUNTIF($H11:$AL11,INDEX(Types[Type],MATCH(E$5,Types[Type],0),1))</f>
        <v>0</v>
      </c>
      <c r="F11" s="16">
        <f t="array" ref="F11">COUNTIF($H11:$AL11,INDEX(Types[Type],MATCH(F$5,Types[Type],0),1))</f>
        <v>0</v>
      </c>
      <c r="G11" s="17">
        <f t="array" ref="G11">COUNTIF($H11:$AL11,INDEX(Types[Type],MATCH(G$5,Types[Type],0),1))</f>
        <v>0</v>
      </c>
      <c r="H11" s="25" t="str">
        <f t="array" ref="H11">IFERROR(INDEX(Absences[],MATCH(1,(H$4&gt;=Absences[Date de début])*(Absences[Date de fin]&gt;=H$4)*(Absences[Nom]=$A11),0),5),"")</f>
        <v/>
      </c>
      <c r="I11" s="16" t="str">
        <f t="array" ref="I11">IFERROR(INDEX(Absences[],MATCH(1,(I$4&gt;=Absences[Date de début])*(Absences[Date de fin]&gt;=I$4)*(Absences[Nom]=$A11),0),5),"")</f>
        <v/>
      </c>
      <c r="J11" s="16" t="str">
        <f t="array" ref="J11">IFERROR(INDEX(Absences[],MATCH(1,(J$4&gt;=Absences[Date de début])*(Absences[Date de fin]&gt;=J$4)*(Absences[Nom]=$A11),0),5),"")</f>
        <v/>
      </c>
      <c r="K11" s="16" t="str">
        <f t="array" ref="K11">IFERROR(INDEX(Absences[],MATCH(1,(K$4&gt;=Absences[Date de début])*(Absences[Date de fin]&gt;=K$4)*(Absences[Nom]=$A11),0),5),"")</f>
        <v/>
      </c>
      <c r="L11" s="16" t="str">
        <f t="array" ref="L11">IFERROR(INDEX(Absences[],MATCH(1,(L$4&gt;=Absences[Date de début])*(Absences[Date de fin]&gt;=L$4)*(Absences[Nom]=$A11),0),5),"")</f>
        <v/>
      </c>
      <c r="M11" s="16" t="str">
        <f t="array" ref="M11">IFERROR(INDEX(Absences[],MATCH(1,(M$4&gt;=Absences[Date de début])*(Absences[Date de fin]&gt;=M$4)*(Absences[Nom]=$A11),0),5),"")</f>
        <v/>
      </c>
      <c r="N11" s="16" t="str">
        <f t="array" ref="N11">IFERROR(INDEX(Absences[],MATCH(1,(N$4&gt;=Absences[Date de début])*(Absences[Date de fin]&gt;=N$4)*(Absences[Nom]=$A11),0),5),"")</f>
        <v/>
      </c>
      <c r="O11" s="16" t="str">
        <f t="array" ref="O11">IFERROR(INDEX(Absences[],MATCH(1,(O$4&gt;=Absences[Date de début])*(Absences[Date de fin]&gt;=O$4)*(Absences[Nom]=$A11),0),5),"")</f>
        <v/>
      </c>
      <c r="P11" s="16" t="str">
        <f t="array" ref="P11">IFERROR(INDEX(Absences[],MATCH(1,(P$4&gt;=Absences[Date de début])*(Absences[Date de fin]&gt;=P$4)*(Absences[Nom]=$A11),0),5),"")</f>
        <v/>
      </c>
      <c r="Q11" s="16" t="str">
        <f t="array" ref="Q11">IFERROR(INDEX(Absences[],MATCH(1,(Q$4&gt;=Absences[Date de début])*(Absences[Date de fin]&gt;=Q$4)*(Absences[Nom]=$A11),0),5),"")</f>
        <v/>
      </c>
      <c r="R11" s="16" t="str">
        <f t="array" ref="R11">IFERROR(INDEX(Absences[],MATCH(1,(R$4&gt;=Absences[Date de début])*(Absences[Date de fin]&gt;=R$4)*(Absences[Nom]=$A11),0),5),"")</f>
        <v/>
      </c>
      <c r="S11" s="16" t="str">
        <f t="array" ref="S11">IFERROR(INDEX(Absences[],MATCH(1,(S$4&gt;=Absences[Date de début])*(Absences[Date de fin]&gt;=S$4)*(Absences[Nom]=$A11),0),5),"")</f>
        <v/>
      </c>
      <c r="T11" s="16" t="str">
        <f t="array" ref="T11">IFERROR(INDEX(Absences[],MATCH(1,(T$4&gt;=Absences[Date de début])*(Absences[Date de fin]&gt;=T$4)*(Absences[Nom]=$A11),0),5),"")</f>
        <v/>
      </c>
      <c r="U11" s="16" t="str">
        <f t="array" ref="U11">IFERROR(INDEX(Absences[],MATCH(1,(U$4&gt;=Absences[Date de début])*(Absences[Date de fin]&gt;=U$4)*(Absences[Nom]=$A11),0),5),"")</f>
        <v/>
      </c>
      <c r="V11" s="16" t="str">
        <f t="array" ref="V11">IFERROR(INDEX(Absences[],MATCH(1,(V$4&gt;=Absences[Date de début])*(Absences[Date de fin]&gt;=V$4)*(Absences[Nom]=$A11),0),5),"")</f>
        <v/>
      </c>
      <c r="W11" s="16" t="str">
        <f t="array" ref="W11">IFERROR(INDEX(Absences[],MATCH(1,(W$4&gt;=Absences[Date de début])*(Absences[Date de fin]&gt;=W$4)*(Absences[Nom]=$A11),0),5),"")</f>
        <v/>
      </c>
      <c r="X11" s="16" t="str">
        <f t="array" ref="X11">IFERROR(INDEX(Absences[],MATCH(1,(X$4&gt;=Absences[Date de début])*(Absences[Date de fin]&gt;=X$4)*(Absences[Nom]=$A11),0),5),"")</f>
        <v/>
      </c>
      <c r="Y11" s="16" t="str">
        <f t="array" ref="Y11">IFERROR(INDEX(Absences[],MATCH(1,(Y$4&gt;=Absences[Date de début])*(Absences[Date de fin]&gt;=Y$4)*(Absences[Nom]=$A11),0),5),"")</f>
        <v/>
      </c>
      <c r="Z11" s="16" t="str">
        <f t="array" ref="Z11">IFERROR(INDEX(Absences[],MATCH(1,(Z$4&gt;=Absences[Date de début])*(Absences[Date de fin]&gt;=Z$4)*(Absences[Nom]=$A11),0),5),"")</f>
        <v/>
      </c>
      <c r="AA11" s="16" t="str">
        <f t="array" ref="AA11">IFERROR(INDEX(Absences[],MATCH(1,(AA$4&gt;=Absences[Date de début])*(Absences[Date de fin]&gt;=AA$4)*(Absences[Nom]=$A11),0),5),"")</f>
        <v/>
      </c>
      <c r="AB11" s="16" t="str">
        <f t="array" ref="AB11">IFERROR(INDEX(Absences[],MATCH(1,(AB$4&gt;=Absences[Date de début])*(Absences[Date de fin]&gt;=AB$4)*(Absences[Nom]=$A11),0),5),"")</f>
        <v/>
      </c>
      <c r="AC11" s="16" t="str">
        <f t="array" ref="AC11">IFERROR(INDEX(Absences[],MATCH(1,(AC$4&gt;=Absences[Date de début])*(Absences[Date de fin]&gt;=AC$4)*(Absences[Nom]=$A11),0),5),"")</f>
        <v/>
      </c>
      <c r="AD11" s="16" t="str">
        <f t="array" ref="AD11">IFERROR(INDEX(Absences[],MATCH(1,(AD$4&gt;=Absences[Date de début])*(Absences[Date de fin]&gt;=AD$4)*(Absences[Nom]=$A11),0),5),"")</f>
        <v/>
      </c>
      <c r="AE11" s="16" t="str">
        <f t="array" ref="AE11">IFERROR(INDEX(Absences[],MATCH(1,(AE$4&gt;=Absences[Date de début])*(Absences[Date de fin]&gt;=AE$4)*(Absences[Nom]=$A11),0),5),"")</f>
        <v/>
      </c>
      <c r="AF11" s="16" t="str">
        <f t="array" ref="AF11">IFERROR(INDEX(Absences[],MATCH(1,(AF$4&gt;=Absences[Date de début])*(Absences[Date de fin]&gt;=AF$4)*(Absences[Nom]=$A11),0),5),"")</f>
        <v>REC</v>
      </c>
      <c r="AG11" s="16" t="str">
        <f t="array" ref="AG11">IFERROR(INDEX(Absences[],MATCH(1,(AG$4&gt;=Absences[Date de début])*(Absences[Date de fin]&gt;=AG$4)*(Absences[Nom]=$A11),0),5),"")</f>
        <v>REC</v>
      </c>
      <c r="AH11" s="16" t="str">
        <f t="array" ref="AH11">IFERROR(INDEX(Absences[],MATCH(1,(AH$4&gt;=Absences[Date de début])*(Absences[Date de fin]&gt;=AH$4)*(Absences[Nom]=$A11),0),5),"")</f>
        <v>REC</v>
      </c>
      <c r="AI11" s="16" t="str">
        <f t="array" ref="AI11">IFERROR(INDEX(Absences[],MATCH(1,(AI$4&gt;=Absences[Date de début])*(Absences[Date de fin]&gt;=AI$4)*(Absences[Nom]=$A11),0),5),"")</f>
        <v>REC</v>
      </c>
      <c r="AJ11" s="16" t="str">
        <f t="array" ref="AJ11">IFERROR(INDEX(Absences[],MATCH(1,(AJ$4&gt;=Absences[Date de début])*(Absences[Date de fin]&gt;=AJ$4)*(Absences[Nom]=$A11),0),5),"")</f>
        <v>REC</v>
      </c>
      <c r="AK11" s="16" t="str">
        <f t="array" ref="AK11">IFERROR(INDEX(Absences[],MATCH(1,(AK$4&gt;=Absences[Date de début])*(Absences[Date de fin]&gt;=AK$4)*(Absences[Nom]=$A11),0),5),"")</f>
        <v>REC</v>
      </c>
      <c r="AL11" s="17" t="str">
        <f t="array" ref="AL11">IFERROR(INDEX(Absences[],MATCH(1,(AL$4&gt;=Absences[Date de début])*(Absences[Date de fin]&gt;=AL$4)*(Absences[Nom]=$A11),0),5),"")</f>
        <v>REC</v>
      </c>
    </row>
    <row r="12" spans="1:38" x14ac:dyDescent="0.25">
      <c r="A12" s="10" t="s">
        <v>39</v>
      </c>
      <c r="B12" s="16">
        <f t="array" ref="B12">COUNTIF($H12:$AL12,INDEX(Types[Type],MATCH(B$5,Types[Type],0),1))</f>
        <v>0</v>
      </c>
      <c r="C12" s="16">
        <f t="array" ref="C12">COUNTIF($H12:$AL12,INDEX(Types[Type],MATCH(C$5,Types[Type],0),1))</f>
        <v>0</v>
      </c>
      <c r="D12" s="16">
        <f t="array" ref="D12">COUNTIF($H12:$AL12,INDEX(Types[Type],MATCH(D$5,Types[Type],0),1))</f>
        <v>0</v>
      </c>
      <c r="E12" s="16">
        <f t="array" ref="E12">COUNTIF($H12:$AL12,INDEX(Types[Type],MATCH(E$5,Types[Type],0),1))</f>
        <v>0</v>
      </c>
      <c r="F12" s="16">
        <f t="array" ref="F12">COUNTIF($H12:$AL12,INDEX(Types[Type],MATCH(F$5,Types[Type],0),1))</f>
        <v>0</v>
      </c>
      <c r="G12" s="17">
        <f t="array" ref="G12">COUNTIF($H12:$AL12,INDEX(Types[Type],MATCH(G$5,Types[Type],0),1))</f>
        <v>0</v>
      </c>
      <c r="H12" s="25" t="str">
        <f t="array" ref="H12">IFERROR(INDEX(Absences[],MATCH(1,(H$4&gt;=Absences[Date de début])*(Absences[Date de fin]&gt;=H$4)*(Absences[Nom]=$A12),0),5),"")</f>
        <v/>
      </c>
      <c r="I12" s="16" t="str">
        <f t="array" ref="I12">IFERROR(INDEX(Absences[],MATCH(1,(I$4&gt;=Absences[Date de début])*(Absences[Date de fin]&gt;=I$4)*(Absences[Nom]=$A12),0),5),"")</f>
        <v/>
      </c>
      <c r="J12" s="16" t="str">
        <f t="array" ref="J12">IFERROR(INDEX(Absences[],MATCH(1,(J$4&gt;=Absences[Date de début])*(Absences[Date de fin]&gt;=J$4)*(Absences[Nom]=$A12),0),5),"")</f>
        <v/>
      </c>
      <c r="K12" s="16" t="str">
        <f t="array" ref="K12">IFERROR(INDEX(Absences[],MATCH(1,(K$4&gt;=Absences[Date de début])*(Absences[Date de fin]&gt;=K$4)*(Absences[Nom]=$A12),0),5),"")</f>
        <v/>
      </c>
      <c r="L12" s="16" t="str">
        <f t="array" ref="L12">IFERROR(INDEX(Absences[],MATCH(1,(L$4&gt;=Absences[Date de début])*(Absences[Date de fin]&gt;=L$4)*(Absences[Nom]=$A12),0),5),"")</f>
        <v>REC</v>
      </c>
      <c r="M12" s="16" t="str">
        <f t="array" ref="M12">IFERROR(INDEX(Absences[],MATCH(1,(M$4&gt;=Absences[Date de début])*(Absences[Date de fin]&gt;=M$4)*(Absences[Nom]=$A12),0),5),"")</f>
        <v>REC</v>
      </c>
      <c r="N12" s="16" t="str">
        <f t="array" ref="N12">IFERROR(INDEX(Absences[],MATCH(1,(N$4&gt;=Absences[Date de début])*(Absences[Date de fin]&gt;=N$4)*(Absences[Nom]=$A12),0),5),"")</f>
        <v>REC</v>
      </c>
      <c r="O12" s="16" t="str">
        <f t="array" ref="O12">IFERROR(INDEX(Absences[],MATCH(1,(O$4&gt;=Absences[Date de début])*(Absences[Date de fin]&gt;=O$4)*(Absences[Nom]=$A12),0),5),"")</f>
        <v>REC</v>
      </c>
      <c r="P12" s="16" t="str">
        <f t="array" ref="P12">IFERROR(INDEX(Absences[],MATCH(1,(P$4&gt;=Absences[Date de début])*(Absences[Date de fin]&gt;=P$4)*(Absences[Nom]=$A12),0),5),"")</f>
        <v/>
      </c>
      <c r="Q12" s="16" t="str">
        <f t="array" ref="Q12">IFERROR(INDEX(Absences[],MATCH(1,(Q$4&gt;=Absences[Date de début])*(Absences[Date de fin]&gt;=Q$4)*(Absences[Nom]=$A12),0),5),"")</f>
        <v/>
      </c>
      <c r="R12" s="16" t="str">
        <f t="array" ref="R12">IFERROR(INDEX(Absences[],MATCH(1,(R$4&gt;=Absences[Date de début])*(Absences[Date de fin]&gt;=R$4)*(Absences[Nom]=$A12),0),5),"")</f>
        <v/>
      </c>
      <c r="S12" s="16" t="str">
        <f t="array" ref="S12">IFERROR(INDEX(Absences[],MATCH(1,(S$4&gt;=Absences[Date de début])*(Absences[Date de fin]&gt;=S$4)*(Absences[Nom]=$A12),0),5),"")</f>
        <v/>
      </c>
      <c r="T12" s="16" t="str">
        <f t="array" ref="T12">IFERROR(INDEX(Absences[],MATCH(1,(T$4&gt;=Absences[Date de début])*(Absences[Date de fin]&gt;=T$4)*(Absences[Nom]=$A12),0),5),"")</f>
        <v/>
      </c>
      <c r="U12" s="16" t="str">
        <f t="array" ref="U12">IFERROR(INDEX(Absences[],MATCH(1,(U$4&gt;=Absences[Date de début])*(Absences[Date de fin]&gt;=U$4)*(Absences[Nom]=$A12),0),5),"")</f>
        <v/>
      </c>
      <c r="V12" s="16" t="str">
        <f t="array" ref="V12">IFERROR(INDEX(Absences[],MATCH(1,(V$4&gt;=Absences[Date de début])*(Absences[Date de fin]&gt;=V$4)*(Absences[Nom]=$A12),0),5),"")</f>
        <v/>
      </c>
      <c r="W12" s="16" t="str">
        <f t="array" ref="W12">IFERROR(INDEX(Absences[],MATCH(1,(W$4&gt;=Absences[Date de début])*(Absences[Date de fin]&gt;=W$4)*(Absences[Nom]=$A12),0),5),"")</f>
        <v/>
      </c>
      <c r="X12" s="16" t="str">
        <f t="array" ref="X12">IFERROR(INDEX(Absences[],MATCH(1,(X$4&gt;=Absences[Date de début])*(Absences[Date de fin]&gt;=X$4)*(Absences[Nom]=$A12),0),5),"")</f>
        <v/>
      </c>
      <c r="Y12" s="16" t="str">
        <f t="array" ref="Y12">IFERROR(INDEX(Absences[],MATCH(1,(Y$4&gt;=Absences[Date de début])*(Absences[Date de fin]&gt;=Y$4)*(Absences[Nom]=$A12),0),5),"")</f>
        <v/>
      </c>
      <c r="Z12" s="16" t="str">
        <f t="array" ref="Z12">IFERROR(INDEX(Absences[],MATCH(1,(Z$4&gt;=Absences[Date de début])*(Absences[Date de fin]&gt;=Z$4)*(Absences[Nom]=$A12),0),5),"")</f>
        <v/>
      </c>
      <c r="AA12" s="16" t="str">
        <f t="array" ref="AA12">IFERROR(INDEX(Absences[],MATCH(1,(AA$4&gt;=Absences[Date de début])*(Absences[Date de fin]&gt;=AA$4)*(Absences[Nom]=$A12),0),5),"")</f>
        <v/>
      </c>
      <c r="AB12" s="16" t="str">
        <f t="array" ref="AB12">IFERROR(INDEX(Absences[],MATCH(1,(AB$4&gt;=Absences[Date de début])*(Absences[Date de fin]&gt;=AB$4)*(Absences[Nom]=$A12),0),5),"")</f>
        <v/>
      </c>
      <c r="AC12" s="16" t="str">
        <f t="array" ref="AC12">IFERROR(INDEX(Absences[],MATCH(1,(AC$4&gt;=Absences[Date de début])*(Absences[Date de fin]&gt;=AC$4)*(Absences[Nom]=$A12),0),5),"")</f>
        <v/>
      </c>
      <c r="AD12" s="16" t="str">
        <f t="array" ref="AD12">IFERROR(INDEX(Absences[],MATCH(1,(AD$4&gt;=Absences[Date de début])*(Absences[Date de fin]&gt;=AD$4)*(Absences[Nom]=$A12),0),5),"")</f>
        <v/>
      </c>
      <c r="AE12" s="16" t="str">
        <f t="array" ref="AE12">IFERROR(INDEX(Absences[],MATCH(1,(AE$4&gt;=Absences[Date de début])*(Absences[Date de fin]&gt;=AE$4)*(Absences[Nom]=$A12),0),5),"")</f>
        <v/>
      </c>
      <c r="AF12" s="16" t="str">
        <f t="array" ref="AF12">IFERROR(INDEX(Absences[],MATCH(1,(AF$4&gt;=Absences[Date de début])*(Absences[Date de fin]&gt;=AF$4)*(Absences[Nom]=$A12),0),5),"")</f>
        <v/>
      </c>
      <c r="AG12" s="16" t="str">
        <f t="array" ref="AG12">IFERROR(INDEX(Absences[],MATCH(1,(AG$4&gt;=Absences[Date de début])*(Absences[Date de fin]&gt;=AG$4)*(Absences[Nom]=$A12),0),5),"")</f>
        <v/>
      </c>
      <c r="AH12" s="16" t="str">
        <f t="array" ref="AH12">IFERROR(INDEX(Absences[],MATCH(1,(AH$4&gt;=Absences[Date de début])*(Absences[Date de fin]&gt;=AH$4)*(Absences[Nom]=$A12),0),5),"")</f>
        <v/>
      </c>
      <c r="AI12" s="16" t="str">
        <f t="array" ref="AI12">IFERROR(INDEX(Absences[],MATCH(1,(AI$4&gt;=Absences[Date de début])*(Absences[Date de fin]&gt;=AI$4)*(Absences[Nom]=$A12),0),5),"")</f>
        <v/>
      </c>
      <c r="AJ12" s="16" t="str">
        <f t="array" ref="AJ12">IFERROR(INDEX(Absences[],MATCH(1,(AJ$4&gt;=Absences[Date de début])*(Absences[Date de fin]&gt;=AJ$4)*(Absences[Nom]=$A12),0),5),"")</f>
        <v/>
      </c>
      <c r="AK12" s="16" t="str">
        <f t="array" ref="AK12">IFERROR(INDEX(Absences[],MATCH(1,(AK$4&gt;=Absences[Date de début])*(Absences[Date de fin]&gt;=AK$4)*(Absences[Nom]=$A12),0),5),"")</f>
        <v/>
      </c>
      <c r="AL12" s="17" t="str">
        <f t="array" ref="AL12">IFERROR(INDEX(Absences[],MATCH(1,(AL$4&gt;=Absences[Date de début])*(Absences[Date de fin]&gt;=AL$4)*(Absences[Nom]=$A12),0),5),"")</f>
        <v/>
      </c>
    </row>
    <row r="13" spans="1:38" x14ac:dyDescent="0.25">
      <c r="A13" s="10" t="s">
        <v>40</v>
      </c>
      <c r="B13" s="16">
        <f t="array" ref="B13">COUNTIF($H13:$AL13,INDEX(Types[Type],MATCH(B$5,Types[Type],0),1))</f>
        <v>0</v>
      </c>
      <c r="C13" s="16">
        <f t="array" ref="C13">COUNTIF($H13:$AL13,INDEX(Types[Type],MATCH(C$5,Types[Type],0),1))</f>
        <v>0</v>
      </c>
      <c r="D13" s="16">
        <f t="array" ref="D13">COUNTIF($H13:$AL13,INDEX(Types[Type],MATCH(D$5,Types[Type],0),1))</f>
        <v>0</v>
      </c>
      <c r="E13" s="16">
        <f t="array" ref="E13">COUNTIF($H13:$AL13,INDEX(Types[Type],MATCH(E$5,Types[Type],0),1))</f>
        <v>0</v>
      </c>
      <c r="F13" s="16">
        <f t="array" ref="F13">COUNTIF($H13:$AL13,INDEX(Types[Type],MATCH(F$5,Types[Type],0),1))</f>
        <v>0</v>
      </c>
      <c r="G13" s="17">
        <f t="array" ref="G13">COUNTIF($H13:$AL13,INDEX(Types[Type],MATCH(G$5,Types[Type],0),1))</f>
        <v>0</v>
      </c>
      <c r="H13" s="25" t="str">
        <f t="array" ref="H13">IFERROR(INDEX(Absences[],MATCH(1,(H$4&gt;=Absences[Date de début])*(Absences[Date de fin]&gt;=H$4)*(Absences[Nom]=$A13),0),5),"")</f>
        <v/>
      </c>
      <c r="I13" s="16" t="str">
        <f t="array" ref="I13">IFERROR(INDEX(Absences[],MATCH(1,(I$4&gt;=Absences[Date de début])*(Absences[Date de fin]&gt;=I$4)*(Absences[Nom]=$A13),0),5),"")</f>
        <v/>
      </c>
      <c r="J13" s="16" t="str">
        <f t="array" ref="J13">IFERROR(INDEX(Absences[],MATCH(1,(J$4&gt;=Absences[Date de début])*(Absences[Date de fin]&gt;=J$4)*(Absences[Nom]=$A13),0),5),"")</f>
        <v/>
      </c>
      <c r="K13" s="16" t="str">
        <f t="array" ref="K13">IFERROR(INDEX(Absences[],MATCH(1,(K$4&gt;=Absences[Date de début])*(Absences[Date de fin]&gt;=K$4)*(Absences[Nom]=$A13),0),5),"")</f>
        <v/>
      </c>
      <c r="L13" s="16" t="str">
        <f t="array" ref="L13">IFERROR(INDEX(Absences[],MATCH(1,(L$4&gt;=Absences[Date de début])*(Absences[Date de fin]&gt;=L$4)*(Absences[Nom]=$A13),0),5),"")</f>
        <v/>
      </c>
      <c r="M13" s="16" t="str">
        <f t="array" ref="M13">IFERROR(INDEX(Absences[],MATCH(1,(M$4&gt;=Absences[Date de début])*(Absences[Date de fin]&gt;=M$4)*(Absences[Nom]=$A13),0),5),"")</f>
        <v/>
      </c>
      <c r="N13" s="16" t="str">
        <f t="array" ref="N13">IFERROR(INDEX(Absences[],MATCH(1,(N$4&gt;=Absences[Date de début])*(Absences[Date de fin]&gt;=N$4)*(Absences[Nom]=$A13),0),5),"")</f>
        <v/>
      </c>
      <c r="O13" s="16" t="str">
        <f t="array" ref="O13">IFERROR(INDEX(Absences[],MATCH(1,(O$4&gt;=Absences[Date de début])*(Absences[Date de fin]&gt;=O$4)*(Absences[Nom]=$A13),0),5),"")</f>
        <v/>
      </c>
      <c r="P13" s="16" t="str">
        <f t="array" ref="P13">IFERROR(INDEX(Absences[],MATCH(1,(P$4&gt;=Absences[Date de début])*(Absences[Date de fin]&gt;=P$4)*(Absences[Nom]=$A13),0),5),"")</f>
        <v/>
      </c>
      <c r="Q13" s="16" t="str">
        <f t="array" ref="Q13">IFERROR(INDEX(Absences[],MATCH(1,(Q$4&gt;=Absences[Date de début])*(Absences[Date de fin]&gt;=Q$4)*(Absences[Nom]=$A13),0),5),"")</f>
        <v/>
      </c>
      <c r="R13" s="16" t="str">
        <f t="array" ref="R13">IFERROR(INDEX(Absences[],MATCH(1,(R$4&gt;=Absences[Date de début])*(Absences[Date de fin]&gt;=R$4)*(Absences[Nom]=$A13),0),5),"")</f>
        <v/>
      </c>
      <c r="S13" s="16" t="str">
        <f t="array" ref="S13">IFERROR(INDEX(Absences[],MATCH(1,(S$4&gt;=Absences[Date de début])*(Absences[Date de fin]&gt;=S$4)*(Absences[Nom]=$A13),0),5),"")</f>
        <v/>
      </c>
      <c r="T13" s="16" t="str">
        <f t="array" ref="T13">IFERROR(INDEX(Absences[],MATCH(1,(T$4&gt;=Absences[Date de début])*(Absences[Date de fin]&gt;=T$4)*(Absences[Nom]=$A13),0),5),"")</f>
        <v/>
      </c>
      <c r="U13" s="16" t="str">
        <f t="array" ref="U13">IFERROR(INDEX(Absences[],MATCH(1,(U$4&gt;=Absences[Date de début])*(Absences[Date de fin]&gt;=U$4)*(Absences[Nom]=$A13),0),5),"")</f>
        <v/>
      </c>
      <c r="V13" s="16" t="str">
        <f t="array" ref="V13">IFERROR(INDEX(Absences[],MATCH(1,(V$4&gt;=Absences[Date de début])*(Absences[Date de fin]&gt;=V$4)*(Absences[Nom]=$A13),0),5),"")</f>
        <v/>
      </c>
      <c r="W13" s="16" t="str">
        <f t="array" ref="W13">IFERROR(INDEX(Absences[],MATCH(1,(W$4&gt;=Absences[Date de début])*(Absences[Date de fin]&gt;=W$4)*(Absences[Nom]=$A13),0),5),"")</f>
        <v/>
      </c>
      <c r="X13" s="16" t="str">
        <f t="array" ref="X13">IFERROR(INDEX(Absences[],MATCH(1,(X$4&gt;=Absences[Date de début])*(Absences[Date de fin]&gt;=X$4)*(Absences[Nom]=$A13),0),5),"")</f>
        <v/>
      </c>
      <c r="Y13" s="16" t="str">
        <f t="array" ref="Y13">IFERROR(INDEX(Absences[],MATCH(1,(Y$4&gt;=Absences[Date de début])*(Absences[Date de fin]&gt;=Y$4)*(Absences[Nom]=$A13),0),5),"")</f>
        <v/>
      </c>
      <c r="Z13" s="16" t="str">
        <f t="array" ref="Z13">IFERROR(INDEX(Absences[],MATCH(1,(Z$4&gt;=Absences[Date de début])*(Absences[Date de fin]&gt;=Z$4)*(Absences[Nom]=$A13),0),5),"")</f>
        <v/>
      </c>
      <c r="AA13" s="16" t="str">
        <f t="array" ref="AA13">IFERROR(INDEX(Absences[],MATCH(1,(AA$4&gt;=Absences[Date de début])*(Absences[Date de fin]&gt;=AA$4)*(Absences[Nom]=$A13),0),5),"")</f>
        <v/>
      </c>
      <c r="AB13" s="16" t="str">
        <f t="array" ref="AB13">IFERROR(INDEX(Absences[],MATCH(1,(AB$4&gt;=Absences[Date de début])*(Absences[Date de fin]&gt;=AB$4)*(Absences[Nom]=$A13),0),5),"")</f>
        <v/>
      </c>
      <c r="AC13" s="16" t="str">
        <f t="array" ref="AC13">IFERROR(INDEX(Absences[],MATCH(1,(AC$4&gt;=Absences[Date de début])*(Absences[Date de fin]&gt;=AC$4)*(Absences[Nom]=$A13),0),5),"")</f>
        <v/>
      </c>
      <c r="AD13" s="16" t="str">
        <f t="array" ref="AD13">IFERROR(INDEX(Absences[],MATCH(1,(AD$4&gt;=Absences[Date de début])*(Absences[Date de fin]&gt;=AD$4)*(Absences[Nom]=$A13),0),5),"")</f>
        <v/>
      </c>
      <c r="AE13" s="16" t="str">
        <f t="array" ref="AE13">IFERROR(INDEX(Absences[],MATCH(1,(AE$4&gt;=Absences[Date de début])*(Absences[Date de fin]&gt;=AE$4)*(Absences[Nom]=$A13),0),5),"")</f>
        <v/>
      </c>
      <c r="AF13" s="16" t="str">
        <f t="array" ref="AF13">IFERROR(INDEX(Absences[],MATCH(1,(AF$4&gt;=Absences[Date de début])*(Absences[Date de fin]&gt;=AF$4)*(Absences[Nom]=$A13),0),5),"")</f>
        <v/>
      </c>
      <c r="AG13" s="16" t="str">
        <f t="array" ref="AG13">IFERROR(INDEX(Absences[],MATCH(1,(AG$4&gt;=Absences[Date de début])*(Absences[Date de fin]&gt;=AG$4)*(Absences[Nom]=$A13),0),5),"")</f>
        <v/>
      </c>
      <c r="AH13" s="16" t="str">
        <f t="array" ref="AH13">IFERROR(INDEX(Absences[],MATCH(1,(AH$4&gt;=Absences[Date de début])*(Absences[Date de fin]&gt;=AH$4)*(Absences[Nom]=$A13),0),5),"")</f>
        <v/>
      </c>
      <c r="AI13" s="16" t="str">
        <f t="array" ref="AI13">IFERROR(INDEX(Absences[],MATCH(1,(AI$4&gt;=Absences[Date de début])*(Absences[Date de fin]&gt;=AI$4)*(Absences[Nom]=$A13),0),5),"")</f>
        <v/>
      </c>
      <c r="AJ13" s="16" t="str">
        <f t="array" ref="AJ13">IFERROR(INDEX(Absences[],MATCH(1,(AJ$4&gt;=Absences[Date de début])*(Absences[Date de fin]&gt;=AJ$4)*(Absences[Nom]=$A13),0),5),"")</f>
        <v/>
      </c>
      <c r="AK13" s="16" t="str">
        <f t="array" ref="AK13">IFERROR(INDEX(Absences[],MATCH(1,(AK$4&gt;=Absences[Date de début])*(Absences[Date de fin]&gt;=AK$4)*(Absences[Nom]=$A13),0),5),"")</f>
        <v/>
      </c>
      <c r="AL13" s="17" t="str">
        <f t="array" ref="AL13">IFERROR(INDEX(Absences[],MATCH(1,(AL$4&gt;=Absences[Date de début])*(Absences[Date de fin]&gt;=AL$4)*(Absences[Nom]=$A13),0),5),"")</f>
        <v/>
      </c>
    </row>
    <row r="14" spans="1:38" x14ac:dyDescent="0.25">
      <c r="A14" s="10" t="s">
        <v>41</v>
      </c>
      <c r="B14" s="16">
        <f t="array" ref="B14">COUNTIF($H14:$AL14,INDEX(Types[Type],MATCH(B$5,Types[Type],0),1))</f>
        <v>0</v>
      </c>
      <c r="C14" s="16">
        <f t="array" ref="C14">COUNTIF($H14:$AL14,INDEX(Types[Type],MATCH(C$5,Types[Type],0),1))</f>
        <v>0</v>
      </c>
      <c r="D14" s="16">
        <f t="array" ref="D14">COUNTIF($H14:$AL14,INDEX(Types[Type],MATCH(D$5,Types[Type],0),1))</f>
        <v>0</v>
      </c>
      <c r="E14" s="16">
        <f t="array" ref="E14">COUNTIF($H14:$AL14,INDEX(Types[Type],MATCH(E$5,Types[Type],0),1))</f>
        <v>0</v>
      </c>
      <c r="F14" s="16">
        <f t="array" ref="F14">COUNTIF($H14:$AL14,INDEX(Types[Type],MATCH(F$5,Types[Type],0),1))</f>
        <v>0</v>
      </c>
      <c r="G14" s="17">
        <f t="array" ref="G14">COUNTIF($H14:$AL14,INDEX(Types[Type],MATCH(G$5,Types[Type],0),1))</f>
        <v>0</v>
      </c>
      <c r="H14" s="25" t="str">
        <f t="array" ref="H14">IFERROR(INDEX(Absences[],MATCH(1,(H$4&gt;=Absences[Date de début])*(Absences[Date de fin]&gt;=H$4)*(Absences[Nom]=$A14),0),5),"")</f>
        <v/>
      </c>
      <c r="I14" s="16" t="str">
        <f t="array" ref="I14">IFERROR(INDEX(Absences[],MATCH(1,(I$4&gt;=Absences[Date de début])*(Absences[Date de fin]&gt;=I$4)*(Absences[Nom]=$A14),0),5),"")</f>
        <v/>
      </c>
      <c r="J14" s="16" t="str">
        <f t="array" ref="J14">IFERROR(INDEX(Absences[],MATCH(1,(J$4&gt;=Absences[Date de début])*(Absences[Date de fin]&gt;=J$4)*(Absences[Nom]=$A14),0),5),"")</f>
        <v/>
      </c>
      <c r="K14" s="16" t="str">
        <f t="array" ref="K14">IFERROR(INDEX(Absences[],MATCH(1,(K$4&gt;=Absences[Date de début])*(Absences[Date de fin]&gt;=K$4)*(Absences[Nom]=$A14),0),5),"")</f>
        <v/>
      </c>
      <c r="L14" s="16" t="str">
        <f t="array" ref="L14">IFERROR(INDEX(Absences[],MATCH(1,(L$4&gt;=Absences[Date de début])*(Absences[Date de fin]&gt;=L$4)*(Absences[Nom]=$A14),0),5),"")</f>
        <v/>
      </c>
      <c r="M14" s="16" t="str">
        <f t="array" ref="M14">IFERROR(INDEX(Absences[],MATCH(1,(M$4&gt;=Absences[Date de début])*(Absences[Date de fin]&gt;=M$4)*(Absences[Nom]=$A14),0),5),"")</f>
        <v/>
      </c>
      <c r="N14" s="16" t="str">
        <f t="array" ref="N14">IFERROR(INDEX(Absences[],MATCH(1,(N$4&gt;=Absences[Date de début])*(Absences[Date de fin]&gt;=N$4)*(Absences[Nom]=$A14),0),5),"")</f>
        <v/>
      </c>
      <c r="O14" s="16" t="str">
        <f t="array" ref="O14">IFERROR(INDEX(Absences[],MATCH(1,(O$4&gt;=Absences[Date de début])*(Absences[Date de fin]&gt;=O$4)*(Absences[Nom]=$A14),0),5),"")</f>
        <v/>
      </c>
      <c r="P14" s="16" t="str">
        <f t="array" ref="P14">IFERROR(INDEX(Absences[],MATCH(1,(P$4&gt;=Absences[Date de début])*(Absences[Date de fin]&gt;=P$4)*(Absences[Nom]=$A14),0),5),"")</f>
        <v/>
      </c>
      <c r="Q14" s="16" t="str">
        <f t="array" ref="Q14">IFERROR(INDEX(Absences[],MATCH(1,(Q$4&gt;=Absences[Date de début])*(Absences[Date de fin]&gt;=Q$4)*(Absences[Nom]=$A14),0),5),"")</f>
        <v/>
      </c>
      <c r="R14" s="16" t="str">
        <f t="array" ref="R14">IFERROR(INDEX(Absences[],MATCH(1,(R$4&gt;=Absences[Date de début])*(Absences[Date de fin]&gt;=R$4)*(Absences[Nom]=$A14),0),5),"")</f>
        <v/>
      </c>
      <c r="S14" s="16" t="str">
        <f t="array" ref="S14">IFERROR(INDEX(Absences[],MATCH(1,(S$4&gt;=Absences[Date de début])*(Absences[Date de fin]&gt;=S$4)*(Absences[Nom]=$A14),0),5),"")</f>
        <v/>
      </c>
      <c r="T14" s="16" t="str">
        <f t="array" ref="T14">IFERROR(INDEX(Absences[],MATCH(1,(T$4&gt;=Absences[Date de début])*(Absences[Date de fin]&gt;=T$4)*(Absences[Nom]=$A14),0),5),"")</f>
        <v/>
      </c>
      <c r="U14" s="16" t="str">
        <f t="array" ref="U14">IFERROR(INDEX(Absences[],MATCH(1,(U$4&gt;=Absences[Date de début])*(Absences[Date de fin]&gt;=U$4)*(Absences[Nom]=$A14),0),5),"")</f>
        <v/>
      </c>
      <c r="V14" s="16" t="str">
        <f t="array" ref="V14">IFERROR(INDEX(Absences[],MATCH(1,(V$4&gt;=Absences[Date de début])*(Absences[Date de fin]&gt;=V$4)*(Absences[Nom]=$A14),0),5),"")</f>
        <v/>
      </c>
      <c r="W14" s="16" t="str">
        <f t="array" ref="W14">IFERROR(INDEX(Absences[],MATCH(1,(W$4&gt;=Absences[Date de début])*(Absences[Date de fin]&gt;=W$4)*(Absences[Nom]=$A14),0),5),"")</f>
        <v/>
      </c>
      <c r="X14" s="16" t="str">
        <f t="array" ref="X14">IFERROR(INDEX(Absences[],MATCH(1,(X$4&gt;=Absences[Date de début])*(Absences[Date de fin]&gt;=X$4)*(Absences[Nom]=$A14),0),5),"")</f>
        <v/>
      </c>
      <c r="Y14" s="16" t="str">
        <f t="array" ref="Y14">IFERROR(INDEX(Absences[],MATCH(1,(Y$4&gt;=Absences[Date de début])*(Absences[Date de fin]&gt;=Y$4)*(Absences[Nom]=$A14),0),5),"")</f>
        <v/>
      </c>
      <c r="Z14" s="16" t="str">
        <f t="array" ref="Z14">IFERROR(INDEX(Absences[],MATCH(1,(Z$4&gt;=Absences[Date de début])*(Absences[Date de fin]&gt;=Z$4)*(Absences[Nom]=$A14),0),5),"")</f>
        <v/>
      </c>
      <c r="AA14" s="16" t="str">
        <f t="array" ref="AA14">IFERROR(INDEX(Absences[],MATCH(1,(AA$4&gt;=Absences[Date de début])*(Absences[Date de fin]&gt;=AA$4)*(Absences[Nom]=$A14),0),5),"")</f>
        <v/>
      </c>
      <c r="AB14" s="16" t="str">
        <f t="array" ref="AB14">IFERROR(INDEX(Absences[],MATCH(1,(AB$4&gt;=Absences[Date de début])*(Absences[Date de fin]&gt;=AB$4)*(Absences[Nom]=$A14),0),5),"")</f>
        <v/>
      </c>
      <c r="AC14" s="16" t="str">
        <f t="array" ref="AC14">IFERROR(INDEX(Absences[],MATCH(1,(AC$4&gt;=Absences[Date de début])*(Absences[Date de fin]&gt;=AC$4)*(Absences[Nom]=$A14),0),5),"")</f>
        <v/>
      </c>
      <c r="AD14" s="16" t="str">
        <f t="array" ref="AD14">IFERROR(INDEX(Absences[],MATCH(1,(AD$4&gt;=Absences[Date de début])*(Absences[Date de fin]&gt;=AD$4)*(Absences[Nom]=$A14),0),5),"")</f>
        <v/>
      </c>
      <c r="AE14" s="16" t="str">
        <f t="array" ref="AE14">IFERROR(INDEX(Absences[],MATCH(1,(AE$4&gt;=Absences[Date de début])*(Absences[Date de fin]&gt;=AE$4)*(Absences[Nom]=$A14),0),5),"")</f>
        <v/>
      </c>
      <c r="AF14" s="16" t="str">
        <f t="array" ref="AF14">IFERROR(INDEX(Absences[],MATCH(1,(AF$4&gt;=Absences[Date de début])*(Absences[Date de fin]&gt;=AF$4)*(Absences[Nom]=$A14),0),5),"")</f>
        <v/>
      </c>
      <c r="AG14" s="16" t="str">
        <f t="array" ref="AG14">IFERROR(INDEX(Absences[],MATCH(1,(AG$4&gt;=Absences[Date de début])*(Absences[Date de fin]&gt;=AG$4)*(Absences[Nom]=$A14),0),5),"")</f>
        <v/>
      </c>
      <c r="AH14" s="16" t="str">
        <f t="array" ref="AH14">IFERROR(INDEX(Absences[],MATCH(1,(AH$4&gt;=Absences[Date de début])*(Absences[Date de fin]&gt;=AH$4)*(Absences[Nom]=$A14),0),5),"")</f>
        <v/>
      </c>
      <c r="AI14" s="16" t="str">
        <f t="array" ref="AI14">IFERROR(INDEX(Absences[],MATCH(1,(AI$4&gt;=Absences[Date de début])*(Absences[Date de fin]&gt;=AI$4)*(Absences[Nom]=$A14),0),5),"")</f>
        <v/>
      </c>
      <c r="AJ14" s="16" t="str">
        <f t="array" ref="AJ14">IFERROR(INDEX(Absences[],MATCH(1,(AJ$4&gt;=Absences[Date de début])*(Absences[Date de fin]&gt;=AJ$4)*(Absences[Nom]=$A14),0),5),"")</f>
        <v/>
      </c>
      <c r="AK14" s="16" t="str">
        <f t="array" ref="AK14">IFERROR(INDEX(Absences[],MATCH(1,(AK$4&gt;=Absences[Date de début])*(Absences[Date de fin]&gt;=AK$4)*(Absences[Nom]=$A14),0),5),"")</f>
        <v/>
      </c>
      <c r="AL14" s="17" t="str">
        <f t="array" ref="AL14">IFERROR(INDEX(Absences[],MATCH(1,(AL$4&gt;=Absences[Date de début])*(Absences[Date de fin]&gt;=AL$4)*(Absences[Nom]=$A14),0),5),"")</f>
        <v/>
      </c>
    </row>
    <row r="15" spans="1:38" x14ac:dyDescent="0.25">
      <c r="A15" s="10" t="s">
        <v>42</v>
      </c>
      <c r="B15" s="16">
        <f t="array" ref="B15">COUNTIF($H15:$AL15,INDEX(Types[Type],MATCH(B$5,Types[Type],0),1))</f>
        <v>0</v>
      </c>
      <c r="C15" s="16">
        <f t="array" ref="C15">COUNTIF($H15:$AL15,INDEX(Types[Type],MATCH(C$5,Types[Type],0),1))</f>
        <v>0</v>
      </c>
      <c r="D15" s="16">
        <f t="array" ref="D15">COUNTIF($H15:$AL15,INDEX(Types[Type],MATCH(D$5,Types[Type],0),1))</f>
        <v>0</v>
      </c>
      <c r="E15" s="16">
        <f t="array" ref="E15">COUNTIF($H15:$AL15,INDEX(Types[Type],MATCH(E$5,Types[Type],0),1))</f>
        <v>0</v>
      </c>
      <c r="F15" s="16">
        <f t="array" ref="F15">COUNTIF($H15:$AL15,INDEX(Types[Type],MATCH(F$5,Types[Type],0),1))</f>
        <v>0</v>
      </c>
      <c r="G15" s="17">
        <f t="array" ref="G15">COUNTIF($H15:$AL15,INDEX(Types[Type],MATCH(G$5,Types[Type],0),1))</f>
        <v>0</v>
      </c>
      <c r="H15" s="25" t="str">
        <f t="array" ref="H15">IFERROR(INDEX(Absences[],MATCH(1,(H$4&gt;=Absences[Date de début])*(Absences[Date de fin]&gt;=H$4)*(Absences[Nom]=$A15),0),5),"")</f>
        <v/>
      </c>
      <c r="I15" s="16" t="str">
        <f t="array" ref="I15">IFERROR(INDEX(Absences[],MATCH(1,(I$4&gt;=Absences[Date de début])*(Absences[Date de fin]&gt;=I$4)*(Absences[Nom]=$A15),0),5),"")</f>
        <v/>
      </c>
      <c r="J15" s="16" t="str">
        <f t="array" ref="J15">IFERROR(INDEX(Absences[],MATCH(1,(J$4&gt;=Absences[Date de début])*(Absences[Date de fin]&gt;=J$4)*(Absences[Nom]=$A15),0),5),"")</f>
        <v/>
      </c>
      <c r="K15" s="16" t="str">
        <f t="array" ref="K15">IFERROR(INDEX(Absences[],MATCH(1,(K$4&gt;=Absences[Date de début])*(Absences[Date de fin]&gt;=K$4)*(Absences[Nom]=$A15),0),5),"")</f>
        <v/>
      </c>
      <c r="L15" s="16" t="str">
        <f t="array" ref="L15">IFERROR(INDEX(Absences[],MATCH(1,(L$4&gt;=Absences[Date de début])*(Absences[Date de fin]&gt;=L$4)*(Absences[Nom]=$A15),0),5),"")</f>
        <v/>
      </c>
      <c r="M15" s="16" t="str">
        <f t="array" ref="M15">IFERROR(INDEX(Absences[],MATCH(1,(M$4&gt;=Absences[Date de début])*(Absences[Date de fin]&gt;=M$4)*(Absences[Nom]=$A15),0),5),"")</f>
        <v/>
      </c>
      <c r="N15" s="16" t="str">
        <f t="array" ref="N15">IFERROR(INDEX(Absences[],MATCH(1,(N$4&gt;=Absences[Date de début])*(Absences[Date de fin]&gt;=N$4)*(Absences[Nom]=$A15),0),5),"")</f>
        <v/>
      </c>
      <c r="O15" s="16" t="str">
        <f t="array" ref="O15">IFERROR(INDEX(Absences[],MATCH(1,(O$4&gt;=Absences[Date de début])*(Absences[Date de fin]&gt;=O$4)*(Absences[Nom]=$A15),0),5),"")</f>
        <v/>
      </c>
      <c r="P15" s="16" t="str">
        <f t="array" ref="P15">IFERROR(INDEX(Absences[],MATCH(1,(P$4&gt;=Absences[Date de début])*(Absences[Date de fin]&gt;=P$4)*(Absences[Nom]=$A15),0),5),"")</f>
        <v/>
      </c>
      <c r="Q15" s="16" t="str">
        <f t="array" ref="Q15">IFERROR(INDEX(Absences[],MATCH(1,(Q$4&gt;=Absences[Date de début])*(Absences[Date de fin]&gt;=Q$4)*(Absences[Nom]=$A15),0),5),"")</f>
        <v/>
      </c>
      <c r="R15" s="16" t="str">
        <f t="array" ref="R15">IFERROR(INDEX(Absences[],MATCH(1,(R$4&gt;=Absences[Date de début])*(Absences[Date de fin]&gt;=R$4)*(Absences[Nom]=$A15),0),5),"")</f>
        <v/>
      </c>
      <c r="S15" s="16" t="str">
        <f t="array" ref="S15">IFERROR(INDEX(Absences[],MATCH(1,(S$4&gt;=Absences[Date de début])*(Absences[Date de fin]&gt;=S$4)*(Absences[Nom]=$A15),0),5),"")</f>
        <v/>
      </c>
      <c r="T15" s="16" t="str">
        <f t="array" ref="T15">IFERROR(INDEX(Absences[],MATCH(1,(T$4&gt;=Absences[Date de début])*(Absences[Date de fin]&gt;=T$4)*(Absences[Nom]=$A15),0),5),"")</f>
        <v/>
      </c>
      <c r="U15" s="16" t="str">
        <f t="array" ref="U15">IFERROR(INDEX(Absences[],MATCH(1,(U$4&gt;=Absences[Date de début])*(Absences[Date de fin]&gt;=U$4)*(Absences[Nom]=$A15),0),5),"")</f>
        <v/>
      </c>
      <c r="V15" s="16" t="str">
        <f t="array" ref="V15">IFERROR(INDEX(Absences[],MATCH(1,(V$4&gt;=Absences[Date de début])*(Absences[Date de fin]&gt;=V$4)*(Absences[Nom]=$A15),0),5),"")</f>
        <v/>
      </c>
      <c r="W15" s="16" t="str">
        <f t="array" ref="W15">IFERROR(INDEX(Absences[],MATCH(1,(W$4&gt;=Absences[Date de début])*(Absences[Date de fin]&gt;=W$4)*(Absences[Nom]=$A15),0),5),"")</f>
        <v/>
      </c>
      <c r="X15" s="16" t="str">
        <f t="array" ref="X15">IFERROR(INDEX(Absences[],MATCH(1,(X$4&gt;=Absences[Date de début])*(Absences[Date de fin]&gt;=X$4)*(Absences[Nom]=$A15),0),5),"")</f>
        <v/>
      </c>
      <c r="Y15" s="16" t="str">
        <f t="array" ref="Y15">IFERROR(INDEX(Absences[],MATCH(1,(Y$4&gt;=Absences[Date de début])*(Absences[Date de fin]&gt;=Y$4)*(Absences[Nom]=$A15),0),5),"")</f>
        <v/>
      </c>
      <c r="Z15" s="16" t="str">
        <f t="array" ref="Z15">IFERROR(INDEX(Absences[],MATCH(1,(Z$4&gt;=Absences[Date de début])*(Absences[Date de fin]&gt;=Z$4)*(Absences[Nom]=$A15),0),5),"")</f>
        <v/>
      </c>
      <c r="AA15" s="16" t="str">
        <f t="array" ref="AA15">IFERROR(INDEX(Absences[],MATCH(1,(AA$4&gt;=Absences[Date de début])*(Absences[Date de fin]&gt;=AA$4)*(Absences[Nom]=$A15),0),5),"")</f>
        <v/>
      </c>
      <c r="AB15" s="16" t="str">
        <f t="array" ref="AB15">IFERROR(INDEX(Absences[],MATCH(1,(AB$4&gt;=Absences[Date de début])*(Absences[Date de fin]&gt;=AB$4)*(Absences[Nom]=$A15),0),5),"")</f>
        <v/>
      </c>
      <c r="AC15" s="16" t="str">
        <f t="array" ref="AC15">IFERROR(INDEX(Absences[],MATCH(1,(AC$4&gt;=Absences[Date de début])*(Absences[Date de fin]&gt;=AC$4)*(Absences[Nom]=$A15),0),5),"")</f>
        <v/>
      </c>
      <c r="AD15" s="16" t="str">
        <f t="array" ref="AD15">IFERROR(INDEX(Absences[],MATCH(1,(AD$4&gt;=Absences[Date de début])*(Absences[Date de fin]&gt;=AD$4)*(Absences[Nom]=$A15),0),5),"")</f>
        <v/>
      </c>
      <c r="AE15" s="16" t="str">
        <f t="array" ref="AE15">IFERROR(INDEX(Absences[],MATCH(1,(AE$4&gt;=Absences[Date de début])*(Absences[Date de fin]&gt;=AE$4)*(Absences[Nom]=$A15),0),5),"")</f>
        <v/>
      </c>
      <c r="AF15" s="16" t="str">
        <f t="array" ref="AF15">IFERROR(INDEX(Absences[],MATCH(1,(AF$4&gt;=Absences[Date de début])*(Absences[Date de fin]&gt;=AF$4)*(Absences[Nom]=$A15),0),5),"")</f>
        <v/>
      </c>
      <c r="AG15" s="16" t="str">
        <f t="array" ref="AG15">IFERROR(INDEX(Absences[],MATCH(1,(AG$4&gt;=Absences[Date de début])*(Absences[Date de fin]&gt;=AG$4)*(Absences[Nom]=$A15),0),5),"")</f>
        <v/>
      </c>
      <c r="AH15" s="16" t="str">
        <f t="array" ref="AH15">IFERROR(INDEX(Absences[],MATCH(1,(AH$4&gt;=Absences[Date de début])*(Absences[Date de fin]&gt;=AH$4)*(Absences[Nom]=$A15),0),5),"")</f>
        <v/>
      </c>
      <c r="AI15" s="16" t="str">
        <f t="array" ref="AI15">IFERROR(INDEX(Absences[],MATCH(1,(AI$4&gt;=Absences[Date de début])*(Absences[Date de fin]&gt;=AI$4)*(Absences[Nom]=$A15),0),5),"")</f>
        <v/>
      </c>
      <c r="AJ15" s="16" t="str">
        <f t="array" ref="AJ15">IFERROR(INDEX(Absences[],MATCH(1,(AJ$4&gt;=Absences[Date de début])*(Absences[Date de fin]&gt;=AJ$4)*(Absences[Nom]=$A15),0),5),"")</f>
        <v/>
      </c>
      <c r="AK15" s="16" t="str">
        <f t="array" ref="AK15">IFERROR(INDEX(Absences[],MATCH(1,(AK$4&gt;=Absences[Date de début])*(Absences[Date de fin]&gt;=AK$4)*(Absences[Nom]=$A15),0),5),"")</f>
        <v/>
      </c>
      <c r="AL15" s="17" t="str">
        <f t="array" ref="AL15">IFERROR(INDEX(Absences[],MATCH(1,(AL$4&gt;=Absences[Date de début])*(Absences[Date de fin]&gt;=AL$4)*(Absences[Nom]=$A15),0),5),"")</f>
        <v/>
      </c>
    </row>
    <row r="16" spans="1:38" ht="15.75" thickBot="1" x14ac:dyDescent="0.3">
      <c r="A16" s="11" t="s">
        <v>43</v>
      </c>
      <c r="B16" s="18">
        <f t="array" ref="B16">COUNTIF($H16:$AL16,INDEX(Types[Type],MATCH(B$5,Types[Type],0),1))</f>
        <v>0</v>
      </c>
      <c r="C16" s="18">
        <f t="array" ref="C16">COUNTIF($H16:$AL16,INDEX(Types[Type],MATCH(C$5,Types[Type],0),1))</f>
        <v>0</v>
      </c>
      <c r="D16" s="18">
        <f t="array" ref="D16">COUNTIF($H16:$AL16,INDEX(Types[Type],MATCH(D$5,Types[Type],0),1))</f>
        <v>0</v>
      </c>
      <c r="E16" s="18">
        <f t="array" ref="E16">COUNTIF($H16:$AL16,INDEX(Types[Type],MATCH(E$5,Types[Type],0),1))</f>
        <v>0</v>
      </c>
      <c r="F16" s="18">
        <f t="array" ref="F16">COUNTIF($H16:$AL16,INDEX(Types[Type],MATCH(F$5,Types[Type],0),1))</f>
        <v>0</v>
      </c>
      <c r="G16" s="19">
        <f t="array" ref="G16">COUNTIF($H16:$AL16,INDEX(Types[Type],MATCH(G$5,Types[Type],0),1))</f>
        <v>0</v>
      </c>
      <c r="H16" s="26" t="str">
        <f t="array" ref="H16">IFERROR(INDEX(Absences[],MATCH(1,(H$4&gt;=Absences[Date de début])*(Absences[Date de fin]&gt;=H$4)*(Absences[Nom]=$A16),0),5),"")</f>
        <v/>
      </c>
      <c r="I16" s="18" t="str">
        <f t="array" ref="I16">IFERROR(INDEX(Absences[],MATCH(1,(I$4&gt;=Absences[Date de début])*(Absences[Date de fin]&gt;=I$4)*(Absences[Nom]=$A16),0),5),"")</f>
        <v/>
      </c>
      <c r="J16" s="18" t="str">
        <f t="array" ref="J16">IFERROR(INDEX(Absences[],MATCH(1,(J$4&gt;=Absences[Date de début])*(Absences[Date de fin]&gt;=J$4)*(Absences[Nom]=$A16),0),5),"")</f>
        <v/>
      </c>
      <c r="K16" s="18" t="str">
        <f t="array" ref="K16">IFERROR(INDEX(Absences[],MATCH(1,(K$4&gt;=Absences[Date de début])*(Absences[Date de fin]&gt;=K$4)*(Absences[Nom]=$A16),0),5),"")</f>
        <v/>
      </c>
      <c r="L16" s="18" t="str">
        <f t="array" ref="L16">IFERROR(INDEX(Absences[],MATCH(1,(L$4&gt;=Absences[Date de début])*(Absences[Date de fin]&gt;=L$4)*(Absences[Nom]=$A16),0),5),"")</f>
        <v/>
      </c>
      <c r="M16" s="18" t="str">
        <f t="array" ref="M16">IFERROR(INDEX(Absences[],MATCH(1,(M$4&gt;=Absences[Date de début])*(Absences[Date de fin]&gt;=M$4)*(Absences[Nom]=$A16),0),5),"")</f>
        <v/>
      </c>
      <c r="N16" s="18" t="str">
        <f t="array" ref="N16">IFERROR(INDEX(Absences[],MATCH(1,(N$4&gt;=Absences[Date de début])*(Absences[Date de fin]&gt;=N$4)*(Absences[Nom]=$A16),0),5),"")</f>
        <v/>
      </c>
      <c r="O16" s="18" t="str">
        <f t="array" ref="O16">IFERROR(INDEX(Absences[],MATCH(1,(O$4&gt;=Absences[Date de début])*(Absences[Date de fin]&gt;=O$4)*(Absences[Nom]=$A16),0),5),"")</f>
        <v/>
      </c>
      <c r="P16" s="18" t="str">
        <f t="array" ref="P16">IFERROR(INDEX(Absences[],MATCH(1,(P$4&gt;=Absences[Date de début])*(Absences[Date de fin]&gt;=P$4)*(Absences[Nom]=$A16),0),5),"")</f>
        <v/>
      </c>
      <c r="Q16" s="18" t="str">
        <f t="array" ref="Q16">IFERROR(INDEX(Absences[],MATCH(1,(Q$4&gt;=Absences[Date de début])*(Absences[Date de fin]&gt;=Q$4)*(Absences[Nom]=$A16),0),5),"")</f>
        <v/>
      </c>
      <c r="R16" s="18" t="str">
        <f t="array" ref="R16">IFERROR(INDEX(Absences[],MATCH(1,(R$4&gt;=Absences[Date de début])*(Absences[Date de fin]&gt;=R$4)*(Absences[Nom]=$A16),0),5),"")</f>
        <v/>
      </c>
      <c r="S16" s="18" t="str">
        <f t="array" ref="S16">IFERROR(INDEX(Absences[],MATCH(1,(S$4&gt;=Absences[Date de début])*(Absences[Date de fin]&gt;=S$4)*(Absences[Nom]=$A16),0),5),"")</f>
        <v/>
      </c>
      <c r="T16" s="18" t="str">
        <f t="array" ref="T16">IFERROR(INDEX(Absences[],MATCH(1,(T$4&gt;=Absences[Date de début])*(Absences[Date de fin]&gt;=T$4)*(Absences[Nom]=$A16),0),5),"")</f>
        <v/>
      </c>
      <c r="U16" s="18" t="str">
        <f t="array" ref="U16">IFERROR(INDEX(Absences[],MATCH(1,(U$4&gt;=Absences[Date de début])*(Absences[Date de fin]&gt;=U$4)*(Absences[Nom]=$A16),0),5),"")</f>
        <v/>
      </c>
      <c r="V16" s="18" t="str">
        <f t="array" ref="V16">IFERROR(INDEX(Absences[],MATCH(1,(V$4&gt;=Absences[Date de début])*(Absences[Date de fin]&gt;=V$4)*(Absences[Nom]=$A16),0),5),"")</f>
        <v/>
      </c>
      <c r="W16" s="18" t="str">
        <f t="array" ref="W16">IFERROR(INDEX(Absences[],MATCH(1,(W$4&gt;=Absences[Date de début])*(Absences[Date de fin]&gt;=W$4)*(Absences[Nom]=$A16),0),5),"")</f>
        <v/>
      </c>
      <c r="X16" s="18" t="str">
        <f t="array" ref="X16">IFERROR(INDEX(Absences[],MATCH(1,(X$4&gt;=Absences[Date de début])*(Absences[Date de fin]&gt;=X$4)*(Absences[Nom]=$A16),0),5),"")</f>
        <v/>
      </c>
      <c r="Y16" s="18" t="str">
        <f t="array" ref="Y16">IFERROR(INDEX(Absences[],MATCH(1,(Y$4&gt;=Absences[Date de début])*(Absences[Date de fin]&gt;=Y$4)*(Absences[Nom]=$A16),0),5),"")</f>
        <v/>
      </c>
      <c r="Z16" s="18" t="str">
        <f t="array" ref="Z16">IFERROR(INDEX(Absences[],MATCH(1,(Z$4&gt;=Absences[Date de début])*(Absences[Date de fin]&gt;=Z$4)*(Absences[Nom]=$A16),0),5),"")</f>
        <v/>
      </c>
      <c r="AA16" s="18" t="str">
        <f t="array" ref="AA16">IFERROR(INDEX(Absences[],MATCH(1,(AA$4&gt;=Absences[Date de début])*(Absences[Date de fin]&gt;=AA$4)*(Absences[Nom]=$A16),0),5),"")</f>
        <v/>
      </c>
      <c r="AB16" s="18" t="str">
        <f t="array" ref="AB16">IFERROR(INDEX(Absences[],MATCH(1,(AB$4&gt;=Absences[Date de début])*(Absences[Date de fin]&gt;=AB$4)*(Absences[Nom]=$A16),0),5),"")</f>
        <v/>
      </c>
      <c r="AC16" s="18" t="str">
        <f t="array" ref="AC16">IFERROR(INDEX(Absences[],MATCH(1,(AC$4&gt;=Absences[Date de début])*(Absences[Date de fin]&gt;=AC$4)*(Absences[Nom]=$A16),0),5),"")</f>
        <v/>
      </c>
      <c r="AD16" s="18" t="str">
        <f t="array" ref="AD16">IFERROR(INDEX(Absences[],MATCH(1,(AD$4&gt;=Absences[Date de début])*(Absences[Date de fin]&gt;=AD$4)*(Absences[Nom]=$A16),0),5),"")</f>
        <v/>
      </c>
      <c r="AE16" s="18" t="str">
        <f t="array" ref="AE16">IFERROR(INDEX(Absences[],MATCH(1,(AE$4&gt;=Absences[Date de début])*(Absences[Date de fin]&gt;=AE$4)*(Absences[Nom]=$A16),0),5),"")</f>
        <v/>
      </c>
      <c r="AF16" s="18" t="str">
        <f t="array" ref="AF16">IFERROR(INDEX(Absences[],MATCH(1,(AF$4&gt;=Absences[Date de début])*(Absences[Date de fin]&gt;=AF$4)*(Absences[Nom]=$A16),0),5),"")</f>
        <v/>
      </c>
      <c r="AG16" s="18" t="str">
        <f t="array" ref="AG16">IFERROR(INDEX(Absences[],MATCH(1,(AG$4&gt;=Absences[Date de début])*(Absences[Date de fin]&gt;=AG$4)*(Absences[Nom]=$A16),0),5),"")</f>
        <v/>
      </c>
      <c r="AH16" s="18" t="str">
        <f t="array" ref="AH16">IFERROR(INDEX(Absences[],MATCH(1,(AH$4&gt;=Absences[Date de début])*(Absences[Date de fin]&gt;=AH$4)*(Absences[Nom]=$A16),0),5),"")</f>
        <v/>
      </c>
      <c r="AI16" s="18" t="str">
        <f t="array" ref="AI16">IFERROR(INDEX(Absences[],MATCH(1,(AI$4&gt;=Absences[Date de début])*(Absences[Date de fin]&gt;=AI$4)*(Absences[Nom]=$A16),0),5),"")</f>
        <v/>
      </c>
      <c r="AJ16" s="18" t="str">
        <f t="array" ref="AJ16">IFERROR(INDEX(Absences[],MATCH(1,(AJ$4&gt;=Absences[Date de début])*(Absences[Date de fin]&gt;=AJ$4)*(Absences[Nom]=$A16),0),5),"")</f>
        <v/>
      </c>
      <c r="AK16" s="18" t="str">
        <f t="array" ref="AK16">IFERROR(INDEX(Absences[],MATCH(1,(AK$4&gt;=Absences[Date de début])*(Absences[Date de fin]&gt;=AK$4)*(Absences[Nom]=$A16),0),5),"")</f>
        <v/>
      </c>
      <c r="AL16" s="19" t="str">
        <f t="array" ref="AL16">IFERROR(INDEX(Absences[],MATCH(1,(AL$4&gt;=Absences[Date de début])*(Absences[Date de fin]&gt;=AL$4)*(Absences[Nom]=$A16),0),5),"")</f>
        <v/>
      </c>
    </row>
    <row r="23" spans="1:13" x14ac:dyDescent="0.25">
      <c r="A23" s="34" t="s">
        <v>54</v>
      </c>
      <c r="B23" s="34"/>
      <c r="C23" s="34"/>
      <c r="D23" s="34"/>
      <c r="E23" s="34"/>
    </row>
    <row r="24" spans="1:13" x14ac:dyDescent="0.25">
      <c r="A24" s="34" t="s">
        <v>50</v>
      </c>
      <c r="B24" s="34"/>
      <c r="C24" s="34"/>
      <c r="D24" s="34"/>
      <c r="E24" s="34"/>
    </row>
    <row r="25" spans="1:13" x14ac:dyDescent="0.25">
      <c r="A25" t="s">
        <v>52</v>
      </c>
    </row>
    <row r="26" spans="1:13" x14ac:dyDescent="0.25">
      <c r="B26" s="34" t="s">
        <v>53</v>
      </c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1:13" x14ac:dyDescent="0.25">
      <c r="B27" s="34" t="s">
        <v>51</v>
      </c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</row>
  </sheetData>
  <conditionalFormatting sqref="H5:AL5">
    <cfRule type="expression" dxfId="8" priority="9">
      <formula>OR(H$7=1,H$7=7)</formula>
    </cfRule>
    <cfRule type="expression" dxfId="7" priority="10">
      <formula>"ou(f$10=1;f$=7)"</formula>
    </cfRule>
  </conditionalFormatting>
  <conditionalFormatting sqref="E6:G16">
    <cfRule type="cellIs" dxfId="6" priority="2" operator="equal">
      <formula>"D REC"</formula>
    </cfRule>
    <cfRule type="cellIs" dxfId="5" priority="3" operator="equal">
      <formula>"D RTT"</formula>
    </cfRule>
    <cfRule type="cellIs" dxfId="4" priority="4" operator="equal">
      <formula>"D CP"</formula>
    </cfRule>
    <cfRule type="cellIs" dxfId="3" priority="5" operator="equal">
      <formula>"REC"</formula>
    </cfRule>
    <cfRule type="cellIs" dxfId="2" priority="6" operator="equal">
      <formula>"RTT"</formula>
    </cfRule>
    <cfRule type="cellIs" dxfId="1" priority="7" operator="equal">
      <formula>"CP"</formula>
    </cfRule>
  </conditionalFormatting>
  <conditionalFormatting sqref="B6:G1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6</xdr:col>
                <xdr:colOff>371475</xdr:colOff>
                <xdr:row>0</xdr:row>
                <xdr:rowOff>38100</xdr:rowOff>
              </from>
              <to>
                <xdr:col>15</xdr:col>
                <xdr:colOff>180975</xdr:colOff>
                <xdr:row>0</xdr:row>
                <xdr:rowOff>714375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Compteur 7">
          <controlPr defaultSize="0" autoPict="0">
            <anchor moveWithCells="1" sizeWithCells="1">
              <from>
                <xdr:col>2</xdr:col>
                <xdr:colOff>190500</xdr:colOff>
                <xdr:row>0</xdr:row>
                <xdr:rowOff>76200</xdr:rowOff>
              </from>
              <to>
                <xdr:col>2</xdr:col>
                <xdr:colOff>504825</xdr:colOff>
                <xdr:row>0</xdr:row>
                <xdr:rowOff>847725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7" name="Compteur 7">
          <controlPr defaultSize="0" autoPict="0">
            <anchor moveWithCells="1" sizeWithCells="1">
              <from>
                <xdr:col>4</xdr:col>
                <xdr:colOff>190500</xdr:colOff>
                <xdr:row>0</xdr:row>
                <xdr:rowOff>76200</xdr:rowOff>
              </from>
              <to>
                <xdr:col>4</xdr:col>
                <xdr:colOff>504825</xdr:colOff>
                <xdr:row>0</xdr:row>
                <xdr:rowOff>847725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</vt:lpstr>
      <vt:lpstr>NOMS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KF</dc:creator>
  <cp:lastModifiedBy>CA</cp:lastModifiedBy>
  <dcterms:created xsi:type="dcterms:W3CDTF">2017-12-24T10:18:54Z</dcterms:created>
  <dcterms:modified xsi:type="dcterms:W3CDTF">2017-12-31T14:03:15Z</dcterms:modified>
</cp:coreProperties>
</file>