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/>
  <bookViews>
    <workbookView xWindow="0" yWindow="0" windowWidth="22260" windowHeight="12645"/>
  </bookViews>
  <sheets>
    <sheet name="raw_datas" sheetId="1" r:id="rId1"/>
  </sheets>
  <calcPr calcId="145621"/>
  <pivotCaches>
    <pivotCache cacheId="2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" i="1"/>
</calcChain>
</file>

<file path=xl/sharedStrings.xml><?xml version="1.0" encoding="utf-8"?>
<sst xmlns="http://schemas.openxmlformats.org/spreadsheetml/2006/main" count="47" uniqueCount="22">
  <si>
    <t>week</t>
  </si>
  <si>
    <t>units</t>
  </si>
  <si>
    <t>end_date</t>
  </si>
  <si>
    <t>start_date</t>
  </si>
  <si>
    <t>2019-08</t>
  </si>
  <si>
    <t>delay</t>
  </si>
  <si>
    <t>Wks</t>
  </si>
  <si>
    <t>Unts</t>
  </si>
  <si>
    <t>Delay</t>
  </si>
  <si>
    <t>2019-09</t>
  </si>
  <si>
    <t>Total général</t>
  </si>
  <si>
    <t>delay2</t>
  </si>
  <si>
    <t>Délais</t>
  </si>
  <si>
    <t>Durée</t>
  </si>
  <si>
    <t>&lt; 7 days</t>
  </si>
  <si>
    <t>&lt; 14 days</t>
  </si>
  <si>
    <t>&lt; 21 days</t>
  </si>
  <si>
    <t>&lt; 30 days</t>
  </si>
  <si>
    <t>&gt;= 30 days</t>
  </si>
  <si>
    <t>&gt;= 60 days</t>
  </si>
  <si>
    <t>&gt;= 90 days</t>
  </si>
  <si>
    <t>&gt;= 120 days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</si>
</sst>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Font="1" applyBorder="1"/>
    <xf numFmtId="0" fontId="0" fillId="0" borderId="2" xfId="0" applyFont="1" applyBorder="1"/>
    <xf numFmtId="0" fontId="1" fillId="2" borderId="1" xfId="0" applyFont="1" applyFill="1" applyBorder="1"/>
    <xf numFmtId="0" fontId="0" fillId="0" borderId="0" xfId="0" applyAlignment="1">
      <alignment horizontal="left" indent="1"/>
    </xf>
  </cellXfs>
  <cellStyles count="1">
    <cellStyle name="Normal" xfId="0" builtinId="0"/>
  </cellStyles>
  <dxfs count="5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theme="4"/>
        </right>
        <top style="thin">
          <color theme="4"/>
        </top>
        <bottom/>
        <vertical/>
        <horizontal/>
      </border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603.469876504627" createdVersion="4" refreshedVersion="4" minRefreshableVersion="3" recordCount="18">
  <cacheSource type="worksheet">
    <worksheetSource name="Tableau2"/>
  </cacheSource>
  <cacheFields count="7">
    <cacheField name="week" numFmtId="0">
      <sharedItems count="2">
        <s v="2019-08"/>
        <s v="2019-09"/>
      </sharedItems>
    </cacheField>
    <cacheField name="end_date" numFmtId="14">
      <sharedItems containsSemiMixedTypes="0" containsNonDate="0" containsDate="1" containsString="0" minDate="2019-02-23T00:00:00" maxDate="2019-02-27T00:00:00"/>
    </cacheField>
    <cacheField name="units" numFmtId="0">
      <sharedItems containsSemiMixedTypes="0" containsString="0" containsNumber="1" containsInteger="1" minValue="1" maxValue="1"/>
    </cacheField>
    <cacheField name="start_date" numFmtId="14">
      <sharedItems containsSemiMixedTypes="0" containsNonDate="0" containsDate="1" containsString="0" minDate="2019-01-19T00:00:00" maxDate="2019-02-24T00:00:00"/>
    </cacheField>
    <cacheField name="delay" numFmtId="0">
      <sharedItems containsSemiMixedTypes="0" containsString="0" containsNumber="1" containsInteger="1" minValue="0" maxValue="35" count="12">
        <n v="8"/>
        <n v="4"/>
        <n v="35"/>
        <n v="31"/>
        <n v="3"/>
        <n v="1"/>
        <n v="2"/>
        <n v="0"/>
        <n v="21"/>
        <n v="6"/>
        <n v="5"/>
        <n v="24"/>
      </sharedItems>
      <fieldGroup base="4">
        <rangePr startNum="0" endNum="35" groupInterval="7"/>
        <groupItems count="7">
          <s v="&lt;0"/>
          <s v="0-6"/>
          <s v="7-13"/>
          <s v="14-20"/>
          <s v="21-27"/>
          <s v="28-35"/>
          <s v="&gt;35"/>
        </groupItems>
      </fieldGroup>
    </cacheField>
    <cacheField name="delay2" numFmtId="0">
      <sharedItems count="8">
        <s v="&lt; 14 days"/>
        <s v="&lt; 7 days"/>
        <s v="&gt;= 30 days"/>
        <s v="&lt; 30 days"/>
        <s v="&lt;30" u="1"/>
        <s v="&lt;14" u="1"/>
        <s v="&gt;=30" u="1"/>
        <s v="&lt;7" u="1"/>
      </sharedItems>
      <fieldGroup par="6"/>
    </cacheField>
    <cacheField name="delay2_2" numFmtId="0" databaseField="0">
      <fieldGroup base="5">
        <discretePr count="8">
          <x v="3"/>
          <x v="3"/>
          <x v="2"/>
          <x v="3"/>
          <x v="1"/>
          <x v="1"/>
          <x v="0"/>
          <x v="1"/>
        </discretePr>
        <groupItems count="4">
          <s v="&gt;=30"/>
          <s v="Groupe1"/>
          <s v="&gt;= 30 days"/>
          <s v="Groupe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d v="2019-02-23T00:00:00"/>
    <n v="1"/>
    <d v="2019-02-15T00:00:00"/>
    <x v="0"/>
    <x v="0"/>
  </r>
  <r>
    <x v="0"/>
    <d v="2019-02-23T00:00:00"/>
    <n v="1"/>
    <d v="2019-02-19T00:00:00"/>
    <x v="1"/>
    <x v="1"/>
  </r>
  <r>
    <x v="0"/>
    <d v="2019-02-23T00:00:00"/>
    <n v="1"/>
    <d v="2019-01-19T00:00:00"/>
    <x v="2"/>
    <x v="2"/>
  </r>
  <r>
    <x v="0"/>
    <d v="2019-02-23T00:00:00"/>
    <n v="1"/>
    <d v="2019-01-23T00:00:00"/>
    <x v="3"/>
    <x v="2"/>
  </r>
  <r>
    <x v="0"/>
    <d v="2019-02-23T00:00:00"/>
    <n v="1"/>
    <d v="2019-02-20T00:00:00"/>
    <x v="4"/>
    <x v="1"/>
  </r>
  <r>
    <x v="0"/>
    <d v="2019-02-23T00:00:00"/>
    <n v="1"/>
    <d v="2019-02-22T00:00:00"/>
    <x v="5"/>
    <x v="1"/>
  </r>
  <r>
    <x v="0"/>
    <d v="2019-02-23T00:00:00"/>
    <n v="1"/>
    <d v="2019-02-21T00:00:00"/>
    <x v="6"/>
    <x v="1"/>
  </r>
  <r>
    <x v="0"/>
    <d v="2019-02-23T00:00:00"/>
    <n v="1"/>
    <d v="2019-02-21T00:00:00"/>
    <x v="6"/>
    <x v="1"/>
  </r>
  <r>
    <x v="0"/>
    <d v="2019-02-23T00:00:00"/>
    <n v="1"/>
    <d v="2019-02-23T00:00:00"/>
    <x v="7"/>
    <x v="1"/>
  </r>
  <r>
    <x v="0"/>
    <d v="2019-02-23T00:00:00"/>
    <n v="1"/>
    <d v="2019-02-02T00:00:00"/>
    <x v="8"/>
    <x v="3"/>
  </r>
  <r>
    <x v="1"/>
    <d v="2019-02-26T00:00:00"/>
    <n v="1"/>
    <d v="2019-02-20T00:00:00"/>
    <x v="9"/>
    <x v="1"/>
  </r>
  <r>
    <x v="1"/>
    <d v="2019-02-26T00:00:00"/>
    <n v="1"/>
    <d v="2019-02-22T00:00:00"/>
    <x v="1"/>
    <x v="1"/>
  </r>
  <r>
    <x v="1"/>
    <d v="2019-02-26T00:00:00"/>
    <n v="1"/>
    <d v="2019-02-21T00:00:00"/>
    <x v="10"/>
    <x v="1"/>
  </r>
  <r>
    <x v="1"/>
    <d v="2019-02-26T00:00:00"/>
    <n v="1"/>
    <d v="2019-02-21T00:00:00"/>
    <x v="10"/>
    <x v="1"/>
  </r>
  <r>
    <x v="1"/>
    <d v="2019-02-26T00:00:00"/>
    <n v="1"/>
    <d v="2019-02-23T00:00:00"/>
    <x v="4"/>
    <x v="1"/>
  </r>
  <r>
    <x v="1"/>
    <d v="2019-02-26T00:00:00"/>
    <n v="1"/>
    <d v="2019-02-02T00:00:00"/>
    <x v="11"/>
    <x v="3"/>
  </r>
  <r>
    <x v="1"/>
    <d v="2019-02-26T00:00:00"/>
    <n v="1"/>
    <d v="2019-02-21T00:00:00"/>
    <x v="10"/>
    <x v="1"/>
  </r>
  <r>
    <x v="1"/>
    <d v="2019-02-26T00:00:00"/>
    <n v="1"/>
    <d v="2019-02-23T00:00:00"/>
    <x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23" applyNumberFormats="0" applyBorderFormats="0" applyFontFormats="0" applyPatternFormats="0" applyAlignmentFormats="0" applyWidthHeightFormats="1" dataCaption="Values" updatedVersion="4" minRefreshableVersion="3" useAutoFormatting="1" itemPrintTitles="1" createdVersion="6" indent="0" outline="1" outlineData="1" multipleFieldFilters="0" rowHeaderCaption="Delay" colHeaderCaption="Wks">
  <location ref="H1:K9" firstHeaderRow="1" firstDataRow="2" firstDataCol="1"/>
  <pivotFields count="7">
    <pivotField axis="axisCol" showAll="0">
      <items count="3">
        <item x="0"/>
        <item x="1"/>
        <item t="default"/>
      </items>
    </pivotField>
    <pivotField numFmtId="14" showAll="0"/>
    <pivotField dataField="1" showAll="0"/>
    <pivotField numFmtId="14" showAll="0"/>
    <pivotField showAll="0"/>
    <pivotField axis="axisRow" showAll="0" defaultSubtotal="0">
      <items count="8">
        <item m="1" x="7"/>
        <item m="1" x="5"/>
        <item m="1" x="4"/>
        <item m="1" x="6"/>
        <item x="1"/>
        <item x="0"/>
        <item x="3"/>
        <item x="2"/>
      </items>
    </pivotField>
    <pivotField axis="axisRow" showAll="0">
      <items count="5">
        <item n="&lt;30" x="1"/>
        <item x="0"/>
        <item n="&lt; 30 days" x="3"/>
        <item x="2"/>
        <item t="default"/>
      </items>
    </pivotField>
  </pivotFields>
  <rowFields count="2">
    <field x="6"/>
    <field x="5"/>
  </rowFields>
  <rowItems count="7">
    <i>
      <x v="2"/>
    </i>
    <i r="1">
      <x v="4"/>
    </i>
    <i r="1">
      <x v="5"/>
    </i>
    <i r="1">
      <x v="6"/>
    </i>
    <i>
      <x v="3"/>
    </i>
    <i r="1">
      <x v="7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Unt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élais" displayName="Délais" ref="P1:Q9" totalsRowShown="0">
  <autoFilter ref="P1:Q9"/>
  <tableColumns count="2">
    <tableColumn id="3" name="Durée" dataDxfId="1"/>
    <tableColumn id="1" name="Délai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9" totalsRowShown="0" headerRowDxfId="2">
  <autoFilter ref="A1:F19"/>
  <tableColumns count="6">
    <tableColumn id="1" name="week"/>
    <tableColumn id="2" name="end_date" dataDxfId="4"/>
    <tableColumn id="3" name="units"/>
    <tableColumn id="4" name="start_date" dataDxfId="3"/>
    <tableColumn id="5" name="delay">
      <calculatedColumnFormula>B2-D2</calculatedColumnFormula>
    </tableColumn>
    <tableColumn id="6" name="delay2" dataDxfId="0">
      <calculatedColumnFormula>VLOOKUP(Tableau2[[#This Row],[delay]],Délais[],2,1)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"/>
  <sheetViews>
    <sheetView tabSelected="1" workbookViewId="0">
      <selection activeCell="K13" sqref="K13"/>
    </sheetView>
  </sheetViews>
  <sheetFormatPr baseColWidth="10" defaultColWidth="9.140625" defaultRowHeight="15" x14ac:dyDescent="0.25"/>
  <cols>
    <col min="2" max="2" width="11.5703125" style="1" customWidth="1"/>
    <col min="4" max="4" width="14.140625" style="1" customWidth="1"/>
    <col min="6" max="6" width="12" customWidth="1"/>
    <col min="8" max="8" width="13.5703125" customWidth="1"/>
    <col min="9" max="10" width="7.7109375" customWidth="1"/>
    <col min="11" max="11" width="12.5703125" bestFit="1" customWidth="1"/>
    <col min="17" max="17" width="10.85546875" bestFit="1" customWidth="1"/>
  </cols>
  <sheetData>
    <row r="1" spans="1:17" x14ac:dyDescent="0.25">
      <c r="A1" t="s">
        <v>0</v>
      </c>
      <c r="B1" s="1" t="s">
        <v>2</v>
      </c>
      <c r="C1" t="s">
        <v>1</v>
      </c>
      <c r="D1" s="1" t="s">
        <v>3</v>
      </c>
      <c r="E1" t="s">
        <v>5</v>
      </c>
      <c r="F1" s="1" t="s">
        <v>11</v>
      </c>
      <c r="H1" s="3" t="s">
        <v>7</v>
      </c>
      <c r="I1" s="3" t="s">
        <v>6</v>
      </c>
      <c r="P1" s="7" t="s">
        <v>13</v>
      </c>
      <c r="Q1" t="s">
        <v>12</v>
      </c>
    </row>
    <row r="2" spans="1:17" x14ac:dyDescent="0.25">
      <c r="A2" t="s">
        <v>4</v>
      </c>
      <c r="B2" s="1">
        <v>43519</v>
      </c>
      <c r="C2">
        <v>1</v>
      </c>
      <c r="D2" s="1">
        <v>43511</v>
      </c>
      <c r="E2">
        <f>B2-D2</f>
        <v>8</v>
      </c>
      <c r="F2" t="str">
        <f>VLOOKUP(Tableau2[[#This Row],[delay]],Délais[],2,1)</f>
        <v>&lt; 14 days</v>
      </c>
      <c r="H2" s="3" t="s">
        <v>8</v>
      </c>
      <c r="I2" t="s">
        <v>4</v>
      </c>
      <c r="J2" t="s">
        <v>9</v>
      </c>
      <c r="K2" t="s">
        <v>10</v>
      </c>
      <c r="P2" s="5">
        <v>0</v>
      </c>
      <c r="Q2" t="s">
        <v>14</v>
      </c>
    </row>
    <row r="3" spans="1:17" x14ac:dyDescent="0.25">
      <c r="A3" t="s">
        <v>4</v>
      </c>
      <c r="B3" s="1">
        <v>43519</v>
      </c>
      <c r="C3">
        <v>1</v>
      </c>
      <c r="D3" s="1">
        <v>43515</v>
      </c>
      <c r="E3">
        <f t="shared" ref="E3:E19" si="0">B3-D3</f>
        <v>4</v>
      </c>
      <c r="F3" t="str">
        <f>VLOOKUP(Tableau2[[#This Row],[delay]],Délais[],2,1)</f>
        <v>&lt; 7 days</v>
      </c>
      <c r="H3" s="4" t="s">
        <v>17</v>
      </c>
      <c r="I3" s="2">
        <v>8</v>
      </c>
      <c r="J3" s="2">
        <v>8</v>
      </c>
      <c r="K3" s="2">
        <v>16</v>
      </c>
      <c r="P3" s="5">
        <v>7</v>
      </c>
      <c r="Q3" t="s">
        <v>15</v>
      </c>
    </row>
    <row r="4" spans="1:17" x14ac:dyDescent="0.25">
      <c r="A4" t="s">
        <v>4</v>
      </c>
      <c r="B4" s="1">
        <v>43519</v>
      </c>
      <c r="C4">
        <v>1</v>
      </c>
      <c r="D4" s="1">
        <v>43484</v>
      </c>
      <c r="E4">
        <f t="shared" si="0"/>
        <v>35</v>
      </c>
      <c r="F4" t="str">
        <f>VLOOKUP(Tableau2[[#This Row],[delay]],Délais[],2,1)</f>
        <v>&gt;= 30 days</v>
      </c>
      <c r="H4" s="8" t="s">
        <v>14</v>
      </c>
      <c r="I4" s="2">
        <v>6</v>
      </c>
      <c r="J4" s="2">
        <v>7</v>
      </c>
      <c r="K4" s="2">
        <v>13</v>
      </c>
      <c r="P4" s="5">
        <v>14</v>
      </c>
      <c r="Q4" t="s">
        <v>16</v>
      </c>
    </row>
    <row r="5" spans="1:17" x14ac:dyDescent="0.25">
      <c r="A5" t="s">
        <v>4</v>
      </c>
      <c r="B5" s="1">
        <v>43519</v>
      </c>
      <c r="C5">
        <v>1</v>
      </c>
      <c r="D5" s="1">
        <v>43488</v>
      </c>
      <c r="E5">
        <f t="shared" si="0"/>
        <v>31</v>
      </c>
      <c r="F5" t="str">
        <f>VLOOKUP(Tableau2[[#This Row],[delay]],Délais[],2,1)</f>
        <v>&gt;= 30 days</v>
      </c>
      <c r="H5" s="8" t="s">
        <v>15</v>
      </c>
      <c r="I5" s="2">
        <v>1</v>
      </c>
      <c r="J5" s="2"/>
      <c r="K5" s="2">
        <v>1</v>
      </c>
      <c r="P5" s="5">
        <v>21</v>
      </c>
      <c r="Q5" t="s">
        <v>17</v>
      </c>
    </row>
    <row r="6" spans="1:17" x14ac:dyDescent="0.25">
      <c r="A6" t="s">
        <v>4</v>
      </c>
      <c r="B6" s="1">
        <v>43519</v>
      </c>
      <c r="C6">
        <v>1</v>
      </c>
      <c r="D6" s="1">
        <v>43516</v>
      </c>
      <c r="E6">
        <f t="shared" si="0"/>
        <v>3</v>
      </c>
      <c r="F6" t="str">
        <f>VLOOKUP(Tableau2[[#This Row],[delay]],Délais[],2,1)</f>
        <v>&lt; 7 days</v>
      </c>
      <c r="H6" s="8" t="s">
        <v>17</v>
      </c>
      <c r="I6" s="2">
        <v>1</v>
      </c>
      <c r="J6" s="2">
        <v>1</v>
      </c>
      <c r="K6" s="2">
        <v>2</v>
      </c>
      <c r="P6" s="5">
        <v>30</v>
      </c>
      <c r="Q6" t="s">
        <v>18</v>
      </c>
    </row>
    <row r="7" spans="1:17" x14ac:dyDescent="0.25">
      <c r="A7" t="s">
        <v>4</v>
      </c>
      <c r="B7" s="1">
        <v>43519</v>
      </c>
      <c r="C7">
        <v>1</v>
      </c>
      <c r="D7" s="1">
        <v>43518</v>
      </c>
      <c r="E7">
        <f t="shared" si="0"/>
        <v>1</v>
      </c>
      <c r="F7" t="str">
        <f>VLOOKUP(Tableau2[[#This Row],[delay]],Délais[],2,1)</f>
        <v>&lt; 7 days</v>
      </c>
      <c r="H7" s="4" t="s">
        <v>18</v>
      </c>
      <c r="I7" s="2">
        <v>2</v>
      </c>
      <c r="J7" s="2"/>
      <c r="K7" s="2">
        <v>2</v>
      </c>
      <c r="P7" s="5">
        <v>60</v>
      </c>
      <c r="Q7" t="s">
        <v>19</v>
      </c>
    </row>
    <row r="8" spans="1:17" x14ac:dyDescent="0.25">
      <c r="A8" t="s">
        <v>4</v>
      </c>
      <c r="B8" s="1">
        <v>43519</v>
      </c>
      <c r="C8">
        <v>1</v>
      </c>
      <c r="D8" s="1">
        <v>43517</v>
      </c>
      <c r="E8">
        <f t="shared" si="0"/>
        <v>2</v>
      </c>
      <c r="F8" t="str">
        <f>VLOOKUP(Tableau2[[#This Row],[delay]],Délais[],2,1)</f>
        <v>&lt; 7 days</v>
      </c>
      <c r="H8" s="8" t="s">
        <v>18</v>
      </c>
      <c r="I8" s="2">
        <v>2</v>
      </c>
      <c r="J8" s="2"/>
      <c r="K8" s="2">
        <v>2</v>
      </c>
      <c r="P8" s="5">
        <v>90</v>
      </c>
      <c r="Q8" t="s">
        <v>20</v>
      </c>
    </row>
    <row r="9" spans="1:17" x14ac:dyDescent="0.25">
      <c r="A9" t="s">
        <v>4</v>
      </c>
      <c r="B9" s="1">
        <v>43519</v>
      </c>
      <c r="C9">
        <v>1</v>
      </c>
      <c r="D9" s="1">
        <v>43517</v>
      </c>
      <c r="E9">
        <f t="shared" si="0"/>
        <v>2</v>
      </c>
      <c r="F9" t="str">
        <f>VLOOKUP(Tableau2[[#This Row],[delay]],Délais[],2,1)</f>
        <v>&lt; 7 days</v>
      </c>
      <c r="H9" s="4" t="s">
        <v>10</v>
      </c>
      <c r="I9" s="2">
        <v>10</v>
      </c>
      <c r="J9" s="2">
        <v>8</v>
      </c>
      <c r="K9" s="2">
        <v>18</v>
      </c>
      <c r="P9" s="6">
        <v>120</v>
      </c>
      <c r="Q9" t="s">
        <v>21</v>
      </c>
    </row>
    <row r="10" spans="1:17" x14ac:dyDescent="0.25">
      <c r="A10" t="s">
        <v>4</v>
      </c>
      <c r="B10" s="1">
        <v>43519</v>
      </c>
      <c r="C10">
        <v>1</v>
      </c>
      <c r="D10" s="1">
        <v>43519</v>
      </c>
      <c r="E10">
        <f t="shared" si="0"/>
        <v>0</v>
      </c>
      <c r="F10" t="str">
        <f>VLOOKUP(Tableau2[[#This Row],[delay]],Délais[],2,1)</f>
        <v>&lt; 7 days</v>
      </c>
    </row>
    <row r="11" spans="1:17" x14ac:dyDescent="0.25">
      <c r="A11" t="s">
        <v>4</v>
      </c>
      <c r="B11" s="1">
        <v>43519</v>
      </c>
      <c r="C11">
        <v>1</v>
      </c>
      <c r="D11" s="1">
        <v>43498</v>
      </c>
      <c r="E11">
        <f t="shared" si="0"/>
        <v>21</v>
      </c>
      <c r="F11" t="str">
        <f>VLOOKUP(Tableau2[[#This Row],[delay]],Délais[],2,1)</f>
        <v>&lt; 30 days</v>
      </c>
    </row>
    <row r="12" spans="1:17" x14ac:dyDescent="0.25">
      <c r="A12" t="s">
        <v>9</v>
      </c>
      <c r="B12" s="1">
        <v>43522</v>
      </c>
      <c r="C12">
        <v>1</v>
      </c>
      <c r="D12" s="1">
        <v>43516</v>
      </c>
      <c r="E12">
        <f t="shared" si="0"/>
        <v>6</v>
      </c>
      <c r="F12" t="str">
        <f>VLOOKUP(Tableau2[[#This Row],[delay]],Délais[],2,1)</f>
        <v>&lt; 7 days</v>
      </c>
    </row>
    <row r="13" spans="1:17" x14ac:dyDescent="0.25">
      <c r="A13" t="s">
        <v>9</v>
      </c>
      <c r="B13" s="1">
        <v>43522</v>
      </c>
      <c r="C13">
        <v>1</v>
      </c>
      <c r="D13" s="1">
        <v>43518</v>
      </c>
      <c r="E13">
        <f t="shared" si="0"/>
        <v>4</v>
      </c>
      <c r="F13" t="str">
        <f>VLOOKUP(Tableau2[[#This Row],[delay]],Délais[],2,1)</f>
        <v>&lt; 7 days</v>
      </c>
    </row>
    <row r="14" spans="1:17" x14ac:dyDescent="0.25">
      <c r="A14" t="s">
        <v>9</v>
      </c>
      <c r="B14" s="1">
        <v>43522</v>
      </c>
      <c r="C14">
        <v>1</v>
      </c>
      <c r="D14" s="1">
        <v>43517</v>
      </c>
      <c r="E14">
        <f t="shared" si="0"/>
        <v>5</v>
      </c>
      <c r="F14" t="str">
        <f>VLOOKUP(Tableau2[[#This Row],[delay]],Délais[],2,1)</f>
        <v>&lt; 7 days</v>
      </c>
    </row>
    <row r="15" spans="1:17" x14ac:dyDescent="0.25">
      <c r="A15" t="s">
        <v>9</v>
      </c>
      <c r="B15" s="1">
        <v>43522</v>
      </c>
      <c r="C15">
        <v>1</v>
      </c>
      <c r="D15" s="1">
        <v>43517</v>
      </c>
      <c r="E15">
        <f t="shared" si="0"/>
        <v>5</v>
      </c>
      <c r="F15" t="str">
        <f>VLOOKUP(Tableau2[[#This Row],[delay]],Délais[],2,1)</f>
        <v>&lt; 7 days</v>
      </c>
    </row>
    <row r="16" spans="1:17" x14ac:dyDescent="0.25">
      <c r="A16" t="s">
        <v>9</v>
      </c>
      <c r="B16" s="1">
        <v>43522</v>
      </c>
      <c r="C16">
        <v>1</v>
      </c>
      <c r="D16" s="1">
        <v>43519</v>
      </c>
      <c r="E16">
        <f t="shared" si="0"/>
        <v>3</v>
      </c>
      <c r="F16" t="str">
        <f>VLOOKUP(Tableau2[[#This Row],[delay]],Délais[],2,1)</f>
        <v>&lt; 7 days</v>
      </c>
    </row>
    <row r="17" spans="1:6" x14ac:dyDescent="0.25">
      <c r="A17" t="s">
        <v>9</v>
      </c>
      <c r="B17" s="1">
        <v>43522</v>
      </c>
      <c r="C17">
        <v>1</v>
      </c>
      <c r="D17" s="1">
        <v>43498</v>
      </c>
      <c r="E17">
        <f t="shared" si="0"/>
        <v>24</v>
      </c>
      <c r="F17" t="str">
        <f>VLOOKUP(Tableau2[[#This Row],[delay]],Délais[],2,1)</f>
        <v>&lt; 30 days</v>
      </c>
    </row>
    <row r="18" spans="1:6" x14ac:dyDescent="0.25">
      <c r="A18" t="s">
        <v>9</v>
      </c>
      <c r="B18" s="1">
        <v>43522</v>
      </c>
      <c r="C18">
        <v>1</v>
      </c>
      <c r="D18" s="1">
        <v>43517</v>
      </c>
      <c r="E18">
        <f t="shared" si="0"/>
        <v>5</v>
      </c>
      <c r="F18" t="str">
        <f>VLOOKUP(Tableau2[[#This Row],[delay]],Délais[],2,1)</f>
        <v>&lt; 7 days</v>
      </c>
    </row>
    <row r="19" spans="1:6" x14ac:dyDescent="0.25">
      <c r="A19" t="s">
        <v>9</v>
      </c>
      <c r="B19" s="1">
        <v>43522</v>
      </c>
      <c r="C19">
        <v>1</v>
      </c>
      <c r="D19" s="1">
        <v>43519</v>
      </c>
      <c r="E19">
        <f t="shared" si="0"/>
        <v>3</v>
      </c>
      <c r="F19" t="str">
        <f>VLOOKUP(Tableau2[[#This Row],[delay]],Délais[],2,1)</f>
        <v>&lt; 7 days</v>
      </c>
    </row>
  </sheetData>
  <pageMargins left="0.7" right="0.7" top="0.75" bottom="0.75" header="0.3" footer="0.3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raw_datas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2019-05-18T09:17:01Z</dcterms:modified>
</cp:coreProperties>
</file>