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tables/table4.xml" ContentType="application/vnd.openxmlformats-officedocument.spreadsheetml.table+xml"/>
  <Override PartName="/xl/queryTables/queryTable2.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never" codeName="ThisWorkbook"/>
  <bookViews>
    <workbookView xWindow="-15" yWindow="-15" windowWidth="12150" windowHeight="13005" tabRatio="439" activeTab="3"/>
  </bookViews>
  <sheets>
    <sheet name="Feuille 2 - Détail" sheetId="28" r:id="rId1"/>
    <sheet name="Feuille 1 - Calendrier" sheetId="29" r:id="rId2"/>
    <sheet name="Tech" sheetId="33" r:id="rId3"/>
    <sheet name="PowerQuery" sheetId="34" r:id="rId4"/>
  </sheets>
  <externalReferences>
    <externalReference r:id="rId5"/>
  </externalReferences>
  <definedNames>
    <definedName name="_xlnm._FilterDatabase" localSheetId="1" hidden="1">'Feuille 1 - Calendrier'!#REF!</definedName>
    <definedName name="_xlnm._FilterDatabase" localSheetId="0" hidden="1">'Feuille 2 - Détail'!$A$2:$N$38</definedName>
    <definedName name="Brand_name">'Feuille 2 - Détail'!$B$2</definedName>
    <definedName name="ChoixP">PowerQuery!$B$1</definedName>
    <definedName name="DonnéesExternes_1" localSheetId="3" hidden="1">PowerQuery!$A$3:$Q$219</definedName>
    <definedName name="DonnéesExternes_1" localSheetId="2" hidden="1">Tech!$D$1:$D$15</definedName>
    <definedName name="Key_dates">'Feuille 2 - Détail'!$G$2,'Feuille 2 - Détail'!$F$2,'Feuille 2 - Détail'!$H$2:$I$2,'Feuille 2 - Détail'!$L$2,'Feuille 2 - Détail'!$J$2</definedName>
    <definedName name="Period">Periods[Period]</definedName>
    <definedName name="Report_Type">'Feuille 2 - Détail'!$D$2</definedName>
  </definedNames>
  <calcPr calcId="14562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38" i="28" l="1"/>
  <c r="H38" i="28"/>
  <c r="G38" i="28"/>
  <c r="E38" i="28"/>
  <c r="F38" i="28" s="1"/>
  <c r="I38" i="28" s="1"/>
  <c r="J37" i="28"/>
  <c r="H37" i="28"/>
  <c r="G37" i="28"/>
  <c r="E37" i="28"/>
  <c r="F37" i="28" s="1"/>
  <c r="I37" i="28" s="1"/>
  <c r="J36" i="28"/>
  <c r="H36" i="28"/>
  <c r="G36" i="28"/>
  <c r="E36" i="28"/>
  <c r="F36" i="28" s="1"/>
  <c r="I36" i="28" s="1"/>
  <c r="J35" i="28"/>
  <c r="H35" i="28"/>
  <c r="G35" i="28"/>
  <c r="E35" i="28"/>
  <c r="F35" i="28" s="1"/>
  <c r="I35" i="28" s="1"/>
  <c r="J34" i="28"/>
  <c r="H34" i="28"/>
  <c r="G34" i="28"/>
  <c r="E34" i="28"/>
  <c r="F34" i="28" s="1"/>
  <c r="I34" i="28" s="1"/>
  <c r="J33" i="28"/>
  <c r="H33" i="28"/>
  <c r="G33" i="28"/>
  <c r="E33" i="28"/>
  <c r="F33" i="28" s="1"/>
  <c r="I33" i="28" s="1"/>
  <c r="J32" i="28"/>
  <c r="H32" i="28"/>
  <c r="G32" i="28"/>
  <c r="E32" i="28"/>
  <c r="F32" i="28" s="1"/>
  <c r="I32" i="28" s="1"/>
  <c r="J31" i="28"/>
  <c r="H31" i="28"/>
  <c r="G31" i="28"/>
  <c r="E31" i="28"/>
  <c r="F31" i="28" s="1"/>
  <c r="I31" i="28" s="1"/>
  <c r="J30" i="28"/>
  <c r="H30" i="28"/>
  <c r="G30" i="28"/>
  <c r="E30" i="28"/>
  <c r="F30" i="28" s="1"/>
  <c r="I30" i="28" s="1"/>
  <c r="J29" i="28"/>
  <c r="H29" i="28"/>
  <c r="G29" i="28"/>
  <c r="E29" i="28"/>
  <c r="F29" i="28" s="1"/>
  <c r="I29" i="28" s="1"/>
  <c r="J28" i="28"/>
  <c r="H28" i="28"/>
  <c r="G28" i="28"/>
  <c r="E28" i="28"/>
  <c r="F28" i="28" s="1"/>
  <c r="I28" i="28" s="1"/>
  <c r="J27" i="28"/>
  <c r="H27" i="28"/>
  <c r="G27" i="28"/>
  <c r="E27" i="28"/>
  <c r="F27" i="28" s="1"/>
  <c r="I27" i="28" s="1"/>
  <c r="J26" i="28"/>
  <c r="H26" i="28"/>
  <c r="G26" i="28"/>
  <c r="E26" i="28"/>
  <c r="F26" i="28" s="1"/>
  <c r="I26" i="28" s="1"/>
  <c r="J25" i="28"/>
  <c r="H25" i="28"/>
  <c r="G25" i="28"/>
  <c r="E25" i="28"/>
  <c r="F25" i="28" s="1"/>
  <c r="I25" i="28" s="1"/>
  <c r="J24" i="28"/>
  <c r="H24" i="28"/>
  <c r="G24" i="28"/>
  <c r="E24" i="28"/>
  <c r="F24" i="28" s="1"/>
  <c r="I24" i="28" s="1"/>
  <c r="J23" i="28"/>
  <c r="H23" i="28"/>
  <c r="G23" i="28"/>
  <c r="E23" i="28"/>
  <c r="F23" i="28" s="1"/>
  <c r="I23" i="28" s="1"/>
  <c r="J22" i="28"/>
  <c r="H22" i="28"/>
  <c r="G22" i="28"/>
  <c r="E22" i="28"/>
  <c r="F22" i="28" s="1"/>
  <c r="I22" i="28" s="1"/>
  <c r="J21" i="28"/>
  <c r="H21" i="28"/>
  <c r="G21" i="28"/>
  <c r="E21" i="28"/>
  <c r="F21" i="28" s="1"/>
  <c r="I21" i="28" s="1"/>
  <c r="J20" i="28"/>
  <c r="H20" i="28"/>
  <c r="G20" i="28"/>
  <c r="E20" i="28"/>
  <c r="F20" i="28" s="1"/>
  <c r="I20" i="28" s="1"/>
  <c r="J19" i="28"/>
  <c r="H19" i="28"/>
  <c r="G19" i="28"/>
  <c r="E19" i="28"/>
  <c r="F19" i="28" s="1"/>
  <c r="I19" i="28" s="1"/>
  <c r="J18" i="28"/>
  <c r="H18" i="28"/>
  <c r="G18" i="28"/>
  <c r="E18" i="28"/>
  <c r="F18" i="28" s="1"/>
  <c r="I18" i="28" s="1"/>
  <c r="J17" i="28"/>
  <c r="H17" i="28"/>
  <c r="G17" i="28"/>
  <c r="E17" i="28"/>
  <c r="F17" i="28" s="1"/>
  <c r="I17" i="28" s="1"/>
  <c r="J16" i="28"/>
  <c r="H16" i="28"/>
  <c r="G16" i="28"/>
  <c r="E16" i="28"/>
  <c r="F16" i="28" s="1"/>
  <c r="I16" i="28" s="1"/>
  <c r="J15" i="28"/>
  <c r="H15" i="28"/>
  <c r="G15" i="28"/>
  <c r="E15" i="28"/>
  <c r="F15" i="28" s="1"/>
  <c r="I15" i="28" s="1"/>
  <c r="J14" i="28"/>
  <c r="H14" i="28"/>
  <c r="G14" i="28"/>
  <c r="E14" i="28"/>
  <c r="F14" i="28" s="1"/>
  <c r="I14" i="28" s="1"/>
  <c r="J13" i="28"/>
  <c r="H13" i="28"/>
  <c r="G13" i="28"/>
  <c r="E13" i="28"/>
  <c r="F13" i="28" s="1"/>
  <c r="I13" i="28" s="1"/>
  <c r="J12" i="28"/>
  <c r="H12" i="28"/>
  <c r="G12" i="28"/>
  <c r="E12" i="28"/>
  <c r="F12" i="28" s="1"/>
  <c r="I12" i="28" s="1"/>
  <c r="J11" i="28"/>
  <c r="H11" i="28"/>
  <c r="G11" i="28"/>
  <c r="E11" i="28"/>
  <c r="F11" i="28" s="1"/>
  <c r="I11" i="28" s="1"/>
  <c r="J10" i="28"/>
  <c r="H10" i="28"/>
  <c r="G10" i="28"/>
  <c r="E10" i="28"/>
  <c r="F10" i="28" s="1"/>
  <c r="I10" i="28" s="1"/>
  <c r="J9" i="28"/>
  <c r="H9" i="28"/>
  <c r="G9" i="28"/>
  <c r="E9" i="28"/>
  <c r="F9" i="28" s="1"/>
  <c r="I9" i="28" s="1"/>
  <c r="J8" i="28"/>
  <c r="H8" i="28"/>
  <c r="G8" i="28"/>
  <c r="E8" i="28"/>
  <c r="F8" i="28" s="1"/>
  <c r="I8" i="28" s="1"/>
  <c r="J7" i="28"/>
  <c r="H7" i="28"/>
  <c r="G7" i="28"/>
  <c r="E7" i="28"/>
  <c r="F7" i="28" s="1"/>
  <c r="I7" i="28" s="1"/>
  <c r="J6" i="28"/>
  <c r="H6" i="28"/>
  <c r="G6" i="28"/>
  <c r="E6" i="28"/>
  <c r="F6" i="28" s="1"/>
  <c r="I6" i="28" s="1"/>
  <c r="J5" i="28"/>
  <c r="H5" i="28"/>
  <c r="G5" i="28"/>
  <c r="E5" i="28"/>
  <c r="F5" i="28" s="1"/>
  <c r="I5" i="28" s="1"/>
  <c r="J4" i="28"/>
  <c r="H4" i="28"/>
  <c r="G4" i="28"/>
  <c r="E4" i="28"/>
  <c r="F4" i="28" s="1"/>
  <c r="I4" i="28" s="1"/>
  <c r="J3" i="28"/>
  <c r="H3" i="28"/>
  <c r="G3" i="28"/>
  <c r="E3" i="28"/>
  <c r="F3" i="28" s="1"/>
  <c r="I3" i="28" s="1"/>
  <c r="O9" i="29" l="1"/>
  <c r="L7" i="29"/>
  <c r="L8" i="29" s="1"/>
</calcChain>
</file>

<file path=xl/comments1.xml><?xml version="1.0" encoding="utf-8"?>
<comments xmlns="http://schemas.openxmlformats.org/spreadsheetml/2006/main">
  <authors>
    <author>tc={DC372B70-0DA5-492E-AC51-4A39D8807750}</author>
    <author>tc={65E6637A-B9F1-4E3C-B3EF-28531A3743CE}</author>
    <author>tc={55EB9F4D-75CC-485E-B8DA-072844A1FB7D}</author>
    <author>tc={9EEC88FE-19F1-49B0-8BD6-6A86FD342E86}</author>
    <author>tc={1BBB7FBB-E65D-4F19-89D7-4CD8F95F858D}</author>
    <author>tc={D0E9E179-04CF-41D5-A99E-DC313DECADF9}</author>
    <author>tc={4248B8A4-4B25-47B5-AFCE-CDA838AD3B50}</author>
    <author>tc={6B7D65AF-0896-468D-8D26-F8FB8A1427EE}</author>
    <author>tc={38916A4C-609F-4D13-A215-C0F52F409DAC}</author>
    <author>tc={F1C26496-7334-43A1-B0FD-3D0C5B18C15C}</author>
    <author>tc={BF797474-D87A-438A-BABF-3F2B4CA0DB13}</author>
    <author>tc={7416EE94-A1C4-4312-80B6-4426032B9415}</author>
    <author>tc={C3C46624-639C-483F-8395-D9DFCA010759}</author>
    <author>tc={5124F215-8C6A-478F-A2FC-DF760A7442E9}</author>
    <author>tc={C37771B1-BC30-49B4-9642-150AA2CD0F3A}</author>
    <author>tc={8C91ECC0-C202-44C7-A8E2-FA52DDF0F135}</author>
    <author>tc={93349F63-F130-4E00-B598-739880847644}</author>
    <author>tc={478158A5-6E50-42DA-9394-514187D6B79B}</author>
    <author>tc={3C157CF6-E5CA-45FE-B392-EF31980298F9}</author>
    <author>tc={E0269192-6513-472E-9B4B-3AA9A41227B3}</author>
  </authors>
  <commentList>
    <comment ref="A5" authorId="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B de Feuille 2</t>
        </r>
      </text>
    </comment>
    <comment ref="B5" authorId="1">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D de Feuille 2</t>
        </r>
      </text>
    </comment>
    <comment ref="C6" authorId="2">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7" authorId="3">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8" authorId="4">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9" authorId="5">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0" authorId="6">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1" authorId="7">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2" authorId="8">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3" authorId="9">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14" authorId="1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15" authorId="11">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6" authorId="12">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7" authorId="13">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8" authorId="14">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9" authorId="15">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20" authorId="16">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21" authorId="17">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22" authorId="18">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23" authorId="19">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List>
</comments>
</file>

<file path=xl/connections.xml><?xml version="1.0" encoding="utf-8"?>
<connections xmlns="http://schemas.openxmlformats.org/spreadsheetml/2006/main">
  <connection id="1" name="Requête - ChoixP" description="Connexion à la requête « ChoixP » dans le classeur." type="5" refreshedVersion="0" background="1">
    <dbPr connection="provider=Microsoft.Mashup.OleDb.1;data source=$EmbeddedMashup(24cda02c-9499-4c9f-a879-66eb1dfa7135)$;location=ChoixP;extended properties=&quot;UEsDBBQAAgAIAIR8z1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CEfM9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hHzPUCV31N/WAAAAYwEAABMAHABGb3JtdWxhcy9TZWN0aW9uMS5tIKIYACigFAAAAAAAAAAAAAAAAAAAAAAAAAAAAG2PQQrCMBBF94XeYUg3FYpYt+KquBXBgovSRWxHDLYZSVNRQg/kObyYiSmiYjYZ5r/5f6bDSguSsPV/ugiDMOiOXGEN2ZHEdQNLaFCHAdi3pV5VaDura4XNNOuVQql3pE57olM8McWat7hkfpKVQ5GR1BYpbdH0rUxLMxsSbxYxK15QaQEoQfN9g8xaR68qThMwxucNw+Q9kt/OCC3V4iAe99TxucOnueKyO5BqfY7DuvhfQmIMG3dhCWhnV3P9kTGKbpPftPcRX+jcoqNgjwsDIb/UxRNQSwECLQAUAAIACACEfM9Qmjlgf6sAAAD6AAAAEgAAAAAAAAAAAAAAAAAAAAAAQ29uZmlnL1BhY2thZ2UueG1sUEsBAi0AFAACAAgAhHzPUA/K6aukAAAA6QAAABMAAAAAAAAAAAAAAAAA9wAAAFtDb250ZW50X1R5cGVzXS54bWxQSwECLQAUAAIACACEfM9QJXfU39YAAABjAQAAEwAAAAAAAAAAAAAAAADoAQAARm9ybXVsYXMvU2VjdGlvbjEubVBLBQYAAAAAAwADAMIAAAALAwAAAAA=&quot;" command="SELECT * FROM [ChoixP]"/>
  </connection>
  <connection id="2" name="Requête - Data" description="Connexion à la requête « Data » dans le classeur." type="5" refreshedVersion="0" background="1">
    <dbPr connection="provider=Microsoft.Mashup.OleDb.1;data source=$EmbeddedMashup(24cda02c-9499-4c9f-a879-66eb1dfa7135)$;location=Data;extended properties=&quot;UEsDBBQAAgAIAIR8z1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CEfM9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hHzPUIMlarbUAgAAKQgAABMAHABGb3JtdWxhcy9TZWN0aW9uMS5tIKIYACigFAAAAAAAAAAAAAAAAAAAAAAAAAAAAKVV0WrbMBR9D+QfLi4UG0xYxthL6SBLOxhr2pJkjBHyoMQ3jVZbyiS5azD5oHxHf2xXlhvHrpPAlpcI3yOdc8+9utI4N1wKGLn/7kW71W7pJVMYwRUzDC4hRtNuAf1GMlVzpC/Xz3OMO/1UKRTmh1SPMykf/SCb3LIELz27z5tuJn0pDAGmodt+5vVSo1DDXMZSCFrodLVSPHnZovbo2DGbxdgZYUxa+jJOE6F9xxlm4A0YF9CXyYqJNXxWTERg6XwdeKE3xJVUBsbrFXoheN/uBhAxg+APkcUWMDKM4kbC7xTVGmKuDcgFaJNGnNhpj0PQLjZjGkEhIbWxkS9csLi+hbIQC64SjEqIcioijPmTZbESSnHXIreURF3d3AcebIKdMVY3JDLiC/6yLa0YU5Z6IVXi3LAo7R+3Mcyyt9mDsefbT5sQstNeNMEbjKnCTrvUhG+2rAZtNvAAquiBPGbw2eSxY82zB90ryciZior6H4wtB0thriTXL1uI1oIlnHwg4RpYtR5l/b6LFX+S5s4sUb02dL3YJ9VV8trY5sZ1bkPetXbhlap7QlAbABekUtGq1NKLIifB/6/ciNJx0ArZfJkr6fxEpvyJXU6DEL4K8/FDx+othd3KBKKU0uZ6p65Z3JsUiHJA224qjAOaLcvcpB3trowl6z0qTbpZbDNDYL9kag660iixIH/lvk2TGarOWI6Jx584rdPgHLwzP17QpT6HSS52Woq44Q/2lhrFa4OOquof1mhv8tHGuFMRSenpOYqIi4eGO9CEuHIXrB7a6/z+0fE8xEQ+YdnNtezCrOyP17rtzq6k2q1N/KH8Y89rZC/cd6WGT5fQX0r+fB+0W1w0Hb3/ijnov7xjbuf+SzZxeXen2bvNnl+CRpfhgMJdJmvWWb7yu2R55vg2h+Z99+TAf8tgm6PQUpmDO44iaJXU2XZJVKDvCVoEKLnS2CJ68RdQSwECLQAUAAIACACEfM9Qmjlgf6sAAAD6AAAAEgAAAAAAAAAAAAAAAAAAAAAAQ29uZmlnL1BhY2thZ2UueG1sUEsBAi0AFAACAAgAhHzPUA/K6aukAAAA6QAAABMAAAAAAAAAAAAAAAAA9wAAAFtDb250ZW50X1R5cGVzXS54bWxQSwECLQAUAAIACACEfM9QgyVqttQCAAApCAAAEwAAAAAAAAAAAAAAAADoAQAARm9ybXVsYXMvU2VjdGlvbjEubVBLBQYAAAAAAwADAMIAAAAJBQAAAAA=&quot;" command="SELECT * FROM [Data]"/>
  </connection>
  <connection id="3" keepAlive="1" name="Requête - Final" description="Connexion à la requête « Final » dans le classeur." type="5" refreshedVersion="4" background="1" saveData="1">
    <dbPr connection="provider=Microsoft.Mashup.OleDb.1;data source=$EmbeddedMashup(24cda02c-9499-4c9f-a879-66eb1dfa7135)$;location=Final;extended properties=UEsDBBQAAgAIAIR8z1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CEfM9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hHzPUAuZkyBtBAAARhAAABMAHABGb3JtdWxhcy9TZWN0aW9uMS5tIKIYACigFAAAAAAAAAAAAAAAAAAAAAAAAAAAALVX227jNhB9D5B/GCjAQgYEY1UUfVmkQOpkgXRzQ5K2KAw/MNY4YVciXZLK2jD8Qelv5Mc6FCXrYtrG2m1ewohDnjNnLpxoHBsuBTy43/Gn46PjI/3CFCZwzgyDU0jRHB8B/TzIXI2RvlzMxpj2B7lSKMwfUn19kvJr2FsMb1iGp4E9F4yWw4EUhgxGkTt+EpzlRqGGsUylELTQ+XSqePb+hjqgax/ZU4r9B0yJy0CmeSZ06DCjBQTXjAsYyGzKxBx+UUwkYOFC3Qui4B6nUhl4nE8xiCD4cnsNCTMI4T2y1Bo8GEb7RsLfOao5pFwbkBPQJk84odMZZ0Gn2BPTCArJUhu785kLlnaPkBdiwlWGSW2iHIsEU/5qUSyFmtyFKCQlUudXd70Alr2VMJY3ZDLhE/7+VkvxSF7qiVSZU8Na6XC7jNFise49GHu//bSMYLFbC5+5R5i22W6VfPZ+yTqmfgE3WJU5UOwZnJlib1vyNEwbIXlwoqKi/Adjw8FyGCvJ9fsbJHPBMk46EHENrB2POn6/iSl/lebWvKCqErob7J3sWn4tbXLjvJChyFq7CGrWZ0JQGgAXxFLRquZyliSOQniQbwTpMGiFbPxSMOn/iUyFQ7sc9SK4FOanH/uWb03sRmaQ5OQ21yt2fnJrLhDkNR27aiFeU295KURawa7CWKPeodLEm6XWMwT2l8zNRlW8FEvwCvsmz55Q9R/lI+GEQ8d11PsAwUmYTqioP8CwIDuqSVzxZ1ulRvFOo6Oohps52kremhi3KiEqZ3qMIuHi2VMDPotzV2DdrUbmD7a253vM5CvW2dzxLlrU+VHFbXV3y9W40/Hv5Td7nxe9VN+FGn4+hcGL5LO73vERF76rm68YlUtRLfu8ZBeGUcv1vmWXIsFZFa1WQhU7ZVaVzxc4c/LjYwTxnvnZRqQ77waVMHFDic23NlVxAu6jiTvZ1GToKMajxcdlI4sENXTDAYVrMdapk2IVxpSIC4e33PQKxjufwXUEWzIll9brsMIoNy2TLtrKiZbpD2RabpBztcjlblNR9575BLXz0H8xA33PO1Grei7zJ8JqIDWAzum55mJsdkwVe2asD7qTt6uL72mseP/H1ukk1zSJirYiNzRyYPKr5GJry7R3L6Oq5Ku/qzqO7PkvXCT9S3JR1eBuH5L3t1dM5XTarOiLGcmdFOuVY36y5FoFRI22qvjGe73c9H2HDPEGHTy0vytLOuSKPD3gvBv8a5GvcGJuc9MUuviX4jCZ43LsYUHjOXOP9HL9Sw39O0sxVzRwZtOUjVs5Sz7RJySLHEMPyUjkaRoFgiBLU9U6Y0XroG1I0dhfKOvcyIGbs6pM+MRNFSM6bFkADZSiMABMaSS39A6dN+L/a+Co8v3AYWSKKiuItmYRaU9uG0b2TOZK/o3ZVPKqp+Wa1Z2d+UM/9QiuqOM2267PygW7V8+e3THfNyTFm2e0dbKkjM3msheXMaKQXHOtKQKfOabUJJ+FVNgaLfzAn/4FUEsBAi0AFAACAAgAhHzPUJo5YH+rAAAA+gAAABIAAAAAAAAAAAAAAAAAAAAAAENvbmZpZy9QYWNrYWdlLnhtbFBLAQItABQAAgAIAIR8z1APyumrpAAAAOkAAAATAAAAAAAAAAAAAAAAAPcAAABbQ29udGVudF9UeXBlc10ueG1sUEsBAi0AFAACAAgAhHzPUAuZkyBtBAAARhAAABMAAAAAAAAAAAAAAAAA6AEAAEZvcm11bGFzL1NlY3Rpb24xLm1QSwUGAAAAAAMAAwDCAAAAogYAAAAA" command="SELECT * FROM [Final]"/>
  </connection>
  <connection id="4" name="Requête - KeyDates" description="Connexion à la requête « KeyDates » dans le classeur." type="5" refreshedVersion="0" background="1">
    <dbPr connection="provider=Microsoft.Mashup.OleDb.1;data source=$EmbeddedMashup(24cda02c-9499-4c9f-a879-66eb1dfa7135)$;location=KeyDates;extended properties=UEsDBBQAAgAIAIR8z1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CEfM9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hHzPUACUcw2/AAAAJwEAABMAHABGb3JtdWxhcy9TZWN0aW9uMS5tIKIYACigFAAAAAAAAAAAAAAAAAAAAAAAAAAAAIXNvQrCQAwH8L3QdwjnUqEUO5cOUh1EkIKCQ+lwXgNWz4vcByjiA/U5+mIeVgVdzJBAEn5/g8K2pGA9zDQLgzAwe66xgSVeZ9yigRwk2jAAX2tyWqDfzC8CZVI4rVHZLenjjugYjW/Vip8wZ3PLz2hYfa8KUta/1PEAjNhCNXgBfiBn+455asN3EpNp0zwvBUl3UtEQFMPwzmKYxJCOP0iJ2pBSXLam7/Ct4Rf3kn4TvVkWviMXe0+GQav+qdkDUEsBAi0AFAACAAgAhHzPUJo5YH+rAAAA+gAAABIAAAAAAAAAAAAAAAAAAAAAAENvbmZpZy9QYWNrYWdlLnhtbFBLAQItABQAAgAIAIR8z1APyumrpAAAAOkAAAATAAAAAAAAAAAAAAAAAPcAAABbQ29udGVudF9UeXBlc10ueG1sUEsBAi0AFAACAAgAhHzPUACUcw2/AAAAJwEAABMAAAAAAAAAAAAAAAAA6AEAAEZvcm11bGFzL1NlY3Rpb24xLm1QSwUGAAAAAAMAAwDCAAAA9AIAAAAA" command="SELECT * FROM [KeyDates]"/>
  </connection>
  <connection id="5" keepAlive="1" name="Requête - Periods" description="Connexion à la requête « Periods » dans le classeur." type="5" refreshedVersion="4" background="1" saveData="1">
    <dbPr connection="provider=Microsoft.Mashup.OleDb.1;data source=$EmbeddedMashup(24cda02c-9499-4c9f-a879-66eb1dfa7135)$;location=Periods;extended properties=UEsDBBQAAgAIAIR8z1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CEfM9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hHzPULKEtxNdAgAAvwUAABMAHABGb3JtdWxhcy9TZWN0aW9uMS5tIKIYACigFAAAAAAAAAAAAAAAAAAAAAAAAAAAAKWUzWoiQRDH74LvUEwgzMAgCMteQg6iWVjiR1CXZREP7XQZezPT7faHRMQH8jnyYqmeMZnRjF7Wi81MVf3+9a+pNphYoSRMiv/2XbPRbJgV08jhCbVQ3MA9pGibDaDfRDmdID15eE0wbXWd1ijtb6VfFkq9hNFuNmQZ3gc9Zlkw38+6SloKmMdF+k3QcVajgUSlSko6GLdea5G9HdAEVHbKFim2JpiSnK5KXSZNWDDjHQSPowFwZhHCMbI0CuJgYpm2YBX8c6i3kApjQS3BWMcFVYzhGEFZbMEMgkaKNNa/+SEkS89TSJlcCp0hL0M0rpWvganYeIqXQOxx8fhBcujlonr9pyiAffTZ7KRoDjUZCNa3xhwkWgnzdgC+lSwTpIYKG2CnvpRe/JJrsVF2ZFeoPxy5bmMMuz1pf8Rtrit3wR+CUli3Jq9dMseYqQ2WtP/oI95VhFSsmW7XCJniYineDiV5qpk0S6WzAu6jvIB6vfFuVzQWg/Xl/Fz2FUZHSgoEIUmmplOJ6XBeAMJzJeRVkUYnZMkqV976g0yHM3+cRzH8lPb7t5bPK1lDlQF3VEeYT2A974sqQg4orX9CHNDirPwuldi8R4uvtqTShhoyhqV+Egjsr3L2YqO1Eo/wD/bQZQvUramaEiecFVrn0S0EN2G6pK/7Fma52Hkpoi+e/WisFmdbTNsRXtZYmd5Ic4J2TIKSC/l8MsPLH3r70oXxRRJ9hHmTlbo95RZUslKworxHd4KQib2+aO26haLrUGVn19kYaUMq61TH9m4cBxEU925ANjQbQl5D3L0DUEsBAi0AFAACAAgAhHzPUJo5YH+rAAAA+gAAABIAAAAAAAAAAAAAAAAAAAAAAENvbmZpZy9QYWNrYWdlLnhtbFBLAQItABQAAgAIAIR8z1APyumrpAAAAOkAAAATAAAAAAAAAAAAAAAAAPcAAABbQ29udGVudF9UeXBlc10ueG1sUEsBAi0AFAACAAgAhHzPULKEtxNdAgAAvwUAABMAAAAAAAAAAAAAAAAA6AEAAEZvcm11bGFzL1NlY3Rpb24xLm1QSwUGAAAAAAMAAwDCAAAAkgQAAAAA" command="SELECT * FROM [Periods]"/>
  </connection>
</connections>
</file>

<file path=xl/sharedStrings.xml><?xml version="1.0" encoding="utf-8"?>
<sst xmlns="http://schemas.openxmlformats.org/spreadsheetml/2006/main" count="904" uniqueCount="130">
  <si>
    <t>Product</t>
  </si>
  <si>
    <t>Comments</t>
  </si>
  <si>
    <t>Cover 
Period</t>
  </si>
  <si>
    <t>Report</t>
  </si>
  <si>
    <t>Start to query list of studies</t>
  </si>
  <si>
    <t>Start database request</t>
  </si>
  <si>
    <t>Final list of studies confirmed</t>
  </si>
  <si>
    <t>Final report delivery date</t>
  </si>
  <si>
    <t>Key dates</t>
  </si>
  <si>
    <t>January</t>
  </si>
  <si>
    <t>February</t>
  </si>
  <si>
    <t>March</t>
  </si>
  <si>
    <t>April</t>
  </si>
  <si>
    <t>May</t>
  </si>
  <si>
    <t>June</t>
  </si>
  <si>
    <t>July</t>
  </si>
  <si>
    <t>August</t>
  </si>
  <si>
    <t>September</t>
  </si>
  <si>
    <t>October</t>
  </si>
  <si>
    <t>November</t>
  </si>
  <si>
    <t>December</t>
  </si>
  <si>
    <t>KOM date (Real)</t>
  </si>
  <si>
    <t>DLP Date</t>
  </si>
  <si>
    <t>Brand name</t>
  </si>
  <si>
    <t>Report Type</t>
  </si>
  <si>
    <t>Brand 1</t>
  </si>
  <si>
    <t>Brand 2</t>
  </si>
  <si>
    <t>Brand 3</t>
  </si>
  <si>
    <t>Type Brand 1</t>
  </si>
  <si>
    <t>Type Brand 2</t>
  </si>
  <si>
    <t>Type Brand 3</t>
  </si>
  <si>
    <t xml:space="preserve">Le besoin est de pouvoir construire automatiquement un calendrier annuel de dates clés par produit, à partir de données disponibles dans la feuille 2. L'exemple de résultat final est représenté dans cette feuille ci-dessous.
S'il n'est pas possible de créer automatiquement les bornes du cale,drier (Année et mois), on peut faire l'hypothèse que les lignes 4 et 5 sont préalablement remplies
Si une date n'est pas disponible dans la feuille 2, il faudra mettre 'NA' dans le calendrier
Colorer les cellules est facultatif
Un plus serait de pouvoir mettre en évidence le mois en cours en fonction de la date du jour d'ouverture du fichier
Chaque produit a 6 dates clés disponibles dans la feuille 2 (colonnes E à J)
Chaque date de la colonne C de la Feuille 1 correspond à une colonne de la feuille 2 et le besoin est de pouvoir placer chaque date dans le bon mois du calendrier.
Le MUST serait de pouvoir construire automatiquement le calendrier.
Les données de ces tableaux étant confidentielles j'ai rempli les cellules avec des fausses données et j'ai modifié certains titres de colonnes. Mais cela ne nuit pas à la compréhension du besoin.
</t>
  </si>
  <si>
    <t>NA</t>
  </si>
  <si>
    <t>Report End Date (DLP)</t>
  </si>
  <si>
    <t>Report Start Date</t>
  </si>
  <si>
    <t>KOM date (prevision)</t>
  </si>
  <si>
    <t>INN Product  Name</t>
  </si>
  <si>
    <t>Main Company Brand Name(s)</t>
  </si>
  <si>
    <t>Therapeutic Area</t>
  </si>
  <si>
    <t>AA01</t>
  </si>
  <si>
    <t>AA02</t>
  </si>
  <si>
    <t>AA03</t>
  </si>
  <si>
    <t>AA04</t>
  </si>
  <si>
    <t>AA05</t>
  </si>
  <si>
    <t>AA06</t>
  </si>
  <si>
    <t>AA07</t>
  </si>
  <si>
    <t>AA08</t>
  </si>
  <si>
    <t>AA09</t>
  </si>
  <si>
    <t>AA10</t>
  </si>
  <si>
    <t>AA11</t>
  </si>
  <si>
    <t>AA12</t>
  </si>
  <si>
    <t>AA13</t>
  </si>
  <si>
    <t>AA14</t>
  </si>
  <si>
    <t>AA15</t>
  </si>
  <si>
    <t>AA16</t>
  </si>
  <si>
    <t>AA17</t>
  </si>
  <si>
    <t>AA18</t>
  </si>
  <si>
    <t>AA19</t>
  </si>
  <si>
    <t>AA20</t>
  </si>
  <si>
    <t>AA21</t>
  </si>
  <si>
    <t>AA22</t>
  </si>
  <si>
    <t>AA23</t>
  </si>
  <si>
    <t>AA24</t>
  </si>
  <si>
    <t>AA25</t>
  </si>
  <si>
    <t>AA26</t>
  </si>
  <si>
    <t>AA27</t>
  </si>
  <si>
    <t>AA28</t>
  </si>
  <si>
    <t>AA29</t>
  </si>
  <si>
    <t>AA30</t>
  </si>
  <si>
    <t>AA31</t>
  </si>
  <si>
    <t>AA32</t>
  </si>
  <si>
    <t>AA33</t>
  </si>
  <si>
    <t>AA34</t>
  </si>
  <si>
    <t>AA35</t>
  </si>
  <si>
    <t>AA36</t>
  </si>
  <si>
    <t>BB01</t>
  </si>
  <si>
    <t>BB02</t>
  </si>
  <si>
    <t>BB03</t>
  </si>
  <si>
    <t>BB04</t>
  </si>
  <si>
    <t>BB05</t>
  </si>
  <si>
    <t>BB06</t>
  </si>
  <si>
    <t>BB07</t>
  </si>
  <si>
    <t>BB08</t>
  </si>
  <si>
    <t>BB09</t>
  </si>
  <si>
    <t>BB10</t>
  </si>
  <si>
    <t>BB11</t>
  </si>
  <si>
    <t>BB12</t>
  </si>
  <si>
    <t>BB13</t>
  </si>
  <si>
    <t>BB14</t>
  </si>
  <si>
    <t>BB15</t>
  </si>
  <si>
    <t>BB16</t>
  </si>
  <si>
    <t>BB17</t>
  </si>
  <si>
    <t>BB18</t>
  </si>
  <si>
    <t>BB19</t>
  </si>
  <si>
    <t>BB20</t>
  </si>
  <si>
    <t>BB21</t>
  </si>
  <si>
    <t>BB22</t>
  </si>
  <si>
    <t>BB23</t>
  </si>
  <si>
    <t>BB24</t>
  </si>
  <si>
    <t>BB25</t>
  </si>
  <si>
    <t>BB26</t>
  </si>
  <si>
    <t>BB27</t>
  </si>
  <si>
    <t>BB28</t>
  </si>
  <si>
    <t>BB29</t>
  </si>
  <si>
    <t>BB30</t>
  </si>
  <si>
    <t>BB31</t>
  </si>
  <si>
    <t>BB32</t>
  </si>
  <si>
    <t>BB33</t>
  </si>
  <si>
    <t>BB34</t>
  </si>
  <si>
    <t>BB35</t>
  </si>
  <si>
    <t>BB36</t>
  </si>
  <si>
    <t>XX</t>
  </si>
  <si>
    <t>YY</t>
  </si>
  <si>
    <t>VV</t>
  </si>
  <si>
    <t>2020
juin</t>
  </si>
  <si>
    <t>2020
juillet</t>
  </si>
  <si>
    <t>2020
août</t>
  </si>
  <si>
    <t>2020
septembre</t>
  </si>
  <si>
    <t>2020
octobre</t>
  </si>
  <si>
    <t>2020
novembre</t>
  </si>
  <si>
    <t>2020
décembre</t>
  </si>
  <si>
    <t>2021
janvier</t>
  </si>
  <si>
    <t>Key Dates</t>
  </si>
  <si>
    <t>Period</t>
  </si>
  <si>
    <t>2019
décembre</t>
  </si>
  <si>
    <t>2020
janvier</t>
  </si>
  <si>
    <t>2020
février</t>
  </si>
  <si>
    <t>2020
mars</t>
  </si>
  <si>
    <t>2020
avril</t>
  </si>
  <si>
    <t>2020
mai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</si>
</sst>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9]ddmmmyyyy;[$-409]ddmmmyyyy;"/>
    <numFmt numFmtId="165" formatCode="[$-409]d\-mmm;@"/>
  </numFmts>
  <fonts count="58">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0"/>
      <color theme="1"/>
      <name val="Arial"/>
      <family val="2"/>
    </font>
    <font>
      <u/>
      <sz val="10"/>
      <color theme="10"/>
      <name val="Arial"/>
      <family val="2"/>
    </font>
    <font>
      <b/>
      <sz val="10"/>
      <color theme="0"/>
      <name val="Arial"/>
      <family val="2"/>
    </font>
    <font>
      <sz val="10"/>
      <color theme="0"/>
      <name val="Arial"/>
      <family val="2"/>
    </font>
    <font>
      <sz val="10"/>
      <name val="Arial"/>
      <family val="2"/>
    </font>
    <font>
      <sz val="10"/>
      <name val="Arial"/>
      <family val="2"/>
    </font>
    <font>
      <sz val="10"/>
      <color theme="1"/>
      <name val="Arial"/>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sz val="10"/>
      <color rgb="FFFF0000"/>
      <name val="Arial"/>
      <family val="2"/>
    </font>
    <font>
      <i/>
      <sz val="10"/>
      <color rgb="FF7F7F7F"/>
      <name val="Arial"/>
      <family val="2"/>
    </font>
    <font>
      <u/>
      <sz val="10"/>
      <color indexed="12"/>
      <name val="Arial"/>
      <family val="2"/>
    </font>
    <font>
      <u/>
      <sz val="11"/>
      <color theme="10"/>
      <name val="Calibri"/>
      <family val="2"/>
      <scheme val="minor"/>
    </font>
    <font>
      <sz val="12"/>
      <name val="宋体"/>
      <family val="3"/>
      <charset val="134"/>
    </font>
    <font>
      <sz val="8"/>
      <color indexed="72"/>
      <name val="MS Sans Serif"/>
      <family val="2"/>
    </font>
    <font>
      <sz val="10"/>
      <name val="Arial"/>
      <family val="2"/>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0"/>
      <color rgb="FFFFFFFF"/>
      <name val="Arial"/>
      <family val="2"/>
    </font>
    <font>
      <b/>
      <sz val="10"/>
      <color rgb="FFFF0000"/>
      <name val="Arial"/>
      <family val="2"/>
    </font>
    <font>
      <sz val="10"/>
      <name val="Times New Roman"/>
      <family val="1"/>
    </font>
  </fonts>
  <fills count="43">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548235"/>
        <bgColor rgb="FF000000"/>
      </patternFill>
    </fill>
    <fill>
      <patternFill patternType="solid">
        <fgColor rgb="FF4472C4"/>
        <bgColor rgb="FF000000"/>
      </patternFill>
    </fill>
    <fill>
      <patternFill patternType="solid">
        <fgColor indexed="65"/>
        <bgColor indexed="64"/>
      </patternFill>
    </fill>
    <fill>
      <patternFill patternType="solid">
        <fgColor rgb="FFDAF6DA"/>
        <bgColor indexed="64"/>
      </patternFill>
    </fill>
    <fill>
      <patternFill patternType="solid">
        <fgColor rgb="FFFFFF0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C5FFC5"/>
        <bgColor indexed="64"/>
      </patternFill>
    </fill>
    <fill>
      <patternFill patternType="solid">
        <fgColor theme="5" tint="0.59999389629810485"/>
        <bgColor indexed="64"/>
      </patternFill>
    </fill>
  </fills>
  <borders count="27">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theme="0"/>
      </left>
      <right style="thin">
        <color auto="1"/>
      </right>
      <top/>
      <bottom style="thin">
        <color auto="1"/>
      </bottom>
      <diagonal/>
    </border>
    <border>
      <left style="thin">
        <color auto="1"/>
      </left>
      <right style="medium">
        <color theme="0"/>
      </right>
      <top/>
      <bottom style="thin">
        <color auto="1"/>
      </bottom>
      <diagonal/>
    </border>
    <border>
      <left/>
      <right style="thin">
        <color auto="1"/>
      </right>
      <top/>
      <bottom style="thin">
        <color auto="1"/>
      </bottom>
      <diagonal/>
    </border>
    <border>
      <left/>
      <right/>
      <top/>
      <bottom style="thin">
        <color indexed="64"/>
      </bottom>
      <diagonal/>
    </border>
    <border>
      <left style="thin">
        <color indexed="64"/>
      </left>
      <right/>
      <top style="thin">
        <color indexed="64"/>
      </top>
      <bottom/>
      <diagonal/>
    </border>
    <border>
      <left/>
      <right/>
      <top style="thin">
        <color auto="1"/>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auto="1"/>
      </top>
      <bottom style="thin">
        <color indexed="64"/>
      </bottom>
      <diagonal/>
    </border>
    <border>
      <left/>
      <right style="thin">
        <color indexed="64"/>
      </right>
      <top style="thin">
        <color indexed="64"/>
      </top>
      <bottom style="thin">
        <color indexed="64"/>
      </bottom>
      <diagonal/>
    </border>
    <border>
      <left style="thin">
        <color auto="1"/>
      </left>
      <right/>
      <top/>
      <bottom style="thin">
        <color auto="1"/>
      </bottom>
      <diagonal/>
    </border>
    <border>
      <left style="medium">
        <color theme="0"/>
      </left>
      <right/>
      <top style="thin">
        <color auto="1"/>
      </top>
      <bottom/>
      <diagonal/>
    </border>
    <border>
      <left/>
      <right style="medium">
        <color theme="0"/>
      </right>
      <top style="thin">
        <color auto="1"/>
      </top>
      <bottom/>
      <diagonal/>
    </border>
    <border>
      <left style="thin">
        <color auto="1"/>
      </left>
      <right style="thin">
        <color auto="1"/>
      </right>
      <top style="thin">
        <color auto="1"/>
      </top>
      <bottom/>
      <diagonal/>
    </border>
  </borders>
  <cellStyleXfs count="806">
    <xf numFmtId="0" fontId="0" fillId="0" borderId="0"/>
    <xf numFmtId="0" fontId="15" fillId="0" borderId="0"/>
    <xf numFmtId="0" fontId="21" fillId="0" borderId="0"/>
    <xf numFmtId="0" fontId="20" fillId="0" borderId="0"/>
    <xf numFmtId="9" fontId="20" fillId="0" borderId="0" applyFont="0" applyFill="0" applyBorder="0" applyAlignment="0" applyProtection="0"/>
    <xf numFmtId="0" fontId="23" fillId="0" borderId="0" applyNumberFormat="0" applyFill="0" applyBorder="0" applyAlignment="0" applyProtection="0"/>
    <xf numFmtId="0" fontId="24" fillId="0" borderId="3" applyNumberFormat="0" applyFill="0" applyAlignment="0" applyProtection="0"/>
    <xf numFmtId="0" fontId="25" fillId="0" borderId="4" applyNumberFormat="0" applyFill="0" applyAlignment="0" applyProtection="0"/>
    <xf numFmtId="0" fontId="26" fillId="0" borderId="5" applyNumberFormat="0" applyFill="0" applyAlignment="0" applyProtection="0"/>
    <xf numFmtId="0" fontId="26" fillId="0" borderId="0" applyNumberFormat="0" applyFill="0" applyBorder="0" applyAlignment="0" applyProtection="0"/>
    <xf numFmtId="0" fontId="27" fillId="3" borderId="0" applyNumberFormat="0" applyBorder="0" applyAlignment="0" applyProtection="0"/>
    <xf numFmtId="0" fontId="28" fillId="4" borderId="0" applyNumberFormat="0" applyBorder="0" applyAlignment="0" applyProtection="0"/>
    <xf numFmtId="0" fontId="29" fillId="5" borderId="0" applyNumberFormat="0" applyBorder="0" applyAlignment="0" applyProtection="0"/>
    <xf numFmtId="0" fontId="30" fillId="6" borderId="6" applyNumberFormat="0" applyAlignment="0" applyProtection="0"/>
    <xf numFmtId="0" fontId="31" fillId="7" borderId="7" applyNumberFormat="0" applyAlignment="0" applyProtection="0"/>
    <xf numFmtId="0" fontId="32" fillId="7" borderId="6" applyNumberFormat="0" applyAlignment="0" applyProtection="0"/>
    <xf numFmtId="0" fontId="33" fillId="0" borderId="8" applyNumberFormat="0" applyFill="0" applyAlignment="0" applyProtection="0"/>
    <xf numFmtId="0" fontId="18" fillId="8" borderId="9" applyNumberFormat="0" applyAlignment="0" applyProtection="0"/>
    <xf numFmtId="0" fontId="34" fillId="0" borderId="0" applyNumberFormat="0" applyFill="0" applyBorder="0" applyAlignment="0" applyProtection="0"/>
    <xf numFmtId="0" fontId="35" fillId="0" borderId="0" applyNumberFormat="0" applyFill="0" applyBorder="0" applyAlignment="0" applyProtection="0"/>
    <xf numFmtId="0" fontId="16" fillId="0" borderId="11" applyNumberFormat="0" applyFill="0" applyAlignment="0" applyProtection="0"/>
    <xf numFmtId="0" fontId="19" fillId="10" borderId="0" applyNumberFormat="0" applyBorder="0" applyAlignment="0" applyProtection="0"/>
    <xf numFmtId="0" fontId="22" fillId="11" borderId="0" applyNumberFormat="0" applyBorder="0" applyAlignment="0" applyProtection="0"/>
    <xf numFmtId="0" fontId="22" fillId="12" borderId="0" applyNumberFormat="0" applyBorder="0" applyAlignment="0" applyProtection="0"/>
    <xf numFmtId="0" fontId="19" fillId="13" borderId="0" applyNumberFormat="0" applyBorder="0" applyAlignment="0" applyProtection="0"/>
    <xf numFmtId="0" fontId="19" fillId="14"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19" fillId="17" borderId="0" applyNumberFormat="0" applyBorder="0" applyAlignment="0" applyProtection="0"/>
    <xf numFmtId="0" fontId="19" fillId="18"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19" fillId="21" borderId="0" applyNumberFormat="0" applyBorder="0" applyAlignment="0" applyProtection="0"/>
    <xf numFmtId="0" fontId="19" fillId="22"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19" fillId="25" borderId="0" applyNumberFormat="0" applyBorder="0" applyAlignment="0" applyProtection="0"/>
    <xf numFmtId="0" fontId="19" fillId="26"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19" fillId="29" borderId="0" applyNumberFormat="0" applyBorder="0" applyAlignment="0" applyProtection="0"/>
    <xf numFmtId="0" fontId="19" fillId="30"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9" fillId="33" borderId="0" applyNumberFormat="0" applyBorder="0" applyAlignment="0" applyProtection="0"/>
    <xf numFmtId="0" fontId="14" fillId="0" borderId="0"/>
    <xf numFmtId="0" fontId="20" fillId="0" borderId="0"/>
    <xf numFmtId="0" fontId="36" fillId="0" borderId="0" applyNumberFormat="0" applyFill="0" applyBorder="0" applyAlignment="0" applyProtection="0">
      <alignment vertical="top"/>
      <protection locked="0"/>
    </xf>
    <xf numFmtId="0" fontId="20" fillId="0" borderId="0"/>
    <xf numFmtId="0" fontId="37" fillId="0" borderId="0" applyNumberFormat="0" applyFill="0" applyBorder="0" applyAlignment="0" applyProtection="0"/>
    <xf numFmtId="0" fontId="14" fillId="0" borderId="0"/>
    <xf numFmtId="0" fontId="38" fillId="0" borderId="0">
      <alignment vertical="center"/>
    </xf>
    <xf numFmtId="0" fontId="39" fillId="0" borderId="0" applyAlignment="0">
      <alignment vertical="top" wrapText="1"/>
      <protection locked="0"/>
    </xf>
    <xf numFmtId="0" fontId="20" fillId="0" borderId="0"/>
    <xf numFmtId="0" fontId="17" fillId="0" borderId="0" applyNumberFormat="0" applyFill="0" applyBorder="0" applyAlignment="0" applyProtection="0"/>
    <xf numFmtId="0" fontId="22" fillId="0" borderId="0"/>
    <xf numFmtId="0" fontId="22" fillId="9" borderId="10" applyNumberFormat="0" applyFont="0" applyAlignment="0" applyProtection="0"/>
    <xf numFmtId="0" fontId="20"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4" fillId="0" borderId="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9" borderId="10" applyNumberFormat="0" applyFont="0" applyAlignment="0" applyProtection="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0" borderId="0"/>
    <xf numFmtId="0" fontId="22" fillId="0" borderId="0"/>
    <xf numFmtId="0" fontId="22"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0" fillId="0" borderId="0"/>
    <xf numFmtId="0" fontId="22" fillId="0" borderId="0"/>
    <xf numFmtId="0" fontId="22" fillId="0" borderId="0"/>
    <xf numFmtId="0" fontId="20" fillId="0" borderId="0"/>
    <xf numFmtId="0" fontId="13" fillId="0" borderId="0"/>
    <xf numFmtId="0" fontId="13" fillId="0" borderId="0"/>
    <xf numFmtId="0" fontId="13" fillId="0" borderId="0"/>
    <xf numFmtId="0" fontId="13"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22" fillId="0" borderId="0"/>
    <xf numFmtId="0" fontId="20" fillId="0" borderId="0"/>
    <xf numFmtId="0" fontId="40"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9" fontId="20" fillId="0" borderId="0" applyFont="0" applyFill="0" applyBorder="0" applyAlignment="0" applyProtection="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7" fillId="9" borderId="10" applyNumberFormat="0" applyFont="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22" fillId="0" borderId="0"/>
    <xf numFmtId="0" fontId="22"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0"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5" fillId="0" borderId="0"/>
    <xf numFmtId="0" fontId="4" fillId="0" borderId="0"/>
    <xf numFmtId="0" fontId="4" fillId="0" borderId="0"/>
    <xf numFmtId="0" fontId="3" fillId="0" borderId="0"/>
    <xf numFmtId="0" fontId="3" fillId="0" borderId="0"/>
    <xf numFmtId="0" fontId="2" fillId="0" borderId="0"/>
    <xf numFmtId="0" fontId="37" fillId="0" borderId="0" applyNumberForma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57" fillId="0" borderId="0"/>
    <xf numFmtId="0" fontId="57" fillId="0" borderId="0"/>
  </cellStyleXfs>
  <cellXfs count="75">
    <xf numFmtId="0" fontId="0" fillId="0" borderId="0" xfId="0"/>
    <xf numFmtId="0" fontId="20" fillId="2" borderId="1" xfId="0" applyFont="1" applyFill="1" applyBorder="1" applyAlignment="1" applyProtection="1">
      <alignment horizontal="center" vertical="center" wrapText="1"/>
      <protection locked="0"/>
    </xf>
    <xf numFmtId="0" fontId="0" fillId="2" borderId="1" xfId="0" applyFont="1" applyFill="1" applyBorder="1" applyAlignment="1" applyProtection="1">
      <alignment horizontal="center" vertical="center" wrapText="1"/>
      <protection locked="0"/>
    </xf>
    <xf numFmtId="164" fontId="0" fillId="0" borderId="0" xfId="0" applyNumberFormat="1" applyAlignment="1" applyProtection="1">
      <alignment horizontal="center" vertical="center"/>
      <protection hidden="1"/>
    </xf>
    <xf numFmtId="0" fontId="0" fillId="0" borderId="0" xfId="0" applyAlignment="1" applyProtection="1">
      <alignment horizontal="center" vertical="center"/>
      <protection hidden="1"/>
    </xf>
    <xf numFmtId="164" fontId="20" fillId="37" borderId="1" xfId="0" applyNumberFormat="1" applyFont="1" applyFill="1" applyBorder="1" applyAlignment="1" applyProtection="1">
      <alignment horizontal="center" vertical="center" wrapText="1"/>
      <protection locked="0"/>
    </xf>
    <xf numFmtId="1" fontId="20" fillId="2" borderId="1" xfId="0" applyNumberFormat="1" applyFont="1" applyFill="1" applyBorder="1" applyAlignment="1" applyProtection="1">
      <alignment horizontal="center" vertical="center" wrapText="1"/>
      <protection locked="0"/>
    </xf>
    <xf numFmtId="1" fontId="20" fillId="36" borderId="1" xfId="0" applyNumberFormat="1" applyFont="1" applyFill="1" applyBorder="1" applyAlignment="1" applyProtection="1">
      <alignment horizontal="center" vertical="center" wrapText="1"/>
      <protection locked="0"/>
    </xf>
    <xf numFmtId="1" fontId="20" fillId="0" borderId="1" xfId="0" applyNumberFormat="1" applyFont="1" applyBorder="1" applyAlignment="1" applyProtection="1">
      <alignment horizontal="center" vertical="center" wrapText="1"/>
      <protection locked="0"/>
    </xf>
    <xf numFmtId="0" fontId="0" fillId="0" borderId="0" xfId="0" applyProtection="1">
      <protection locked="0"/>
    </xf>
    <xf numFmtId="164" fontId="0" fillId="0" borderId="0" xfId="0" applyNumberFormat="1" applyProtection="1">
      <protection locked="0"/>
    </xf>
    <xf numFmtId="164" fontId="0" fillId="0" borderId="0" xfId="0" applyNumberFormat="1" applyAlignment="1" applyProtection="1">
      <alignment horizontal="center" vertical="center"/>
    </xf>
    <xf numFmtId="0" fontId="55" fillId="35" borderId="12" xfId="0" applyFont="1" applyFill="1" applyBorder="1" applyAlignment="1" applyProtection="1">
      <alignment horizontal="center" vertical="center" wrapText="1"/>
    </xf>
    <xf numFmtId="0" fontId="55" fillId="35" borderId="2" xfId="0" applyFont="1" applyFill="1" applyBorder="1" applyAlignment="1" applyProtection="1">
      <alignment horizontal="center" vertical="center" wrapText="1"/>
    </xf>
    <xf numFmtId="0" fontId="55" fillId="35" borderId="13" xfId="0" applyFont="1" applyFill="1" applyBorder="1" applyAlignment="1" applyProtection="1">
      <alignment horizontal="center" vertical="center" wrapText="1"/>
    </xf>
    <xf numFmtId="0" fontId="55" fillId="34" borderId="12" xfId="0" applyFont="1" applyFill="1" applyBorder="1" applyAlignment="1" applyProtection="1">
      <alignment horizontal="center" vertical="center" wrapText="1"/>
    </xf>
    <xf numFmtId="0" fontId="55" fillId="34" borderId="2" xfId="0" applyFont="1" applyFill="1" applyBorder="1" applyAlignment="1" applyProtection="1">
      <alignment horizontal="center" vertical="center" wrapText="1"/>
    </xf>
    <xf numFmtId="164" fontId="55" fillId="34" borderId="2" xfId="0" applyNumberFormat="1" applyFont="1" applyFill="1" applyBorder="1" applyAlignment="1" applyProtection="1">
      <alignment horizontal="center" vertical="center" wrapText="1"/>
    </xf>
    <xf numFmtId="14" fontId="0" fillId="0" borderId="0" xfId="0" applyNumberFormat="1" applyProtection="1">
      <protection locked="0"/>
    </xf>
    <xf numFmtId="0" fontId="56" fillId="38" borderId="2" xfId="0" applyFont="1" applyFill="1" applyBorder="1" applyAlignment="1">
      <alignment horizontal="center" vertical="center" wrapText="1"/>
    </xf>
    <xf numFmtId="164" fontId="20" fillId="36" borderId="1" xfId="0" applyNumberFormat="1" applyFont="1" applyFill="1" applyBorder="1" applyAlignment="1">
      <alignment horizontal="center" vertical="center" wrapText="1"/>
    </xf>
    <xf numFmtId="0" fontId="0" fillId="0" borderId="17" xfId="0" applyBorder="1"/>
    <xf numFmtId="0" fontId="0" fillId="0" borderId="18" xfId="0" applyBorder="1"/>
    <xf numFmtId="165" fontId="0" fillId="0" borderId="0" xfId="0" applyNumberFormat="1" applyBorder="1"/>
    <xf numFmtId="0" fontId="0" fillId="0" borderId="0" xfId="0" applyBorder="1"/>
    <xf numFmtId="0" fontId="0" fillId="0" borderId="19" xfId="0" applyBorder="1"/>
    <xf numFmtId="0" fontId="0" fillId="0" borderId="17" xfId="0" applyBorder="1" applyAlignment="1">
      <alignment vertical="center"/>
    </xf>
    <xf numFmtId="165" fontId="0" fillId="0" borderId="17" xfId="0" applyNumberFormat="1" applyBorder="1"/>
    <xf numFmtId="0" fontId="0" fillId="41" borderId="0" xfId="0" applyFill="1" applyBorder="1"/>
    <xf numFmtId="165" fontId="0" fillId="41" borderId="0" xfId="0" applyNumberFormat="1" applyFill="1" applyBorder="1"/>
    <xf numFmtId="0" fontId="0" fillId="0" borderId="15" xfId="0" applyBorder="1"/>
    <xf numFmtId="0" fontId="0" fillId="0" borderId="14" xfId="0" applyBorder="1"/>
    <xf numFmtId="0" fontId="0" fillId="0" borderId="1" xfId="0" applyBorder="1"/>
    <xf numFmtId="0" fontId="0" fillId="0" borderId="16" xfId="0" applyBorder="1" applyAlignment="1">
      <alignment vertical="center"/>
    </xf>
    <xf numFmtId="0" fontId="0" fillId="39" borderId="17" xfId="0" applyFill="1" applyBorder="1"/>
    <xf numFmtId="165" fontId="0" fillId="39" borderId="17" xfId="0" applyNumberFormat="1" applyFill="1" applyBorder="1"/>
    <xf numFmtId="0" fontId="0" fillId="39" borderId="15" xfId="0" applyFill="1" applyBorder="1"/>
    <xf numFmtId="0" fontId="0" fillId="40" borderId="0" xfId="0" applyFill="1" applyBorder="1"/>
    <xf numFmtId="165" fontId="0" fillId="40" borderId="0" xfId="0" applyNumberFormat="1" applyFill="1" applyBorder="1"/>
    <xf numFmtId="0" fontId="0" fillId="42" borderId="0" xfId="0" applyFill="1" applyBorder="1"/>
    <xf numFmtId="165" fontId="0" fillId="42" borderId="0" xfId="0" applyNumberFormat="1" applyFill="1" applyBorder="1"/>
    <xf numFmtId="0" fontId="0" fillId="0" borderId="20" xfId="0" applyBorder="1" applyAlignment="1">
      <alignment vertical="center"/>
    </xf>
    <xf numFmtId="0" fontId="0" fillId="0" borderId="21" xfId="0" applyBorder="1" applyAlignment="1">
      <alignment vertical="center"/>
    </xf>
    <xf numFmtId="16" fontId="0" fillId="40" borderId="0" xfId="0" applyNumberFormat="1" applyFill="1" applyBorder="1"/>
    <xf numFmtId="0" fontId="0" fillId="39" borderId="17" xfId="0" applyFill="1" applyBorder="1" applyAlignment="1">
      <alignment wrapText="1"/>
    </xf>
    <xf numFmtId="0" fontId="0" fillId="41" borderId="0" xfId="0" applyFill="1" applyBorder="1" applyAlignment="1">
      <alignment wrapText="1"/>
    </xf>
    <xf numFmtId="0" fontId="0" fillId="42" borderId="0" xfId="0" applyFill="1" applyBorder="1" applyAlignment="1">
      <alignment wrapText="1"/>
    </xf>
    <xf numFmtId="0" fontId="0" fillId="39" borderId="15" xfId="0" applyFill="1" applyBorder="1" applyAlignment="1">
      <alignment wrapText="1"/>
    </xf>
    <xf numFmtId="0" fontId="55" fillId="34" borderId="23" xfId="0" applyFont="1" applyFill="1" applyBorder="1" applyAlignment="1" applyProtection="1">
      <alignment horizontal="left" vertical="center" wrapText="1"/>
    </xf>
    <xf numFmtId="0" fontId="0" fillId="2" borderId="20" xfId="0" applyFont="1" applyFill="1" applyBorder="1" applyAlignment="1" applyProtection="1">
      <alignment horizontal="left" vertical="center" wrapText="1"/>
      <protection locked="0"/>
    </xf>
    <xf numFmtId="0" fontId="20" fillId="2" borderId="20" xfId="0" applyFont="1" applyFill="1" applyBorder="1" applyAlignment="1" applyProtection="1">
      <alignment horizontal="left" vertical="center" wrapText="1"/>
      <protection locked="0"/>
    </xf>
    <xf numFmtId="0" fontId="20" fillId="36" borderId="20" xfId="0" applyFont="1" applyFill="1" applyBorder="1" applyAlignment="1" applyProtection="1">
      <alignment horizontal="left" vertical="center" wrapText="1"/>
      <protection locked="0"/>
    </xf>
    <xf numFmtId="0" fontId="20" fillId="0" borderId="20" xfId="0" applyFont="1" applyBorder="1" applyAlignment="1" applyProtection="1">
      <alignment horizontal="left" vertical="center" wrapText="1"/>
      <protection locked="0"/>
    </xf>
    <xf numFmtId="0" fontId="20" fillId="2" borderId="26" xfId="0" applyFont="1" applyFill="1" applyBorder="1" applyAlignment="1" applyProtection="1">
      <alignment horizontal="center" vertical="center" wrapText="1"/>
      <protection locked="0"/>
    </xf>
    <xf numFmtId="164" fontId="20" fillId="36" borderId="26" xfId="0" applyNumberFormat="1" applyFont="1" applyFill="1" applyBorder="1" applyAlignment="1">
      <alignment horizontal="center" vertical="center" wrapText="1"/>
    </xf>
    <xf numFmtId="164" fontId="20" fillId="37" borderId="26" xfId="0" applyNumberFormat="1" applyFont="1" applyFill="1" applyBorder="1" applyAlignment="1" applyProtection="1">
      <alignment horizontal="center" vertical="center" wrapText="1"/>
      <protection locked="0"/>
    </xf>
    <xf numFmtId="1" fontId="20" fillId="2" borderId="26" xfId="0" applyNumberFormat="1" applyFont="1" applyFill="1" applyBorder="1" applyAlignment="1" applyProtection="1">
      <alignment horizontal="center" vertical="center" wrapText="1"/>
      <protection locked="0"/>
    </xf>
    <xf numFmtId="0" fontId="20" fillId="2" borderId="16" xfId="0" applyFont="1" applyFill="1" applyBorder="1" applyAlignment="1" applyProtection="1">
      <alignment horizontal="left" vertical="center" wrapText="1"/>
      <protection locked="0"/>
    </xf>
    <xf numFmtId="14" fontId="0" fillId="0" borderId="0" xfId="0" applyNumberFormat="1" applyAlignment="1"/>
    <xf numFmtId="0" fontId="0" fillId="0" borderId="0" xfId="0" applyNumberFormat="1" applyAlignment="1"/>
    <xf numFmtId="0" fontId="0" fillId="0" borderId="0" xfId="0" applyNumberForma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5" fillId="35" borderId="24" xfId="0" applyFont="1" applyFill="1" applyBorder="1" applyAlignment="1" applyProtection="1">
      <alignment horizontal="center" vertical="center" wrapText="1"/>
    </xf>
    <xf numFmtId="0" fontId="55" fillId="35" borderId="17" xfId="0" applyFont="1" applyFill="1" applyBorder="1" applyAlignment="1" applyProtection="1">
      <alignment horizontal="center" vertical="center" wrapText="1"/>
    </xf>
    <xf numFmtId="0" fontId="55" fillId="35" borderId="25" xfId="0" applyFont="1" applyFill="1" applyBorder="1" applyAlignment="1" applyProtection="1">
      <alignment horizontal="center" vertical="center" wrapText="1"/>
    </xf>
    <xf numFmtId="0" fontId="55" fillId="34" borderId="24" xfId="0" applyFont="1" applyFill="1" applyBorder="1" applyAlignment="1" applyProtection="1">
      <alignment horizontal="center" vertical="center" wrapText="1"/>
    </xf>
    <xf numFmtId="0" fontId="55" fillId="34" borderId="17" xfId="0" applyFont="1" applyFill="1" applyBorder="1" applyAlignment="1" applyProtection="1">
      <alignment horizontal="center" vertical="center" wrapText="1"/>
    </xf>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0" fontId="0" fillId="0" borderId="0" xfId="0" applyAlignment="1">
      <alignment horizontal="left" vertical="top" wrapText="1"/>
    </xf>
    <xf numFmtId="0" fontId="0" fillId="0" borderId="0" xfId="0" quotePrefix="1" applyNumberFormat="1" applyAlignment="1"/>
    <xf numFmtId="0" fontId="16" fillId="0" borderId="0" xfId="0" applyFont="1" applyAlignment="1">
      <alignment vertical="center"/>
    </xf>
    <xf numFmtId="0" fontId="0" fillId="0" borderId="0" xfId="0" applyAlignment="1">
      <alignment vertical="center"/>
    </xf>
  </cellXfs>
  <cellStyles count="806">
    <cellStyle name="20 % - Accent1" xfId="22" builtinId="30" customBuiltin="1"/>
    <cellStyle name="20 % - Accent2" xfId="26" builtinId="34" customBuiltin="1"/>
    <cellStyle name="20 % - Accent3" xfId="30" builtinId="38" customBuiltin="1"/>
    <cellStyle name="20 % - Accent4" xfId="34" builtinId="42" customBuiltin="1"/>
    <cellStyle name="20 % - Accent5" xfId="38" builtinId="46" customBuiltin="1"/>
    <cellStyle name="20 % - Accent6" xfId="42" builtinId="50" customBuiltin="1"/>
    <cellStyle name="20% - Accent1 2" xfId="60"/>
    <cellStyle name="20% - Accent1 2 2" xfId="89"/>
    <cellStyle name="20% - Accent1 2 2 2" xfId="310"/>
    <cellStyle name="20% - Accent1 2 2 2 2" xfId="463"/>
    <cellStyle name="20% - Accent1 2 2 2 2 2" xfId="770"/>
    <cellStyle name="20% - Accent1 2 2 2 3" xfId="620"/>
    <cellStyle name="20% - Accent1 2 3" xfId="239"/>
    <cellStyle name="20% - Accent1 2 3 2" xfId="435"/>
    <cellStyle name="20% - Accent1 2 3 2 2" xfId="742"/>
    <cellStyle name="20% - Accent1 2 3 3" xfId="592"/>
    <cellStyle name="20% - Accent1 3" xfId="73"/>
    <cellStyle name="20% - Accent1 3 2" xfId="275"/>
    <cellStyle name="20% - Accent1 3 2 2" xfId="449"/>
    <cellStyle name="20% - Accent1 3 2 2 2" xfId="756"/>
    <cellStyle name="20% - Accent1 3 2 3" xfId="606"/>
    <cellStyle name="20% - Accent1 4" xfId="107"/>
    <cellStyle name="20% - Accent1 5" xfId="203"/>
    <cellStyle name="20% - Accent1 5 2" xfId="421"/>
    <cellStyle name="20% - Accent1 5 2 2" xfId="728"/>
    <cellStyle name="20% - Accent1 5 3" xfId="578"/>
    <cellStyle name="20% - Accent2 2" xfId="62"/>
    <cellStyle name="20% - Accent2 2 2" xfId="91"/>
    <cellStyle name="20% - Accent2 2 2 2" xfId="311"/>
    <cellStyle name="20% - Accent2 2 2 2 2" xfId="464"/>
    <cellStyle name="20% - Accent2 2 2 2 2 2" xfId="771"/>
    <cellStyle name="20% - Accent2 2 2 2 3" xfId="621"/>
    <cellStyle name="20% - Accent2 2 3" xfId="240"/>
    <cellStyle name="20% - Accent2 2 3 2" xfId="436"/>
    <cellStyle name="20% - Accent2 2 3 2 2" xfId="743"/>
    <cellStyle name="20% - Accent2 2 3 3" xfId="593"/>
    <cellStyle name="20% - Accent2 3" xfId="75"/>
    <cellStyle name="20% - Accent2 3 2" xfId="276"/>
    <cellStyle name="20% - Accent2 3 2 2" xfId="450"/>
    <cellStyle name="20% - Accent2 3 2 2 2" xfId="757"/>
    <cellStyle name="20% - Accent2 3 2 3" xfId="607"/>
    <cellStyle name="20% - Accent2 4" xfId="109"/>
    <cellStyle name="20% - Accent2 5" xfId="204"/>
    <cellStyle name="20% - Accent2 5 2" xfId="422"/>
    <cellStyle name="20% - Accent2 5 2 2" xfId="729"/>
    <cellStyle name="20% - Accent2 5 3" xfId="579"/>
    <cellStyle name="20% - Accent3 2" xfId="64"/>
    <cellStyle name="20% - Accent3 2 2" xfId="93"/>
    <cellStyle name="20% - Accent3 2 2 2" xfId="312"/>
    <cellStyle name="20% - Accent3 2 2 2 2" xfId="465"/>
    <cellStyle name="20% - Accent3 2 2 2 2 2" xfId="772"/>
    <cellStyle name="20% - Accent3 2 2 2 3" xfId="622"/>
    <cellStyle name="20% - Accent3 2 3" xfId="241"/>
    <cellStyle name="20% - Accent3 2 3 2" xfId="437"/>
    <cellStyle name="20% - Accent3 2 3 2 2" xfId="744"/>
    <cellStyle name="20% - Accent3 2 3 3" xfId="594"/>
    <cellStyle name="20% - Accent3 3" xfId="77"/>
    <cellStyle name="20% - Accent3 3 2" xfId="277"/>
    <cellStyle name="20% - Accent3 3 2 2" xfId="451"/>
    <cellStyle name="20% - Accent3 3 2 2 2" xfId="758"/>
    <cellStyle name="20% - Accent3 3 2 3" xfId="608"/>
    <cellStyle name="20% - Accent3 4" xfId="111"/>
    <cellStyle name="20% - Accent3 5" xfId="205"/>
    <cellStyle name="20% - Accent3 5 2" xfId="423"/>
    <cellStyle name="20% - Accent3 5 2 2" xfId="730"/>
    <cellStyle name="20% - Accent3 5 3" xfId="580"/>
    <cellStyle name="20% - Accent4 2" xfId="66"/>
    <cellStyle name="20% - Accent4 2 2" xfId="95"/>
    <cellStyle name="20% - Accent4 2 2 2" xfId="313"/>
    <cellStyle name="20% - Accent4 2 2 2 2" xfId="466"/>
    <cellStyle name="20% - Accent4 2 2 2 2 2" xfId="773"/>
    <cellStyle name="20% - Accent4 2 2 2 3" xfId="623"/>
    <cellStyle name="20% - Accent4 2 3" xfId="242"/>
    <cellStyle name="20% - Accent4 2 3 2" xfId="438"/>
    <cellStyle name="20% - Accent4 2 3 2 2" xfId="745"/>
    <cellStyle name="20% - Accent4 2 3 3" xfId="595"/>
    <cellStyle name="20% - Accent4 3" xfId="79"/>
    <cellStyle name="20% - Accent4 3 2" xfId="278"/>
    <cellStyle name="20% - Accent4 3 2 2" xfId="452"/>
    <cellStyle name="20% - Accent4 3 2 2 2" xfId="759"/>
    <cellStyle name="20% - Accent4 3 2 3" xfId="609"/>
    <cellStyle name="20% - Accent4 4" xfId="113"/>
    <cellStyle name="20% - Accent4 5" xfId="206"/>
    <cellStyle name="20% - Accent4 5 2" xfId="424"/>
    <cellStyle name="20% - Accent4 5 2 2" xfId="731"/>
    <cellStyle name="20% - Accent4 5 3" xfId="581"/>
    <cellStyle name="20% - Accent5 2" xfId="68"/>
    <cellStyle name="20% - Accent5 2 2" xfId="97"/>
    <cellStyle name="20% - Accent5 2 2 2" xfId="314"/>
    <cellStyle name="20% - Accent5 2 2 2 2" xfId="467"/>
    <cellStyle name="20% - Accent5 2 2 2 2 2" xfId="774"/>
    <cellStyle name="20% - Accent5 2 2 2 3" xfId="624"/>
    <cellStyle name="20% - Accent5 2 3" xfId="243"/>
    <cellStyle name="20% - Accent5 2 3 2" xfId="439"/>
    <cellStyle name="20% - Accent5 2 3 2 2" xfId="746"/>
    <cellStyle name="20% - Accent5 2 3 3" xfId="596"/>
    <cellStyle name="20% - Accent5 3" xfId="81"/>
    <cellStyle name="20% - Accent5 3 2" xfId="279"/>
    <cellStyle name="20% - Accent5 3 2 2" xfId="453"/>
    <cellStyle name="20% - Accent5 3 2 2 2" xfId="760"/>
    <cellStyle name="20% - Accent5 3 2 3" xfId="610"/>
    <cellStyle name="20% - Accent5 4" xfId="115"/>
    <cellStyle name="20% - Accent5 5" xfId="207"/>
    <cellStyle name="20% - Accent5 5 2" xfId="425"/>
    <cellStyle name="20% - Accent5 5 2 2" xfId="732"/>
    <cellStyle name="20% - Accent5 5 3" xfId="582"/>
    <cellStyle name="20% - Accent6 2" xfId="70"/>
    <cellStyle name="20% - Accent6 2 2" xfId="99"/>
    <cellStyle name="20% - Accent6 2 2 2" xfId="315"/>
    <cellStyle name="20% - Accent6 2 2 2 2" xfId="468"/>
    <cellStyle name="20% - Accent6 2 2 2 2 2" xfId="775"/>
    <cellStyle name="20% - Accent6 2 2 2 3" xfId="625"/>
    <cellStyle name="20% - Accent6 2 3" xfId="244"/>
    <cellStyle name="20% - Accent6 2 3 2" xfId="440"/>
    <cellStyle name="20% - Accent6 2 3 2 2" xfId="747"/>
    <cellStyle name="20% - Accent6 2 3 3" xfId="597"/>
    <cellStyle name="20% - Accent6 3" xfId="83"/>
    <cellStyle name="20% - Accent6 3 2" xfId="280"/>
    <cellStyle name="20% - Accent6 3 2 2" xfId="454"/>
    <cellStyle name="20% - Accent6 3 2 2 2" xfId="761"/>
    <cellStyle name="20% - Accent6 3 2 3" xfId="611"/>
    <cellStyle name="20% - Accent6 4" xfId="117"/>
    <cellStyle name="20% - Accent6 5" xfId="208"/>
    <cellStyle name="20% - Accent6 5 2" xfId="426"/>
    <cellStyle name="20% - Accent6 5 2 2" xfId="733"/>
    <cellStyle name="20% - Accent6 5 3" xfId="583"/>
    <cellStyle name="40 % - Accent1" xfId="23" builtinId="31" customBuiltin="1"/>
    <cellStyle name="40 % - Accent2" xfId="27" builtinId="35" customBuiltin="1"/>
    <cellStyle name="40 % - Accent3" xfId="31" builtinId="39" customBuiltin="1"/>
    <cellStyle name="40 % - Accent4" xfId="35" builtinId="43" customBuiltin="1"/>
    <cellStyle name="40 % - Accent5" xfId="39" builtinId="47" customBuiltin="1"/>
    <cellStyle name="40 % - Accent6" xfId="43" builtinId="51" customBuiltin="1"/>
    <cellStyle name="40% - Accent1 2" xfId="61"/>
    <cellStyle name="40% - Accent1 2 2" xfId="90"/>
    <cellStyle name="40% - Accent1 2 2 2" xfId="316"/>
    <cellStyle name="40% - Accent1 2 2 2 2" xfId="469"/>
    <cellStyle name="40% - Accent1 2 2 2 2 2" xfId="776"/>
    <cellStyle name="40% - Accent1 2 2 2 3" xfId="626"/>
    <cellStyle name="40% - Accent1 2 3" xfId="245"/>
    <cellStyle name="40% - Accent1 2 3 2" xfId="441"/>
    <cellStyle name="40% - Accent1 2 3 2 2" xfId="748"/>
    <cellStyle name="40% - Accent1 2 3 3" xfId="598"/>
    <cellStyle name="40% - Accent1 3" xfId="74"/>
    <cellStyle name="40% - Accent1 3 2" xfId="281"/>
    <cellStyle name="40% - Accent1 3 2 2" xfId="455"/>
    <cellStyle name="40% - Accent1 3 2 2 2" xfId="762"/>
    <cellStyle name="40% - Accent1 3 2 3" xfId="612"/>
    <cellStyle name="40% - Accent1 4" xfId="108"/>
    <cellStyle name="40% - Accent1 5" xfId="209"/>
    <cellStyle name="40% - Accent1 5 2" xfId="427"/>
    <cellStyle name="40% - Accent1 5 2 2" xfId="734"/>
    <cellStyle name="40% - Accent1 5 3" xfId="584"/>
    <cellStyle name="40% - Accent2 2" xfId="63"/>
    <cellStyle name="40% - Accent2 2 2" xfId="92"/>
    <cellStyle name="40% - Accent2 2 2 2" xfId="317"/>
    <cellStyle name="40% - Accent2 2 2 2 2" xfId="470"/>
    <cellStyle name="40% - Accent2 2 2 2 2 2" xfId="777"/>
    <cellStyle name="40% - Accent2 2 2 2 3" xfId="627"/>
    <cellStyle name="40% - Accent2 2 3" xfId="246"/>
    <cellStyle name="40% - Accent2 2 3 2" xfId="442"/>
    <cellStyle name="40% - Accent2 2 3 2 2" xfId="749"/>
    <cellStyle name="40% - Accent2 2 3 3" xfId="599"/>
    <cellStyle name="40% - Accent2 3" xfId="76"/>
    <cellStyle name="40% - Accent2 3 2" xfId="282"/>
    <cellStyle name="40% - Accent2 3 2 2" xfId="456"/>
    <cellStyle name="40% - Accent2 3 2 2 2" xfId="763"/>
    <cellStyle name="40% - Accent2 3 2 3" xfId="613"/>
    <cellStyle name="40% - Accent2 4" xfId="110"/>
    <cellStyle name="40% - Accent2 5" xfId="210"/>
    <cellStyle name="40% - Accent2 5 2" xfId="428"/>
    <cellStyle name="40% - Accent2 5 2 2" xfId="735"/>
    <cellStyle name="40% - Accent2 5 3" xfId="585"/>
    <cellStyle name="40% - Accent3 2" xfId="65"/>
    <cellStyle name="40% - Accent3 2 2" xfId="94"/>
    <cellStyle name="40% - Accent3 2 2 2" xfId="318"/>
    <cellStyle name="40% - Accent3 2 2 2 2" xfId="471"/>
    <cellStyle name="40% - Accent3 2 2 2 2 2" xfId="778"/>
    <cellStyle name="40% - Accent3 2 2 2 3" xfId="628"/>
    <cellStyle name="40% - Accent3 2 3" xfId="247"/>
    <cellStyle name="40% - Accent3 2 3 2" xfId="443"/>
    <cellStyle name="40% - Accent3 2 3 2 2" xfId="750"/>
    <cellStyle name="40% - Accent3 2 3 3" xfId="600"/>
    <cellStyle name="40% - Accent3 3" xfId="78"/>
    <cellStyle name="40% - Accent3 3 2" xfId="283"/>
    <cellStyle name="40% - Accent3 3 2 2" xfId="457"/>
    <cellStyle name="40% - Accent3 3 2 2 2" xfId="764"/>
    <cellStyle name="40% - Accent3 3 2 3" xfId="614"/>
    <cellStyle name="40% - Accent3 4" xfId="112"/>
    <cellStyle name="40% - Accent3 5" xfId="211"/>
    <cellStyle name="40% - Accent3 5 2" xfId="429"/>
    <cellStyle name="40% - Accent3 5 2 2" xfId="736"/>
    <cellStyle name="40% - Accent3 5 3" xfId="586"/>
    <cellStyle name="40% - Accent4 2" xfId="67"/>
    <cellStyle name="40% - Accent4 2 2" xfId="96"/>
    <cellStyle name="40% - Accent4 2 2 2" xfId="319"/>
    <cellStyle name="40% - Accent4 2 2 2 2" xfId="472"/>
    <cellStyle name="40% - Accent4 2 2 2 2 2" xfId="779"/>
    <cellStyle name="40% - Accent4 2 2 2 3" xfId="629"/>
    <cellStyle name="40% - Accent4 2 3" xfId="248"/>
    <cellStyle name="40% - Accent4 2 3 2" xfId="444"/>
    <cellStyle name="40% - Accent4 2 3 2 2" xfId="751"/>
    <cellStyle name="40% - Accent4 2 3 3" xfId="601"/>
    <cellStyle name="40% - Accent4 3" xfId="80"/>
    <cellStyle name="40% - Accent4 3 2" xfId="284"/>
    <cellStyle name="40% - Accent4 3 2 2" xfId="458"/>
    <cellStyle name="40% - Accent4 3 2 2 2" xfId="765"/>
    <cellStyle name="40% - Accent4 3 2 3" xfId="615"/>
    <cellStyle name="40% - Accent4 4" xfId="114"/>
    <cellStyle name="40% - Accent4 5" xfId="212"/>
    <cellStyle name="40% - Accent4 5 2" xfId="430"/>
    <cellStyle name="40% - Accent4 5 2 2" xfId="737"/>
    <cellStyle name="40% - Accent4 5 3" xfId="587"/>
    <cellStyle name="40% - Accent5 2" xfId="69"/>
    <cellStyle name="40% - Accent5 2 2" xfId="98"/>
    <cellStyle name="40% - Accent5 2 2 2" xfId="320"/>
    <cellStyle name="40% - Accent5 2 2 2 2" xfId="473"/>
    <cellStyle name="40% - Accent5 2 2 2 2 2" xfId="780"/>
    <cellStyle name="40% - Accent5 2 2 2 3" xfId="630"/>
    <cellStyle name="40% - Accent5 2 3" xfId="249"/>
    <cellStyle name="40% - Accent5 2 3 2" xfId="445"/>
    <cellStyle name="40% - Accent5 2 3 2 2" xfId="752"/>
    <cellStyle name="40% - Accent5 2 3 3" xfId="602"/>
    <cellStyle name="40% - Accent5 3" xfId="82"/>
    <cellStyle name="40% - Accent5 3 2" xfId="285"/>
    <cellStyle name="40% - Accent5 3 2 2" xfId="459"/>
    <cellStyle name="40% - Accent5 3 2 2 2" xfId="766"/>
    <cellStyle name="40% - Accent5 3 2 3" xfId="616"/>
    <cellStyle name="40% - Accent5 4" xfId="116"/>
    <cellStyle name="40% - Accent5 5" xfId="213"/>
    <cellStyle name="40% - Accent5 5 2" xfId="431"/>
    <cellStyle name="40% - Accent5 5 2 2" xfId="738"/>
    <cellStyle name="40% - Accent5 5 3" xfId="588"/>
    <cellStyle name="40% - Accent6 2" xfId="71"/>
    <cellStyle name="40% - Accent6 2 2" xfId="100"/>
    <cellStyle name="40% - Accent6 2 2 2" xfId="321"/>
    <cellStyle name="40% - Accent6 2 2 2 2" xfId="474"/>
    <cellStyle name="40% - Accent6 2 2 2 2 2" xfId="781"/>
    <cellStyle name="40% - Accent6 2 2 2 3" xfId="631"/>
    <cellStyle name="40% - Accent6 2 3" xfId="250"/>
    <cellStyle name="40% - Accent6 2 3 2" xfId="446"/>
    <cellStyle name="40% - Accent6 2 3 2 2" xfId="753"/>
    <cellStyle name="40% - Accent6 2 3 3" xfId="603"/>
    <cellStyle name="40% - Accent6 3" xfId="84"/>
    <cellStyle name="40% - Accent6 3 2" xfId="286"/>
    <cellStyle name="40% - Accent6 3 2 2" xfId="460"/>
    <cellStyle name="40% - Accent6 3 2 2 2" xfId="767"/>
    <cellStyle name="40% - Accent6 3 2 3" xfId="617"/>
    <cellStyle name="40% - Accent6 4" xfId="118"/>
    <cellStyle name="40% - Accent6 5" xfId="214"/>
    <cellStyle name="40% - Accent6 5 2" xfId="432"/>
    <cellStyle name="40% - Accent6 5 2 2" xfId="739"/>
    <cellStyle name="40% - Accent6 5 3" xfId="589"/>
    <cellStyle name="60 % - Accent1" xfId="24" builtinId="32" customBuiltin="1"/>
    <cellStyle name="60 % - Accent2" xfId="28" builtinId="36" customBuiltin="1"/>
    <cellStyle name="60 % - Accent3" xfId="32" builtinId="40" customBuiltin="1"/>
    <cellStyle name="60 % - Accent4" xfId="36" builtinId="44" customBuiltin="1"/>
    <cellStyle name="60 % - Accent5" xfId="40" builtinId="48" customBuiltin="1"/>
    <cellStyle name="60 % - Accent6" xfId="44" builtinId="52" customBuiltin="1"/>
    <cellStyle name="60% - Accent1 2" xfId="251"/>
    <cellStyle name="60% - Accent1 3" xfId="287"/>
    <cellStyle name="60% - Accent1 4" xfId="215"/>
    <cellStyle name="60% - Accent2 2" xfId="252"/>
    <cellStyle name="60% - Accent2 3" xfId="288"/>
    <cellStyle name="60% - Accent2 4" xfId="216"/>
    <cellStyle name="60% - Accent3 2" xfId="253"/>
    <cellStyle name="60% - Accent3 3" xfId="289"/>
    <cellStyle name="60% - Accent3 4" xfId="217"/>
    <cellStyle name="60% - Accent4 2" xfId="254"/>
    <cellStyle name="60% - Accent4 3" xfId="290"/>
    <cellStyle name="60% - Accent4 4" xfId="218"/>
    <cellStyle name="60% - Accent5 2" xfId="255"/>
    <cellStyle name="60% - Accent5 3" xfId="291"/>
    <cellStyle name="60% - Accent5 4" xfId="219"/>
    <cellStyle name="60% - Accent6 2" xfId="256"/>
    <cellStyle name="60% - Accent6 3" xfId="292"/>
    <cellStyle name="60% - Accent6 4" xfId="220"/>
    <cellStyle name="Accent1" xfId="21" builtinId="29" customBuiltin="1"/>
    <cellStyle name="Accent2" xfId="25" builtinId="33" customBuiltin="1"/>
    <cellStyle name="Accent3" xfId="29" builtinId="37" customBuiltin="1"/>
    <cellStyle name="Accent4" xfId="33" builtinId="41" customBuiltin="1"/>
    <cellStyle name="Accent5" xfId="37" builtinId="45" customBuiltin="1"/>
    <cellStyle name="Accent6" xfId="41" builtinId="49" customBuiltin="1"/>
    <cellStyle name="Avertissement" xfId="18" builtinId="11" customBuiltin="1"/>
    <cellStyle name="Bad 2" xfId="257"/>
    <cellStyle name="Bad 3" xfId="293"/>
    <cellStyle name="Bad 4" xfId="221"/>
    <cellStyle name="Calcul" xfId="15" builtinId="22" customBuiltin="1"/>
    <cellStyle name="Calculation 2" xfId="258"/>
    <cellStyle name="Calculation 3" xfId="294"/>
    <cellStyle name="Calculation 4" xfId="222"/>
    <cellStyle name="Cellule liée" xfId="16" builtinId="24" customBuiltin="1"/>
    <cellStyle name="Check Cell 2" xfId="259"/>
    <cellStyle name="Check Cell 3" xfId="295"/>
    <cellStyle name="Check Cell 4" xfId="223"/>
    <cellStyle name="Entrée" xfId="13" builtinId="20" customBuiltin="1"/>
    <cellStyle name="Explanatory Text 2" xfId="260"/>
    <cellStyle name="Explanatory Text 3" xfId="296"/>
    <cellStyle name="Explanatory Text 4" xfId="224"/>
    <cellStyle name="Good 2" xfId="261"/>
    <cellStyle name="Good 3" xfId="297"/>
    <cellStyle name="Good 4" xfId="225"/>
    <cellStyle name="Heading 1 2" xfId="262"/>
    <cellStyle name="Heading 1 3" xfId="298"/>
    <cellStyle name="Heading 1 4" xfId="226"/>
    <cellStyle name="Heading 2 2" xfId="263"/>
    <cellStyle name="Heading 2 3" xfId="299"/>
    <cellStyle name="Heading 2 4" xfId="227"/>
    <cellStyle name="Heading 3 2" xfId="264"/>
    <cellStyle name="Heading 3 3" xfId="300"/>
    <cellStyle name="Heading 3 4" xfId="228"/>
    <cellStyle name="Heading 4 2" xfId="265"/>
    <cellStyle name="Heading 4 3" xfId="301"/>
    <cellStyle name="Heading 4 4" xfId="229"/>
    <cellStyle name="Hyperlink 2" xfId="49"/>
    <cellStyle name="Hyperlink 3" xfId="54"/>
    <cellStyle name="Hyperlink 4" xfId="47"/>
    <cellStyle name="Input 2" xfId="266"/>
    <cellStyle name="Input 3" xfId="302"/>
    <cellStyle name="Input 4" xfId="230"/>
    <cellStyle name="Insatisfaisant" xfId="11" builtinId="27" customBuiltin="1"/>
    <cellStyle name="Lien hypertexte 2" xfId="497"/>
    <cellStyle name="Linked Cell 2" xfId="267"/>
    <cellStyle name="Linked Cell 3" xfId="303"/>
    <cellStyle name="Linked Cell 4" xfId="231"/>
    <cellStyle name="Neutral 2" xfId="268"/>
    <cellStyle name="Neutral 3" xfId="304"/>
    <cellStyle name="Neutral 4" xfId="232"/>
    <cellStyle name="Neutre" xfId="12" builtinId="28" customBuiltin="1"/>
    <cellStyle name="Normal" xfId="0" builtinId="0"/>
    <cellStyle name="Normal 10" xfId="101"/>
    <cellStyle name="Normal 11" xfId="102"/>
    <cellStyle name="Normal 12" xfId="103"/>
    <cellStyle name="Normal 13" xfId="104"/>
    <cellStyle name="Normal 13 2" xfId="120"/>
    <cellStyle name="Normal 14" xfId="105"/>
    <cellStyle name="Normal 14 2" xfId="121"/>
    <cellStyle name="Normal 15" xfId="199"/>
    <cellStyle name="Normal 16" xfId="201"/>
    <cellStyle name="Normal 16 2" xfId="420"/>
    <cellStyle name="Normal 17" xfId="339"/>
    <cellStyle name="Normal 18" xfId="491"/>
    <cellStyle name="Normal 18 2" xfId="493"/>
    <cellStyle name="Normal 18 2 2" xfId="800"/>
    <cellStyle name="Normal 18 3" xfId="495"/>
    <cellStyle name="Normal 18 3 2" xfId="802"/>
    <cellStyle name="Normal 18 4" xfId="798"/>
    <cellStyle name="Normal 19" xfId="492"/>
    <cellStyle name="Normal 19 2" xfId="799"/>
    <cellStyle name="Normal 2" xfId="1"/>
    <cellStyle name="Normal 2 10" xfId="183"/>
    <cellStyle name="Normal 2 10 2" xfId="404"/>
    <cellStyle name="Normal 2 10 2 2" xfId="712"/>
    <cellStyle name="Normal 2 10 3" xfId="562"/>
    <cellStyle name="Normal 2 11" xfId="202"/>
    <cellStyle name="Normal 2 12" xfId="340"/>
    <cellStyle name="Normal 2 12 2" xfId="648"/>
    <cellStyle name="Normal 2 13" xfId="498"/>
    <cellStyle name="Normal 2 2" xfId="119"/>
    <cellStyle name="Normal 2 2 2" xfId="238"/>
    <cellStyle name="Normal 2 3" xfId="50"/>
    <cellStyle name="Normal 2 3 10" xfId="500"/>
    <cellStyle name="Normal 2 3 2" xfId="125"/>
    <cellStyle name="Normal 2 3 2 2" xfId="133"/>
    <cellStyle name="Normal 2 3 2 2 2" xfId="149"/>
    <cellStyle name="Normal 2 3 2 2 2 2" xfId="370"/>
    <cellStyle name="Normal 2 3 2 2 2 2 2" xfId="678"/>
    <cellStyle name="Normal 2 3 2 2 2 3" xfId="528"/>
    <cellStyle name="Normal 2 3 2 2 3" xfId="165"/>
    <cellStyle name="Normal 2 3 2 2 3 2" xfId="386"/>
    <cellStyle name="Normal 2 3 2 2 3 2 2" xfId="694"/>
    <cellStyle name="Normal 2 3 2 2 3 3" xfId="544"/>
    <cellStyle name="Normal 2 3 2 2 4" xfId="181"/>
    <cellStyle name="Normal 2 3 2 2 4 2" xfId="402"/>
    <cellStyle name="Normal 2 3 2 2 4 2 2" xfId="710"/>
    <cellStyle name="Normal 2 3 2 2 4 3" xfId="560"/>
    <cellStyle name="Normal 2 3 2 2 5" xfId="197"/>
    <cellStyle name="Normal 2 3 2 2 5 2" xfId="418"/>
    <cellStyle name="Normal 2 3 2 2 5 2 2" xfId="726"/>
    <cellStyle name="Normal 2 3 2 2 5 3" xfId="576"/>
    <cellStyle name="Normal 2 3 2 2 6" xfId="325"/>
    <cellStyle name="Normal 2 3 2 2 6 2" xfId="478"/>
    <cellStyle name="Normal 2 3 2 2 6 2 2" xfId="785"/>
    <cellStyle name="Normal 2 3 2 2 6 3" xfId="635"/>
    <cellStyle name="Normal 2 3 2 2 7" xfId="354"/>
    <cellStyle name="Normal 2 3 2 2 7 2" xfId="662"/>
    <cellStyle name="Normal 2 3 2 2 8" xfId="512"/>
    <cellStyle name="Normal 2 3 2 3" xfId="141"/>
    <cellStyle name="Normal 2 3 2 3 2" xfId="362"/>
    <cellStyle name="Normal 2 3 2 3 2 2" xfId="670"/>
    <cellStyle name="Normal 2 3 2 3 3" xfId="520"/>
    <cellStyle name="Normal 2 3 2 4" xfId="157"/>
    <cellStyle name="Normal 2 3 2 4 2" xfId="378"/>
    <cellStyle name="Normal 2 3 2 4 2 2" xfId="686"/>
    <cellStyle name="Normal 2 3 2 4 3" xfId="536"/>
    <cellStyle name="Normal 2 3 2 5" xfId="173"/>
    <cellStyle name="Normal 2 3 2 5 2" xfId="394"/>
    <cellStyle name="Normal 2 3 2 5 2 2" xfId="702"/>
    <cellStyle name="Normal 2 3 2 5 3" xfId="552"/>
    <cellStyle name="Normal 2 3 2 6" xfId="189"/>
    <cellStyle name="Normal 2 3 2 6 2" xfId="410"/>
    <cellStyle name="Normal 2 3 2 6 2 2" xfId="718"/>
    <cellStyle name="Normal 2 3 2 6 3" xfId="568"/>
    <cellStyle name="Normal 2 3 2 7" xfId="324"/>
    <cellStyle name="Normal 2 3 2 7 2" xfId="477"/>
    <cellStyle name="Normal 2 3 2 7 2 2" xfId="784"/>
    <cellStyle name="Normal 2 3 2 7 3" xfId="634"/>
    <cellStyle name="Normal 2 3 2 8" xfId="346"/>
    <cellStyle name="Normal 2 3 2 8 2" xfId="654"/>
    <cellStyle name="Normal 2 3 2 9" xfId="504"/>
    <cellStyle name="Normal 2 3 3" xfId="129"/>
    <cellStyle name="Normal 2 3 3 2" xfId="145"/>
    <cellStyle name="Normal 2 3 3 2 2" xfId="366"/>
    <cellStyle name="Normal 2 3 3 2 2 2" xfId="674"/>
    <cellStyle name="Normal 2 3 3 2 3" xfId="524"/>
    <cellStyle name="Normal 2 3 3 3" xfId="161"/>
    <cellStyle name="Normal 2 3 3 3 2" xfId="382"/>
    <cellStyle name="Normal 2 3 3 3 2 2" xfId="690"/>
    <cellStyle name="Normal 2 3 3 3 3" xfId="540"/>
    <cellStyle name="Normal 2 3 3 4" xfId="177"/>
    <cellStyle name="Normal 2 3 3 4 2" xfId="398"/>
    <cellStyle name="Normal 2 3 3 4 2 2" xfId="706"/>
    <cellStyle name="Normal 2 3 3 4 3" xfId="556"/>
    <cellStyle name="Normal 2 3 3 5" xfId="193"/>
    <cellStyle name="Normal 2 3 3 5 2" xfId="414"/>
    <cellStyle name="Normal 2 3 3 5 2 2" xfId="722"/>
    <cellStyle name="Normal 2 3 3 5 3" xfId="572"/>
    <cellStyle name="Normal 2 3 3 6" xfId="326"/>
    <cellStyle name="Normal 2 3 3 6 2" xfId="479"/>
    <cellStyle name="Normal 2 3 3 6 2 2" xfId="786"/>
    <cellStyle name="Normal 2 3 3 6 3" xfId="636"/>
    <cellStyle name="Normal 2 3 3 7" xfId="350"/>
    <cellStyle name="Normal 2 3 3 7 2" xfId="658"/>
    <cellStyle name="Normal 2 3 3 8" xfId="508"/>
    <cellStyle name="Normal 2 3 4" xfId="137"/>
    <cellStyle name="Normal 2 3 4 2" xfId="358"/>
    <cellStyle name="Normal 2 3 4 2 2" xfId="666"/>
    <cellStyle name="Normal 2 3 4 3" xfId="516"/>
    <cellStyle name="Normal 2 3 5" xfId="153"/>
    <cellStyle name="Normal 2 3 5 2" xfId="374"/>
    <cellStyle name="Normal 2 3 5 2 2" xfId="682"/>
    <cellStyle name="Normal 2 3 5 3" xfId="532"/>
    <cellStyle name="Normal 2 3 6" xfId="169"/>
    <cellStyle name="Normal 2 3 6 2" xfId="390"/>
    <cellStyle name="Normal 2 3 6 2 2" xfId="698"/>
    <cellStyle name="Normal 2 3 6 3" xfId="548"/>
    <cellStyle name="Normal 2 3 7" xfId="185"/>
    <cellStyle name="Normal 2 3 7 2" xfId="406"/>
    <cellStyle name="Normal 2 3 7 2 2" xfId="714"/>
    <cellStyle name="Normal 2 3 7 3" xfId="564"/>
    <cellStyle name="Normal 2 3 8" xfId="323"/>
    <cellStyle name="Normal 2 3 8 2" xfId="476"/>
    <cellStyle name="Normal 2 3 8 2 2" xfId="783"/>
    <cellStyle name="Normal 2 3 8 3" xfId="633"/>
    <cellStyle name="Normal 2 3 9" xfId="342"/>
    <cellStyle name="Normal 2 3 9 2" xfId="650"/>
    <cellStyle name="Normal 2 4" xfId="45"/>
    <cellStyle name="Normal 2 4 10" xfId="499"/>
    <cellStyle name="Normal 2 4 2" xfId="124"/>
    <cellStyle name="Normal 2 4 2 10" xfId="805"/>
    <cellStyle name="Normal 2 4 2 2" xfId="132"/>
    <cellStyle name="Normal 2 4 2 2 2" xfId="148"/>
    <cellStyle name="Normal 2 4 2 2 2 2" xfId="369"/>
    <cellStyle name="Normal 2 4 2 2 2 2 2" xfId="677"/>
    <cellStyle name="Normal 2 4 2 2 2 3" xfId="527"/>
    <cellStyle name="Normal 2 4 2 2 3" xfId="164"/>
    <cellStyle name="Normal 2 4 2 2 3 2" xfId="385"/>
    <cellStyle name="Normal 2 4 2 2 3 2 2" xfId="693"/>
    <cellStyle name="Normal 2 4 2 2 3 3" xfId="543"/>
    <cellStyle name="Normal 2 4 2 2 4" xfId="180"/>
    <cellStyle name="Normal 2 4 2 2 4 2" xfId="401"/>
    <cellStyle name="Normal 2 4 2 2 4 2 2" xfId="709"/>
    <cellStyle name="Normal 2 4 2 2 4 3" xfId="559"/>
    <cellStyle name="Normal 2 4 2 2 5" xfId="196"/>
    <cellStyle name="Normal 2 4 2 2 5 2" xfId="417"/>
    <cellStyle name="Normal 2 4 2 2 5 2 2" xfId="725"/>
    <cellStyle name="Normal 2 4 2 2 5 3" xfId="575"/>
    <cellStyle name="Normal 2 4 2 2 6" xfId="329"/>
    <cellStyle name="Normal 2 4 2 2 6 2" xfId="482"/>
    <cellStyle name="Normal 2 4 2 2 6 2 2" xfId="789"/>
    <cellStyle name="Normal 2 4 2 2 6 3" xfId="639"/>
    <cellStyle name="Normal 2 4 2 2 7" xfId="353"/>
    <cellStyle name="Normal 2 4 2 2 7 2" xfId="661"/>
    <cellStyle name="Normal 2 4 2 2 8" xfId="511"/>
    <cellStyle name="Normal 2 4 2 3" xfId="140"/>
    <cellStyle name="Normal 2 4 2 3 2" xfId="361"/>
    <cellStyle name="Normal 2 4 2 3 2 2" xfId="669"/>
    <cellStyle name="Normal 2 4 2 3 3" xfId="519"/>
    <cellStyle name="Normal 2 4 2 4" xfId="156"/>
    <cellStyle name="Normal 2 4 2 4 2" xfId="377"/>
    <cellStyle name="Normal 2 4 2 4 2 2" xfId="685"/>
    <cellStyle name="Normal 2 4 2 4 3" xfId="535"/>
    <cellStyle name="Normal 2 4 2 5" xfId="172"/>
    <cellStyle name="Normal 2 4 2 5 2" xfId="393"/>
    <cellStyle name="Normal 2 4 2 5 2 2" xfId="701"/>
    <cellStyle name="Normal 2 4 2 5 3" xfId="551"/>
    <cellStyle name="Normal 2 4 2 6" xfId="188"/>
    <cellStyle name="Normal 2 4 2 6 2" xfId="409"/>
    <cellStyle name="Normal 2 4 2 6 2 2" xfId="717"/>
    <cellStyle name="Normal 2 4 2 6 3" xfId="567"/>
    <cellStyle name="Normal 2 4 2 7" xfId="328"/>
    <cellStyle name="Normal 2 4 2 7 2" xfId="481"/>
    <cellStyle name="Normal 2 4 2 7 2 2" xfId="788"/>
    <cellStyle name="Normal 2 4 2 7 3" xfId="638"/>
    <cellStyle name="Normal 2 4 2 8" xfId="345"/>
    <cellStyle name="Normal 2 4 2 8 2" xfId="653"/>
    <cellStyle name="Normal 2 4 2 9" xfId="503"/>
    <cellStyle name="Normal 2 4 3" xfId="128"/>
    <cellStyle name="Normal 2 4 3 2" xfId="144"/>
    <cellStyle name="Normal 2 4 3 2 2" xfId="365"/>
    <cellStyle name="Normal 2 4 3 2 2 2" xfId="673"/>
    <cellStyle name="Normal 2 4 3 2 3" xfId="523"/>
    <cellStyle name="Normal 2 4 3 3" xfId="160"/>
    <cellStyle name="Normal 2 4 3 3 2" xfId="381"/>
    <cellStyle name="Normal 2 4 3 3 2 2" xfId="689"/>
    <cellStyle name="Normal 2 4 3 3 3" xfId="539"/>
    <cellStyle name="Normal 2 4 3 4" xfId="176"/>
    <cellStyle name="Normal 2 4 3 4 2" xfId="397"/>
    <cellStyle name="Normal 2 4 3 4 2 2" xfId="705"/>
    <cellStyle name="Normal 2 4 3 4 3" xfId="555"/>
    <cellStyle name="Normal 2 4 3 5" xfId="192"/>
    <cellStyle name="Normal 2 4 3 5 2" xfId="413"/>
    <cellStyle name="Normal 2 4 3 5 2 2" xfId="721"/>
    <cellStyle name="Normal 2 4 3 5 3" xfId="571"/>
    <cellStyle name="Normal 2 4 3 6" xfId="330"/>
    <cellStyle name="Normal 2 4 3 6 2" xfId="483"/>
    <cellStyle name="Normal 2 4 3 6 2 2" xfId="790"/>
    <cellStyle name="Normal 2 4 3 6 3" xfId="640"/>
    <cellStyle name="Normal 2 4 3 7" xfId="349"/>
    <cellStyle name="Normal 2 4 3 7 2" xfId="657"/>
    <cellStyle name="Normal 2 4 3 8" xfId="507"/>
    <cellStyle name="Normal 2 4 4" xfId="136"/>
    <cellStyle name="Normal 2 4 4 2" xfId="357"/>
    <cellStyle name="Normal 2 4 4 2 2" xfId="665"/>
    <cellStyle name="Normal 2 4 4 3" xfId="515"/>
    <cellStyle name="Normal 2 4 5" xfId="152"/>
    <cellStyle name="Normal 2 4 5 2" xfId="373"/>
    <cellStyle name="Normal 2 4 5 2 2" xfId="681"/>
    <cellStyle name="Normal 2 4 5 3" xfId="531"/>
    <cellStyle name="Normal 2 4 6" xfId="168"/>
    <cellStyle name="Normal 2 4 6 2" xfId="389"/>
    <cellStyle name="Normal 2 4 6 2 2" xfId="697"/>
    <cellStyle name="Normal 2 4 6 3" xfId="547"/>
    <cellStyle name="Normal 2 4 7" xfId="184"/>
    <cellStyle name="Normal 2 4 7 2" xfId="405"/>
    <cellStyle name="Normal 2 4 7 2 2" xfId="713"/>
    <cellStyle name="Normal 2 4 7 3" xfId="563"/>
    <cellStyle name="Normal 2 4 8" xfId="327"/>
    <cellStyle name="Normal 2 4 8 2" xfId="480"/>
    <cellStyle name="Normal 2 4 8 2 2" xfId="787"/>
    <cellStyle name="Normal 2 4 8 3" xfId="637"/>
    <cellStyle name="Normal 2 4 9" xfId="341"/>
    <cellStyle name="Normal 2 4 9 2" xfId="649"/>
    <cellStyle name="Normal 2 5" xfId="123"/>
    <cellStyle name="Normal 2 5 2" xfId="131"/>
    <cellStyle name="Normal 2 5 2 2" xfId="147"/>
    <cellStyle name="Normal 2 5 2 2 2" xfId="368"/>
    <cellStyle name="Normal 2 5 2 2 2 2" xfId="676"/>
    <cellStyle name="Normal 2 5 2 2 3" xfId="526"/>
    <cellStyle name="Normal 2 5 2 3" xfId="163"/>
    <cellStyle name="Normal 2 5 2 3 2" xfId="384"/>
    <cellStyle name="Normal 2 5 2 3 2 2" xfId="692"/>
    <cellStyle name="Normal 2 5 2 3 3" xfId="542"/>
    <cellStyle name="Normal 2 5 2 4" xfId="179"/>
    <cellStyle name="Normal 2 5 2 4 2" xfId="400"/>
    <cellStyle name="Normal 2 5 2 4 2 2" xfId="708"/>
    <cellStyle name="Normal 2 5 2 4 3" xfId="558"/>
    <cellStyle name="Normal 2 5 2 5" xfId="195"/>
    <cellStyle name="Normal 2 5 2 5 2" xfId="416"/>
    <cellStyle name="Normal 2 5 2 5 2 2" xfId="724"/>
    <cellStyle name="Normal 2 5 2 5 3" xfId="574"/>
    <cellStyle name="Normal 2 5 2 6" xfId="332"/>
    <cellStyle name="Normal 2 5 2 6 2" xfId="485"/>
    <cellStyle name="Normal 2 5 2 6 2 2" xfId="792"/>
    <cellStyle name="Normal 2 5 2 6 3" xfId="642"/>
    <cellStyle name="Normal 2 5 2 7" xfId="352"/>
    <cellStyle name="Normal 2 5 2 7 2" xfId="660"/>
    <cellStyle name="Normal 2 5 2 8" xfId="510"/>
    <cellStyle name="Normal 2 5 3" xfId="139"/>
    <cellStyle name="Normal 2 5 3 2" xfId="360"/>
    <cellStyle name="Normal 2 5 3 2 2" xfId="668"/>
    <cellStyle name="Normal 2 5 3 3" xfId="518"/>
    <cellStyle name="Normal 2 5 4" xfId="155"/>
    <cellStyle name="Normal 2 5 4 2" xfId="376"/>
    <cellStyle name="Normal 2 5 4 2 2" xfId="684"/>
    <cellStyle name="Normal 2 5 4 3" xfId="534"/>
    <cellStyle name="Normal 2 5 5" xfId="171"/>
    <cellStyle name="Normal 2 5 5 2" xfId="392"/>
    <cellStyle name="Normal 2 5 5 2 2" xfId="700"/>
    <cellStyle name="Normal 2 5 5 3" xfId="550"/>
    <cellStyle name="Normal 2 5 6" xfId="187"/>
    <cellStyle name="Normal 2 5 6 2" xfId="408"/>
    <cellStyle name="Normal 2 5 6 2 2" xfId="716"/>
    <cellStyle name="Normal 2 5 6 3" xfId="566"/>
    <cellStyle name="Normal 2 5 7" xfId="331"/>
    <cellStyle name="Normal 2 5 7 2" xfId="484"/>
    <cellStyle name="Normal 2 5 7 2 2" xfId="791"/>
    <cellStyle name="Normal 2 5 7 3" xfId="641"/>
    <cellStyle name="Normal 2 5 8" xfId="344"/>
    <cellStyle name="Normal 2 5 8 2" xfId="652"/>
    <cellStyle name="Normal 2 5 9" xfId="502"/>
    <cellStyle name="Normal 2 6" xfId="127"/>
    <cellStyle name="Normal 2 6 2" xfId="143"/>
    <cellStyle name="Normal 2 6 2 2" xfId="364"/>
    <cellStyle name="Normal 2 6 2 2 2" xfId="672"/>
    <cellStyle name="Normal 2 6 2 3" xfId="522"/>
    <cellStyle name="Normal 2 6 3" xfId="159"/>
    <cellStyle name="Normal 2 6 3 2" xfId="380"/>
    <cellStyle name="Normal 2 6 3 2 2" xfId="688"/>
    <cellStyle name="Normal 2 6 3 3" xfId="538"/>
    <cellStyle name="Normal 2 6 4" xfId="175"/>
    <cellStyle name="Normal 2 6 4 2" xfId="396"/>
    <cellStyle name="Normal 2 6 4 2 2" xfId="704"/>
    <cellStyle name="Normal 2 6 4 3" xfId="554"/>
    <cellStyle name="Normal 2 6 5" xfId="191"/>
    <cellStyle name="Normal 2 6 5 2" xfId="412"/>
    <cellStyle name="Normal 2 6 5 2 2" xfId="720"/>
    <cellStyle name="Normal 2 6 5 3" xfId="570"/>
    <cellStyle name="Normal 2 6 6" xfId="333"/>
    <cellStyle name="Normal 2 6 6 2" xfId="486"/>
    <cellStyle name="Normal 2 6 6 2 2" xfId="793"/>
    <cellStyle name="Normal 2 6 6 3" xfId="643"/>
    <cellStyle name="Normal 2 6 7" xfId="348"/>
    <cellStyle name="Normal 2 6 7 2" xfId="656"/>
    <cellStyle name="Normal 2 6 8" xfId="506"/>
    <cellStyle name="Normal 2 7" xfId="135"/>
    <cellStyle name="Normal 2 7 2" xfId="356"/>
    <cellStyle name="Normal 2 7 2 2" xfId="664"/>
    <cellStyle name="Normal 2 7 3" xfId="514"/>
    <cellStyle name="Normal 2 8" xfId="151"/>
    <cellStyle name="Normal 2 8 2" xfId="372"/>
    <cellStyle name="Normal 2 8 2 2" xfId="680"/>
    <cellStyle name="Normal 2 8 3" xfId="530"/>
    <cellStyle name="Normal 2 9" xfId="167"/>
    <cellStyle name="Normal 2 9 2" xfId="388"/>
    <cellStyle name="Normal 2 9 2 2" xfId="696"/>
    <cellStyle name="Normal 2 9 3" xfId="546"/>
    <cellStyle name="Normal 20" xfId="494"/>
    <cellStyle name="Normal 20 2" xfId="801"/>
    <cellStyle name="Normal 21" xfId="496"/>
    <cellStyle name="Normal 21 2" xfId="803"/>
    <cellStyle name="Normal 3" xfId="3"/>
    <cellStyle name="Normal 3 2" xfId="51"/>
    <cellStyle name="Normal 3 2 2" xfId="200"/>
    <cellStyle name="Normal 4" xfId="2"/>
    <cellStyle name="Normal 4 2" xfId="52"/>
    <cellStyle name="Normal 4 3" xfId="46"/>
    <cellStyle name="Normal 5" xfId="48"/>
    <cellStyle name="Normal 5 2" xfId="122"/>
    <cellStyle name="Normal 6" xfId="53"/>
    <cellStyle name="Normal 6 2" xfId="309"/>
    <cellStyle name="Normal 6 2 2" xfId="462"/>
    <cellStyle name="Normal 6 2 2 2" xfId="769"/>
    <cellStyle name="Normal 6 2 3" xfId="619"/>
    <cellStyle name="Normal 6 3" xfId="237"/>
    <cellStyle name="Normal 6 3 2" xfId="434"/>
    <cellStyle name="Normal 6 3 2 2" xfId="741"/>
    <cellStyle name="Normal 6 3 3" xfId="591"/>
    <cellStyle name="Normal 7" xfId="57"/>
    <cellStyle name="Normal 8" xfId="55"/>
    <cellStyle name="Normal 8 2" xfId="72"/>
    <cellStyle name="Normal 8 2 10" xfId="501"/>
    <cellStyle name="Normal 8 2 11" xfId="804"/>
    <cellStyle name="Normal 8 2 2" xfId="126"/>
    <cellStyle name="Normal 8 2 2 2" xfId="134"/>
    <cellStyle name="Normal 8 2 2 2 2" xfId="150"/>
    <cellStyle name="Normal 8 2 2 2 2 2" xfId="371"/>
    <cellStyle name="Normal 8 2 2 2 2 2 2" xfId="679"/>
    <cellStyle name="Normal 8 2 2 2 2 3" xfId="529"/>
    <cellStyle name="Normal 8 2 2 2 3" xfId="166"/>
    <cellStyle name="Normal 8 2 2 2 3 2" xfId="387"/>
    <cellStyle name="Normal 8 2 2 2 3 2 2" xfId="695"/>
    <cellStyle name="Normal 8 2 2 2 3 3" xfId="545"/>
    <cellStyle name="Normal 8 2 2 2 4" xfId="182"/>
    <cellStyle name="Normal 8 2 2 2 4 2" xfId="403"/>
    <cellStyle name="Normal 8 2 2 2 4 2 2" xfId="711"/>
    <cellStyle name="Normal 8 2 2 2 4 3" xfId="561"/>
    <cellStyle name="Normal 8 2 2 2 5" xfId="198"/>
    <cellStyle name="Normal 8 2 2 2 5 2" xfId="419"/>
    <cellStyle name="Normal 8 2 2 2 5 2 2" xfId="727"/>
    <cellStyle name="Normal 8 2 2 2 5 3" xfId="577"/>
    <cellStyle name="Normal 8 2 2 2 6" xfId="336"/>
    <cellStyle name="Normal 8 2 2 2 6 2" xfId="489"/>
    <cellStyle name="Normal 8 2 2 2 6 2 2" xfId="796"/>
    <cellStyle name="Normal 8 2 2 2 6 3" xfId="646"/>
    <cellStyle name="Normal 8 2 2 2 7" xfId="355"/>
    <cellStyle name="Normal 8 2 2 2 7 2" xfId="663"/>
    <cellStyle name="Normal 8 2 2 2 8" xfId="513"/>
    <cellStyle name="Normal 8 2 2 3" xfId="142"/>
    <cellStyle name="Normal 8 2 2 3 2" xfId="363"/>
    <cellStyle name="Normal 8 2 2 3 2 2" xfId="671"/>
    <cellStyle name="Normal 8 2 2 3 3" xfId="521"/>
    <cellStyle name="Normal 8 2 2 4" xfId="158"/>
    <cellStyle name="Normal 8 2 2 4 2" xfId="379"/>
    <cellStyle name="Normal 8 2 2 4 2 2" xfId="687"/>
    <cellStyle name="Normal 8 2 2 4 3" xfId="537"/>
    <cellStyle name="Normal 8 2 2 5" xfId="174"/>
    <cellStyle name="Normal 8 2 2 5 2" xfId="395"/>
    <cellStyle name="Normal 8 2 2 5 2 2" xfId="703"/>
    <cellStyle name="Normal 8 2 2 5 3" xfId="553"/>
    <cellStyle name="Normal 8 2 2 6" xfId="190"/>
    <cellStyle name="Normal 8 2 2 6 2" xfId="411"/>
    <cellStyle name="Normal 8 2 2 6 2 2" xfId="719"/>
    <cellStyle name="Normal 8 2 2 6 3" xfId="569"/>
    <cellStyle name="Normal 8 2 2 7" xfId="335"/>
    <cellStyle name="Normal 8 2 2 7 2" xfId="488"/>
    <cellStyle name="Normal 8 2 2 7 2 2" xfId="795"/>
    <cellStyle name="Normal 8 2 2 7 3" xfId="645"/>
    <cellStyle name="Normal 8 2 2 8" xfId="347"/>
    <cellStyle name="Normal 8 2 2 8 2" xfId="655"/>
    <cellStyle name="Normal 8 2 2 9" xfId="505"/>
    <cellStyle name="Normal 8 2 3" xfId="130"/>
    <cellStyle name="Normal 8 2 3 2" xfId="146"/>
    <cellStyle name="Normal 8 2 3 2 2" xfId="367"/>
    <cellStyle name="Normal 8 2 3 2 2 2" xfId="675"/>
    <cellStyle name="Normal 8 2 3 2 3" xfId="525"/>
    <cellStyle name="Normal 8 2 3 3" xfId="162"/>
    <cellStyle name="Normal 8 2 3 3 2" xfId="383"/>
    <cellStyle name="Normal 8 2 3 3 2 2" xfId="691"/>
    <cellStyle name="Normal 8 2 3 3 3" xfId="541"/>
    <cellStyle name="Normal 8 2 3 4" xfId="178"/>
    <cellStyle name="Normal 8 2 3 4 2" xfId="399"/>
    <cellStyle name="Normal 8 2 3 4 2 2" xfId="707"/>
    <cellStyle name="Normal 8 2 3 4 3" xfId="557"/>
    <cellStyle name="Normal 8 2 3 5" xfId="194"/>
    <cellStyle name="Normal 8 2 3 5 2" xfId="415"/>
    <cellStyle name="Normal 8 2 3 5 2 2" xfId="723"/>
    <cellStyle name="Normal 8 2 3 5 3" xfId="573"/>
    <cellStyle name="Normal 8 2 3 6" xfId="337"/>
    <cellStyle name="Normal 8 2 3 6 2" xfId="490"/>
    <cellStyle name="Normal 8 2 3 6 2 2" xfId="797"/>
    <cellStyle name="Normal 8 2 3 6 3" xfId="647"/>
    <cellStyle name="Normal 8 2 3 7" xfId="351"/>
    <cellStyle name="Normal 8 2 3 7 2" xfId="659"/>
    <cellStyle name="Normal 8 2 3 8" xfId="509"/>
    <cellStyle name="Normal 8 2 4" xfId="138"/>
    <cellStyle name="Normal 8 2 4 2" xfId="359"/>
    <cellStyle name="Normal 8 2 4 2 2" xfId="667"/>
    <cellStyle name="Normal 8 2 4 3" xfId="517"/>
    <cellStyle name="Normal 8 2 5" xfId="154"/>
    <cellStyle name="Normal 8 2 5 2" xfId="375"/>
    <cellStyle name="Normal 8 2 5 2 2" xfId="683"/>
    <cellStyle name="Normal 8 2 5 3" xfId="533"/>
    <cellStyle name="Normal 8 2 6" xfId="170"/>
    <cellStyle name="Normal 8 2 6 2" xfId="391"/>
    <cellStyle name="Normal 8 2 6 2 2" xfId="699"/>
    <cellStyle name="Normal 8 2 6 3" xfId="549"/>
    <cellStyle name="Normal 8 2 7" xfId="186"/>
    <cellStyle name="Normal 8 2 7 2" xfId="407"/>
    <cellStyle name="Normal 8 2 7 2 2" xfId="715"/>
    <cellStyle name="Normal 8 2 7 3" xfId="565"/>
    <cellStyle name="Normal 8 2 8" xfId="334"/>
    <cellStyle name="Normal 8 2 8 2" xfId="487"/>
    <cellStyle name="Normal 8 2 8 2 2" xfId="794"/>
    <cellStyle name="Normal 8 2 8 3" xfId="644"/>
    <cellStyle name="Normal 8 2 9" xfId="343"/>
    <cellStyle name="Normal 8 2 9 2" xfId="651"/>
    <cellStyle name="Normal 8 3" xfId="85"/>
    <cellStyle name="Normal 8 4" xfId="273"/>
    <cellStyle name="Normal 8 4 2" xfId="448"/>
    <cellStyle name="Normal 8 4 2 2" xfId="755"/>
    <cellStyle name="Normal 8 4 3" xfId="605"/>
    <cellStyle name="Normal 9" xfId="58"/>
    <cellStyle name="Normal 9 2" xfId="87"/>
    <cellStyle name="Note 2" xfId="56"/>
    <cellStyle name="Note 2 2" xfId="86"/>
    <cellStyle name="Note 2 2 2" xfId="322"/>
    <cellStyle name="Note 2 2 2 2" xfId="475"/>
    <cellStyle name="Note 2 2 2 2 2" xfId="782"/>
    <cellStyle name="Note 2 2 2 3" xfId="632"/>
    <cellStyle name="Note 2 3" xfId="269"/>
    <cellStyle name="Note 2 3 2" xfId="447"/>
    <cellStyle name="Note 2 3 2 2" xfId="754"/>
    <cellStyle name="Note 2 3 3" xfId="604"/>
    <cellStyle name="Note 3" xfId="59"/>
    <cellStyle name="Note 3 2" xfId="88"/>
    <cellStyle name="Note 3 3" xfId="305"/>
    <cellStyle name="Note 3 3 2" xfId="461"/>
    <cellStyle name="Note 3 3 2 2" xfId="768"/>
    <cellStyle name="Note 3 3 3" xfId="618"/>
    <cellStyle name="Note 4" xfId="106"/>
    <cellStyle name="Note 5" xfId="233"/>
    <cellStyle name="Note 5 2" xfId="433"/>
    <cellStyle name="Note 5 2 2" xfId="740"/>
    <cellStyle name="Note 5 3" xfId="590"/>
    <cellStyle name="Output 2" xfId="270"/>
    <cellStyle name="Output 3" xfId="306"/>
    <cellStyle name="Output 4" xfId="234"/>
    <cellStyle name="Percent 2" xfId="4"/>
    <cellStyle name="Percent 3" xfId="274"/>
    <cellStyle name="Satisfaisant" xfId="10" builtinId="26" customBuiltin="1"/>
    <cellStyle name="Sortie" xfId="14" builtinId="21" customBuiltin="1"/>
    <cellStyle name="Texte explicatif" xfId="19" builtinId="53" customBuiltin="1"/>
    <cellStyle name="Title 2" xfId="271"/>
    <cellStyle name="Title 3" xfId="307"/>
    <cellStyle name="Title 4" xfId="235"/>
    <cellStyle name="Titre" xfId="5" builtinId="15" customBuiltin="1"/>
    <cellStyle name="Titre 1" xfId="6" builtinId="16" customBuiltin="1"/>
    <cellStyle name="Titre 2" xfId="7" builtinId="17" customBuiltin="1"/>
    <cellStyle name="Titre 3" xfId="8" builtinId="18" customBuiltin="1"/>
    <cellStyle name="Titre 4" xfId="9" builtinId="19" customBuiltin="1"/>
    <cellStyle name="Total" xfId="20" builtinId="25" customBuiltin="1"/>
    <cellStyle name="Vérification" xfId="17" builtinId="23" customBuiltin="1"/>
    <cellStyle name="Warning Text 2" xfId="272"/>
    <cellStyle name="Warning Text 3" xfId="308"/>
    <cellStyle name="Warning Text 4" xfId="236"/>
    <cellStyle name="常规 2" xfId="338"/>
  </cellStyles>
  <dxfs count="70">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left style="thin">
          <color indexed="64"/>
        </left>
        <right/>
        <top style="thin">
          <color indexed="64"/>
        </top>
        <bottom style="thin">
          <color indexed="64"/>
        </bottom>
        <vertical/>
        <horizontal/>
      </border>
      <protection locked="0" hidden="0"/>
    </dxf>
    <dxf>
      <font>
        <b val="0"/>
        <i val="0"/>
        <strike val="0"/>
        <condense val="0"/>
        <extend val="0"/>
        <outline val="0"/>
        <shadow val="0"/>
        <u val="none"/>
        <vertAlign val="baseline"/>
        <sz val="10"/>
        <color auto="1"/>
        <name val="Arial"/>
        <scheme val="none"/>
      </font>
      <numFmt numFmtId="1" formatCode="0"/>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rgb="FFDAF6DA"/>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rgb="FFDAF6DA"/>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border outline="0">
        <right style="thin">
          <color auto="1"/>
        </right>
        <top style="medium">
          <color theme="0"/>
        </top>
        <bottom style="thin">
          <color indexed="64"/>
        </bottom>
      </border>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s>
  <tableStyles count="2" defaultTableStyle="TableStyleMedium2" defaultPivotStyle="PivotStyleLight16">
    <tableStyle name="TableStyleQueryPreview" pivot="0" count="3">
      <tableStyleElement type="wholeTable" dxfId="69"/>
      <tableStyleElement type="headerRow" dxfId="68"/>
      <tableStyleElement type="firstRowStripe" dxfId="67"/>
    </tableStyle>
    <tableStyle name="TableStyleQueryResult" pivot="0" count="3">
      <tableStyleElement type="wholeTable" dxfId="66"/>
      <tableStyleElement type="headerRow" dxfId="65"/>
      <tableStyleElement type="firstRowStripe" dxfId="64"/>
    </tableStyle>
  </tableStyles>
  <colors>
    <mruColors>
      <color rgb="FF006600"/>
      <color rgb="FFFFF3E7"/>
      <color rgb="FF806000"/>
      <color rgb="FFF4E8DC"/>
      <color rgb="FFBFBFBF"/>
      <color rgb="FF548235"/>
      <color rgb="FF9999FF"/>
      <color rgb="FFFF6600"/>
      <color rgb="FFDAF6DA"/>
      <color rgb="FFC5FF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connections" Target="connections.xml"/><Relationship Id="rId12" Type="http://schemas.openxmlformats.org/officeDocument/2006/relationships/customXml" Target="../customXml/item2.xml"/><Relationship Id="rId2" Type="http://schemas.openxmlformats.org/officeDocument/2006/relationships/worksheet" Target="worksheets/sheet2.xml"/><Relationship Id="rId16" Type="http://schemas.microsoft.com/office/2017/10/relationships/person" Target="persons/person.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externalLink" Target="externalLinks/externalLink1.xml"/><Relationship Id="rId15" Type="http://schemas.microsoft.com/office/2006/relationships/vbaProject" Target="vbaProject.bin"/><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openxmlformats.org/officeDocument/2006/relationships/customXml" Target="../customXml/item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SR%20Planning_DLP%202020_20200128_Yearly%20summary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SR yearly Overview"/>
      <sheetName val="PSR Planning"/>
      <sheetName val="PSR Planning Tracker"/>
      <sheetName val="Legend"/>
    </sheetNames>
    <sheetDataSet>
      <sheetData sheetId="0"/>
      <sheetData sheetId="1">
        <row r="3">
          <cell r="C3" t="str">
            <v>ONIVYDE</v>
          </cell>
          <cell r="X3">
            <v>44126</v>
          </cell>
          <cell r="AC3">
            <v>44196</v>
          </cell>
        </row>
      </sheetData>
      <sheetData sheetId="2"/>
      <sheetData sheetId="3"/>
    </sheetDataSet>
  </externalBook>
</externalLink>
</file>

<file path=xl/persons/person.xml><?xml version="1.0" encoding="utf-8"?>
<personList xmlns="http://schemas.microsoft.com/office/spreadsheetml/2018/threadedcomments" xmlns:x="http://schemas.openxmlformats.org/spreadsheetml/2006/main">
  <person displayName="Josianne Lafond" id="{1E7658D5-5618-4573-A8BA-0B05CE1E3831}" userId="S::jol39209@ipsen.com::e4554093-a51e-4a59-bbfd-8371581cc9c2" providerId="AD"/>
</personList>
</file>

<file path=xl/queryTables/queryTable1.xml><?xml version="1.0" encoding="utf-8"?>
<queryTable xmlns="http://schemas.openxmlformats.org/spreadsheetml/2006/main" name="DonnéesExternes_1" connectionId="5" autoFormatId="0" applyNumberFormats="0" applyBorderFormats="0" applyFontFormats="1" applyPatternFormats="1" applyAlignmentFormats="0" applyWidthHeightFormats="0">
  <queryTableRefresh preserveSortFilterLayout="0" nextId="2">
    <queryTableFields count="1">
      <queryTableField id="1" name="Period" tableColumnId="5"/>
    </queryTableFields>
  </queryTableRefresh>
</queryTable>
</file>

<file path=xl/queryTables/queryTable2.xml><?xml version="1.0" encoding="utf-8"?>
<queryTable xmlns="http://schemas.openxmlformats.org/spreadsheetml/2006/main" name="DonnéesExternes_1" connectionId="3" autoFormatId="0" applyNumberFormats="0" applyBorderFormats="0" applyFontFormats="1" applyPatternFormats="1" applyAlignmentFormats="0" applyWidthHeightFormats="0">
  <queryTableRefresh preserveSortFilterLayout="0" nextId="18">
    <queryTableFields count="17">
      <queryTableField id="1" name="Main Company Brand Name(s)" tableColumnId="33"/>
      <queryTableField id="2" name="Report Type" tableColumnId="34"/>
      <queryTableField id="3" name="Key Dates" tableColumnId="35"/>
      <queryTableField id="4" name="NA" tableColumnId="36"/>
      <queryTableField id="5" name="2020_x000a_janvier" tableColumnId="37"/>
      <queryTableField id="6" name="2020_x000a_février" tableColumnId="38"/>
      <queryTableField id="7" name="2020_x000a_mars" tableColumnId="39"/>
      <queryTableField id="8" name="2020_x000a_avril" tableColumnId="40"/>
      <queryTableField id="9" name="2020_x000a_mai" tableColumnId="41"/>
      <queryTableField id="10" name="2020_x000a_juin" tableColumnId="42"/>
      <queryTableField id="11" name="2020_x000a_juillet" tableColumnId="43"/>
      <queryTableField id="12" name="2020_x000a_août" tableColumnId="44"/>
      <queryTableField id="13" name="2020_x000a_septembre" tableColumnId="45"/>
      <queryTableField id="14" name="2020_x000a_octobre" tableColumnId="46"/>
      <queryTableField id="15" name="2020_x000a_novembre" tableColumnId="47"/>
      <queryTableField id="16" name="2020_x000a_décembre" tableColumnId="48"/>
      <queryTableField id="17" name="2021_x000a_janvier" tableColumnId="49"/>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id="1" name="Data" displayName="Data" ref="A2:N38" totalsRowShown="0" tableBorderDxfId="63">
  <autoFilter ref="A2:N38"/>
  <sortState ref="A3:N36">
    <sortCondition ref="L2:L38"/>
  </sortState>
  <tableColumns count="14">
    <tableColumn id="1" name="INN Product  Name" dataDxfId="62"/>
    <tableColumn id="2" name="Main Company Brand Name(s)" dataDxfId="61"/>
    <tableColumn id="3" name="Therapeutic Area" dataDxfId="60"/>
    <tableColumn id="4" name="Report Type" dataDxfId="59"/>
    <tableColumn id="5" name="KOM date (prevision)" dataDxfId="58">
      <calculatedColumnFormula>EDATE(L3,-1.5)</calculatedColumnFormula>
    </tableColumn>
    <tableColumn id="6" name="KOM date (Real)" dataDxfId="57">
      <calculatedColumnFormula>E3</calculatedColumnFormula>
    </tableColumn>
    <tableColumn id="7" name="Start to query list of studies" dataDxfId="56">
      <calculatedColumnFormula>EDATE(L3,-1.5)</calculatedColumnFormula>
    </tableColumn>
    <tableColumn id="8" name="Start database request" dataDxfId="55">
      <calculatedColumnFormula>L3+1</calculatedColumnFormula>
    </tableColumn>
    <tableColumn id="9" name="Final list of studies confirmed" dataDxfId="54">
      <calculatedColumnFormula>F3+3</calculatedColumnFormula>
    </tableColumn>
    <tableColumn id="10" name="Final report delivery date" dataDxfId="53">
      <calculatedColumnFormula>L3+7</calculatedColumnFormula>
    </tableColumn>
    <tableColumn id="11" name="Report Start Date" dataDxfId="52"/>
    <tableColumn id="12" name="Report End Date (DLP)" dataDxfId="51"/>
    <tableColumn id="13" name="Cover _x000a_Period" dataDxfId="50"/>
    <tableColumn id="14" name="Comments" dataDxfId="49"/>
  </tableColumns>
  <tableStyleInfo name="TableStyleLight1" showFirstColumn="0" showLastColumn="0" showRowStripes="1" showColumnStripes="0"/>
</table>
</file>

<file path=xl/tables/table2.xml><?xml version="1.0" encoding="utf-8"?>
<table xmlns="http://schemas.openxmlformats.org/spreadsheetml/2006/main" id="4" name="Etapes" displayName="Etapes" ref="A1:A7" totalsRowShown="0">
  <autoFilter ref="A1:A7"/>
  <tableColumns count="1">
    <tableColumn id="1" name="Key Dates"/>
  </tableColumns>
  <tableStyleInfo name="TableStyleLight10" showFirstColumn="0" showLastColumn="0" showRowStripes="1" showColumnStripes="0"/>
</table>
</file>

<file path=xl/tables/table3.xml><?xml version="1.0" encoding="utf-8"?>
<table xmlns="http://schemas.openxmlformats.org/spreadsheetml/2006/main" id="2" name="Periods" displayName="Periods" ref="D1:D15" tableType="queryTable" totalsRowShown="0" headerRowDxfId="45" dataDxfId="44">
  <autoFilter ref="D1:D15"/>
  <tableColumns count="1">
    <tableColumn id="5" uniqueName="5" name="Period" queryTableFieldId="1" dataDxfId="46"/>
  </tableColumns>
  <tableStyleInfo name="TableStyleQueryResult" showFirstColumn="0" showLastColumn="0" showRowStripes="1" showColumnStripes="0"/>
</table>
</file>

<file path=xl/tables/table4.xml><?xml version="1.0" encoding="utf-8"?>
<table xmlns="http://schemas.openxmlformats.org/spreadsheetml/2006/main" id="7" name="Final" displayName="Final" ref="A3:Q219" tableType="queryTable" totalsRowShown="0" headerRowDxfId="48" dataDxfId="47">
  <autoFilter ref="A3:Q219"/>
  <tableColumns count="17">
    <tableColumn id="33" uniqueName="33" name="Main Company Brand Name(s)" queryTableFieldId="1" dataDxfId="43"/>
    <tableColumn id="34" uniqueName="34" name="Report Type" queryTableFieldId="2" dataDxfId="42"/>
    <tableColumn id="35" uniqueName="35" name="Key Dates" queryTableFieldId="3" dataDxfId="41"/>
    <tableColumn id="36" uniqueName="36" name="NA" queryTableFieldId="4" dataDxfId="40"/>
    <tableColumn id="37" uniqueName="37" name="2020_x000a_janvier" queryTableFieldId="5" dataDxfId="39"/>
    <tableColumn id="38" uniqueName="38" name="2020_x000a_février" queryTableFieldId="6" dataDxfId="38"/>
    <tableColumn id="39" uniqueName="39" name="2020_x000a_mars" queryTableFieldId="7" dataDxfId="37"/>
    <tableColumn id="40" uniqueName="40" name="2020_x000a_avril" queryTableFieldId="8" dataDxfId="36"/>
    <tableColumn id="41" uniqueName="41" name="2020_x000a_mai" queryTableFieldId="9" dataDxfId="35"/>
    <tableColumn id="42" uniqueName="42" name="2020_x000a_juin" queryTableFieldId="10" dataDxfId="34"/>
    <tableColumn id="43" uniqueName="43" name="2020_x000a_juillet" queryTableFieldId="11" dataDxfId="33"/>
    <tableColumn id="44" uniqueName="44" name="2020_x000a_août" queryTableFieldId="12" dataDxfId="32"/>
    <tableColumn id="45" uniqueName="45" name="2020_x000a_septembre" queryTableFieldId="13" dataDxfId="31"/>
    <tableColumn id="46" uniqueName="46" name="2020_x000a_octobre" queryTableFieldId="14" dataDxfId="30"/>
    <tableColumn id="47" uniqueName="47" name="2020_x000a_novembre" queryTableFieldId="15" dataDxfId="29"/>
    <tableColumn id="48" uniqueName="48" name="2020_x000a_décembre" queryTableFieldId="16" dataDxfId="28"/>
    <tableColumn id="49" uniqueName="49" name="2021_x000a_janvier" queryTableFieldId="17" dataDxfId="27"/>
  </tableColumns>
  <tableStyleInfo name="TableStyleQueryResult"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5" dT="2020-06-02T16:37:25.03" personId="{1E7658D5-5618-4573-A8BA-0B05CE1E3831}" id="{DC372B70-0DA5-492E-AC51-4A39D8807750}">
    <text>= colonne B de Feuille 2</text>
  </threadedComment>
  <threadedComment ref="B5" dT="2020-06-02T16:37:53.06" personId="{1E7658D5-5618-4573-A8BA-0B05CE1E3831}" id="{65E6637A-B9F1-4E3C-B3EF-28531A3743CE}">
    <text>= colonne D de Feuille 2</text>
  </threadedComment>
  <threadedComment ref="C6" dT="2020-06-02T16:38:34.96" personId="{1E7658D5-5618-4573-A8BA-0B05CE1E3831}" id="{55EB9F4D-75CC-485E-B8DA-072844A1FB7D}">
    <text>= colonne G dans Feuille 2</text>
  </threadedComment>
  <threadedComment ref="C7" dT="2020-06-02T16:39:01.99" personId="{1E7658D5-5618-4573-A8BA-0B05CE1E3831}" id="{9EEC88FE-19F1-49B0-8BD6-6A86FD342E86}">
    <text>= colonne F dans Feuille 2</text>
  </threadedComment>
  <threadedComment ref="C8" dT="2020-06-02T16:39:28.33" personId="{1E7658D5-5618-4573-A8BA-0B05CE1E3831}" id="{1BBB7FBB-E65D-4F19-89D7-4CD8F95F858D}">
    <text>= colonne H dans Feuille 2</text>
  </threadedComment>
  <threadedComment ref="C9" dT="2020-06-02T16:40:03.14" personId="{1E7658D5-5618-4573-A8BA-0B05CE1E3831}" id="{D0E9E179-04CF-41D5-A99E-DC313DECADF9}">
    <text>= colonne I dans Feuille 2</text>
  </threadedComment>
  <threadedComment ref="C10" dT="2020-06-02T16:40:22.66" personId="{1E7658D5-5618-4573-A8BA-0B05CE1E3831}" id="{4248B8A4-4B25-47B5-AFCE-CDA838AD3B50}">
    <text>= colonne L dans Feuille 2</text>
  </threadedComment>
  <threadedComment ref="C11" dT="2020-06-02T16:40:53.94" personId="{1E7658D5-5618-4573-A8BA-0B05CE1E3831}" id="{6B7D65AF-0896-468D-8D26-F8FB8A1427EE}">
    <text>= colonne J dans Feuille 2</text>
  </threadedComment>
  <threadedComment ref="C12" dT="2020-06-02T16:38:34.96" personId="{1E7658D5-5618-4573-A8BA-0B05CE1E3831}" id="{38916A4C-609F-4D13-A215-C0F52F409DAC}">
    <text>= colonne G dans Feuille 2</text>
  </threadedComment>
  <threadedComment ref="C13" dT="2020-06-02T16:39:01.99" personId="{1E7658D5-5618-4573-A8BA-0B05CE1E3831}" id="{F1C26496-7334-43A1-B0FD-3D0C5B18C15C}">
    <text>= colonne F dans Feuille 2</text>
  </threadedComment>
  <threadedComment ref="C14" dT="2020-06-02T16:39:28.33" personId="{1E7658D5-5618-4573-A8BA-0B05CE1E3831}" id="{BF797474-D87A-438A-BABF-3F2B4CA0DB13}">
    <text>= colonne H dans Feuille 2</text>
  </threadedComment>
  <threadedComment ref="C15" dT="2020-06-02T16:40:03.14" personId="{1E7658D5-5618-4573-A8BA-0B05CE1E3831}" id="{7416EE94-A1C4-4312-80B6-4426032B9415}">
    <text>= colonne I dans Feuille 2</text>
  </threadedComment>
  <threadedComment ref="C16" dT="2020-06-02T16:40:22.66" personId="{1E7658D5-5618-4573-A8BA-0B05CE1E3831}" id="{C3C46624-639C-483F-8395-D9DFCA010759}">
    <text>= colonne L dans Feuille 2</text>
  </threadedComment>
  <threadedComment ref="C17" dT="2020-06-02T16:40:53.94" personId="{1E7658D5-5618-4573-A8BA-0B05CE1E3831}" id="{5124F215-8C6A-478F-A2FC-DF760A7442E9}">
    <text>= colonne J dans Feuille 2</text>
  </threadedComment>
  <threadedComment ref="C18" dT="2020-06-02T16:38:34.96" personId="{1E7658D5-5618-4573-A8BA-0B05CE1E3831}" id="{C37771B1-BC30-49B4-9642-150AA2CD0F3A}">
    <text>= colonne G dans Feuille 2</text>
  </threadedComment>
  <threadedComment ref="C19" dT="2020-06-02T16:39:01.99" personId="{1E7658D5-5618-4573-A8BA-0B05CE1E3831}" id="{8C91ECC0-C202-44C7-A8E2-FA52DDF0F135}">
    <text>= colonne F dans Feuille 2</text>
  </threadedComment>
  <threadedComment ref="C20" dT="2020-06-02T16:39:28.33" personId="{1E7658D5-5618-4573-A8BA-0B05CE1E3831}" id="{93349F63-F130-4E00-B598-739880847644}">
    <text>= colonne H dans Feuille 2</text>
  </threadedComment>
  <threadedComment ref="C21" dT="2020-06-02T16:40:03.14" personId="{1E7658D5-5618-4573-A8BA-0B05CE1E3831}" id="{478158A5-6E50-42DA-9394-514187D6B79B}">
    <text>= colonne I dans Feuille 2</text>
  </threadedComment>
  <threadedComment ref="C22" dT="2020-06-02T16:40:22.66" personId="{1E7658D5-5618-4573-A8BA-0B05CE1E3831}" id="{3C157CF6-E5CA-45FE-B392-EF31980298F9}">
    <text>= colonne L dans Feuille 2</text>
  </threadedComment>
  <threadedComment ref="C23" dT="2020-06-02T16:40:53.94" personId="{1E7658D5-5618-4573-A8BA-0B05CE1E3831}" id="{E0269192-6513-472E-9B4B-3AA9A41227B3}">
    <text>= colonne J dans Feuille 2</text>
  </threadedComment>
</ThreadedComments>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microsoft.com/office/2017/10/relationships/threadedComment" Target="../threadedComments/threadedComment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999FF"/>
  </sheetPr>
  <dimension ref="A1:N39"/>
  <sheetViews>
    <sheetView zoomScale="70" zoomScaleNormal="70" workbookViewId="0">
      <pane xSplit="3" ySplit="2" topLeftCell="D3" activePane="bottomRight" state="frozen"/>
      <selection pane="topRight" activeCell="I1" sqref="I1"/>
      <selection pane="bottomLeft" activeCell="A4" sqref="A4"/>
      <selection pane="bottomRight" activeCell="G11" sqref="G11"/>
    </sheetView>
  </sheetViews>
  <sheetFormatPr baseColWidth="10" defaultColWidth="11.42578125" defaultRowHeight="50.1" customHeight="1"/>
  <cols>
    <col min="1" max="1" width="23.42578125" style="9" customWidth="1"/>
    <col min="2" max="2" width="34.85546875" style="9" customWidth="1"/>
    <col min="3" max="3" width="26.28515625" style="9" bestFit="1" customWidth="1"/>
    <col min="4" max="4" width="16.140625" style="9" customWidth="1"/>
    <col min="5" max="14" width="12" style="9" customWidth="1"/>
    <col min="15" max="16384" width="11.42578125" style="3"/>
  </cols>
  <sheetData>
    <row r="1" spans="1:14" s="11" customFormat="1" ht="20.25" customHeight="1">
      <c r="A1" s="63" t="s">
        <v>0</v>
      </c>
      <c r="B1" s="64"/>
      <c r="C1" s="65"/>
      <c r="D1" s="66" t="s">
        <v>3</v>
      </c>
      <c r="E1" s="67"/>
      <c r="F1" s="67"/>
      <c r="G1" s="67"/>
      <c r="H1" s="67"/>
      <c r="I1" s="67"/>
      <c r="J1" s="67"/>
      <c r="K1" s="67"/>
      <c r="L1" s="67"/>
      <c r="M1" s="67"/>
      <c r="N1" s="67"/>
    </row>
    <row r="2" spans="1:14" s="11" customFormat="1" ht="38.25">
      <c r="A2" s="12" t="s">
        <v>36</v>
      </c>
      <c r="B2" s="13" t="s">
        <v>37</v>
      </c>
      <c r="C2" s="14" t="s">
        <v>38</v>
      </c>
      <c r="D2" s="15" t="s">
        <v>24</v>
      </c>
      <c r="E2" s="19" t="s">
        <v>35</v>
      </c>
      <c r="F2" s="19" t="s">
        <v>21</v>
      </c>
      <c r="G2" s="44" t="s">
        <v>4</v>
      </c>
      <c r="H2" s="45" t="s">
        <v>5</v>
      </c>
      <c r="I2" s="46" t="s">
        <v>6</v>
      </c>
      <c r="J2" s="47" t="s">
        <v>7</v>
      </c>
      <c r="K2" s="17" t="s">
        <v>34</v>
      </c>
      <c r="L2" s="17" t="s">
        <v>33</v>
      </c>
      <c r="M2" s="16" t="s">
        <v>2</v>
      </c>
      <c r="N2" s="48" t="s">
        <v>1</v>
      </c>
    </row>
    <row r="3" spans="1:14" s="4" customFormat="1" ht="50.1" customHeight="1">
      <c r="A3" s="1" t="s">
        <v>39</v>
      </c>
      <c r="B3" s="1" t="s">
        <v>75</v>
      </c>
      <c r="C3" s="1"/>
      <c r="D3" s="1" t="s">
        <v>111</v>
      </c>
      <c r="E3" s="20">
        <f t="shared" ref="E3:E36" si="0">EDATE(L3,-1.5)</f>
        <v>43800</v>
      </c>
      <c r="F3" s="20">
        <f t="shared" ref="F3:F36" si="1">E3</f>
        <v>43800</v>
      </c>
      <c r="G3" s="20">
        <f t="shared" ref="G3:G36" si="2">EDATE(L3,-1.5)</f>
        <v>43800</v>
      </c>
      <c r="H3" s="20">
        <f t="shared" ref="H3:H36" si="3">L3+1</f>
        <v>43832</v>
      </c>
      <c r="I3" s="20">
        <f t="shared" ref="I3:I36" si="4">F3+3</f>
        <v>43803</v>
      </c>
      <c r="J3" s="20">
        <f t="shared" ref="J3:J36" si="5">L3+7</f>
        <v>43838</v>
      </c>
      <c r="K3" s="5">
        <v>43527</v>
      </c>
      <c r="L3" s="5">
        <v>43831</v>
      </c>
      <c r="M3" s="2"/>
      <c r="N3" s="49"/>
    </row>
    <row r="4" spans="1:14" s="4" customFormat="1" ht="50.1" customHeight="1">
      <c r="A4" s="1" t="s">
        <v>40</v>
      </c>
      <c r="B4" s="1" t="s">
        <v>76</v>
      </c>
      <c r="C4" s="1"/>
      <c r="D4" s="1" t="s">
        <v>112</v>
      </c>
      <c r="E4" s="20">
        <f t="shared" si="0"/>
        <v>43818</v>
      </c>
      <c r="F4" s="20">
        <f t="shared" si="1"/>
        <v>43818</v>
      </c>
      <c r="G4" s="20">
        <f t="shared" si="2"/>
        <v>43818</v>
      </c>
      <c r="H4" s="20">
        <f t="shared" si="3"/>
        <v>43850</v>
      </c>
      <c r="I4" s="20">
        <f t="shared" si="4"/>
        <v>43821</v>
      </c>
      <c r="J4" s="20">
        <f t="shared" si="5"/>
        <v>43856</v>
      </c>
      <c r="K4" s="5">
        <v>43485</v>
      </c>
      <c r="L4" s="5">
        <v>43849</v>
      </c>
      <c r="M4" s="6"/>
      <c r="N4" s="50"/>
    </row>
    <row r="5" spans="1:14" s="4" customFormat="1" ht="50.1" customHeight="1">
      <c r="A5" s="1" t="s">
        <v>41</v>
      </c>
      <c r="B5" s="1" t="s">
        <v>77</v>
      </c>
      <c r="C5" s="1"/>
      <c r="D5" s="1" t="s">
        <v>113</v>
      </c>
      <c r="E5" s="20">
        <f t="shared" si="0"/>
        <v>43820</v>
      </c>
      <c r="F5" s="20">
        <f t="shared" si="1"/>
        <v>43820</v>
      </c>
      <c r="G5" s="20">
        <f t="shared" si="2"/>
        <v>43820</v>
      </c>
      <c r="H5" s="20">
        <f t="shared" si="3"/>
        <v>43852</v>
      </c>
      <c r="I5" s="20">
        <f t="shared" si="4"/>
        <v>43823</v>
      </c>
      <c r="J5" s="20">
        <f t="shared" si="5"/>
        <v>43858</v>
      </c>
      <c r="K5" s="5">
        <v>43487</v>
      </c>
      <c r="L5" s="5">
        <v>43851</v>
      </c>
      <c r="M5" s="6"/>
      <c r="N5" s="49"/>
    </row>
    <row r="6" spans="1:14" s="4" customFormat="1" ht="50.1" customHeight="1">
      <c r="A6" s="1" t="s">
        <v>42</v>
      </c>
      <c r="B6" s="1" t="s">
        <v>78</v>
      </c>
      <c r="C6" s="1"/>
      <c r="D6" s="1" t="s">
        <v>111</v>
      </c>
      <c r="E6" s="20">
        <f t="shared" si="0"/>
        <v>43823</v>
      </c>
      <c r="F6" s="20">
        <f t="shared" si="1"/>
        <v>43823</v>
      </c>
      <c r="G6" s="20">
        <f t="shared" si="2"/>
        <v>43823</v>
      </c>
      <c r="H6" s="20">
        <f t="shared" si="3"/>
        <v>43855</v>
      </c>
      <c r="I6" s="20">
        <f t="shared" si="4"/>
        <v>43826</v>
      </c>
      <c r="J6" s="20">
        <f t="shared" si="5"/>
        <v>43861</v>
      </c>
      <c r="K6" s="5">
        <v>42758</v>
      </c>
      <c r="L6" s="5">
        <v>43854</v>
      </c>
      <c r="M6" s="6"/>
      <c r="N6" s="50"/>
    </row>
    <row r="7" spans="1:14" s="4" customFormat="1" ht="50.1" customHeight="1">
      <c r="A7" s="1" t="s">
        <v>43</v>
      </c>
      <c r="B7" s="1" t="s">
        <v>79</v>
      </c>
      <c r="C7" s="1"/>
      <c r="D7" s="1" t="s">
        <v>112</v>
      </c>
      <c r="E7" s="20">
        <f t="shared" si="0"/>
        <v>43848</v>
      </c>
      <c r="F7" s="20">
        <f t="shared" si="1"/>
        <v>43848</v>
      </c>
      <c r="G7" s="20">
        <f t="shared" si="2"/>
        <v>43848</v>
      </c>
      <c r="H7" s="20">
        <f t="shared" si="3"/>
        <v>43880</v>
      </c>
      <c r="I7" s="20">
        <f t="shared" si="4"/>
        <v>43851</v>
      </c>
      <c r="J7" s="20">
        <f t="shared" si="5"/>
        <v>43886</v>
      </c>
      <c r="K7" s="5">
        <v>42785</v>
      </c>
      <c r="L7" s="5">
        <v>43879</v>
      </c>
      <c r="M7" s="2"/>
      <c r="N7" s="49"/>
    </row>
    <row r="8" spans="1:14" s="4" customFormat="1" ht="50.1" customHeight="1">
      <c r="A8" s="1" t="s">
        <v>44</v>
      </c>
      <c r="B8" s="1" t="s">
        <v>80</v>
      </c>
      <c r="C8" s="1"/>
      <c r="D8" s="1" t="s">
        <v>113</v>
      </c>
      <c r="E8" s="20">
        <f t="shared" si="0"/>
        <v>43857</v>
      </c>
      <c r="F8" s="20">
        <f t="shared" si="1"/>
        <v>43857</v>
      </c>
      <c r="G8" s="20">
        <f t="shared" si="2"/>
        <v>43857</v>
      </c>
      <c r="H8" s="20">
        <f t="shared" si="3"/>
        <v>43889</v>
      </c>
      <c r="I8" s="20">
        <f t="shared" si="4"/>
        <v>43860</v>
      </c>
      <c r="J8" s="20">
        <f t="shared" si="5"/>
        <v>43895</v>
      </c>
      <c r="K8" s="5">
        <v>43705</v>
      </c>
      <c r="L8" s="5">
        <v>43888</v>
      </c>
      <c r="M8" s="6"/>
      <c r="N8" s="50"/>
    </row>
    <row r="9" spans="1:14" s="4" customFormat="1" ht="50.1" customHeight="1">
      <c r="A9" s="1" t="s">
        <v>45</v>
      </c>
      <c r="B9" s="1" t="s">
        <v>81</v>
      </c>
      <c r="C9" s="1"/>
      <c r="D9" s="1" t="s">
        <v>111</v>
      </c>
      <c r="E9" s="20">
        <f t="shared" si="0"/>
        <v>43859</v>
      </c>
      <c r="F9" s="20">
        <f t="shared" si="1"/>
        <v>43859</v>
      </c>
      <c r="G9" s="20">
        <f t="shared" si="2"/>
        <v>43859</v>
      </c>
      <c r="H9" s="20">
        <f t="shared" si="3"/>
        <v>43891</v>
      </c>
      <c r="I9" s="20">
        <f t="shared" si="4"/>
        <v>43862</v>
      </c>
      <c r="J9" s="20">
        <f t="shared" si="5"/>
        <v>43897</v>
      </c>
      <c r="K9" s="5">
        <v>42795</v>
      </c>
      <c r="L9" s="5">
        <v>43890</v>
      </c>
      <c r="M9" s="6"/>
      <c r="N9" s="49"/>
    </row>
    <row r="10" spans="1:14" s="4" customFormat="1" ht="50.1" customHeight="1">
      <c r="A10" s="1" t="s">
        <v>46</v>
      </c>
      <c r="B10" s="1" t="s">
        <v>82</v>
      </c>
      <c r="C10" s="1"/>
      <c r="D10" s="1" t="s">
        <v>112</v>
      </c>
      <c r="E10" s="20">
        <f t="shared" si="0"/>
        <v>43890</v>
      </c>
      <c r="F10" s="20">
        <f t="shared" si="1"/>
        <v>43890</v>
      </c>
      <c r="G10" s="20">
        <f t="shared" si="2"/>
        <v>43890</v>
      </c>
      <c r="H10" s="20">
        <f t="shared" si="3"/>
        <v>43922</v>
      </c>
      <c r="I10" s="20">
        <f t="shared" si="4"/>
        <v>43893</v>
      </c>
      <c r="J10" s="20">
        <f t="shared" si="5"/>
        <v>43928</v>
      </c>
      <c r="K10" s="5">
        <v>43556</v>
      </c>
      <c r="L10" s="5">
        <v>43921</v>
      </c>
      <c r="M10" s="6"/>
      <c r="N10" s="50"/>
    </row>
    <row r="11" spans="1:14" s="4" customFormat="1" ht="50.1" customHeight="1">
      <c r="A11" s="1" t="s">
        <v>47</v>
      </c>
      <c r="B11" s="1" t="s">
        <v>83</v>
      </c>
      <c r="C11" s="1"/>
      <c r="D11" s="1" t="s">
        <v>113</v>
      </c>
      <c r="E11" s="20">
        <f t="shared" si="0"/>
        <v>43890</v>
      </c>
      <c r="F11" s="20">
        <f t="shared" si="1"/>
        <v>43890</v>
      </c>
      <c r="G11" s="20">
        <f t="shared" si="2"/>
        <v>43890</v>
      </c>
      <c r="H11" s="20">
        <f t="shared" si="3"/>
        <v>43922</v>
      </c>
      <c r="I11" s="20">
        <f t="shared" si="4"/>
        <v>43893</v>
      </c>
      <c r="J11" s="20">
        <f t="shared" si="5"/>
        <v>43928</v>
      </c>
      <c r="K11" s="5">
        <v>42826</v>
      </c>
      <c r="L11" s="5">
        <v>43921</v>
      </c>
      <c r="M11" s="6"/>
      <c r="N11" s="50"/>
    </row>
    <row r="12" spans="1:14" ht="50.1" customHeight="1">
      <c r="A12" s="1" t="s">
        <v>48</v>
      </c>
      <c r="B12" s="1" t="s">
        <v>84</v>
      </c>
      <c r="C12" s="1"/>
      <c r="D12" s="1" t="s">
        <v>111</v>
      </c>
      <c r="E12" s="20">
        <f t="shared" si="0"/>
        <v>43890</v>
      </c>
      <c r="F12" s="20">
        <f t="shared" si="1"/>
        <v>43890</v>
      </c>
      <c r="G12" s="20">
        <f t="shared" si="2"/>
        <v>43890</v>
      </c>
      <c r="H12" s="20">
        <f t="shared" si="3"/>
        <v>43922</v>
      </c>
      <c r="I12" s="20">
        <f t="shared" si="4"/>
        <v>43893</v>
      </c>
      <c r="J12" s="20">
        <f t="shared" si="5"/>
        <v>43928</v>
      </c>
      <c r="K12" s="5">
        <v>42826</v>
      </c>
      <c r="L12" s="5">
        <v>43921</v>
      </c>
      <c r="M12" s="2"/>
      <c r="N12" s="49"/>
    </row>
    <row r="13" spans="1:14" ht="50.1" customHeight="1">
      <c r="A13" s="1" t="s">
        <v>49</v>
      </c>
      <c r="B13" s="1" t="s">
        <v>85</v>
      </c>
      <c r="C13" s="1"/>
      <c r="D13" s="1" t="s">
        <v>112</v>
      </c>
      <c r="E13" s="20">
        <f t="shared" si="0"/>
        <v>43905</v>
      </c>
      <c r="F13" s="20">
        <f t="shared" si="1"/>
        <v>43905</v>
      </c>
      <c r="G13" s="20">
        <f t="shared" si="2"/>
        <v>43905</v>
      </c>
      <c r="H13" s="20">
        <f t="shared" si="3"/>
        <v>43937</v>
      </c>
      <c r="I13" s="20">
        <f t="shared" si="4"/>
        <v>43908</v>
      </c>
      <c r="J13" s="20">
        <f t="shared" si="5"/>
        <v>43943</v>
      </c>
      <c r="K13" s="5">
        <v>43571</v>
      </c>
      <c r="L13" s="5">
        <v>43936</v>
      </c>
      <c r="M13" s="7"/>
      <c r="N13" s="51"/>
    </row>
    <row r="14" spans="1:14" s="4" customFormat="1" ht="50.1" customHeight="1">
      <c r="A14" s="1" t="s">
        <v>50</v>
      </c>
      <c r="B14" s="1" t="s">
        <v>86</v>
      </c>
      <c r="C14" s="1"/>
      <c r="D14" s="1" t="s">
        <v>113</v>
      </c>
      <c r="E14" s="20">
        <f t="shared" si="0"/>
        <v>43912</v>
      </c>
      <c r="F14" s="20">
        <f t="shared" si="1"/>
        <v>43912</v>
      </c>
      <c r="G14" s="20">
        <f t="shared" si="2"/>
        <v>43912</v>
      </c>
      <c r="H14" s="20">
        <f t="shared" si="3"/>
        <v>43944</v>
      </c>
      <c r="I14" s="20">
        <f t="shared" si="4"/>
        <v>43915</v>
      </c>
      <c r="J14" s="20">
        <f t="shared" si="5"/>
        <v>43950</v>
      </c>
      <c r="K14" s="5">
        <v>43761</v>
      </c>
      <c r="L14" s="5">
        <v>43943</v>
      </c>
      <c r="M14" s="7"/>
      <c r="N14" s="51"/>
    </row>
    <row r="15" spans="1:14" s="4" customFormat="1" ht="50.1" customHeight="1">
      <c r="A15" s="1" t="s">
        <v>51</v>
      </c>
      <c r="B15" s="1" t="s">
        <v>87</v>
      </c>
      <c r="C15" s="1"/>
      <c r="D15" s="1" t="s">
        <v>111</v>
      </c>
      <c r="E15" s="20">
        <f t="shared" si="0"/>
        <v>43913</v>
      </c>
      <c r="F15" s="20">
        <f t="shared" si="1"/>
        <v>43913</v>
      </c>
      <c r="G15" s="20">
        <f t="shared" si="2"/>
        <v>43913</v>
      </c>
      <c r="H15" s="20">
        <f t="shared" si="3"/>
        <v>43945</v>
      </c>
      <c r="I15" s="20">
        <f t="shared" si="4"/>
        <v>43916</v>
      </c>
      <c r="J15" s="20">
        <f t="shared" si="5"/>
        <v>43951</v>
      </c>
      <c r="K15" s="5">
        <v>43579</v>
      </c>
      <c r="L15" s="5">
        <v>43944</v>
      </c>
      <c r="M15" s="8"/>
      <c r="N15" s="52"/>
    </row>
    <row r="16" spans="1:14" s="4" customFormat="1" ht="50.1" customHeight="1">
      <c r="A16" s="1" t="s">
        <v>52</v>
      </c>
      <c r="B16" s="1" t="s">
        <v>88</v>
      </c>
      <c r="C16" s="1"/>
      <c r="D16" s="1" t="s">
        <v>112</v>
      </c>
      <c r="E16" s="20">
        <f t="shared" si="0"/>
        <v>43920</v>
      </c>
      <c r="F16" s="20">
        <f t="shared" si="1"/>
        <v>43920</v>
      </c>
      <c r="G16" s="20">
        <f t="shared" si="2"/>
        <v>43920</v>
      </c>
      <c r="H16" s="20">
        <f t="shared" si="3"/>
        <v>43952</v>
      </c>
      <c r="I16" s="20">
        <f t="shared" si="4"/>
        <v>43923</v>
      </c>
      <c r="J16" s="20">
        <f t="shared" si="5"/>
        <v>43958</v>
      </c>
      <c r="K16" s="5">
        <v>42856</v>
      </c>
      <c r="L16" s="5">
        <v>43951</v>
      </c>
      <c r="M16" s="6"/>
      <c r="N16" s="50"/>
    </row>
    <row r="17" spans="1:14" ht="50.1" customHeight="1">
      <c r="A17" s="1" t="s">
        <v>53</v>
      </c>
      <c r="B17" s="1" t="s">
        <v>89</v>
      </c>
      <c r="C17" s="1"/>
      <c r="D17" s="1" t="s">
        <v>113</v>
      </c>
      <c r="E17" s="20">
        <f t="shared" si="0"/>
        <v>43937</v>
      </c>
      <c r="F17" s="20">
        <f t="shared" si="1"/>
        <v>43937</v>
      </c>
      <c r="G17" s="20">
        <f t="shared" si="2"/>
        <v>43937</v>
      </c>
      <c r="H17" s="20">
        <f t="shared" si="3"/>
        <v>43968</v>
      </c>
      <c r="I17" s="20">
        <f t="shared" si="4"/>
        <v>43940</v>
      </c>
      <c r="J17" s="20">
        <f t="shared" si="5"/>
        <v>43974</v>
      </c>
      <c r="K17" s="5">
        <v>42872</v>
      </c>
      <c r="L17" s="5">
        <v>43967</v>
      </c>
      <c r="M17" s="6"/>
      <c r="N17" s="50"/>
    </row>
    <row r="18" spans="1:14" ht="50.1" customHeight="1">
      <c r="A18" s="1" t="s">
        <v>54</v>
      </c>
      <c r="B18" s="1" t="s">
        <v>90</v>
      </c>
      <c r="C18" s="2"/>
      <c r="D18" s="1" t="s">
        <v>111</v>
      </c>
      <c r="E18" s="20">
        <f t="shared" si="0"/>
        <v>43948</v>
      </c>
      <c r="F18" s="20">
        <f t="shared" si="1"/>
        <v>43948</v>
      </c>
      <c r="G18" s="20">
        <f t="shared" si="2"/>
        <v>43948</v>
      </c>
      <c r="H18" s="20">
        <f t="shared" si="3"/>
        <v>43979</v>
      </c>
      <c r="I18" s="20">
        <f t="shared" si="4"/>
        <v>43951</v>
      </c>
      <c r="J18" s="20">
        <f t="shared" si="5"/>
        <v>43985</v>
      </c>
      <c r="K18" s="5">
        <v>43613</v>
      </c>
      <c r="L18" s="5">
        <v>43978</v>
      </c>
      <c r="M18" s="7"/>
      <c r="N18" s="49"/>
    </row>
    <row r="19" spans="1:14" ht="50.1" customHeight="1">
      <c r="A19" s="1" t="s">
        <v>55</v>
      </c>
      <c r="B19" s="1" t="s">
        <v>91</v>
      </c>
      <c r="C19" s="1"/>
      <c r="D19" s="1" t="s">
        <v>112</v>
      </c>
      <c r="E19" s="20">
        <f t="shared" si="0"/>
        <v>43949</v>
      </c>
      <c r="F19" s="20">
        <f t="shared" si="1"/>
        <v>43949</v>
      </c>
      <c r="G19" s="20">
        <f t="shared" si="2"/>
        <v>43949</v>
      </c>
      <c r="H19" s="20">
        <f t="shared" si="3"/>
        <v>43980</v>
      </c>
      <c r="I19" s="20">
        <f t="shared" si="4"/>
        <v>43952</v>
      </c>
      <c r="J19" s="20">
        <f t="shared" si="5"/>
        <v>43986</v>
      </c>
      <c r="K19" s="5">
        <v>43798</v>
      </c>
      <c r="L19" s="5">
        <v>43979</v>
      </c>
      <c r="M19" s="6"/>
      <c r="N19" s="50"/>
    </row>
    <row r="20" spans="1:14" s="4" customFormat="1" ht="50.1" customHeight="1">
      <c r="A20" s="1" t="s">
        <v>56</v>
      </c>
      <c r="B20" s="1" t="s">
        <v>92</v>
      </c>
      <c r="C20" s="1"/>
      <c r="D20" s="1" t="s">
        <v>113</v>
      </c>
      <c r="E20" s="20">
        <f t="shared" si="0"/>
        <v>43951</v>
      </c>
      <c r="F20" s="20">
        <f t="shared" si="1"/>
        <v>43951</v>
      </c>
      <c r="G20" s="20">
        <f t="shared" si="2"/>
        <v>43951</v>
      </c>
      <c r="H20" s="20">
        <f t="shared" si="3"/>
        <v>43983</v>
      </c>
      <c r="I20" s="20">
        <f t="shared" si="4"/>
        <v>43954</v>
      </c>
      <c r="J20" s="20">
        <f t="shared" si="5"/>
        <v>43989</v>
      </c>
      <c r="K20" s="5">
        <v>43617</v>
      </c>
      <c r="L20" s="5">
        <v>43982</v>
      </c>
      <c r="M20" s="6"/>
      <c r="N20" s="50"/>
    </row>
    <row r="21" spans="1:14" s="4" customFormat="1" ht="50.1" customHeight="1">
      <c r="A21" s="1" t="s">
        <v>57</v>
      </c>
      <c r="B21" s="1" t="s">
        <v>93</v>
      </c>
      <c r="C21" s="1"/>
      <c r="D21" s="1" t="s">
        <v>111</v>
      </c>
      <c r="E21" s="20">
        <f t="shared" si="0"/>
        <v>43951</v>
      </c>
      <c r="F21" s="20">
        <f t="shared" si="1"/>
        <v>43951</v>
      </c>
      <c r="G21" s="20">
        <f t="shared" si="2"/>
        <v>43951</v>
      </c>
      <c r="H21" s="20">
        <f t="shared" si="3"/>
        <v>43983</v>
      </c>
      <c r="I21" s="20">
        <f t="shared" si="4"/>
        <v>43954</v>
      </c>
      <c r="J21" s="20">
        <f t="shared" si="5"/>
        <v>43989</v>
      </c>
      <c r="K21" s="5">
        <v>43617</v>
      </c>
      <c r="L21" s="5">
        <v>43982</v>
      </c>
      <c r="M21" s="6"/>
      <c r="N21" s="50"/>
    </row>
    <row r="22" spans="1:14" ht="50.1" customHeight="1">
      <c r="A22" s="1" t="s">
        <v>58</v>
      </c>
      <c r="B22" s="1" t="s">
        <v>94</v>
      </c>
      <c r="C22" s="1"/>
      <c r="D22" s="1" t="s">
        <v>112</v>
      </c>
      <c r="E22" s="20">
        <f t="shared" si="0"/>
        <v>43951</v>
      </c>
      <c r="F22" s="20">
        <f t="shared" si="1"/>
        <v>43951</v>
      </c>
      <c r="G22" s="20">
        <f t="shared" si="2"/>
        <v>43951</v>
      </c>
      <c r="H22" s="20">
        <f t="shared" si="3"/>
        <v>43983</v>
      </c>
      <c r="I22" s="20">
        <f t="shared" si="4"/>
        <v>43954</v>
      </c>
      <c r="J22" s="20">
        <f t="shared" si="5"/>
        <v>43989</v>
      </c>
      <c r="K22" s="5">
        <v>43617</v>
      </c>
      <c r="L22" s="5">
        <v>43982</v>
      </c>
      <c r="M22" s="2"/>
      <c r="N22" s="52"/>
    </row>
    <row r="23" spans="1:14" s="4" customFormat="1" ht="50.1" customHeight="1">
      <c r="A23" s="1" t="s">
        <v>59</v>
      </c>
      <c r="B23" s="1" t="s">
        <v>95</v>
      </c>
      <c r="C23" s="1"/>
      <c r="D23" s="1" t="s">
        <v>113</v>
      </c>
      <c r="E23" s="20">
        <f t="shared" si="0"/>
        <v>43951</v>
      </c>
      <c r="F23" s="20">
        <f t="shared" si="1"/>
        <v>43951</v>
      </c>
      <c r="G23" s="20">
        <f t="shared" si="2"/>
        <v>43951</v>
      </c>
      <c r="H23" s="20">
        <f t="shared" si="3"/>
        <v>43983</v>
      </c>
      <c r="I23" s="20">
        <f t="shared" si="4"/>
        <v>43954</v>
      </c>
      <c r="J23" s="20">
        <f t="shared" si="5"/>
        <v>43989</v>
      </c>
      <c r="K23" s="5">
        <v>43617</v>
      </c>
      <c r="L23" s="5">
        <v>43982</v>
      </c>
      <c r="M23" s="6"/>
      <c r="N23" s="50"/>
    </row>
    <row r="24" spans="1:14" s="4" customFormat="1" ht="50.1" customHeight="1">
      <c r="A24" s="1" t="s">
        <v>60</v>
      </c>
      <c r="B24" s="1" t="s">
        <v>96</v>
      </c>
      <c r="C24" s="1"/>
      <c r="D24" s="1" t="s">
        <v>111</v>
      </c>
      <c r="E24" s="20">
        <f t="shared" si="0"/>
        <v>43979</v>
      </c>
      <c r="F24" s="20">
        <f t="shared" si="1"/>
        <v>43979</v>
      </c>
      <c r="G24" s="20">
        <f t="shared" si="2"/>
        <v>43979</v>
      </c>
      <c r="H24" s="20">
        <f t="shared" si="3"/>
        <v>44011</v>
      </c>
      <c r="I24" s="20">
        <f t="shared" si="4"/>
        <v>43982</v>
      </c>
      <c r="J24" s="20">
        <f t="shared" si="5"/>
        <v>44017</v>
      </c>
      <c r="K24" s="5">
        <v>43983</v>
      </c>
      <c r="L24" s="5">
        <v>44010</v>
      </c>
      <c r="M24" s="6"/>
      <c r="N24" s="50"/>
    </row>
    <row r="25" spans="1:14" s="4" customFormat="1" ht="50.1" customHeight="1">
      <c r="A25" s="1" t="s">
        <v>61</v>
      </c>
      <c r="B25" s="1" t="s">
        <v>97</v>
      </c>
      <c r="C25" s="1"/>
      <c r="D25" s="1" t="s">
        <v>112</v>
      </c>
      <c r="E25" s="20">
        <f t="shared" si="0"/>
        <v>43994</v>
      </c>
      <c r="F25" s="20">
        <f t="shared" si="1"/>
        <v>43994</v>
      </c>
      <c r="G25" s="20">
        <f t="shared" si="2"/>
        <v>43994</v>
      </c>
      <c r="H25" s="20">
        <f t="shared" si="3"/>
        <v>44025</v>
      </c>
      <c r="I25" s="20">
        <f t="shared" si="4"/>
        <v>43997</v>
      </c>
      <c r="J25" s="20">
        <f t="shared" si="5"/>
        <v>44031</v>
      </c>
      <c r="K25" s="5">
        <v>43659</v>
      </c>
      <c r="L25" s="5">
        <v>44024</v>
      </c>
      <c r="M25" s="6"/>
      <c r="N25" s="50"/>
    </row>
    <row r="26" spans="1:14" s="4" customFormat="1" ht="50.1" customHeight="1">
      <c r="A26" s="1" t="s">
        <v>62</v>
      </c>
      <c r="B26" s="1" t="s">
        <v>98</v>
      </c>
      <c r="C26" s="1"/>
      <c r="D26" s="1" t="s">
        <v>113</v>
      </c>
      <c r="E26" s="20">
        <f t="shared" si="0"/>
        <v>44039</v>
      </c>
      <c r="F26" s="20">
        <f t="shared" si="1"/>
        <v>44039</v>
      </c>
      <c r="G26" s="20">
        <f t="shared" si="2"/>
        <v>44039</v>
      </c>
      <c r="H26" s="20">
        <f t="shared" si="3"/>
        <v>44071</v>
      </c>
      <c r="I26" s="20">
        <f t="shared" si="4"/>
        <v>44042</v>
      </c>
      <c r="J26" s="20">
        <f t="shared" si="5"/>
        <v>44077</v>
      </c>
      <c r="K26" s="5">
        <v>43889</v>
      </c>
      <c r="L26" s="5">
        <v>44070</v>
      </c>
      <c r="M26" s="6"/>
      <c r="N26" s="50"/>
    </row>
    <row r="27" spans="1:14" s="4" customFormat="1" ht="50.1" customHeight="1">
      <c r="A27" s="1" t="s">
        <v>63</v>
      </c>
      <c r="B27" s="1" t="s">
        <v>99</v>
      </c>
      <c r="C27" s="1"/>
      <c r="D27" s="1" t="s">
        <v>111</v>
      </c>
      <c r="E27" s="20">
        <f t="shared" si="0"/>
        <v>44043</v>
      </c>
      <c r="F27" s="20">
        <f t="shared" si="1"/>
        <v>44043</v>
      </c>
      <c r="G27" s="20">
        <f t="shared" si="2"/>
        <v>44043</v>
      </c>
      <c r="H27" s="20">
        <f t="shared" si="3"/>
        <v>44075</v>
      </c>
      <c r="I27" s="20">
        <f t="shared" si="4"/>
        <v>44046</v>
      </c>
      <c r="J27" s="20">
        <f t="shared" si="5"/>
        <v>44081</v>
      </c>
      <c r="K27" s="5">
        <v>43709</v>
      </c>
      <c r="L27" s="5">
        <v>44074</v>
      </c>
      <c r="M27" s="7"/>
      <c r="N27" s="51"/>
    </row>
    <row r="28" spans="1:14" s="4" customFormat="1" ht="50.1" customHeight="1">
      <c r="A28" s="1" t="s">
        <v>64</v>
      </c>
      <c r="B28" s="1" t="s">
        <v>100</v>
      </c>
      <c r="C28" s="2"/>
      <c r="D28" s="1" t="s">
        <v>112</v>
      </c>
      <c r="E28" s="20">
        <f t="shared" si="0"/>
        <v>44048</v>
      </c>
      <c r="F28" s="20">
        <f t="shared" si="1"/>
        <v>44048</v>
      </c>
      <c r="G28" s="20">
        <f t="shared" si="2"/>
        <v>44048</v>
      </c>
      <c r="H28" s="20">
        <f t="shared" si="3"/>
        <v>44080</v>
      </c>
      <c r="I28" s="20">
        <f t="shared" si="4"/>
        <v>44051</v>
      </c>
      <c r="J28" s="20">
        <f t="shared" si="5"/>
        <v>44086</v>
      </c>
      <c r="K28" s="5">
        <v>43714</v>
      </c>
      <c r="L28" s="5">
        <v>44079</v>
      </c>
      <c r="M28" s="7"/>
      <c r="N28" s="51"/>
    </row>
    <row r="29" spans="1:14" s="4" customFormat="1" ht="50.1" customHeight="1">
      <c r="A29" s="1" t="s">
        <v>65</v>
      </c>
      <c r="B29" s="1" t="s">
        <v>101</v>
      </c>
      <c r="C29" s="1"/>
      <c r="D29" s="1" t="s">
        <v>113</v>
      </c>
      <c r="E29" s="20">
        <f t="shared" si="0"/>
        <v>44096</v>
      </c>
      <c r="F29" s="20">
        <f t="shared" si="1"/>
        <v>44096</v>
      </c>
      <c r="G29" s="20">
        <f t="shared" si="2"/>
        <v>44096</v>
      </c>
      <c r="H29" s="20">
        <f t="shared" si="3"/>
        <v>44127</v>
      </c>
      <c r="I29" s="20">
        <f t="shared" si="4"/>
        <v>44099</v>
      </c>
      <c r="J29" s="20">
        <f t="shared" si="5"/>
        <v>44133</v>
      </c>
      <c r="K29" s="5">
        <v>43944</v>
      </c>
      <c r="L29" s="5">
        <v>44126</v>
      </c>
      <c r="M29" s="7"/>
      <c r="N29" s="51"/>
    </row>
    <row r="30" spans="1:14" s="4" customFormat="1" ht="50.1" customHeight="1">
      <c r="A30" s="1" t="s">
        <v>66</v>
      </c>
      <c r="B30" s="1" t="s">
        <v>102</v>
      </c>
      <c r="C30" s="1"/>
      <c r="D30" s="1" t="s">
        <v>111</v>
      </c>
      <c r="E30" s="20">
        <f t="shared" si="0"/>
        <v>44096</v>
      </c>
      <c r="F30" s="20">
        <f t="shared" si="1"/>
        <v>44096</v>
      </c>
      <c r="G30" s="20">
        <f t="shared" si="2"/>
        <v>44096</v>
      </c>
      <c r="H30" s="20">
        <f t="shared" si="3"/>
        <v>44127</v>
      </c>
      <c r="I30" s="20">
        <f t="shared" si="4"/>
        <v>44099</v>
      </c>
      <c r="J30" s="20">
        <f t="shared" si="5"/>
        <v>44133</v>
      </c>
      <c r="K30" s="5">
        <v>43761</v>
      </c>
      <c r="L30" s="5">
        <v>44126</v>
      </c>
      <c r="M30" s="7"/>
      <c r="N30" s="51"/>
    </row>
    <row r="31" spans="1:14" s="4" customFormat="1" ht="50.1" customHeight="1">
      <c r="A31" s="1" t="s">
        <v>67</v>
      </c>
      <c r="B31" s="1" t="s">
        <v>103</v>
      </c>
      <c r="C31" s="1"/>
      <c r="D31" s="1" t="s">
        <v>112</v>
      </c>
      <c r="E31" s="20">
        <f t="shared" si="0"/>
        <v>44116</v>
      </c>
      <c r="F31" s="20">
        <f t="shared" si="1"/>
        <v>44116</v>
      </c>
      <c r="G31" s="20">
        <f t="shared" si="2"/>
        <v>44116</v>
      </c>
      <c r="H31" s="20">
        <f t="shared" si="3"/>
        <v>44148</v>
      </c>
      <c r="I31" s="20">
        <f t="shared" si="4"/>
        <v>44119</v>
      </c>
      <c r="J31" s="20">
        <f t="shared" si="5"/>
        <v>44154</v>
      </c>
      <c r="K31" s="5">
        <v>43052</v>
      </c>
      <c r="L31" s="5">
        <v>44147</v>
      </c>
      <c r="M31" s="6"/>
      <c r="N31" s="50"/>
    </row>
    <row r="32" spans="1:14" s="4" customFormat="1" ht="50.1" customHeight="1">
      <c r="A32" s="1" t="s">
        <v>68</v>
      </c>
      <c r="B32" s="1" t="s">
        <v>104</v>
      </c>
      <c r="C32" s="1"/>
      <c r="D32" s="1" t="s">
        <v>113</v>
      </c>
      <c r="E32" s="20">
        <f t="shared" si="0"/>
        <v>44118</v>
      </c>
      <c r="F32" s="20">
        <f t="shared" si="1"/>
        <v>44118</v>
      </c>
      <c r="G32" s="20">
        <f t="shared" si="2"/>
        <v>44118</v>
      </c>
      <c r="H32" s="20">
        <f t="shared" si="3"/>
        <v>44150</v>
      </c>
      <c r="I32" s="20">
        <f t="shared" si="4"/>
        <v>44121</v>
      </c>
      <c r="J32" s="20">
        <f t="shared" si="5"/>
        <v>44156</v>
      </c>
      <c r="K32" s="5">
        <v>43054</v>
      </c>
      <c r="L32" s="5">
        <v>44149</v>
      </c>
      <c r="M32" s="6"/>
      <c r="N32" s="50"/>
    </row>
    <row r="33" spans="1:14" ht="50.1" customHeight="1">
      <c r="A33" s="1" t="s">
        <v>69</v>
      </c>
      <c r="B33" s="1" t="s">
        <v>105</v>
      </c>
      <c r="C33" s="1"/>
      <c r="D33" s="1" t="s">
        <v>111</v>
      </c>
      <c r="E33" s="20">
        <f t="shared" si="0"/>
        <v>44132</v>
      </c>
      <c r="F33" s="20">
        <f t="shared" si="1"/>
        <v>44132</v>
      </c>
      <c r="G33" s="20">
        <f t="shared" si="2"/>
        <v>44132</v>
      </c>
      <c r="H33" s="20">
        <f t="shared" si="3"/>
        <v>44164</v>
      </c>
      <c r="I33" s="20">
        <f t="shared" si="4"/>
        <v>44135</v>
      </c>
      <c r="J33" s="20">
        <f t="shared" si="5"/>
        <v>44170</v>
      </c>
      <c r="K33" s="5">
        <v>43798</v>
      </c>
      <c r="L33" s="5">
        <v>44163</v>
      </c>
      <c r="M33" s="6"/>
      <c r="N33" s="50"/>
    </row>
    <row r="34" spans="1:14" s="4" customFormat="1" ht="50.1" customHeight="1">
      <c r="A34" s="1" t="s">
        <v>70</v>
      </c>
      <c r="B34" s="1" t="s">
        <v>106</v>
      </c>
      <c r="C34" s="1"/>
      <c r="D34" s="1" t="s">
        <v>112</v>
      </c>
      <c r="E34" s="20">
        <f t="shared" si="0"/>
        <v>44137</v>
      </c>
      <c r="F34" s="20">
        <f t="shared" si="1"/>
        <v>44137</v>
      </c>
      <c r="G34" s="20">
        <f t="shared" si="2"/>
        <v>44137</v>
      </c>
      <c r="H34" s="20">
        <f t="shared" si="3"/>
        <v>44168</v>
      </c>
      <c r="I34" s="20">
        <f t="shared" si="4"/>
        <v>44140</v>
      </c>
      <c r="J34" s="20">
        <f t="shared" si="5"/>
        <v>44174</v>
      </c>
      <c r="K34" s="5">
        <v>43802</v>
      </c>
      <c r="L34" s="5">
        <v>44167</v>
      </c>
      <c r="M34" s="6"/>
      <c r="N34" s="49"/>
    </row>
    <row r="35" spans="1:14" s="4" customFormat="1" ht="50.1" customHeight="1">
      <c r="A35" s="1" t="s">
        <v>71</v>
      </c>
      <c r="B35" s="1" t="s">
        <v>107</v>
      </c>
      <c r="C35" s="2"/>
      <c r="D35" s="1" t="s">
        <v>113</v>
      </c>
      <c r="E35" s="20">
        <f t="shared" si="0"/>
        <v>44161</v>
      </c>
      <c r="F35" s="20">
        <f t="shared" si="1"/>
        <v>44161</v>
      </c>
      <c r="G35" s="20">
        <f t="shared" si="2"/>
        <v>44161</v>
      </c>
      <c r="H35" s="20">
        <f t="shared" si="3"/>
        <v>44192</v>
      </c>
      <c r="I35" s="20">
        <f t="shared" si="4"/>
        <v>44164</v>
      </c>
      <c r="J35" s="20">
        <f t="shared" si="5"/>
        <v>44198</v>
      </c>
      <c r="K35" s="5">
        <v>43826</v>
      </c>
      <c r="L35" s="5">
        <v>44191</v>
      </c>
      <c r="M35" s="6"/>
      <c r="N35" s="49"/>
    </row>
    <row r="36" spans="1:14" ht="50.1" customHeight="1">
      <c r="A36" s="1" t="s">
        <v>72</v>
      </c>
      <c r="B36" s="1" t="s">
        <v>108</v>
      </c>
      <c r="C36" s="1"/>
      <c r="D36" s="1" t="s">
        <v>111</v>
      </c>
      <c r="E36" s="20">
        <f t="shared" si="0"/>
        <v>44165</v>
      </c>
      <c r="F36" s="20">
        <f t="shared" si="1"/>
        <v>44165</v>
      </c>
      <c r="G36" s="20">
        <f t="shared" si="2"/>
        <v>44165</v>
      </c>
      <c r="H36" s="20">
        <f t="shared" si="3"/>
        <v>44197</v>
      </c>
      <c r="I36" s="20">
        <f t="shared" si="4"/>
        <v>44168</v>
      </c>
      <c r="J36" s="20">
        <f t="shared" si="5"/>
        <v>44203</v>
      </c>
      <c r="K36" s="5">
        <v>43831</v>
      </c>
      <c r="L36" s="5">
        <v>44196</v>
      </c>
      <c r="M36" s="6"/>
      <c r="N36" s="50"/>
    </row>
    <row r="37" spans="1:14" ht="50.1" customHeight="1">
      <c r="A37" s="1" t="s">
        <v>73</v>
      </c>
      <c r="B37" s="1" t="s">
        <v>109</v>
      </c>
      <c r="C37" s="1"/>
      <c r="D37" s="1" t="s">
        <v>112</v>
      </c>
      <c r="E37" s="20">
        <f t="shared" ref="E37:E38" si="6">EDATE(L37,-1.5)</f>
        <v>44165</v>
      </c>
      <c r="F37" s="20">
        <f t="shared" ref="F37:F38" si="7">E37</f>
        <v>44165</v>
      </c>
      <c r="G37" s="20">
        <f t="shared" ref="G37:G38" si="8">EDATE(L37,-1.5)</f>
        <v>44165</v>
      </c>
      <c r="H37" s="20">
        <f t="shared" ref="H37:H38" si="9">L37+1</f>
        <v>44197</v>
      </c>
      <c r="I37" s="20">
        <f t="shared" ref="I37:I38" si="10">F37+3</f>
        <v>44168</v>
      </c>
      <c r="J37" s="20">
        <f t="shared" ref="J37:J38" si="11">L37+7</f>
        <v>44203</v>
      </c>
      <c r="K37" s="5">
        <v>43831</v>
      </c>
      <c r="L37" s="5">
        <v>44196</v>
      </c>
      <c r="M37" s="6"/>
      <c r="N37" s="50"/>
    </row>
    <row r="38" spans="1:14" ht="50.1" customHeight="1">
      <c r="A38" s="53" t="s">
        <v>74</v>
      </c>
      <c r="B38" s="53" t="s">
        <v>110</v>
      </c>
      <c r="C38" s="53"/>
      <c r="D38" s="53" t="s">
        <v>113</v>
      </c>
      <c r="E38" s="54">
        <f t="shared" si="6"/>
        <v>44165</v>
      </c>
      <c r="F38" s="54">
        <f t="shared" si="7"/>
        <v>44165</v>
      </c>
      <c r="G38" s="54">
        <f t="shared" si="8"/>
        <v>44165</v>
      </c>
      <c r="H38" s="54">
        <f t="shared" si="9"/>
        <v>44197</v>
      </c>
      <c r="I38" s="54">
        <f t="shared" si="10"/>
        <v>44168</v>
      </c>
      <c r="J38" s="54">
        <f t="shared" si="11"/>
        <v>44203</v>
      </c>
      <c r="K38" s="55">
        <v>43983</v>
      </c>
      <c r="L38" s="55">
        <v>44196</v>
      </c>
      <c r="M38" s="56"/>
      <c r="N38" s="57"/>
    </row>
    <row r="39" spans="1:14" ht="50.1" customHeight="1">
      <c r="K39" s="10"/>
      <c r="L39" s="18"/>
    </row>
  </sheetData>
  <sheetProtection insertRows="0" insertHyperlinks="0" deleteColumns="0" deleteRows="0" selectLockedCells="1" sort="0" autoFilter="0" pivotTables="0"/>
  <protectedRanges>
    <protectedRange password="CCF4" sqref="A1:N2 A39:N1048576" name="PSR Planning"/>
    <protectedRange password="CCF4" sqref="A3:N38" name="PSR Planning_1"/>
  </protectedRanges>
  <mergeCells count="2">
    <mergeCell ref="A1:C1"/>
    <mergeCell ref="D1:N1"/>
  </mergeCells>
  <conditionalFormatting sqref="M26:N26 D4 K20:M20 K11:N15 C17:C26 C11:C15 C7 C3:D3 K7:N7 K17:N19 K21:N24 K3:N4 A3:A38">
    <cfRule type="expression" dxfId="26" priority="71">
      <formula>AND(#REF!="Closed")</formula>
    </cfRule>
  </conditionalFormatting>
  <conditionalFormatting sqref="C6 B3:B38">
    <cfRule type="expression" dxfId="25" priority="72">
      <formula>AND(#REF!="Closed")</formula>
    </cfRule>
  </conditionalFormatting>
  <conditionalFormatting sqref="L6:N6 K8:N10 K32:N32 K16:N16 K37:N37 C29:C30 C8:C10 C16 C35:C38 K35:N35 K28:N30">
    <cfRule type="expression" dxfId="24" priority="70">
      <formula>AND(#REF!="Closed")</formula>
    </cfRule>
  </conditionalFormatting>
  <conditionalFormatting sqref="N13">
    <cfRule type="expression" dxfId="23" priority="73">
      <formula>AND(#REF!="cancelled",N13&lt;&gt;"")</formula>
    </cfRule>
    <cfRule type="expression" dxfId="22" priority="74">
      <formula>AND(#REF!="closed",N13&lt;&gt;"")</formula>
    </cfRule>
  </conditionalFormatting>
  <conditionalFormatting sqref="K31:N31 C31 C5:D5 K5:N5">
    <cfRule type="expression" dxfId="21" priority="68">
      <formula>AND(#REF!="Closed")</formula>
    </cfRule>
  </conditionalFormatting>
  <conditionalFormatting sqref="K27:M27 C27">
    <cfRule type="expression" dxfId="20" priority="67">
      <formula>AND(#REF!="Closed")</formula>
    </cfRule>
  </conditionalFormatting>
  <conditionalFormatting sqref="K34:N34">
    <cfRule type="expression" dxfId="19" priority="65">
      <formula>AND(#REF!="Closed")</formula>
    </cfRule>
  </conditionalFormatting>
  <conditionalFormatting sqref="C28">
    <cfRule type="expression" dxfId="18" priority="48">
      <formula>AND(#REF!="Closed")</formula>
    </cfRule>
  </conditionalFormatting>
  <conditionalFormatting sqref="N28">
    <cfRule type="expression" dxfId="17" priority="49">
      <formula>AND(#REF!="cancelled",N28&lt;&gt;"")</formula>
    </cfRule>
    <cfRule type="expression" dxfId="16" priority="50">
      <formula>AND(#REF!="closed",N28&lt;&gt;"")</formula>
    </cfRule>
  </conditionalFormatting>
  <conditionalFormatting sqref="C32">
    <cfRule type="expression" dxfId="15" priority="39">
      <formula>AND(#REF!="Closed")</formula>
    </cfRule>
  </conditionalFormatting>
  <conditionalFormatting sqref="C34">
    <cfRule type="expression" dxfId="14" priority="36">
      <formula>AND(#REF!="Closed")</formula>
    </cfRule>
  </conditionalFormatting>
  <conditionalFormatting sqref="N20">
    <cfRule type="expression" dxfId="13" priority="25">
      <formula>AND(#REF!="Closed")</formula>
    </cfRule>
  </conditionalFormatting>
  <conditionalFormatting sqref="N27">
    <cfRule type="expression" dxfId="12" priority="24">
      <formula>AND(#REF!="Closed")</formula>
    </cfRule>
  </conditionalFormatting>
  <conditionalFormatting sqref="K6">
    <cfRule type="expression" dxfId="11" priority="21">
      <formula>AND(#REF!="Closed")</formula>
    </cfRule>
  </conditionalFormatting>
  <conditionalFormatting sqref="C4">
    <cfRule type="expression" dxfId="10" priority="19">
      <formula>AND(#REF!="Closed")</formula>
    </cfRule>
  </conditionalFormatting>
  <conditionalFormatting sqref="L36:N36">
    <cfRule type="expression" dxfId="9" priority="15">
      <formula>AND(#REF!="Closed")</formula>
    </cfRule>
  </conditionalFormatting>
  <conditionalFormatting sqref="M36:N36">
    <cfRule type="expression" dxfId="8" priority="16">
      <formula>AND(#REF!="Closed")</formula>
    </cfRule>
  </conditionalFormatting>
  <conditionalFormatting sqref="K36">
    <cfRule type="expression" dxfId="7" priority="13">
      <formula>AND(#REF!="Closed")</formula>
    </cfRule>
  </conditionalFormatting>
  <conditionalFormatting sqref="M38:N38">
    <cfRule type="expression" dxfId="6" priority="9">
      <formula>AND(#REF!="Closed")</formula>
    </cfRule>
  </conditionalFormatting>
  <conditionalFormatting sqref="K38:L38">
    <cfRule type="expression" dxfId="5" priority="8">
      <formula>AND(#REF!="Closed")</formula>
    </cfRule>
  </conditionalFormatting>
  <conditionalFormatting sqref="F3:F38">
    <cfRule type="expression" dxfId="4" priority="5">
      <formula>AND(#REF!="Closed")</formula>
    </cfRule>
  </conditionalFormatting>
  <conditionalFormatting sqref="G3:J38">
    <cfRule type="expression" dxfId="3" priority="4">
      <formula>AND(#REF!="Closed")</formula>
    </cfRule>
  </conditionalFormatting>
  <conditionalFormatting sqref="E3:E38">
    <cfRule type="expression" dxfId="2" priority="3">
      <formula>AND(#REF!="Closed")</formula>
    </cfRule>
  </conditionalFormatting>
  <conditionalFormatting sqref="D6:D7 D9:D10 D12:D13 D15:D16 D18:D19 D21:D22 D24:D25 D27:D28 D30:D31 D33:D34 D36:D37">
    <cfRule type="expression" dxfId="1" priority="2">
      <formula>AND(#REF!="Closed")</formula>
    </cfRule>
  </conditionalFormatting>
  <conditionalFormatting sqref="D8 D11 D14 D17 D20 D23 D26 D29 D32 D35 D38">
    <cfRule type="expression" dxfId="0" priority="1">
      <formula>AND(#REF!="Closed")</formula>
    </cfRule>
  </conditionalFormatting>
  <dataValidations count="5">
    <dataValidation allowBlank="1" showInputMessage="1" showErrorMessage="1" promptTitle="Frequency" prompt="Auto-calculated with 'Date range (From)' and 'Date range (To)' values" sqref="M24:M25 M34:M35 M27:M32 M3:M22"/>
    <dataValidation type="date" allowBlank="1" showInputMessage="1" showErrorMessage="1" promptTitle="Frequency" prompt="Auto-calculated with 'Date range (From)' and 'Date range (To)' values" sqref="K3:K1048576">
      <formula1>1</formula1>
      <formula2>401769</formula2>
    </dataValidation>
    <dataValidation type="date" allowBlank="1" showInputMessage="1" showErrorMessage="1" sqref="L3:L1048576">
      <formula1>1</formula1>
      <formula2>401769</formula2>
    </dataValidation>
    <dataValidation type="list" allowBlank="1" showInputMessage="1" showErrorMessage="1" sqref="A39:C1048576">
      <formula1>#REF!</formula1>
    </dataValidation>
    <dataValidation type="list" errorStyle="information" allowBlank="1" showInputMessage="1" showErrorMessage="1" error="please use values from the list" sqref="D39:J1048576">
      <formula1>#REF!</formula1>
    </dataValidation>
  </dataValidations>
  <pageMargins left="0.7" right="0.7" top="0.75" bottom="0.75" header="0.3" footer="0.3"/>
  <pageSetup paperSize="9"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W23"/>
  <sheetViews>
    <sheetView workbookViewId="0">
      <selection activeCell="B2" sqref="B2:O2"/>
    </sheetView>
  </sheetViews>
  <sheetFormatPr baseColWidth="10" defaultRowHeight="12.75"/>
  <cols>
    <col min="1" max="2" width="14.7109375" customWidth="1"/>
    <col min="3" max="3" width="27.140625" customWidth="1"/>
  </cols>
  <sheetData>
    <row r="2" spans="1:23" ht="188.65" customHeight="1">
      <c r="B2" s="71" t="s">
        <v>31</v>
      </c>
      <c r="C2" s="71"/>
      <c r="D2" s="71"/>
      <c r="E2" s="71"/>
      <c r="F2" s="71"/>
      <c r="G2" s="71"/>
      <c r="H2" s="71"/>
      <c r="I2" s="71"/>
      <c r="J2" s="71"/>
      <c r="K2" s="71"/>
      <c r="L2" s="71"/>
      <c r="M2" s="71"/>
      <c r="N2" s="71"/>
      <c r="O2" s="71"/>
    </row>
    <row r="4" spans="1:23">
      <c r="D4" s="68">
        <v>2020</v>
      </c>
      <c r="E4" s="69"/>
      <c r="F4" s="69"/>
      <c r="G4" s="69"/>
      <c r="H4" s="69"/>
      <c r="I4" s="69"/>
      <c r="J4" s="69"/>
      <c r="K4" s="69"/>
      <c r="L4" s="69"/>
      <c r="M4" s="69"/>
      <c r="N4" s="69"/>
      <c r="O4" s="70"/>
      <c r="P4" s="68">
        <v>2021</v>
      </c>
      <c r="Q4" s="69"/>
      <c r="R4" s="69"/>
      <c r="S4" s="69"/>
      <c r="T4" s="69"/>
      <c r="U4" s="69"/>
      <c r="V4" s="69"/>
      <c r="W4" s="70"/>
    </row>
    <row r="5" spans="1:23">
      <c r="A5" s="32" t="s">
        <v>23</v>
      </c>
      <c r="B5" s="32" t="s">
        <v>24</v>
      </c>
      <c r="C5" s="32" t="s">
        <v>8</v>
      </c>
      <c r="D5" s="32" t="s">
        <v>9</v>
      </c>
      <c r="E5" s="32" t="s">
        <v>10</v>
      </c>
      <c r="F5" s="32" t="s">
        <v>11</v>
      </c>
      <c r="G5" s="32" t="s">
        <v>12</v>
      </c>
      <c r="H5" s="32" t="s">
        <v>13</v>
      </c>
      <c r="I5" s="32" t="s">
        <v>14</v>
      </c>
      <c r="J5" s="32" t="s">
        <v>15</v>
      </c>
      <c r="K5" s="32" t="s">
        <v>16</v>
      </c>
      <c r="L5" s="32" t="s">
        <v>17</v>
      </c>
      <c r="M5" s="32" t="s">
        <v>18</v>
      </c>
      <c r="N5" s="32" t="s">
        <v>19</v>
      </c>
      <c r="O5" s="32" t="s">
        <v>20</v>
      </c>
      <c r="P5" s="32" t="s">
        <v>9</v>
      </c>
      <c r="Q5" s="32" t="s">
        <v>10</v>
      </c>
      <c r="R5" s="32" t="s">
        <v>11</v>
      </c>
      <c r="S5" s="32" t="s">
        <v>12</v>
      </c>
      <c r="T5" s="32" t="s">
        <v>13</v>
      </c>
      <c r="U5" s="32" t="s">
        <v>14</v>
      </c>
      <c r="V5" s="32" t="s">
        <v>15</v>
      </c>
      <c r="W5" s="32" t="s">
        <v>16</v>
      </c>
    </row>
    <row r="6" spans="1:23">
      <c r="A6" s="33" t="s">
        <v>25</v>
      </c>
      <c r="B6" s="26" t="s">
        <v>28</v>
      </c>
      <c r="C6" s="34" t="s">
        <v>4</v>
      </c>
      <c r="D6" s="27"/>
      <c r="E6" s="21"/>
      <c r="F6" s="21"/>
      <c r="G6" s="21"/>
      <c r="H6" s="21"/>
      <c r="I6" s="21"/>
      <c r="J6" s="21"/>
      <c r="K6" s="21"/>
      <c r="L6" s="35">
        <v>44084</v>
      </c>
      <c r="M6" s="21"/>
      <c r="N6" s="21"/>
      <c r="O6" s="21"/>
      <c r="P6" s="21"/>
      <c r="Q6" s="21"/>
      <c r="R6" s="21"/>
      <c r="S6" s="21"/>
      <c r="T6" s="21"/>
      <c r="U6" s="21"/>
      <c r="V6" s="21"/>
      <c r="W6" s="22"/>
    </row>
    <row r="7" spans="1:23">
      <c r="A7" s="33" t="s">
        <v>25</v>
      </c>
      <c r="B7" s="26" t="s">
        <v>28</v>
      </c>
      <c r="C7" s="37" t="s">
        <v>21</v>
      </c>
      <c r="D7" s="23"/>
      <c r="E7" s="24"/>
      <c r="F7" s="24"/>
      <c r="G7" s="24"/>
      <c r="H7" s="24"/>
      <c r="I7" s="24"/>
      <c r="J7" s="24"/>
      <c r="K7" s="24"/>
      <c r="L7" s="38">
        <f>'[1]PSR Planning'!X3-(6*7)</f>
        <v>44084</v>
      </c>
      <c r="M7" s="24"/>
      <c r="N7" s="24"/>
      <c r="O7" s="24"/>
      <c r="P7" s="24"/>
      <c r="Q7" s="24"/>
      <c r="R7" s="24"/>
      <c r="S7" s="24"/>
      <c r="T7" s="24"/>
      <c r="U7" s="24"/>
      <c r="V7" s="24"/>
      <c r="W7" s="25"/>
    </row>
    <row r="8" spans="1:23">
      <c r="A8" s="33" t="s">
        <v>25</v>
      </c>
      <c r="B8" s="26" t="s">
        <v>28</v>
      </c>
      <c r="C8" s="28" t="s">
        <v>5</v>
      </c>
      <c r="D8" s="23"/>
      <c r="E8" s="23"/>
      <c r="F8" s="23"/>
      <c r="G8" s="23"/>
      <c r="H8" s="23"/>
      <c r="I8" s="23"/>
      <c r="J8" s="23"/>
      <c r="K8" s="23"/>
      <c r="L8" s="29">
        <f>L7+15</f>
        <v>44099</v>
      </c>
      <c r="M8" s="23"/>
      <c r="N8" s="23"/>
      <c r="O8" s="23"/>
      <c r="P8" s="24"/>
      <c r="Q8" s="24"/>
      <c r="R8" s="24"/>
      <c r="S8" s="24"/>
      <c r="T8" s="24"/>
      <c r="U8" s="24"/>
      <c r="V8" s="24"/>
      <c r="W8" s="25"/>
    </row>
    <row r="9" spans="1:23">
      <c r="A9" s="33" t="s">
        <v>25</v>
      </c>
      <c r="B9" s="26" t="s">
        <v>28</v>
      </c>
      <c r="C9" s="39" t="s">
        <v>6</v>
      </c>
      <c r="D9" s="24"/>
      <c r="E9" s="23"/>
      <c r="F9" s="23"/>
      <c r="G9" s="23"/>
      <c r="H9" s="23"/>
      <c r="I9" s="23"/>
      <c r="J9" s="23"/>
      <c r="K9" s="23"/>
      <c r="L9" s="23"/>
      <c r="M9" s="24"/>
      <c r="N9" s="23"/>
      <c r="O9" s="40">
        <f>'[1]PSR Planning'!AC3</f>
        <v>44196</v>
      </c>
      <c r="P9" s="24"/>
      <c r="Q9" s="24"/>
      <c r="R9" s="24"/>
      <c r="S9" s="24"/>
      <c r="T9" s="24"/>
      <c r="U9" s="24"/>
      <c r="V9" s="24"/>
      <c r="W9" s="25"/>
    </row>
    <row r="10" spans="1:23">
      <c r="A10" s="33" t="s">
        <v>25</v>
      </c>
      <c r="B10" s="26" t="s">
        <v>28</v>
      </c>
      <c r="C10" s="37" t="s">
        <v>22</v>
      </c>
      <c r="D10" s="24"/>
      <c r="E10" s="24"/>
      <c r="F10" s="24"/>
      <c r="G10" s="24"/>
      <c r="H10" s="24"/>
      <c r="I10" s="24"/>
      <c r="J10" s="24"/>
      <c r="K10" s="24"/>
      <c r="L10" s="24"/>
      <c r="M10" s="24"/>
      <c r="N10" s="24"/>
      <c r="O10" s="24"/>
      <c r="P10" s="43">
        <v>43842</v>
      </c>
      <c r="Q10" s="24"/>
      <c r="R10" s="24"/>
      <c r="S10" s="24"/>
      <c r="T10" s="24"/>
      <c r="U10" s="24"/>
      <c r="V10" s="24"/>
      <c r="W10" s="25"/>
    </row>
    <row r="11" spans="1:23">
      <c r="A11" s="33" t="s">
        <v>25</v>
      </c>
      <c r="B11" s="26" t="s">
        <v>28</v>
      </c>
      <c r="C11" s="36" t="s">
        <v>7</v>
      </c>
      <c r="D11" s="30"/>
      <c r="E11" s="30"/>
      <c r="F11" s="30"/>
      <c r="G11" s="30"/>
      <c r="H11" s="30"/>
      <c r="I11" s="30"/>
      <c r="J11" s="30"/>
      <c r="K11" s="30"/>
      <c r="L11" s="30"/>
      <c r="M11" s="30"/>
      <c r="N11" s="30"/>
      <c r="O11" s="36" t="s">
        <v>32</v>
      </c>
      <c r="P11" s="30"/>
      <c r="Q11" s="30"/>
      <c r="R11" s="30"/>
      <c r="S11" s="30"/>
      <c r="T11" s="30"/>
      <c r="U11" s="30"/>
      <c r="V11" s="30"/>
      <c r="W11" s="31"/>
    </row>
    <row r="12" spans="1:23">
      <c r="A12" s="33" t="s">
        <v>26</v>
      </c>
      <c r="B12" s="26" t="s">
        <v>29</v>
      </c>
      <c r="C12" s="34" t="s">
        <v>4</v>
      </c>
      <c r="D12" s="21"/>
      <c r="E12" s="21"/>
      <c r="F12" s="21"/>
      <c r="G12" s="21"/>
      <c r="H12" s="21"/>
      <c r="I12" s="21"/>
      <c r="J12" s="21"/>
      <c r="K12" s="21"/>
      <c r="L12" s="21"/>
      <c r="M12" s="21"/>
      <c r="N12" s="21"/>
      <c r="O12" s="21"/>
      <c r="P12" s="21"/>
      <c r="Q12" s="21"/>
      <c r="R12" s="21"/>
      <c r="S12" s="21"/>
      <c r="T12" s="21"/>
      <c r="U12" s="21"/>
      <c r="V12" s="21"/>
      <c r="W12" s="22"/>
    </row>
    <row r="13" spans="1:23">
      <c r="A13" s="33" t="s">
        <v>26</v>
      </c>
      <c r="B13" s="26" t="s">
        <v>29</v>
      </c>
      <c r="C13" s="37" t="s">
        <v>21</v>
      </c>
      <c r="D13" s="24"/>
      <c r="E13" s="24"/>
      <c r="F13" s="24"/>
      <c r="G13" s="24"/>
      <c r="H13" s="24"/>
      <c r="I13" s="24"/>
      <c r="J13" s="24"/>
      <c r="K13" s="24"/>
      <c r="L13" s="24"/>
      <c r="M13" s="24"/>
      <c r="N13" s="24"/>
      <c r="O13" s="24"/>
      <c r="P13" s="24"/>
      <c r="Q13" s="24"/>
      <c r="R13" s="24"/>
      <c r="S13" s="24"/>
      <c r="T13" s="24"/>
      <c r="U13" s="24"/>
      <c r="V13" s="24"/>
      <c r="W13" s="25"/>
    </row>
    <row r="14" spans="1:23">
      <c r="A14" s="33" t="s">
        <v>26</v>
      </c>
      <c r="B14" s="26" t="s">
        <v>29</v>
      </c>
      <c r="C14" s="28" t="s">
        <v>5</v>
      </c>
      <c r="D14" s="24"/>
      <c r="E14" s="24"/>
      <c r="F14" s="24"/>
      <c r="G14" s="24"/>
      <c r="H14" s="24"/>
      <c r="I14" s="24"/>
      <c r="J14" s="24"/>
      <c r="K14" s="24"/>
      <c r="L14" s="24"/>
      <c r="M14" s="24"/>
      <c r="N14" s="24"/>
      <c r="O14" s="24"/>
      <c r="P14" s="24"/>
      <c r="Q14" s="24"/>
      <c r="R14" s="24"/>
      <c r="S14" s="24"/>
      <c r="T14" s="24"/>
      <c r="U14" s="24"/>
      <c r="V14" s="24"/>
      <c r="W14" s="25"/>
    </row>
    <row r="15" spans="1:23">
      <c r="A15" s="33" t="s">
        <v>26</v>
      </c>
      <c r="B15" s="26" t="s">
        <v>29</v>
      </c>
      <c r="C15" s="39" t="s">
        <v>6</v>
      </c>
      <c r="D15" s="24"/>
      <c r="E15" s="24"/>
      <c r="F15" s="24"/>
      <c r="G15" s="24"/>
      <c r="H15" s="24"/>
      <c r="I15" s="24"/>
      <c r="J15" s="24"/>
      <c r="K15" s="24"/>
      <c r="L15" s="24"/>
      <c r="M15" s="24"/>
      <c r="N15" s="24"/>
      <c r="O15" s="24"/>
      <c r="P15" s="24"/>
      <c r="Q15" s="24"/>
      <c r="R15" s="24"/>
      <c r="S15" s="24"/>
      <c r="T15" s="24"/>
      <c r="U15" s="24"/>
      <c r="V15" s="24"/>
      <c r="W15" s="25"/>
    </row>
    <row r="16" spans="1:23">
      <c r="A16" s="33" t="s">
        <v>26</v>
      </c>
      <c r="B16" s="26" t="s">
        <v>29</v>
      </c>
      <c r="C16" s="37" t="s">
        <v>22</v>
      </c>
      <c r="D16" s="24"/>
      <c r="E16" s="24"/>
      <c r="F16" s="24"/>
      <c r="G16" s="24"/>
      <c r="H16" s="24"/>
      <c r="I16" s="24"/>
      <c r="J16" s="24"/>
      <c r="K16" s="24"/>
      <c r="L16" s="24"/>
      <c r="M16" s="24"/>
      <c r="N16" s="24"/>
      <c r="O16" s="24"/>
      <c r="P16" s="24"/>
      <c r="Q16" s="24"/>
      <c r="R16" s="24"/>
      <c r="S16" s="24"/>
      <c r="T16" s="24"/>
      <c r="U16" s="24"/>
      <c r="V16" s="24"/>
      <c r="W16" s="25"/>
    </row>
    <row r="17" spans="1:23">
      <c r="A17" s="41" t="s">
        <v>26</v>
      </c>
      <c r="B17" s="42" t="s">
        <v>29</v>
      </c>
      <c r="C17" s="36" t="s">
        <v>7</v>
      </c>
      <c r="D17" s="30"/>
      <c r="E17" s="30"/>
      <c r="F17" s="30"/>
      <c r="G17" s="30"/>
      <c r="H17" s="30"/>
      <c r="I17" s="30"/>
      <c r="J17" s="30"/>
      <c r="K17" s="30"/>
      <c r="L17" s="30"/>
      <c r="M17" s="30"/>
      <c r="N17" s="30"/>
      <c r="O17" s="30"/>
      <c r="P17" s="30"/>
      <c r="Q17" s="30"/>
      <c r="R17" s="30"/>
      <c r="S17" s="30"/>
      <c r="T17" s="30"/>
      <c r="U17" s="30"/>
      <c r="V17" s="30"/>
      <c r="W17" s="31"/>
    </row>
    <row r="18" spans="1:23">
      <c r="A18" s="33" t="s">
        <v>27</v>
      </c>
      <c r="B18" s="26" t="s">
        <v>30</v>
      </c>
      <c r="C18" s="34" t="s">
        <v>4</v>
      </c>
      <c r="D18" s="21"/>
      <c r="E18" s="21"/>
      <c r="F18" s="21"/>
      <c r="G18" s="21"/>
      <c r="H18" s="21"/>
      <c r="I18" s="21"/>
      <c r="J18" s="21"/>
      <c r="K18" s="21"/>
      <c r="L18" s="21"/>
      <c r="M18" s="21"/>
      <c r="N18" s="21"/>
      <c r="O18" s="21"/>
      <c r="P18" s="21"/>
      <c r="Q18" s="21"/>
      <c r="R18" s="21"/>
      <c r="S18" s="21"/>
      <c r="T18" s="21"/>
      <c r="U18" s="21"/>
      <c r="V18" s="21"/>
      <c r="W18" s="22"/>
    </row>
    <row r="19" spans="1:23">
      <c r="A19" s="33" t="s">
        <v>27</v>
      </c>
      <c r="B19" s="26" t="s">
        <v>30</v>
      </c>
      <c r="C19" s="37" t="s">
        <v>21</v>
      </c>
      <c r="D19" s="24"/>
      <c r="E19" s="24"/>
      <c r="F19" s="24"/>
      <c r="G19" s="24"/>
      <c r="H19" s="24"/>
      <c r="I19" s="24"/>
      <c r="J19" s="24"/>
      <c r="K19" s="24"/>
      <c r="L19" s="24"/>
      <c r="M19" s="24"/>
      <c r="N19" s="24"/>
      <c r="O19" s="24"/>
      <c r="P19" s="24"/>
      <c r="Q19" s="24"/>
      <c r="R19" s="24"/>
      <c r="S19" s="24"/>
      <c r="T19" s="24"/>
      <c r="U19" s="24"/>
      <c r="V19" s="24"/>
      <c r="W19" s="25"/>
    </row>
    <row r="20" spans="1:23">
      <c r="A20" s="33" t="s">
        <v>27</v>
      </c>
      <c r="B20" s="26" t="s">
        <v>30</v>
      </c>
      <c r="C20" s="28" t="s">
        <v>5</v>
      </c>
      <c r="D20" s="24"/>
      <c r="E20" s="24"/>
      <c r="F20" s="24"/>
      <c r="G20" s="24"/>
      <c r="H20" s="24"/>
      <c r="I20" s="24"/>
      <c r="J20" s="24"/>
      <c r="K20" s="24"/>
      <c r="L20" s="24"/>
      <c r="M20" s="24"/>
      <c r="N20" s="24"/>
      <c r="O20" s="24"/>
      <c r="P20" s="24"/>
      <c r="Q20" s="24"/>
      <c r="R20" s="24"/>
      <c r="S20" s="24"/>
      <c r="T20" s="24"/>
      <c r="U20" s="24"/>
      <c r="V20" s="24"/>
      <c r="W20" s="25"/>
    </row>
    <row r="21" spans="1:23">
      <c r="A21" s="33" t="s">
        <v>27</v>
      </c>
      <c r="B21" s="26" t="s">
        <v>30</v>
      </c>
      <c r="C21" s="39" t="s">
        <v>6</v>
      </c>
      <c r="D21" s="24"/>
      <c r="E21" s="24"/>
      <c r="F21" s="24"/>
      <c r="G21" s="24"/>
      <c r="H21" s="24"/>
      <c r="I21" s="24"/>
      <c r="J21" s="24"/>
      <c r="K21" s="24"/>
      <c r="L21" s="24"/>
      <c r="M21" s="24"/>
      <c r="N21" s="24"/>
      <c r="O21" s="24"/>
      <c r="P21" s="24"/>
      <c r="Q21" s="24"/>
      <c r="R21" s="24"/>
      <c r="S21" s="24"/>
      <c r="T21" s="24"/>
      <c r="U21" s="24"/>
      <c r="V21" s="24"/>
      <c r="W21" s="25"/>
    </row>
    <row r="22" spans="1:23">
      <c r="A22" s="33" t="s">
        <v>27</v>
      </c>
      <c r="B22" s="26" t="s">
        <v>30</v>
      </c>
      <c r="C22" s="37" t="s">
        <v>22</v>
      </c>
      <c r="D22" s="24"/>
      <c r="E22" s="24"/>
      <c r="F22" s="24"/>
      <c r="G22" s="24"/>
      <c r="H22" s="24"/>
      <c r="I22" s="24"/>
      <c r="J22" s="24"/>
      <c r="K22" s="24"/>
      <c r="L22" s="24"/>
      <c r="M22" s="24"/>
      <c r="N22" s="24"/>
      <c r="O22" s="24"/>
      <c r="P22" s="24"/>
      <c r="Q22" s="24"/>
      <c r="R22" s="24"/>
      <c r="S22" s="24"/>
      <c r="T22" s="24"/>
      <c r="U22" s="24"/>
      <c r="V22" s="24"/>
      <c r="W22" s="25"/>
    </row>
    <row r="23" spans="1:23">
      <c r="A23" s="41" t="s">
        <v>27</v>
      </c>
      <c r="B23" s="42" t="s">
        <v>30</v>
      </c>
      <c r="C23" s="36" t="s">
        <v>7</v>
      </c>
      <c r="D23" s="30"/>
      <c r="E23" s="30"/>
      <c r="F23" s="30"/>
      <c r="G23" s="30"/>
      <c r="H23" s="30"/>
      <c r="I23" s="30"/>
      <c r="J23" s="30"/>
      <c r="K23" s="30"/>
      <c r="L23" s="30"/>
      <c r="M23" s="30"/>
      <c r="N23" s="30"/>
      <c r="O23" s="30"/>
      <c r="P23" s="30"/>
      <c r="Q23" s="30"/>
      <c r="R23" s="30"/>
      <c r="S23" s="30"/>
      <c r="T23" s="30"/>
      <c r="U23" s="30"/>
      <c r="V23" s="30"/>
      <c r="W23" s="31"/>
    </row>
  </sheetData>
  <mergeCells count="3">
    <mergeCell ref="D4:O4"/>
    <mergeCell ref="P4:W4"/>
    <mergeCell ref="B2:O2"/>
  </mergeCells>
  <pageMargins left="0.7" right="0.7" top="0.75" bottom="0.75" header="0.3" footer="0.3"/>
  <pageSetup paperSize="9" orientation="portrait" horizontalDpi="4294967293" verticalDpi="0"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5"/>
  <sheetViews>
    <sheetView workbookViewId="0">
      <selection activeCell="G7" sqref="G7"/>
    </sheetView>
  </sheetViews>
  <sheetFormatPr baseColWidth="10" defaultRowHeight="12.75"/>
  <cols>
    <col min="1" max="1" width="25.42578125" bestFit="1" customWidth="1"/>
    <col min="4" max="4" width="15.140625" bestFit="1" customWidth="1"/>
  </cols>
  <sheetData>
    <row r="1" spans="1:4">
      <c r="A1" t="s">
        <v>122</v>
      </c>
      <c r="D1" s="72" t="s">
        <v>123</v>
      </c>
    </row>
    <row r="2" spans="1:4">
      <c r="A2" t="s">
        <v>4</v>
      </c>
      <c r="D2" s="72" t="s">
        <v>124</v>
      </c>
    </row>
    <row r="3" spans="1:4">
      <c r="A3" t="s">
        <v>21</v>
      </c>
      <c r="D3" s="72" t="s">
        <v>125</v>
      </c>
    </row>
    <row r="4" spans="1:4">
      <c r="A4" t="s">
        <v>5</v>
      </c>
      <c r="D4" s="72" t="s">
        <v>126</v>
      </c>
    </row>
    <row r="5" spans="1:4">
      <c r="A5" t="s">
        <v>6</v>
      </c>
      <c r="D5" s="72" t="s">
        <v>127</v>
      </c>
    </row>
    <row r="6" spans="1:4">
      <c r="A6" t="s">
        <v>33</v>
      </c>
      <c r="D6" s="72" t="s">
        <v>128</v>
      </c>
    </row>
    <row r="7" spans="1:4">
      <c r="A7" t="s">
        <v>7</v>
      </c>
      <c r="D7" s="72" t="s">
        <v>129</v>
      </c>
    </row>
    <row r="8" spans="1:4">
      <c r="D8" s="72" t="s">
        <v>114</v>
      </c>
    </row>
    <row r="9" spans="1:4">
      <c r="D9" s="72" t="s">
        <v>115</v>
      </c>
    </row>
    <row r="10" spans="1:4">
      <c r="D10" s="59" t="s">
        <v>116</v>
      </c>
    </row>
    <row r="11" spans="1:4">
      <c r="D11" s="59" t="s">
        <v>117</v>
      </c>
    </row>
    <row r="12" spans="1:4">
      <c r="D12" s="59" t="s">
        <v>118</v>
      </c>
    </row>
    <row r="13" spans="1:4">
      <c r="D13" s="59" t="s">
        <v>119</v>
      </c>
    </row>
    <row r="14" spans="1:4">
      <c r="D14" s="59" t="s">
        <v>120</v>
      </c>
    </row>
    <row r="15" spans="1:4">
      <c r="D15" s="59" t="s">
        <v>121</v>
      </c>
    </row>
  </sheetData>
  <pageMargins left="0.7" right="0.7" top="0.75" bottom="0.75" header="0.3" footer="0.3"/>
  <tableParts count="2">
    <tablePart r:id="rId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Y219"/>
  <sheetViews>
    <sheetView tabSelected="1" workbookViewId="0">
      <selection activeCell="C8" sqref="C8"/>
    </sheetView>
  </sheetViews>
  <sheetFormatPr baseColWidth="10" defaultRowHeight="12.75"/>
  <cols>
    <col min="1" max="1" width="33.42578125" customWidth="1"/>
    <col min="2" max="2" width="16.5703125" customWidth="1"/>
    <col min="3" max="3" width="25.42578125" bestFit="1" customWidth="1"/>
    <col min="4" max="4" width="8.140625" customWidth="1"/>
    <col min="5" max="5" width="11.85546875" customWidth="1"/>
    <col min="6" max="6" width="11.42578125" customWidth="1"/>
    <col min="7" max="10" width="10.140625" customWidth="1"/>
    <col min="11" max="11" width="10.7109375" customWidth="1"/>
    <col min="12" max="12" width="10.140625" customWidth="1"/>
    <col min="13" max="13" width="15.140625" customWidth="1"/>
    <col min="14" max="14" width="12.42578125" customWidth="1"/>
    <col min="15" max="16" width="14.7109375" customWidth="1"/>
    <col min="17" max="17" width="11.85546875" customWidth="1"/>
    <col min="18" max="25" width="9.5703125" customWidth="1"/>
    <col min="26" max="26" width="14.28515625" bestFit="1" customWidth="1"/>
    <col min="27" max="27" width="25.42578125" bestFit="1" customWidth="1"/>
    <col min="28" max="28" width="5.85546875" bestFit="1" customWidth="1"/>
    <col min="29" max="29" width="15" bestFit="1" customWidth="1"/>
    <col min="30" max="31" width="13.140625" bestFit="1" customWidth="1"/>
    <col min="32" max="32" width="12.7109375" bestFit="1" customWidth="1"/>
    <col min="33" max="34" width="12.140625" bestFit="1" customWidth="1"/>
    <col min="35" max="35" width="13.85546875" bestFit="1" customWidth="1"/>
    <col min="36" max="36" width="11.28515625" bestFit="1" customWidth="1"/>
    <col min="37" max="37" width="18.42578125" bestFit="1" customWidth="1"/>
    <col min="38" max="38" width="15.5703125" bestFit="1" customWidth="1"/>
    <col min="39" max="39" width="17.85546875" bestFit="1" customWidth="1"/>
    <col min="40" max="40" width="16.42578125" bestFit="1" customWidth="1"/>
    <col min="41" max="41" width="15" bestFit="1" customWidth="1"/>
  </cols>
  <sheetData>
    <row r="1" spans="1:25" ht="21.75" customHeight="1">
      <c r="A1" s="73" t="s">
        <v>123</v>
      </c>
      <c r="B1" s="74" t="s">
        <v>125</v>
      </c>
    </row>
    <row r="3" spans="1:25" s="62" customFormat="1" ht="25.5">
      <c r="A3" s="60" t="s">
        <v>37</v>
      </c>
      <c r="B3" s="60" t="s">
        <v>24</v>
      </c>
      <c r="C3" s="60" t="s">
        <v>122</v>
      </c>
      <c r="D3" s="60" t="s">
        <v>32</v>
      </c>
      <c r="E3" s="61" t="s">
        <v>125</v>
      </c>
      <c r="F3" s="61" t="s">
        <v>126</v>
      </c>
      <c r="G3" s="61" t="s">
        <v>127</v>
      </c>
      <c r="H3" s="61" t="s">
        <v>128</v>
      </c>
      <c r="I3" s="61" t="s">
        <v>129</v>
      </c>
      <c r="J3" s="61" t="s">
        <v>114</v>
      </c>
      <c r="K3" s="61" t="s">
        <v>115</v>
      </c>
      <c r="L3" s="61" t="s">
        <v>116</v>
      </c>
      <c r="M3" s="61" t="s">
        <v>117</v>
      </c>
      <c r="N3" s="61" t="s">
        <v>118</v>
      </c>
      <c r="O3" s="61" t="s">
        <v>119</v>
      </c>
      <c r="P3" s="61" t="s">
        <v>120</v>
      </c>
      <c r="Q3" s="61" t="s">
        <v>121</v>
      </c>
      <c r="R3"/>
      <c r="S3"/>
      <c r="T3"/>
      <c r="U3"/>
      <c r="V3"/>
      <c r="W3"/>
      <c r="X3"/>
      <c r="Y3"/>
    </row>
    <row r="4" spans="1:25">
      <c r="A4" s="59" t="s">
        <v>75</v>
      </c>
      <c r="B4" s="59" t="s">
        <v>111</v>
      </c>
      <c r="C4" s="59" t="s">
        <v>4</v>
      </c>
      <c r="D4" s="59" t="s">
        <v>32</v>
      </c>
      <c r="E4" s="58"/>
      <c r="F4" s="58"/>
      <c r="G4" s="58"/>
      <c r="H4" s="58"/>
      <c r="I4" s="58"/>
      <c r="J4" s="58"/>
      <c r="K4" s="58"/>
      <c r="L4" s="58"/>
      <c r="M4" s="58"/>
      <c r="N4" s="58"/>
      <c r="O4" s="58"/>
      <c r="P4" s="58"/>
      <c r="Q4" s="58"/>
    </row>
    <row r="5" spans="1:25">
      <c r="A5" s="59" t="s">
        <v>75</v>
      </c>
      <c r="B5" s="59" t="s">
        <v>111</v>
      </c>
      <c r="C5" s="59" t="s">
        <v>21</v>
      </c>
      <c r="D5" s="59" t="s">
        <v>32</v>
      </c>
      <c r="E5" s="58"/>
      <c r="F5" s="58"/>
      <c r="G5" s="58"/>
      <c r="H5" s="58"/>
      <c r="I5" s="58"/>
      <c r="J5" s="58"/>
      <c r="K5" s="58"/>
      <c r="L5" s="58"/>
      <c r="M5" s="58"/>
      <c r="N5" s="58"/>
      <c r="O5" s="58"/>
      <c r="P5" s="58"/>
      <c r="Q5" s="58"/>
    </row>
    <row r="6" spans="1:25">
      <c r="A6" s="59" t="s">
        <v>75</v>
      </c>
      <c r="B6" s="59" t="s">
        <v>111</v>
      </c>
      <c r="C6" s="59" t="s">
        <v>5</v>
      </c>
      <c r="D6" s="59"/>
      <c r="E6" s="58">
        <v>43832</v>
      </c>
      <c r="F6" s="58"/>
      <c r="G6" s="58"/>
      <c r="H6" s="58"/>
      <c r="I6" s="58"/>
      <c r="J6" s="58"/>
      <c r="K6" s="58"/>
      <c r="L6" s="58"/>
      <c r="M6" s="58"/>
      <c r="N6" s="58"/>
      <c r="O6" s="58"/>
      <c r="P6" s="58"/>
      <c r="Q6" s="58"/>
    </row>
    <row r="7" spans="1:25">
      <c r="A7" s="59" t="s">
        <v>75</v>
      </c>
      <c r="B7" s="59" t="s">
        <v>111</v>
      </c>
      <c r="C7" s="59" t="s">
        <v>6</v>
      </c>
      <c r="D7" s="59" t="s">
        <v>32</v>
      </c>
      <c r="E7" s="58"/>
      <c r="F7" s="58"/>
      <c r="G7" s="58"/>
      <c r="H7" s="58"/>
      <c r="I7" s="58"/>
      <c r="J7" s="58"/>
      <c r="K7" s="58"/>
      <c r="L7" s="58"/>
      <c r="M7" s="58"/>
      <c r="N7" s="58"/>
      <c r="O7" s="58"/>
      <c r="P7" s="58"/>
      <c r="Q7" s="58"/>
    </row>
    <row r="8" spans="1:25">
      <c r="A8" s="59" t="s">
        <v>75</v>
      </c>
      <c r="B8" s="59" t="s">
        <v>111</v>
      </c>
      <c r="C8" s="59" t="s">
        <v>33</v>
      </c>
      <c r="D8" s="59"/>
      <c r="E8" s="58">
        <v>43831</v>
      </c>
      <c r="F8" s="58"/>
      <c r="G8" s="58"/>
      <c r="H8" s="58"/>
      <c r="I8" s="58"/>
      <c r="J8" s="58"/>
      <c r="K8" s="58"/>
      <c r="L8" s="58"/>
      <c r="M8" s="58"/>
      <c r="N8" s="58"/>
      <c r="O8" s="58"/>
      <c r="P8" s="58"/>
      <c r="Q8" s="58"/>
    </row>
    <row r="9" spans="1:25">
      <c r="A9" s="59" t="s">
        <v>75</v>
      </c>
      <c r="B9" s="59" t="s">
        <v>111</v>
      </c>
      <c r="C9" s="59" t="s">
        <v>7</v>
      </c>
      <c r="D9" s="59"/>
      <c r="E9" s="58">
        <v>43838</v>
      </c>
      <c r="F9" s="58"/>
      <c r="G9" s="58"/>
      <c r="H9" s="58"/>
      <c r="I9" s="58"/>
      <c r="J9" s="58"/>
      <c r="K9" s="58"/>
      <c r="L9" s="58"/>
      <c r="M9" s="58"/>
      <c r="N9" s="58"/>
      <c r="O9" s="58"/>
      <c r="P9" s="58"/>
      <c r="Q9" s="58"/>
    </row>
    <row r="10" spans="1:25">
      <c r="A10" s="59" t="s">
        <v>76</v>
      </c>
      <c r="B10" s="59" t="s">
        <v>112</v>
      </c>
      <c r="C10" s="59" t="s">
        <v>4</v>
      </c>
      <c r="D10" s="59" t="s">
        <v>32</v>
      </c>
      <c r="E10" s="58"/>
      <c r="F10" s="58"/>
      <c r="G10" s="58"/>
      <c r="H10" s="58"/>
      <c r="I10" s="58"/>
      <c r="J10" s="58"/>
      <c r="K10" s="58"/>
      <c r="L10" s="58"/>
      <c r="M10" s="58"/>
      <c r="N10" s="58"/>
      <c r="O10" s="58"/>
      <c r="P10" s="58"/>
      <c r="Q10" s="58"/>
    </row>
    <row r="11" spans="1:25">
      <c r="A11" s="59" t="s">
        <v>76</v>
      </c>
      <c r="B11" s="59" t="s">
        <v>112</v>
      </c>
      <c r="C11" s="59" t="s">
        <v>21</v>
      </c>
      <c r="D11" s="59" t="s">
        <v>32</v>
      </c>
      <c r="E11" s="58"/>
      <c r="F11" s="58"/>
      <c r="G11" s="58"/>
      <c r="H11" s="58"/>
      <c r="I11" s="58"/>
      <c r="J11" s="58"/>
      <c r="K11" s="58"/>
      <c r="L11" s="58"/>
      <c r="M11" s="58"/>
      <c r="N11" s="58"/>
      <c r="O11" s="58"/>
      <c r="P11" s="58"/>
      <c r="Q11" s="58"/>
    </row>
    <row r="12" spans="1:25">
      <c r="A12" s="59" t="s">
        <v>76</v>
      </c>
      <c r="B12" s="59" t="s">
        <v>112</v>
      </c>
      <c r="C12" s="59" t="s">
        <v>5</v>
      </c>
      <c r="D12" s="59"/>
      <c r="E12" s="58">
        <v>43850</v>
      </c>
      <c r="F12" s="58"/>
      <c r="G12" s="58"/>
      <c r="H12" s="58"/>
      <c r="I12" s="58"/>
      <c r="J12" s="58"/>
      <c r="K12" s="58"/>
      <c r="L12" s="58"/>
      <c r="M12" s="58"/>
      <c r="N12" s="58"/>
      <c r="O12" s="58"/>
      <c r="P12" s="58"/>
      <c r="Q12" s="58"/>
    </row>
    <row r="13" spans="1:25">
      <c r="A13" s="59" t="s">
        <v>76</v>
      </c>
      <c r="B13" s="59" t="s">
        <v>112</v>
      </c>
      <c r="C13" s="59" t="s">
        <v>6</v>
      </c>
      <c r="D13" s="59" t="s">
        <v>32</v>
      </c>
      <c r="E13" s="58"/>
      <c r="F13" s="58"/>
      <c r="G13" s="58"/>
      <c r="H13" s="58"/>
      <c r="I13" s="58"/>
      <c r="J13" s="58"/>
      <c r="K13" s="58"/>
      <c r="L13" s="58"/>
      <c r="M13" s="58"/>
      <c r="N13" s="58"/>
      <c r="O13" s="58"/>
      <c r="P13" s="58"/>
      <c r="Q13" s="58"/>
    </row>
    <row r="14" spans="1:25">
      <c r="A14" s="59" t="s">
        <v>76</v>
      </c>
      <c r="B14" s="59" t="s">
        <v>112</v>
      </c>
      <c r="C14" s="59" t="s">
        <v>33</v>
      </c>
      <c r="D14" s="59"/>
      <c r="E14" s="58">
        <v>43849</v>
      </c>
      <c r="F14" s="58"/>
      <c r="G14" s="58"/>
      <c r="H14" s="58"/>
      <c r="I14" s="58"/>
      <c r="J14" s="58"/>
      <c r="K14" s="58"/>
      <c r="L14" s="58"/>
      <c r="M14" s="58"/>
      <c r="N14" s="58"/>
      <c r="O14" s="58"/>
      <c r="P14" s="58"/>
      <c r="Q14" s="58"/>
    </row>
    <row r="15" spans="1:25">
      <c r="A15" s="59" t="s">
        <v>76</v>
      </c>
      <c r="B15" s="59" t="s">
        <v>112</v>
      </c>
      <c r="C15" s="59" t="s">
        <v>7</v>
      </c>
      <c r="D15" s="59"/>
      <c r="E15" s="58">
        <v>43856</v>
      </c>
      <c r="F15" s="58"/>
      <c r="G15" s="58"/>
      <c r="H15" s="58"/>
      <c r="I15" s="58"/>
      <c r="J15" s="58"/>
      <c r="K15" s="58"/>
      <c r="L15" s="58"/>
      <c r="M15" s="58"/>
      <c r="N15" s="58"/>
      <c r="O15" s="58"/>
      <c r="P15" s="58"/>
      <c r="Q15" s="58"/>
    </row>
    <row r="16" spans="1:25">
      <c r="A16" s="59" t="s">
        <v>77</v>
      </c>
      <c r="B16" s="59" t="s">
        <v>113</v>
      </c>
      <c r="C16" s="59" t="s">
        <v>4</v>
      </c>
      <c r="D16" s="59" t="s">
        <v>32</v>
      </c>
      <c r="E16" s="58"/>
      <c r="F16" s="58"/>
      <c r="G16" s="58"/>
      <c r="H16" s="58"/>
      <c r="I16" s="58"/>
      <c r="J16" s="58"/>
      <c r="K16" s="58"/>
      <c r="L16" s="58"/>
      <c r="M16" s="58"/>
      <c r="N16" s="58"/>
      <c r="O16" s="58"/>
      <c r="P16" s="58"/>
      <c r="Q16" s="58"/>
    </row>
    <row r="17" spans="1:17">
      <c r="A17" s="59" t="s">
        <v>77</v>
      </c>
      <c r="B17" s="59" t="s">
        <v>113</v>
      </c>
      <c r="C17" s="59" t="s">
        <v>21</v>
      </c>
      <c r="D17" s="59" t="s">
        <v>32</v>
      </c>
      <c r="E17" s="58"/>
      <c r="F17" s="58"/>
      <c r="G17" s="58"/>
      <c r="H17" s="58"/>
      <c r="I17" s="58"/>
      <c r="J17" s="58"/>
      <c r="K17" s="58"/>
      <c r="L17" s="58"/>
      <c r="M17" s="58"/>
      <c r="N17" s="58"/>
      <c r="O17" s="58"/>
      <c r="P17" s="58"/>
      <c r="Q17" s="58"/>
    </row>
    <row r="18" spans="1:17">
      <c r="A18" s="59" t="s">
        <v>77</v>
      </c>
      <c r="B18" s="59" t="s">
        <v>113</v>
      </c>
      <c r="C18" s="59" t="s">
        <v>5</v>
      </c>
      <c r="D18" s="59"/>
      <c r="E18" s="58">
        <v>43852</v>
      </c>
      <c r="F18" s="58"/>
      <c r="G18" s="58"/>
      <c r="H18" s="58"/>
      <c r="I18" s="58"/>
      <c r="J18" s="58"/>
      <c r="K18" s="58"/>
      <c r="L18" s="58"/>
      <c r="M18" s="58"/>
      <c r="N18" s="58"/>
      <c r="O18" s="58"/>
      <c r="P18" s="58"/>
      <c r="Q18" s="58"/>
    </row>
    <row r="19" spans="1:17">
      <c r="A19" s="59" t="s">
        <v>77</v>
      </c>
      <c r="B19" s="59" t="s">
        <v>113</v>
      </c>
      <c r="C19" s="59" t="s">
        <v>6</v>
      </c>
      <c r="D19" s="59" t="s">
        <v>32</v>
      </c>
      <c r="E19" s="58"/>
      <c r="F19" s="58"/>
      <c r="G19" s="58"/>
      <c r="H19" s="58"/>
      <c r="I19" s="58"/>
      <c r="J19" s="58"/>
      <c r="K19" s="58"/>
      <c r="L19" s="58"/>
      <c r="M19" s="58"/>
      <c r="N19" s="58"/>
      <c r="O19" s="58"/>
      <c r="P19" s="58"/>
      <c r="Q19" s="58"/>
    </row>
    <row r="20" spans="1:17">
      <c r="A20" s="59" t="s">
        <v>77</v>
      </c>
      <c r="B20" s="59" t="s">
        <v>113</v>
      </c>
      <c r="C20" s="59" t="s">
        <v>33</v>
      </c>
      <c r="D20" s="59"/>
      <c r="E20" s="58">
        <v>43851</v>
      </c>
      <c r="F20" s="58"/>
      <c r="G20" s="58"/>
      <c r="H20" s="58"/>
      <c r="I20" s="58"/>
      <c r="J20" s="58"/>
      <c r="K20" s="58"/>
      <c r="L20" s="58"/>
      <c r="M20" s="58"/>
      <c r="N20" s="58"/>
      <c r="O20" s="58"/>
      <c r="P20" s="58"/>
      <c r="Q20" s="58"/>
    </row>
    <row r="21" spans="1:17">
      <c r="A21" s="59" t="s">
        <v>77</v>
      </c>
      <c r="B21" s="59" t="s">
        <v>113</v>
      </c>
      <c r="C21" s="59" t="s">
        <v>7</v>
      </c>
      <c r="D21" s="59"/>
      <c r="E21" s="58">
        <v>43858</v>
      </c>
      <c r="F21" s="58"/>
      <c r="G21" s="58"/>
      <c r="H21" s="58"/>
      <c r="I21" s="58"/>
      <c r="J21" s="58"/>
      <c r="K21" s="58"/>
      <c r="L21" s="58"/>
      <c r="M21" s="58"/>
      <c r="N21" s="58"/>
      <c r="O21" s="58"/>
      <c r="P21" s="58"/>
      <c r="Q21" s="58"/>
    </row>
    <row r="22" spans="1:17">
      <c r="A22" s="59" t="s">
        <v>78</v>
      </c>
      <c r="B22" s="59" t="s">
        <v>111</v>
      </c>
      <c r="C22" s="59" t="s">
        <v>4</v>
      </c>
      <c r="D22" s="59" t="s">
        <v>32</v>
      </c>
      <c r="E22" s="58"/>
      <c r="F22" s="58"/>
      <c r="G22" s="58"/>
      <c r="H22" s="58"/>
      <c r="I22" s="58"/>
      <c r="J22" s="58"/>
      <c r="K22" s="58"/>
      <c r="L22" s="58"/>
      <c r="M22" s="58"/>
      <c r="N22" s="58"/>
      <c r="O22" s="58"/>
      <c r="P22" s="58"/>
      <c r="Q22" s="58"/>
    </row>
    <row r="23" spans="1:17">
      <c r="A23" s="59" t="s">
        <v>78</v>
      </c>
      <c r="B23" s="59" t="s">
        <v>111</v>
      </c>
      <c r="C23" s="59" t="s">
        <v>21</v>
      </c>
      <c r="D23" s="59" t="s">
        <v>32</v>
      </c>
      <c r="E23" s="58"/>
      <c r="F23" s="58"/>
      <c r="G23" s="58"/>
      <c r="H23" s="58"/>
      <c r="I23" s="58"/>
      <c r="J23" s="58"/>
      <c r="K23" s="58"/>
      <c r="L23" s="58"/>
      <c r="M23" s="58"/>
      <c r="N23" s="58"/>
      <c r="O23" s="58"/>
      <c r="P23" s="58"/>
      <c r="Q23" s="58"/>
    </row>
    <row r="24" spans="1:17">
      <c r="A24" s="59" t="s">
        <v>78</v>
      </c>
      <c r="B24" s="59" t="s">
        <v>111</v>
      </c>
      <c r="C24" s="59" t="s">
        <v>5</v>
      </c>
      <c r="D24" s="59"/>
      <c r="E24" s="58">
        <v>43855</v>
      </c>
      <c r="F24" s="58"/>
      <c r="G24" s="58"/>
      <c r="H24" s="58"/>
      <c r="I24" s="58"/>
      <c r="J24" s="58"/>
      <c r="K24" s="58"/>
      <c r="L24" s="58"/>
      <c r="M24" s="58"/>
      <c r="N24" s="58"/>
      <c r="O24" s="58"/>
      <c r="P24" s="58"/>
      <c r="Q24" s="58"/>
    </row>
    <row r="25" spans="1:17">
      <c r="A25" s="59" t="s">
        <v>78</v>
      </c>
      <c r="B25" s="59" t="s">
        <v>111</v>
      </c>
      <c r="C25" s="59" t="s">
        <v>6</v>
      </c>
      <c r="D25" s="59" t="s">
        <v>32</v>
      </c>
      <c r="E25" s="58"/>
      <c r="F25" s="58"/>
      <c r="G25" s="58"/>
      <c r="H25" s="58"/>
      <c r="I25" s="58"/>
      <c r="J25" s="58"/>
      <c r="K25" s="58"/>
      <c r="L25" s="58"/>
      <c r="M25" s="58"/>
      <c r="N25" s="58"/>
      <c r="O25" s="58"/>
      <c r="P25" s="58"/>
      <c r="Q25" s="58"/>
    </row>
    <row r="26" spans="1:17">
      <c r="A26" s="59" t="s">
        <v>78</v>
      </c>
      <c r="B26" s="59" t="s">
        <v>111</v>
      </c>
      <c r="C26" s="59" t="s">
        <v>33</v>
      </c>
      <c r="D26" s="59"/>
      <c r="E26" s="58">
        <v>43854</v>
      </c>
      <c r="F26" s="58"/>
      <c r="G26" s="58"/>
      <c r="H26" s="58"/>
      <c r="I26" s="58"/>
      <c r="J26" s="58"/>
      <c r="K26" s="58"/>
      <c r="L26" s="58"/>
      <c r="M26" s="58"/>
      <c r="N26" s="58"/>
      <c r="O26" s="58"/>
      <c r="P26" s="58"/>
      <c r="Q26" s="58"/>
    </row>
    <row r="27" spans="1:17">
      <c r="A27" s="59" t="s">
        <v>78</v>
      </c>
      <c r="B27" s="59" t="s">
        <v>111</v>
      </c>
      <c r="C27" s="59" t="s">
        <v>7</v>
      </c>
      <c r="D27" s="59"/>
      <c r="E27" s="58">
        <v>43861</v>
      </c>
      <c r="F27" s="58"/>
      <c r="G27" s="58"/>
      <c r="H27" s="58"/>
      <c r="I27" s="58"/>
      <c r="J27" s="58"/>
      <c r="K27" s="58"/>
      <c r="L27" s="58"/>
      <c r="M27" s="58"/>
      <c r="N27" s="58"/>
      <c r="O27" s="58"/>
      <c r="P27" s="58"/>
      <c r="Q27" s="58"/>
    </row>
    <row r="28" spans="1:17">
      <c r="A28" s="59" t="s">
        <v>79</v>
      </c>
      <c r="B28" s="59" t="s">
        <v>112</v>
      </c>
      <c r="C28" s="59" t="s">
        <v>4</v>
      </c>
      <c r="D28" s="59"/>
      <c r="E28" s="58">
        <v>43848</v>
      </c>
      <c r="F28" s="58"/>
      <c r="G28" s="58"/>
      <c r="H28" s="58"/>
      <c r="I28" s="58"/>
      <c r="J28" s="58"/>
      <c r="K28" s="58"/>
      <c r="L28" s="58"/>
      <c r="M28" s="58"/>
      <c r="N28" s="58"/>
      <c r="O28" s="58"/>
      <c r="P28" s="58"/>
      <c r="Q28" s="58"/>
    </row>
    <row r="29" spans="1:17">
      <c r="A29" s="59" t="s">
        <v>79</v>
      </c>
      <c r="B29" s="59" t="s">
        <v>112</v>
      </c>
      <c r="C29" s="59" t="s">
        <v>21</v>
      </c>
      <c r="D29" s="59"/>
      <c r="E29" s="58">
        <v>43848</v>
      </c>
      <c r="F29" s="58"/>
      <c r="G29" s="58"/>
      <c r="H29" s="58"/>
      <c r="I29" s="58"/>
      <c r="J29" s="58"/>
      <c r="K29" s="58"/>
      <c r="L29" s="58"/>
      <c r="M29" s="58"/>
      <c r="N29" s="58"/>
      <c r="O29" s="58"/>
      <c r="P29" s="58"/>
      <c r="Q29" s="58"/>
    </row>
    <row r="30" spans="1:17">
      <c r="A30" s="59" t="s">
        <v>79</v>
      </c>
      <c r="B30" s="59" t="s">
        <v>112</v>
      </c>
      <c r="C30" s="59" t="s">
        <v>5</v>
      </c>
      <c r="D30" s="59"/>
      <c r="E30" s="58"/>
      <c r="F30" s="58">
        <v>43880</v>
      </c>
      <c r="G30" s="58"/>
      <c r="H30" s="58"/>
      <c r="I30" s="58"/>
      <c r="J30" s="58"/>
      <c r="K30" s="58"/>
      <c r="L30" s="58"/>
      <c r="M30" s="58"/>
      <c r="N30" s="58"/>
      <c r="O30" s="58"/>
      <c r="P30" s="58"/>
      <c r="Q30" s="58"/>
    </row>
    <row r="31" spans="1:17">
      <c r="A31" s="59" t="s">
        <v>79</v>
      </c>
      <c r="B31" s="59" t="s">
        <v>112</v>
      </c>
      <c r="C31" s="59" t="s">
        <v>6</v>
      </c>
      <c r="D31" s="59"/>
      <c r="E31" s="58">
        <v>43851</v>
      </c>
      <c r="F31" s="58"/>
      <c r="G31" s="58"/>
      <c r="H31" s="58"/>
      <c r="I31" s="58"/>
      <c r="J31" s="58"/>
      <c r="K31" s="58"/>
      <c r="L31" s="58"/>
      <c r="M31" s="58"/>
      <c r="N31" s="58"/>
      <c r="O31" s="58"/>
      <c r="P31" s="58"/>
      <c r="Q31" s="58"/>
    </row>
    <row r="32" spans="1:17">
      <c r="A32" s="59" t="s">
        <v>79</v>
      </c>
      <c r="B32" s="59" t="s">
        <v>112</v>
      </c>
      <c r="C32" s="59" t="s">
        <v>33</v>
      </c>
      <c r="D32" s="59"/>
      <c r="E32" s="58"/>
      <c r="F32" s="58">
        <v>43879</v>
      </c>
      <c r="G32" s="58"/>
      <c r="H32" s="58"/>
      <c r="I32" s="58"/>
      <c r="J32" s="58"/>
      <c r="K32" s="58"/>
      <c r="L32" s="58"/>
      <c r="M32" s="58"/>
      <c r="N32" s="58"/>
      <c r="O32" s="58"/>
      <c r="P32" s="58"/>
      <c r="Q32" s="58"/>
    </row>
    <row r="33" spans="1:17">
      <c r="A33" s="59" t="s">
        <v>79</v>
      </c>
      <c r="B33" s="59" t="s">
        <v>112</v>
      </c>
      <c r="C33" s="59" t="s">
        <v>7</v>
      </c>
      <c r="D33" s="59"/>
      <c r="E33" s="58"/>
      <c r="F33" s="58">
        <v>43886</v>
      </c>
      <c r="G33" s="58"/>
      <c r="H33" s="58"/>
      <c r="I33" s="58"/>
      <c r="J33" s="58"/>
      <c r="K33" s="58"/>
      <c r="L33" s="58"/>
      <c r="M33" s="58"/>
      <c r="N33" s="58"/>
      <c r="O33" s="58"/>
      <c r="P33" s="58"/>
      <c r="Q33" s="58"/>
    </row>
    <row r="34" spans="1:17">
      <c r="A34" s="59" t="s">
        <v>80</v>
      </c>
      <c r="B34" s="59" t="s">
        <v>113</v>
      </c>
      <c r="C34" s="59" t="s">
        <v>4</v>
      </c>
      <c r="D34" s="59"/>
      <c r="E34" s="58">
        <v>43857</v>
      </c>
      <c r="F34" s="58"/>
      <c r="G34" s="58"/>
      <c r="H34" s="58"/>
      <c r="I34" s="58"/>
      <c r="J34" s="58"/>
      <c r="K34" s="58"/>
      <c r="L34" s="58"/>
      <c r="M34" s="58"/>
      <c r="N34" s="58"/>
      <c r="O34" s="58"/>
      <c r="P34" s="58"/>
      <c r="Q34" s="58"/>
    </row>
    <row r="35" spans="1:17">
      <c r="A35" s="59" t="s">
        <v>80</v>
      </c>
      <c r="B35" s="59" t="s">
        <v>113</v>
      </c>
      <c r="C35" s="59" t="s">
        <v>21</v>
      </c>
      <c r="D35" s="59"/>
      <c r="E35" s="58">
        <v>43857</v>
      </c>
      <c r="F35" s="58"/>
      <c r="G35" s="58"/>
      <c r="H35" s="58"/>
      <c r="I35" s="58"/>
      <c r="J35" s="58"/>
      <c r="K35" s="58"/>
      <c r="L35" s="58"/>
      <c r="M35" s="58"/>
      <c r="N35" s="58"/>
      <c r="O35" s="58"/>
      <c r="P35" s="58"/>
      <c r="Q35" s="58"/>
    </row>
    <row r="36" spans="1:17">
      <c r="A36" s="59" t="s">
        <v>80</v>
      </c>
      <c r="B36" s="59" t="s">
        <v>113</v>
      </c>
      <c r="C36" s="59" t="s">
        <v>5</v>
      </c>
      <c r="D36" s="59"/>
      <c r="E36" s="58"/>
      <c r="F36" s="58">
        <v>43889</v>
      </c>
      <c r="G36" s="58"/>
      <c r="H36" s="58"/>
      <c r="I36" s="58"/>
      <c r="J36" s="58"/>
      <c r="K36" s="58"/>
      <c r="L36" s="58"/>
      <c r="M36" s="58"/>
      <c r="N36" s="58"/>
      <c r="O36" s="58"/>
      <c r="P36" s="58"/>
      <c r="Q36" s="58"/>
    </row>
    <row r="37" spans="1:17">
      <c r="A37" s="59" t="s">
        <v>80</v>
      </c>
      <c r="B37" s="59" t="s">
        <v>113</v>
      </c>
      <c r="C37" s="59" t="s">
        <v>6</v>
      </c>
      <c r="D37" s="59"/>
      <c r="E37" s="58">
        <v>43860</v>
      </c>
      <c r="F37" s="58"/>
      <c r="G37" s="58"/>
      <c r="H37" s="58"/>
      <c r="I37" s="58"/>
      <c r="J37" s="58"/>
      <c r="K37" s="58"/>
      <c r="L37" s="58"/>
      <c r="M37" s="58"/>
      <c r="N37" s="58"/>
      <c r="O37" s="58"/>
      <c r="P37" s="58"/>
      <c r="Q37" s="58"/>
    </row>
    <row r="38" spans="1:17">
      <c r="A38" s="59" t="s">
        <v>80</v>
      </c>
      <c r="B38" s="59" t="s">
        <v>113</v>
      </c>
      <c r="C38" s="59" t="s">
        <v>33</v>
      </c>
      <c r="D38" s="59"/>
      <c r="E38" s="58"/>
      <c r="F38" s="58">
        <v>43888</v>
      </c>
      <c r="G38" s="58"/>
      <c r="H38" s="58"/>
      <c r="I38" s="58"/>
      <c r="J38" s="58"/>
      <c r="K38" s="58"/>
      <c r="L38" s="58"/>
      <c r="M38" s="58"/>
      <c r="N38" s="58"/>
      <c r="O38" s="58"/>
      <c r="P38" s="58"/>
      <c r="Q38" s="58"/>
    </row>
    <row r="39" spans="1:17">
      <c r="A39" s="59" t="s">
        <v>80</v>
      </c>
      <c r="B39" s="59" t="s">
        <v>113</v>
      </c>
      <c r="C39" s="59" t="s">
        <v>7</v>
      </c>
      <c r="D39" s="59"/>
      <c r="E39" s="58"/>
      <c r="F39" s="58"/>
      <c r="G39" s="58">
        <v>43895</v>
      </c>
      <c r="H39" s="58"/>
      <c r="I39" s="58"/>
      <c r="J39" s="58"/>
      <c r="K39" s="58"/>
      <c r="L39" s="58"/>
      <c r="M39" s="58"/>
      <c r="N39" s="58"/>
      <c r="O39" s="58"/>
      <c r="P39" s="58"/>
      <c r="Q39" s="58"/>
    </row>
    <row r="40" spans="1:17">
      <c r="A40" s="59" t="s">
        <v>81</v>
      </c>
      <c r="B40" s="59" t="s">
        <v>111</v>
      </c>
      <c r="C40" s="59" t="s">
        <v>4</v>
      </c>
      <c r="D40" s="59"/>
      <c r="E40" s="58">
        <v>43859</v>
      </c>
      <c r="F40" s="58"/>
      <c r="G40" s="58"/>
      <c r="H40" s="58"/>
      <c r="I40" s="58"/>
      <c r="J40" s="58"/>
      <c r="K40" s="58"/>
      <c r="L40" s="58"/>
      <c r="M40" s="58"/>
      <c r="N40" s="58"/>
      <c r="O40" s="58"/>
      <c r="P40" s="58"/>
      <c r="Q40" s="58"/>
    </row>
    <row r="41" spans="1:17">
      <c r="A41" s="59" t="s">
        <v>81</v>
      </c>
      <c r="B41" s="59" t="s">
        <v>111</v>
      </c>
      <c r="C41" s="59" t="s">
        <v>21</v>
      </c>
      <c r="D41" s="59"/>
      <c r="E41" s="58">
        <v>43859</v>
      </c>
      <c r="F41" s="58"/>
      <c r="G41" s="58"/>
      <c r="H41" s="58"/>
      <c r="I41" s="58"/>
      <c r="J41" s="58"/>
      <c r="K41" s="58"/>
      <c r="L41" s="58"/>
      <c r="M41" s="58"/>
      <c r="N41" s="58"/>
      <c r="O41" s="58"/>
      <c r="P41" s="58"/>
      <c r="Q41" s="58"/>
    </row>
    <row r="42" spans="1:17">
      <c r="A42" s="59" t="s">
        <v>81</v>
      </c>
      <c r="B42" s="59" t="s">
        <v>111</v>
      </c>
      <c r="C42" s="59" t="s">
        <v>5</v>
      </c>
      <c r="D42" s="59"/>
      <c r="E42" s="58"/>
      <c r="F42" s="58"/>
      <c r="G42" s="58">
        <v>43891</v>
      </c>
      <c r="H42" s="58"/>
      <c r="I42" s="58"/>
      <c r="J42" s="58"/>
      <c r="K42" s="58"/>
      <c r="L42" s="58"/>
      <c r="M42" s="58"/>
      <c r="N42" s="58"/>
      <c r="O42" s="58"/>
      <c r="P42" s="58"/>
      <c r="Q42" s="58"/>
    </row>
    <row r="43" spans="1:17">
      <c r="A43" s="59" t="s">
        <v>81</v>
      </c>
      <c r="B43" s="59" t="s">
        <v>111</v>
      </c>
      <c r="C43" s="59" t="s">
        <v>6</v>
      </c>
      <c r="D43" s="59"/>
      <c r="E43" s="58"/>
      <c r="F43" s="58">
        <v>43862</v>
      </c>
      <c r="G43" s="58"/>
      <c r="H43" s="58"/>
      <c r="I43" s="58"/>
      <c r="J43" s="58"/>
      <c r="K43" s="58"/>
      <c r="L43" s="58"/>
      <c r="M43" s="58"/>
      <c r="N43" s="58"/>
      <c r="O43" s="58"/>
      <c r="P43" s="58"/>
      <c r="Q43" s="58"/>
    </row>
    <row r="44" spans="1:17">
      <c r="A44" s="59" t="s">
        <v>81</v>
      </c>
      <c r="B44" s="59" t="s">
        <v>111</v>
      </c>
      <c r="C44" s="59" t="s">
        <v>33</v>
      </c>
      <c r="D44" s="59"/>
      <c r="E44" s="58"/>
      <c r="F44" s="58">
        <v>43890</v>
      </c>
      <c r="G44" s="58"/>
      <c r="H44" s="58"/>
      <c r="I44" s="58"/>
      <c r="J44" s="58"/>
      <c r="K44" s="58"/>
      <c r="L44" s="58"/>
      <c r="M44" s="58"/>
      <c r="N44" s="58"/>
      <c r="O44" s="58"/>
      <c r="P44" s="58"/>
      <c r="Q44" s="58"/>
    </row>
    <row r="45" spans="1:17">
      <c r="A45" s="59" t="s">
        <v>81</v>
      </c>
      <c r="B45" s="59" t="s">
        <v>111</v>
      </c>
      <c r="C45" s="59" t="s">
        <v>7</v>
      </c>
      <c r="D45" s="59"/>
      <c r="E45" s="58"/>
      <c r="F45" s="58"/>
      <c r="G45" s="58">
        <v>43897</v>
      </c>
      <c r="H45" s="58"/>
      <c r="I45" s="58"/>
      <c r="J45" s="58"/>
      <c r="K45" s="58"/>
      <c r="L45" s="58"/>
      <c r="M45" s="58"/>
      <c r="N45" s="58"/>
      <c r="O45" s="58"/>
      <c r="P45" s="58"/>
      <c r="Q45" s="58"/>
    </row>
    <row r="46" spans="1:17">
      <c r="A46" s="59" t="s">
        <v>82</v>
      </c>
      <c r="B46" s="59" t="s">
        <v>112</v>
      </c>
      <c r="C46" s="59" t="s">
        <v>4</v>
      </c>
      <c r="D46" s="59"/>
      <c r="E46" s="58"/>
      <c r="F46" s="58">
        <v>43890</v>
      </c>
      <c r="G46" s="58"/>
      <c r="H46" s="58"/>
      <c r="I46" s="58"/>
      <c r="J46" s="58"/>
      <c r="K46" s="58"/>
      <c r="L46" s="58"/>
      <c r="M46" s="58"/>
      <c r="N46" s="58"/>
      <c r="O46" s="58"/>
      <c r="P46" s="58"/>
      <c r="Q46" s="58"/>
    </row>
    <row r="47" spans="1:17">
      <c r="A47" s="59" t="s">
        <v>82</v>
      </c>
      <c r="B47" s="59" t="s">
        <v>112</v>
      </c>
      <c r="C47" s="59" t="s">
        <v>21</v>
      </c>
      <c r="D47" s="59"/>
      <c r="E47" s="58"/>
      <c r="F47" s="58">
        <v>43890</v>
      </c>
      <c r="G47" s="58"/>
      <c r="H47" s="58"/>
      <c r="I47" s="58"/>
      <c r="J47" s="58"/>
      <c r="K47" s="58"/>
      <c r="L47" s="58"/>
      <c r="M47" s="58"/>
      <c r="N47" s="58"/>
      <c r="O47" s="58"/>
      <c r="P47" s="58"/>
      <c r="Q47" s="58"/>
    </row>
    <row r="48" spans="1:17">
      <c r="A48" s="59" t="s">
        <v>82</v>
      </c>
      <c r="B48" s="59" t="s">
        <v>112</v>
      </c>
      <c r="C48" s="59" t="s">
        <v>5</v>
      </c>
      <c r="D48" s="59"/>
      <c r="E48" s="58"/>
      <c r="F48" s="58"/>
      <c r="G48" s="58"/>
      <c r="H48" s="58">
        <v>43922</v>
      </c>
      <c r="I48" s="58"/>
      <c r="J48" s="58"/>
      <c r="K48" s="58"/>
      <c r="L48" s="58"/>
      <c r="M48" s="58"/>
      <c r="N48" s="58"/>
      <c r="O48" s="58"/>
      <c r="P48" s="58"/>
      <c r="Q48" s="58"/>
    </row>
    <row r="49" spans="1:17">
      <c r="A49" s="59" t="s">
        <v>82</v>
      </c>
      <c r="B49" s="59" t="s">
        <v>112</v>
      </c>
      <c r="C49" s="59" t="s">
        <v>6</v>
      </c>
      <c r="D49" s="59"/>
      <c r="E49" s="58"/>
      <c r="F49" s="58"/>
      <c r="G49" s="58">
        <v>43893</v>
      </c>
      <c r="H49" s="58"/>
      <c r="I49" s="58"/>
      <c r="J49" s="58"/>
      <c r="K49" s="58"/>
      <c r="L49" s="58"/>
      <c r="M49" s="58"/>
      <c r="N49" s="58"/>
      <c r="O49" s="58"/>
      <c r="P49" s="58"/>
      <c r="Q49" s="58"/>
    </row>
    <row r="50" spans="1:17">
      <c r="A50" s="59" t="s">
        <v>82</v>
      </c>
      <c r="B50" s="59" t="s">
        <v>112</v>
      </c>
      <c r="C50" s="59" t="s">
        <v>33</v>
      </c>
      <c r="D50" s="59"/>
      <c r="E50" s="58"/>
      <c r="F50" s="58"/>
      <c r="G50" s="58">
        <v>43921</v>
      </c>
      <c r="H50" s="58"/>
      <c r="I50" s="58"/>
      <c r="J50" s="58"/>
      <c r="K50" s="58"/>
      <c r="L50" s="58"/>
      <c r="M50" s="58"/>
      <c r="N50" s="58"/>
      <c r="O50" s="58"/>
      <c r="P50" s="58"/>
      <c r="Q50" s="58"/>
    </row>
    <row r="51" spans="1:17">
      <c r="A51" s="59" t="s">
        <v>82</v>
      </c>
      <c r="B51" s="59" t="s">
        <v>112</v>
      </c>
      <c r="C51" s="59" t="s">
        <v>7</v>
      </c>
      <c r="D51" s="59"/>
      <c r="E51" s="58"/>
      <c r="F51" s="58"/>
      <c r="G51" s="58"/>
      <c r="H51" s="58">
        <v>43928</v>
      </c>
      <c r="I51" s="58"/>
      <c r="J51" s="58"/>
      <c r="K51" s="58"/>
      <c r="L51" s="58"/>
      <c r="M51" s="58"/>
      <c r="N51" s="58"/>
      <c r="O51" s="58"/>
      <c r="P51" s="58"/>
      <c r="Q51" s="58"/>
    </row>
    <row r="52" spans="1:17">
      <c r="A52" s="59" t="s">
        <v>83</v>
      </c>
      <c r="B52" s="59" t="s">
        <v>113</v>
      </c>
      <c r="C52" s="59" t="s">
        <v>4</v>
      </c>
      <c r="D52" s="59"/>
      <c r="E52" s="58"/>
      <c r="F52" s="58">
        <v>43890</v>
      </c>
      <c r="G52" s="58"/>
      <c r="H52" s="58"/>
      <c r="I52" s="58"/>
      <c r="J52" s="58"/>
      <c r="K52" s="58"/>
      <c r="L52" s="58"/>
      <c r="M52" s="58"/>
      <c r="N52" s="58"/>
      <c r="O52" s="58"/>
      <c r="P52" s="58"/>
      <c r="Q52" s="58"/>
    </row>
    <row r="53" spans="1:17">
      <c r="A53" s="59" t="s">
        <v>83</v>
      </c>
      <c r="B53" s="59" t="s">
        <v>113</v>
      </c>
      <c r="C53" s="59" t="s">
        <v>21</v>
      </c>
      <c r="D53" s="59"/>
      <c r="E53" s="58"/>
      <c r="F53" s="58">
        <v>43890</v>
      </c>
      <c r="G53" s="58"/>
      <c r="H53" s="58"/>
      <c r="I53" s="58"/>
      <c r="J53" s="58"/>
      <c r="K53" s="58"/>
      <c r="L53" s="58"/>
      <c r="M53" s="58"/>
      <c r="N53" s="58"/>
      <c r="O53" s="58"/>
      <c r="P53" s="58"/>
      <c r="Q53" s="58"/>
    </row>
    <row r="54" spans="1:17">
      <c r="A54" s="59" t="s">
        <v>83</v>
      </c>
      <c r="B54" s="59" t="s">
        <v>113</v>
      </c>
      <c r="C54" s="59" t="s">
        <v>5</v>
      </c>
      <c r="D54" s="59"/>
      <c r="E54" s="58"/>
      <c r="F54" s="58"/>
      <c r="G54" s="58"/>
      <c r="H54" s="58">
        <v>43922</v>
      </c>
      <c r="I54" s="58"/>
      <c r="J54" s="58"/>
      <c r="K54" s="58"/>
      <c r="L54" s="58"/>
      <c r="M54" s="58"/>
      <c r="N54" s="58"/>
      <c r="O54" s="58"/>
      <c r="P54" s="58"/>
      <c r="Q54" s="58"/>
    </row>
    <row r="55" spans="1:17">
      <c r="A55" s="59" t="s">
        <v>83</v>
      </c>
      <c r="B55" s="59" t="s">
        <v>113</v>
      </c>
      <c r="C55" s="59" t="s">
        <v>6</v>
      </c>
      <c r="D55" s="59"/>
      <c r="E55" s="58"/>
      <c r="F55" s="58"/>
      <c r="G55" s="58">
        <v>43893</v>
      </c>
      <c r="H55" s="58"/>
      <c r="I55" s="58"/>
      <c r="J55" s="58"/>
      <c r="K55" s="58"/>
      <c r="L55" s="58"/>
      <c r="M55" s="58"/>
      <c r="N55" s="58"/>
      <c r="O55" s="58"/>
      <c r="P55" s="58"/>
      <c r="Q55" s="58"/>
    </row>
    <row r="56" spans="1:17">
      <c r="A56" s="59" t="s">
        <v>83</v>
      </c>
      <c r="B56" s="59" t="s">
        <v>113</v>
      </c>
      <c r="C56" s="59" t="s">
        <v>33</v>
      </c>
      <c r="D56" s="59"/>
      <c r="E56" s="58"/>
      <c r="F56" s="58"/>
      <c r="G56" s="58">
        <v>43921</v>
      </c>
      <c r="H56" s="58"/>
      <c r="I56" s="58"/>
      <c r="J56" s="58"/>
      <c r="K56" s="58"/>
      <c r="L56" s="58"/>
      <c r="M56" s="58"/>
      <c r="N56" s="58"/>
      <c r="O56" s="58"/>
      <c r="P56" s="58"/>
      <c r="Q56" s="58"/>
    </row>
    <row r="57" spans="1:17">
      <c r="A57" s="59" t="s">
        <v>83</v>
      </c>
      <c r="B57" s="59" t="s">
        <v>113</v>
      </c>
      <c r="C57" s="59" t="s">
        <v>7</v>
      </c>
      <c r="D57" s="59"/>
      <c r="E57" s="58"/>
      <c r="F57" s="58"/>
      <c r="G57" s="58"/>
      <c r="H57" s="58">
        <v>43928</v>
      </c>
      <c r="I57" s="58"/>
      <c r="J57" s="58"/>
      <c r="K57" s="58"/>
      <c r="L57" s="58"/>
      <c r="M57" s="58"/>
      <c r="N57" s="58"/>
      <c r="O57" s="58"/>
      <c r="P57" s="58"/>
      <c r="Q57" s="58"/>
    </row>
    <row r="58" spans="1:17">
      <c r="A58" s="59" t="s">
        <v>84</v>
      </c>
      <c r="B58" s="59" t="s">
        <v>111</v>
      </c>
      <c r="C58" s="59" t="s">
        <v>4</v>
      </c>
      <c r="D58" s="59"/>
      <c r="E58" s="58"/>
      <c r="F58" s="58">
        <v>43890</v>
      </c>
      <c r="G58" s="58"/>
      <c r="H58" s="58"/>
      <c r="I58" s="58"/>
      <c r="J58" s="58"/>
      <c r="K58" s="58"/>
      <c r="L58" s="58"/>
      <c r="M58" s="58"/>
      <c r="N58" s="58"/>
      <c r="O58" s="58"/>
      <c r="P58" s="58"/>
      <c r="Q58" s="58"/>
    </row>
    <row r="59" spans="1:17">
      <c r="A59" s="59" t="s">
        <v>84</v>
      </c>
      <c r="B59" s="59" t="s">
        <v>111</v>
      </c>
      <c r="C59" s="59" t="s">
        <v>21</v>
      </c>
      <c r="D59" s="59"/>
      <c r="E59" s="58"/>
      <c r="F59" s="58">
        <v>43890</v>
      </c>
      <c r="G59" s="58"/>
      <c r="H59" s="58"/>
      <c r="I59" s="58"/>
      <c r="J59" s="58"/>
      <c r="K59" s="58"/>
      <c r="L59" s="58"/>
      <c r="M59" s="58"/>
      <c r="N59" s="58"/>
      <c r="O59" s="58"/>
      <c r="P59" s="58"/>
      <c r="Q59" s="58"/>
    </row>
    <row r="60" spans="1:17">
      <c r="A60" s="59" t="s">
        <v>84</v>
      </c>
      <c r="B60" s="59" t="s">
        <v>111</v>
      </c>
      <c r="C60" s="59" t="s">
        <v>5</v>
      </c>
      <c r="D60" s="59"/>
      <c r="E60" s="58"/>
      <c r="F60" s="58"/>
      <c r="G60" s="58"/>
      <c r="H60" s="58">
        <v>43922</v>
      </c>
      <c r="I60" s="58"/>
      <c r="J60" s="58"/>
      <c r="K60" s="58"/>
      <c r="L60" s="58"/>
      <c r="M60" s="58"/>
      <c r="N60" s="58"/>
      <c r="O60" s="58"/>
      <c r="P60" s="58"/>
      <c r="Q60" s="58"/>
    </row>
    <row r="61" spans="1:17">
      <c r="A61" s="59" t="s">
        <v>84</v>
      </c>
      <c r="B61" s="59" t="s">
        <v>111</v>
      </c>
      <c r="C61" s="59" t="s">
        <v>6</v>
      </c>
      <c r="D61" s="59"/>
      <c r="E61" s="58"/>
      <c r="F61" s="58"/>
      <c r="G61" s="58">
        <v>43893</v>
      </c>
      <c r="H61" s="58"/>
      <c r="I61" s="58"/>
      <c r="J61" s="58"/>
      <c r="K61" s="58"/>
      <c r="L61" s="58"/>
      <c r="M61" s="58"/>
      <c r="N61" s="58"/>
      <c r="O61" s="58"/>
      <c r="P61" s="58"/>
      <c r="Q61" s="58"/>
    </row>
    <row r="62" spans="1:17">
      <c r="A62" s="59" t="s">
        <v>84</v>
      </c>
      <c r="B62" s="59" t="s">
        <v>111</v>
      </c>
      <c r="C62" s="59" t="s">
        <v>33</v>
      </c>
      <c r="D62" s="59"/>
      <c r="E62" s="58"/>
      <c r="F62" s="58"/>
      <c r="G62" s="58">
        <v>43921</v>
      </c>
      <c r="H62" s="58"/>
      <c r="I62" s="58"/>
      <c r="J62" s="58"/>
      <c r="K62" s="58"/>
      <c r="L62" s="58"/>
      <c r="M62" s="58"/>
      <c r="N62" s="58"/>
      <c r="O62" s="58"/>
      <c r="P62" s="58"/>
      <c r="Q62" s="58"/>
    </row>
    <row r="63" spans="1:17">
      <c r="A63" s="59" t="s">
        <v>84</v>
      </c>
      <c r="B63" s="59" t="s">
        <v>111</v>
      </c>
      <c r="C63" s="59" t="s">
        <v>7</v>
      </c>
      <c r="D63" s="59"/>
      <c r="E63" s="58"/>
      <c r="F63" s="58"/>
      <c r="G63" s="58"/>
      <c r="H63" s="58">
        <v>43928</v>
      </c>
      <c r="I63" s="58"/>
      <c r="J63" s="58"/>
      <c r="K63" s="58"/>
      <c r="L63" s="58"/>
      <c r="M63" s="58"/>
      <c r="N63" s="58"/>
      <c r="O63" s="58"/>
      <c r="P63" s="58"/>
      <c r="Q63" s="58"/>
    </row>
    <row r="64" spans="1:17">
      <c r="A64" s="59" t="s">
        <v>85</v>
      </c>
      <c r="B64" s="59" t="s">
        <v>112</v>
      </c>
      <c r="C64" s="59" t="s">
        <v>4</v>
      </c>
      <c r="D64" s="59"/>
      <c r="E64" s="58"/>
      <c r="F64" s="58"/>
      <c r="G64" s="58">
        <v>43905</v>
      </c>
      <c r="H64" s="58"/>
      <c r="I64" s="58"/>
      <c r="J64" s="58"/>
      <c r="K64" s="58"/>
      <c r="L64" s="58"/>
      <c r="M64" s="58"/>
      <c r="N64" s="58"/>
      <c r="O64" s="58"/>
      <c r="P64" s="58"/>
      <c r="Q64" s="58"/>
    </row>
    <row r="65" spans="1:17">
      <c r="A65" s="59" t="s">
        <v>85</v>
      </c>
      <c r="B65" s="59" t="s">
        <v>112</v>
      </c>
      <c r="C65" s="59" t="s">
        <v>21</v>
      </c>
      <c r="D65" s="59"/>
      <c r="E65" s="58"/>
      <c r="F65" s="58"/>
      <c r="G65" s="58">
        <v>43905</v>
      </c>
      <c r="H65" s="58"/>
      <c r="I65" s="58"/>
      <c r="J65" s="58"/>
      <c r="K65" s="58"/>
      <c r="L65" s="58"/>
      <c r="M65" s="58"/>
      <c r="N65" s="58"/>
      <c r="O65" s="58"/>
      <c r="P65" s="58"/>
      <c r="Q65" s="58"/>
    </row>
    <row r="66" spans="1:17">
      <c r="A66" s="59" t="s">
        <v>85</v>
      </c>
      <c r="B66" s="59" t="s">
        <v>112</v>
      </c>
      <c r="C66" s="59" t="s">
        <v>5</v>
      </c>
      <c r="D66" s="59"/>
      <c r="E66" s="58"/>
      <c r="F66" s="58"/>
      <c r="G66" s="58"/>
      <c r="H66" s="58">
        <v>43937</v>
      </c>
      <c r="I66" s="58"/>
      <c r="J66" s="58"/>
      <c r="K66" s="58"/>
      <c r="L66" s="58"/>
      <c r="M66" s="58"/>
      <c r="N66" s="58"/>
      <c r="O66" s="58"/>
      <c r="P66" s="58"/>
      <c r="Q66" s="58"/>
    </row>
    <row r="67" spans="1:17">
      <c r="A67" s="59" t="s">
        <v>85</v>
      </c>
      <c r="B67" s="59" t="s">
        <v>112</v>
      </c>
      <c r="C67" s="59" t="s">
        <v>6</v>
      </c>
      <c r="D67" s="59"/>
      <c r="E67" s="58"/>
      <c r="F67" s="58"/>
      <c r="G67" s="58">
        <v>43908</v>
      </c>
      <c r="H67" s="58"/>
      <c r="I67" s="58"/>
      <c r="J67" s="58"/>
      <c r="K67" s="58"/>
      <c r="L67" s="58"/>
      <c r="M67" s="58"/>
      <c r="N67" s="58"/>
      <c r="O67" s="58"/>
      <c r="P67" s="58"/>
      <c r="Q67" s="58"/>
    </row>
    <row r="68" spans="1:17">
      <c r="A68" s="59" t="s">
        <v>85</v>
      </c>
      <c r="B68" s="59" t="s">
        <v>112</v>
      </c>
      <c r="C68" s="59" t="s">
        <v>33</v>
      </c>
      <c r="D68" s="59"/>
      <c r="E68" s="58"/>
      <c r="F68" s="58"/>
      <c r="G68" s="58"/>
      <c r="H68" s="58">
        <v>43936</v>
      </c>
      <c r="I68" s="58"/>
      <c r="J68" s="58"/>
      <c r="K68" s="58"/>
      <c r="L68" s="58"/>
      <c r="M68" s="58"/>
      <c r="N68" s="58"/>
      <c r="O68" s="58"/>
      <c r="P68" s="58"/>
      <c r="Q68" s="58"/>
    </row>
    <row r="69" spans="1:17">
      <c r="A69" s="59" t="s">
        <v>85</v>
      </c>
      <c r="B69" s="59" t="s">
        <v>112</v>
      </c>
      <c r="C69" s="59" t="s">
        <v>7</v>
      </c>
      <c r="D69" s="59"/>
      <c r="E69" s="58"/>
      <c r="F69" s="58"/>
      <c r="G69" s="58"/>
      <c r="H69" s="58">
        <v>43943</v>
      </c>
      <c r="I69" s="58"/>
      <c r="J69" s="58"/>
      <c r="K69" s="58"/>
      <c r="L69" s="58"/>
      <c r="M69" s="58"/>
      <c r="N69" s="58"/>
      <c r="O69" s="58"/>
      <c r="P69" s="58"/>
      <c r="Q69" s="58"/>
    </row>
    <row r="70" spans="1:17">
      <c r="A70" s="59" t="s">
        <v>86</v>
      </c>
      <c r="B70" s="59" t="s">
        <v>113</v>
      </c>
      <c r="C70" s="59" t="s">
        <v>4</v>
      </c>
      <c r="D70" s="59"/>
      <c r="E70" s="58"/>
      <c r="F70" s="58"/>
      <c r="G70" s="58">
        <v>43912</v>
      </c>
      <c r="H70" s="58"/>
      <c r="I70" s="58"/>
      <c r="J70" s="58"/>
      <c r="K70" s="58"/>
      <c r="L70" s="58"/>
      <c r="M70" s="58"/>
      <c r="N70" s="58"/>
      <c r="O70" s="58"/>
      <c r="P70" s="58"/>
      <c r="Q70" s="58"/>
    </row>
    <row r="71" spans="1:17">
      <c r="A71" s="59" t="s">
        <v>86</v>
      </c>
      <c r="B71" s="59" t="s">
        <v>113</v>
      </c>
      <c r="C71" s="59" t="s">
        <v>21</v>
      </c>
      <c r="D71" s="59"/>
      <c r="E71" s="58"/>
      <c r="F71" s="58"/>
      <c r="G71" s="58">
        <v>43912</v>
      </c>
      <c r="H71" s="58"/>
      <c r="I71" s="58"/>
      <c r="J71" s="58"/>
      <c r="K71" s="58"/>
      <c r="L71" s="58"/>
      <c r="M71" s="58"/>
      <c r="N71" s="58"/>
      <c r="O71" s="58"/>
      <c r="P71" s="58"/>
      <c r="Q71" s="58"/>
    </row>
    <row r="72" spans="1:17">
      <c r="A72" s="59" t="s">
        <v>86</v>
      </c>
      <c r="B72" s="59" t="s">
        <v>113</v>
      </c>
      <c r="C72" s="59" t="s">
        <v>5</v>
      </c>
      <c r="D72" s="59"/>
      <c r="E72" s="58"/>
      <c r="F72" s="58"/>
      <c r="G72" s="58"/>
      <c r="H72" s="58">
        <v>43944</v>
      </c>
      <c r="I72" s="58"/>
      <c r="J72" s="58"/>
      <c r="K72" s="58"/>
      <c r="L72" s="58"/>
      <c r="M72" s="58"/>
      <c r="N72" s="58"/>
      <c r="O72" s="58"/>
      <c r="P72" s="58"/>
      <c r="Q72" s="58"/>
    </row>
    <row r="73" spans="1:17">
      <c r="A73" s="59" t="s">
        <v>86</v>
      </c>
      <c r="B73" s="59" t="s">
        <v>113</v>
      </c>
      <c r="C73" s="59" t="s">
        <v>6</v>
      </c>
      <c r="D73" s="59"/>
      <c r="E73" s="58"/>
      <c r="F73" s="58"/>
      <c r="G73" s="58">
        <v>43915</v>
      </c>
      <c r="H73" s="58"/>
      <c r="I73" s="58"/>
      <c r="J73" s="58"/>
      <c r="K73" s="58"/>
      <c r="L73" s="58"/>
      <c r="M73" s="58"/>
      <c r="N73" s="58"/>
      <c r="O73" s="58"/>
      <c r="P73" s="58"/>
      <c r="Q73" s="58"/>
    </row>
    <row r="74" spans="1:17">
      <c r="A74" s="59" t="s">
        <v>86</v>
      </c>
      <c r="B74" s="59" t="s">
        <v>113</v>
      </c>
      <c r="C74" s="59" t="s">
        <v>33</v>
      </c>
      <c r="D74" s="59"/>
      <c r="E74" s="58"/>
      <c r="F74" s="58"/>
      <c r="G74" s="58"/>
      <c r="H74" s="58">
        <v>43943</v>
      </c>
      <c r="I74" s="58"/>
      <c r="J74" s="58"/>
      <c r="K74" s="58"/>
      <c r="L74" s="58"/>
      <c r="M74" s="58"/>
      <c r="N74" s="58"/>
      <c r="O74" s="58"/>
      <c r="P74" s="58"/>
      <c r="Q74" s="58"/>
    </row>
    <row r="75" spans="1:17">
      <c r="A75" s="59" t="s">
        <v>86</v>
      </c>
      <c r="B75" s="59" t="s">
        <v>113</v>
      </c>
      <c r="C75" s="59" t="s">
        <v>7</v>
      </c>
      <c r="D75" s="59"/>
      <c r="E75" s="58"/>
      <c r="F75" s="58"/>
      <c r="G75" s="58"/>
      <c r="H75" s="58">
        <v>43950</v>
      </c>
      <c r="I75" s="58"/>
      <c r="J75" s="58"/>
      <c r="K75" s="58"/>
      <c r="L75" s="58"/>
      <c r="M75" s="58"/>
      <c r="N75" s="58"/>
      <c r="O75" s="58"/>
      <c r="P75" s="58"/>
      <c r="Q75" s="58"/>
    </row>
    <row r="76" spans="1:17">
      <c r="A76" s="59" t="s">
        <v>87</v>
      </c>
      <c r="B76" s="59" t="s">
        <v>111</v>
      </c>
      <c r="C76" s="59" t="s">
        <v>4</v>
      </c>
      <c r="D76" s="59"/>
      <c r="E76" s="58"/>
      <c r="F76" s="58"/>
      <c r="G76" s="58">
        <v>43913</v>
      </c>
      <c r="H76" s="58"/>
      <c r="I76" s="58"/>
      <c r="J76" s="58"/>
      <c r="K76" s="58"/>
      <c r="L76" s="58"/>
      <c r="M76" s="58"/>
      <c r="N76" s="58"/>
      <c r="O76" s="58"/>
      <c r="P76" s="58"/>
      <c r="Q76" s="58"/>
    </row>
    <row r="77" spans="1:17">
      <c r="A77" s="59" t="s">
        <v>87</v>
      </c>
      <c r="B77" s="59" t="s">
        <v>111</v>
      </c>
      <c r="C77" s="59" t="s">
        <v>21</v>
      </c>
      <c r="D77" s="59"/>
      <c r="E77" s="58"/>
      <c r="F77" s="58"/>
      <c r="G77" s="58">
        <v>43913</v>
      </c>
      <c r="H77" s="58"/>
      <c r="I77" s="58"/>
      <c r="J77" s="58"/>
      <c r="K77" s="58"/>
      <c r="L77" s="58"/>
      <c r="M77" s="58"/>
      <c r="N77" s="58"/>
      <c r="O77" s="58"/>
      <c r="P77" s="58"/>
      <c r="Q77" s="58"/>
    </row>
    <row r="78" spans="1:17">
      <c r="A78" s="59" t="s">
        <v>87</v>
      </c>
      <c r="B78" s="59" t="s">
        <v>111</v>
      </c>
      <c r="C78" s="59" t="s">
        <v>5</v>
      </c>
      <c r="D78" s="59"/>
      <c r="E78" s="58"/>
      <c r="F78" s="58"/>
      <c r="G78" s="58"/>
      <c r="H78" s="58">
        <v>43945</v>
      </c>
      <c r="I78" s="58"/>
      <c r="J78" s="58"/>
      <c r="K78" s="58"/>
      <c r="L78" s="58"/>
      <c r="M78" s="58"/>
      <c r="N78" s="58"/>
      <c r="O78" s="58"/>
      <c r="P78" s="58"/>
      <c r="Q78" s="58"/>
    </row>
    <row r="79" spans="1:17">
      <c r="A79" s="59" t="s">
        <v>87</v>
      </c>
      <c r="B79" s="59" t="s">
        <v>111</v>
      </c>
      <c r="C79" s="59" t="s">
        <v>6</v>
      </c>
      <c r="D79" s="59"/>
      <c r="E79" s="58"/>
      <c r="F79" s="58"/>
      <c r="G79" s="58">
        <v>43916</v>
      </c>
      <c r="H79" s="58"/>
      <c r="I79" s="58"/>
      <c r="J79" s="58"/>
      <c r="K79" s="58"/>
      <c r="L79" s="58"/>
      <c r="M79" s="58"/>
      <c r="N79" s="58"/>
      <c r="O79" s="58"/>
      <c r="P79" s="58"/>
      <c r="Q79" s="58"/>
    </row>
    <row r="80" spans="1:17">
      <c r="A80" s="59" t="s">
        <v>87</v>
      </c>
      <c r="B80" s="59" t="s">
        <v>111</v>
      </c>
      <c r="C80" s="59" t="s">
        <v>33</v>
      </c>
      <c r="D80" s="59"/>
      <c r="E80" s="58"/>
      <c r="F80" s="58"/>
      <c r="G80" s="58"/>
      <c r="H80" s="58">
        <v>43944</v>
      </c>
      <c r="I80" s="58"/>
      <c r="J80" s="58"/>
      <c r="K80" s="58"/>
      <c r="L80" s="58"/>
      <c r="M80" s="58"/>
      <c r="N80" s="58"/>
      <c r="O80" s="58"/>
      <c r="P80" s="58"/>
      <c r="Q80" s="58"/>
    </row>
    <row r="81" spans="1:17">
      <c r="A81" s="59" t="s">
        <v>87</v>
      </c>
      <c r="B81" s="59" t="s">
        <v>111</v>
      </c>
      <c r="C81" s="59" t="s">
        <v>7</v>
      </c>
      <c r="D81" s="59"/>
      <c r="E81" s="58"/>
      <c r="F81" s="58"/>
      <c r="G81" s="58"/>
      <c r="H81" s="58">
        <v>43951</v>
      </c>
      <c r="I81" s="58"/>
      <c r="J81" s="58"/>
      <c r="K81" s="58"/>
      <c r="L81" s="58"/>
      <c r="M81" s="58"/>
      <c r="N81" s="58"/>
      <c r="O81" s="58"/>
      <c r="P81" s="58"/>
      <c r="Q81" s="58"/>
    </row>
    <row r="82" spans="1:17">
      <c r="A82" s="59" t="s">
        <v>88</v>
      </c>
      <c r="B82" s="59" t="s">
        <v>112</v>
      </c>
      <c r="C82" s="59" t="s">
        <v>4</v>
      </c>
      <c r="D82" s="59"/>
      <c r="E82" s="58"/>
      <c r="F82" s="58"/>
      <c r="G82" s="58">
        <v>43920</v>
      </c>
      <c r="H82" s="58"/>
      <c r="I82" s="58"/>
      <c r="J82" s="58"/>
      <c r="K82" s="58"/>
      <c r="L82" s="58"/>
      <c r="M82" s="58"/>
      <c r="N82" s="58"/>
      <c r="O82" s="58"/>
      <c r="P82" s="58"/>
      <c r="Q82" s="58"/>
    </row>
    <row r="83" spans="1:17">
      <c r="A83" s="59" t="s">
        <v>88</v>
      </c>
      <c r="B83" s="59" t="s">
        <v>112</v>
      </c>
      <c r="C83" s="59" t="s">
        <v>21</v>
      </c>
      <c r="D83" s="59"/>
      <c r="E83" s="58"/>
      <c r="F83" s="58"/>
      <c r="G83" s="58">
        <v>43920</v>
      </c>
      <c r="H83" s="58"/>
      <c r="I83" s="58"/>
      <c r="J83" s="58"/>
      <c r="K83" s="58"/>
      <c r="L83" s="58"/>
      <c r="M83" s="58"/>
      <c r="N83" s="58"/>
      <c r="O83" s="58"/>
      <c r="P83" s="58"/>
      <c r="Q83" s="58"/>
    </row>
    <row r="84" spans="1:17">
      <c r="A84" s="59" t="s">
        <v>88</v>
      </c>
      <c r="B84" s="59" t="s">
        <v>112</v>
      </c>
      <c r="C84" s="59" t="s">
        <v>5</v>
      </c>
      <c r="D84" s="59"/>
      <c r="E84" s="58"/>
      <c r="F84" s="58"/>
      <c r="G84" s="58"/>
      <c r="H84" s="58"/>
      <c r="I84" s="58">
        <v>43952</v>
      </c>
      <c r="J84" s="58"/>
      <c r="K84" s="58"/>
      <c r="L84" s="58"/>
      <c r="M84" s="58"/>
      <c r="N84" s="58"/>
      <c r="O84" s="58"/>
      <c r="P84" s="58"/>
      <c r="Q84" s="58"/>
    </row>
    <row r="85" spans="1:17">
      <c r="A85" s="59" t="s">
        <v>88</v>
      </c>
      <c r="B85" s="59" t="s">
        <v>112</v>
      </c>
      <c r="C85" s="59" t="s">
        <v>6</v>
      </c>
      <c r="D85" s="59"/>
      <c r="E85" s="58"/>
      <c r="F85" s="58"/>
      <c r="G85" s="58"/>
      <c r="H85" s="58">
        <v>43923</v>
      </c>
      <c r="I85" s="58"/>
      <c r="J85" s="58"/>
      <c r="K85" s="58"/>
      <c r="L85" s="58"/>
      <c r="M85" s="58"/>
      <c r="N85" s="58"/>
      <c r="O85" s="58"/>
      <c r="P85" s="58"/>
      <c r="Q85" s="58"/>
    </row>
    <row r="86" spans="1:17">
      <c r="A86" s="59" t="s">
        <v>88</v>
      </c>
      <c r="B86" s="59" t="s">
        <v>112</v>
      </c>
      <c r="C86" s="59" t="s">
        <v>33</v>
      </c>
      <c r="D86" s="59"/>
      <c r="E86" s="58"/>
      <c r="F86" s="58"/>
      <c r="G86" s="58"/>
      <c r="H86" s="58">
        <v>43951</v>
      </c>
      <c r="I86" s="58"/>
      <c r="J86" s="58"/>
      <c r="K86" s="58"/>
      <c r="L86" s="58"/>
      <c r="M86" s="58"/>
      <c r="N86" s="58"/>
      <c r="O86" s="58"/>
      <c r="P86" s="58"/>
      <c r="Q86" s="58"/>
    </row>
    <row r="87" spans="1:17">
      <c r="A87" s="59" t="s">
        <v>88</v>
      </c>
      <c r="B87" s="59" t="s">
        <v>112</v>
      </c>
      <c r="C87" s="59" t="s">
        <v>7</v>
      </c>
      <c r="D87" s="59"/>
      <c r="E87" s="58"/>
      <c r="F87" s="58"/>
      <c r="G87" s="58"/>
      <c r="H87" s="58"/>
      <c r="I87" s="58">
        <v>43958</v>
      </c>
      <c r="J87" s="58"/>
      <c r="K87" s="58"/>
      <c r="L87" s="58"/>
      <c r="M87" s="58"/>
      <c r="N87" s="58"/>
      <c r="O87" s="58"/>
      <c r="P87" s="58"/>
      <c r="Q87" s="58"/>
    </row>
    <row r="88" spans="1:17">
      <c r="A88" s="59" t="s">
        <v>89</v>
      </c>
      <c r="B88" s="59" t="s">
        <v>113</v>
      </c>
      <c r="C88" s="59" t="s">
        <v>4</v>
      </c>
      <c r="D88" s="59"/>
      <c r="E88" s="58"/>
      <c r="F88" s="58"/>
      <c r="G88" s="58"/>
      <c r="H88" s="58">
        <v>43937</v>
      </c>
      <c r="I88" s="58"/>
      <c r="J88" s="58"/>
      <c r="K88" s="58"/>
      <c r="L88" s="58"/>
      <c r="M88" s="58"/>
      <c r="N88" s="58"/>
      <c r="O88" s="58"/>
      <c r="P88" s="58"/>
      <c r="Q88" s="58"/>
    </row>
    <row r="89" spans="1:17">
      <c r="A89" s="59" t="s">
        <v>89</v>
      </c>
      <c r="B89" s="59" t="s">
        <v>113</v>
      </c>
      <c r="C89" s="59" t="s">
        <v>21</v>
      </c>
      <c r="D89" s="59"/>
      <c r="E89" s="58"/>
      <c r="F89" s="58"/>
      <c r="G89" s="58"/>
      <c r="H89" s="58">
        <v>43937</v>
      </c>
      <c r="I89" s="58"/>
      <c r="J89" s="58"/>
      <c r="K89" s="58"/>
      <c r="L89" s="58"/>
      <c r="M89" s="58"/>
      <c r="N89" s="58"/>
      <c r="O89" s="58"/>
      <c r="P89" s="58"/>
      <c r="Q89" s="58"/>
    </row>
    <row r="90" spans="1:17">
      <c r="A90" s="59" t="s">
        <v>89</v>
      </c>
      <c r="B90" s="59" t="s">
        <v>113</v>
      </c>
      <c r="C90" s="59" t="s">
        <v>5</v>
      </c>
      <c r="D90" s="59"/>
      <c r="E90" s="58"/>
      <c r="F90" s="58"/>
      <c r="G90" s="58"/>
      <c r="H90" s="58"/>
      <c r="I90" s="58">
        <v>43968</v>
      </c>
      <c r="J90" s="58"/>
      <c r="K90" s="58"/>
      <c r="L90" s="58"/>
      <c r="M90" s="58"/>
      <c r="N90" s="58"/>
      <c r="O90" s="58"/>
      <c r="P90" s="58"/>
      <c r="Q90" s="58"/>
    </row>
    <row r="91" spans="1:17">
      <c r="A91" s="59" t="s">
        <v>89</v>
      </c>
      <c r="B91" s="59" t="s">
        <v>113</v>
      </c>
      <c r="C91" s="59" t="s">
        <v>6</v>
      </c>
      <c r="D91" s="59"/>
      <c r="E91" s="58"/>
      <c r="F91" s="58"/>
      <c r="G91" s="58"/>
      <c r="H91" s="58">
        <v>43940</v>
      </c>
      <c r="I91" s="58"/>
      <c r="J91" s="58"/>
      <c r="K91" s="58"/>
      <c r="L91" s="58"/>
      <c r="M91" s="58"/>
      <c r="N91" s="58"/>
      <c r="O91" s="58"/>
      <c r="P91" s="58"/>
      <c r="Q91" s="58"/>
    </row>
    <row r="92" spans="1:17">
      <c r="A92" s="59" t="s">
        <v>89</v>
      </c>
      <c r="B92" s="59" t="s">
        <v>113</v>
      </c>
      <c r="C92" s="59" t="s">
        <v>33</v>
      </c>
      <c r="D92" s="59"/>
      <c r="E92" s="58"/>
      <c r="F92" s="58"/>
      <c r="G92" s="58"/>
      <c r="H92" s="58"/>
      <c r="I92" s="58">
        <v>43967</v>
      </c>
      <c r="J92" s="58"/>
      <c r="K92" s="58"/>
      <c r="L92" s="58"/>
      <c r="M92" s="58"/>
      <c r="N92" s="58"/>
      <c r="O92" s="58"/>
      <c r="P92" s="58"/>
      <c r="Q92" s="58"/>
    </row>
    <row r="93" spans="1:17">
      <c r="A93" s="59" t="s">
        <v>89</v>
      </c>
      <c r="B93" s="59" t="s">
        <v>113</v>
      </c>
      <c r="C93" s="59" t="s">
        <v>7</v>
      </c>
      <c r="D93" s="59"/>
      <c r="E93" s="58"/>
      <c r="F93" s="58"/>
      <c r="G93" s="58"/>
      <c r="H93" s="58"/>
      <c r="I93" s="58">
        <v>43974</v>
      </c>
      <c r="J93" s="58"/>
      <c r="K93" s="58"/>
      <c r="L93" s="58"/>
      <c r="M93" s="58"/>
      <c r="N93" s="58"/>
      <c r="O93" s="58"/>
      <c r="P93" s="58"/>
      <c r="Q93" s="58"/>
    </row>
    <row r="94" spans="1:17">
      <c r="A94" s="59" t="s">
        <v>90</v>
      </c>
      <c r="B94" s="59" t="s">
        <v>111</v>
      </c>
      <c r="C94" s="59" t="s">
        <v>4</v>
      </c>
      <c r="D94" s="59"/>
      <c r="E94" s="58"/>
      <c r="F94" s="58"/>
      <c r="G94" s="58"/>
      <c r="H94" s="58">
        <v>43948</v>
      </c>
      <c r="I94" s="58"/>
      <c r="J94" s="58"/>
      <c r="K94" s="58"/>
      <c r="L94" s="58"/>
      <c r="M94" s="58"/>
      <c r="N94" s="58"/>
      <c r="O94" s="58"/>
      <c r="P94" s="58"/>
      <c r="Q94" s="58"/>
    </row>
    <row r="95" spans="1:17">
      <c r="A95" s="59" t="s">
        <v>90</v>
      </c>
      <c r="B95" s="59" t="s">
        <v>111</v>
      </c>
      <c r="C95" s="59" t="s">
        <v>21</v>
      </c>
      <c r="D95" s="59"/>
      <c r="E95" s="58"/>
      <c r="F95" s="58"/>
      <c r="G95" s="58"/>
      <c r="H95" s="58">
        <v>43948</v>
      </c>
      <c r="I95" s="58"/>
      <c r="J95" s="58"/>
      <c r="K95" s="58"/>
      <c r="L95" s="58"/>
      <c r="M95" s="58"/>
      <c r="N95" s="58"/>
      <c r="O95" s="58"/>
      <c r="P95" s="58"/>
      <c r="Q95" s="58"/>
    </row>
    <row r="96" spans="1:17">
      <c r="A96" s="59" t="s">
        <v>90</v>
      </c>
      <c r="B96" s="59" t="s">
        <v>111</v>
      </c>
      <c r="C96" s="59" t="s">
        <v>5</v>
      </c>
      <c r="D96" s="59"/>
      <c r="E96" s="58"/>
      <c r="F96" s="58"/>
      <c r="G96" s="58"/>
      <c r="H96" s="58"/>
      <c r="I96" s="58">
        <v>43979</v>
      </c>
      <c r="J96" s="58"/>
      <c r="K96" s="58"/>
      <c r="L96" s="58"/>
      <c r="M96" s="58"/>
      <c r="N96" s="58"/>
      <c r="O96" s="58"/>
      <c r="P96" s="58"/>
      <c r="Q96" s="58"/>
    </row>
    <row r="97" spans="1:17">
      <c r="A97" s="59" t="s">
        <v>90</v>
      </c>
      <c r="B97" s="59" t="s">
        <v>111</v>
      </c>
      <c r="C97" s="59" t="s">
        <v>6</v>
      </c>
      <c r="D97" s="59"/>
      <c r="E97" s="58"/>
      <c r="F97" s="58"/>
      <c r="G97" s="58"/>
      <c r="H97" s="58">
        <v>43951</v>
      </c>
      <c r="I97" s="58"/>
      <c r="J97" s="58"/>
      <c r="K97" s="58"/>
      <c r="L97" s="58"/>
      <c r="M97" s="58"/>
      <c r="N97" s="58"/>
      <c r="O97" s="58"/>
      <c r="P97" s="58"/>
      <c r="Q97" s="58"/>
    </row>
    <row r="98" spans="1:17">
      <c r="A98" s="59" t="s">
        <v>90</v>
      </c>
      <c r="B98" s="59" t="s">
        <v>111</v>
      </c>
      <c r="C98" s="59" t="s">
        <v>33</v>
      </c>
      <c r="D98" s="59"/>
      <c r="E98" s="58"/>
      <c r="F98" s="58"/>
      <c r="G98" s="58"/>
      <c r="H98" s="58"/>
      <c r="I98" s="58">
        <v>43978</v>
      </c>
      <c r="J98" s="58"/>
      <c r="K98" s="58"/>
      <c r="L98" s="58"/>
      <c r="M98" s="58"/>
      <c r="N98" s="58"/>
      <c r="O98" s="58"/>
      <c r="P98" s="58"/>
      <c r="Q98" s="58"/>
    </row>
    <row r="99" spans="1:17">
      <c r="A99" s="59" t="s">
        <v>90</v>
      </c>
      <c r="B99" s="59" t="s">
        <v>111</v>
      </c>
      <c r="C99" s="59" t="s">
        <v>7</v>
      </c>
      <c r="D99" s="59"/>
      <c r="E99" s="58"/>
      <c r="F99" s="58"/>
      <c r="G99" s="58"/>
      <c r="H99" s="58"/>
      <c r="I99" s="58"/>
      <c r="J99" s="58">
        <v>43985</v>
      </c>
      <c r="K99" s="58"/>
      <c r="L99" s="58"/>
      <c r="M99" s="58"/>
      <c r="N99" s="58"/>
      <c r="O99" s="58"/>
      <c r="P99" s="58"/>
      <c r="Q99" s="58"/>
    </row>
    <row r="100" spans="1:17">
      <c r="A100" s="59" t="s">
        <v>91</v>
      </c>
      <c r="B100" s="59" t="s">
        <v>112</v>
      </c>
      <c r="C100" s="59" t="s">
        <v>4</v>
      </c>
      <c r="D100" s="59"/>
      <c r="E100" s="58"/>
      <c r="F100" s="58"/>
      <c r="G100" s="58"/>
      <c r="H100" s="58">
        <v>43949</v>
      </c>
      <c r="I100" s="58"/>
      <c r="J100" s="58"/>
      <c r="K100" s="58"/>
      <c r="L100" s="58"/>
      <c r="M100" s="58"/>
      <c r="N100" s="58"/>
      <c r="O100" s="58"/>
      <c r="P100" s="58"/>
      <c r="Q100" s="58"/>
    </row>
    <row r="101" spans="1:17">
      <c r="A101" s="59" t="s">
        <v>91</v>
      </c>
      <c r="B101" s="59" t="s">
        <v>112</v>
      </c>
      <c r="C101" s="59" t="s">
        <v>21</v>
      </c>
      <c r="D101" s="59"/>
      <c r="E101" s="58"/>
      <c r="F101" s="58"/>
      <c r="G101" s="58"/>
      <c r="H101" s="58">
        <v>43949</v>
      </c>
      <c r="I101" s="58"/>
      <c r="J101" s="58"/>
      <c r="K101" s="58"/>
      <c r="L101" s="58"/>
      <c r="M101" s="58"/>
      <c r="N101" s="58"/>
      <c r="O101" s="58"/>
      <c r="P101" s="58"/>
      <c r="Q101" s="58"/>
    </row>
    <row r="102" spans="1:17">
      <c r="A102" s="59" t="s">
        <v>91</v>
      </c>
      <c r="B102" s="59" t="s">
        <v>112</v>
      </c>
      <c r="C102" s="59" t="s">
        <v>5</v>
      </c>
      <c r="D102" s="59"/>
      <c r="E102" s="58"/>
      <c r="F102" s="58"/>
      <c r="G102" s="58"/>
      <c r="H102" s="58"/>
      <c r="I102" s="58">
        <v>43980</v>
      </c>
      <c r="J102" s="58"/>
      <c r="K102" s="58"/>
      <c r="L102" s="58"/>
      <c r="M102" s="58"/>
      <c r="N102" s="58"/>
      <c r="O102" s="58"/>
      <c r="P102" s="58"/>
      <c r="Q102" s="58"/>
    </row>
    <row r="103" spans="1:17">
      <c r="A103" s="59" t="s">
        <v>91</v>
      </c>
      <c r="B103" s="59" t="s">
        <v>112</v>
      </c>
      <c r="C103" s="59" t="s">
        <v>6</v>
      </c>
      <c r="D103" s="59"/>
      <c r="E103" s="58"/>
      <c r="F103" s="58"/>
      <c r="G103" s="58"/>
      <c r="H103" s="58"/>
      <c r="I103" s="58">
        <v>43952</v>
      </c>
      <c r="J103" s="58"/>
      <c r="K103" s="58"/>
      <c r="L103" s="58"/>
      <c r="M103" s="58"/>
      <c r="N103" s="58"/>
      <c r="O103" s="58"/>
      <c r="P103" s="58"/>
      <c r="Q103" s="58"/>
    </row>
    <row r="104" spans="1:17">
      <c r="A104" s="59" t="s">
        <v>91</v>
      </c>
      <c r="B104" s="59" t="s">
        <v>112</v>
      </c>
      <c r="C104" s="59" t="s">
        <v>33</v>
      </c>
      <c r="D104" s="59"/>
      <c r="E104" s="58"/>
      <c r="F104" s="58"/>
      <c r="G104" s="58"/>
      <c r="H104" s="58"/>
      <c r="I104" s="58">
        <v>43979</v>
      </c>
      <c r="J104" s="58"/>
      <c r="K104" s="58"/>
      <c r="L104" s="58"/>
      <c r="M104" s="58"/>
      <c r="N104" s="58"/>
      <c r="O104" s="58"/>
      <c r="P104" s="58"/>
      <c r="Q104" s="58"/>
    </row>
    <row r="105" spans="1:17">
      <c r="A105" s="59" t="s">
        <v>91</v>
      </c>
      <c r="B105" s="59" t="s">
        <v>112</v>
      </c>
      <c r="C105" s="59" t="s">
        <v>7</v>
      </c>
      <c r="D105" s="59"/>
      <c r="E105" s="58"/>
      <c r="F105" s="58"/>
      <c r="G105" s="58"/>
      <c r="H105" s="58"/>
      <c r="I105" s="58"/>
      <c r="J105" s="58">
        <v>43986</v>
      </c>
      <c r="K105" s="58"/>
      <c r="L105" s="58"/>
      <c r="M105" s="58"/>
      <c r="N105" s="58"/>
      <c r="O105" s="58"/>
      <c r="P105" s="58"/>
      <c r="Q105" s="58"/>
    </row>
    <row r="106" spans="1:17">
      <c r="A106" s="59" t="s">
        <v>92</v>
      </c>
      <c r="B106" s="59" t="s">
        <v>113</v>
      </c>
      <c r="C106" s="59" t="s">
        <v>4</v>
      </c>
      <c r="D106" s="59"/>
      <c r="E106" s="58"/>
      <c r="F106" s="58"/>
      <c r="G106" s="58"/>
      <c r="H106" s="58">
        <v>43951</v>
      </c>
      <c r="I106" s="58"/>
      <c r="J106" s="58"/>
      <c r="K106" s="58"/>
      <c r="L106" s="58"/>
      <c r="M106" s="58"/>
      <c r="N106" s="58"/>
      <c r="O106" s="58"/>
      <c r="P106" s="58"/>
      <c r="Q106" s="58"/>
    </row>
    <row r="107" spans="1:17">
      <c r="A107" s="59" t="s">
        <v>92</v>
      </c>
      <c r="B107" s="59" t="s">
        <v>113</v>
      </c>
      <c r="C107" s="59" t="s">
        <v>21</v>
      </c>
      <c r="D107" s="59"/>
      <c r="E107" s="58"/>
      <c r="F107" s="58"/>
      <c r="G107" s="58"/>
      <c r="H107" s="58">
        <v>43951</v>
      </c>
      <c r="I107" s="58"/>
      <c r="J107" s="58"/>
      <c r="K107" s="58"/>
      <c r="L107" s="58"/>
      <c r="M107" s="58"/>
      <c r="N107" s="58"/>
      <c r="O107" s="58"/>
      <c r="P107" s="58"/>
      <c r="Q107" s="58"/>
    </row>
    <row r="108" spans="1:17">
      <c r="A108" s="59" t="s">
        <v>92</v>
      </c>
      <c r="B108" s="59" t="s">
        <v>113</v>
      </c>
      <c r="C108" s="59" t="s">
        <v>5</v>
      </c>
      <c r="D108" s="59"/>
      <c r="E108" s="58"/>
      <c r="F108" s="58"/>
      <c r="G108" s="58"/>
      <c r="H108" s="58"/>
      <c r="I108" s="58"/>
      <c r="J108" s="58">
        <v>43983</v>
      </c>
      <c r="K108" s="58"/>
      <c r="L108" s="58"/>
      <c r="M108" s="58"/>
      <c r="N108" s="58"/>
      <c r="O108" s="58"/>
      <c r="P108" s="58"/>
      <c r="Q108" s="58"/>
    </row>
    <row r="109" spans="1:17">
      <c r="A109" s="59" t="s">
        <v>92</v>
      </c>
      <c r="B109" s="59" t="s">
        <v>113</v>
      </c>
      <c r="C109" s="59" t="s">
        <v>6</v>
      </c>
      <c r="D109" s="59"/>
      <c r="E109" s="58"/>
      <c r="F109" s="58"/>
      <c r="G109" s="58"/>
      <c r="H109" s="58"/>
      <c r="I109" s="58">
        <v>43954</v>
      </c>
      <c r="J109" s="58"/>
      <c r="K109" s="58"/>
      <c r="L109" s="58"/>
      <c r="M109" s="58"/>
      <c r="N109" s="58"/>
      <c r="O109" s="58"/>
      <c r="P109" s="58"/>
      <c r="Q109" s="58"/>
    </row>
    <row r="110" spans="1:17">
      <c r="A110" s="59" t="s">
        <v>92</v>
      </c>
      <c r="B110" s="59" t="s">
        <v>113</v>
      </c>
      <c r="C110" s="59" t="s">
        <v>33</v>
      </c>
      <c r="D110" s="59"/>
      <c r="E110" s="58"/>
      <c r="F110" s="58"/>
      <c r="G110" s="58"/>
      <c r="H110" s="58"/>
      <c r="I110" s="58">
        <v>43982</v>
      </c>
      <c r="J110" s="58"/>
      <c r="K110" s="58"/>
      <c r="L110" s="58"/>
      <c r="M110" s="58"/>
      <c r="N110" s="58"/>
      <c r="O110" s="58"/>
      <c r="P110" s="58"/>
      <c r="Q110" s="58"/>
    </row>
    <row r="111" spans="1:17">
      <c r="A111" s="59" t="s">
        <v>92</v>
      </c>
      <c r="B111" s="59" t="s">
        <v>113</v>
      </c>
      <c r="C111" s="59" t="s">
        <v>7</v>
      </c>
      <c r="D111" s="59"/>
      <c r="E111" s="58"/>
      <c r="F111" s="58"/>
      <c r="G111" s="58"/>
      <c r="H111" s="58"/>
      <c r="I111" s="58"/>
      <c r="J111" s="58">
        <v>43989</v>
      </c>
      <c r="K111" s="58"/>
      <c r="L111" s="58"/>
      <c r="M111" s="58"/>
      <c r="N111" s="58"/>
      <c r="O111" s="58"/>
      <c r="P111" s="58"/>
      <c r="Q111" s="58"/>
    </row>
    <row r="112" spans="1:17">
      <c r="A112" s="59" t="s">
        <v>93</v>
      </c>
      <c r="B112" s="59" t="s">
        <v>111</v>
      </c>
      <c r="C112" s="59" t="s">
        <v>4</v>
      </c>
      <c r="D112" s="59"/>
      <c r="E112" s="58"/>
      <c r="F112" s="58"/>
      <c r="G112" s="58"/>
      <c r="H112" s="58">
        <v>43951</v>
      </c>
      <c r="I112" s="58"/>
      <c r="J112" s="58"/>
      <c r="K112" s="58"/>
      <c r="L112" s="58"/>
      <c r="M112" s="58"/>
      <c r="N112" s="58"/>
      <c r="O112" s="58"/>
      <c r="P112" s="58"/>
      <c r="Q112" s="58"/>
    </row>
    <row r="113" spans="1:17">
      <c r="A113" s="59" t="s">
        <v>93</v>
      </c>
      <c r="B113" s="59" t="s">
        <v>111</v>
      </c>
      <c r="C113" s="59" t="s">
        <v>21</v>
      </c>
      <c r="D113" s="59"/>
      <c r="E113" s="58"/>
      <c r="F113" s="58"/>
      <c r="G113" s="58"/>
      <c r="H113" s="58">
        <v>43951</v>
      </c>
      <c r="I113" s="58"/>
      <c r="J113" s="58"/>
      <c r="K113" s="58"/>
      <c r="L113" s="58"/>
      <c r="M113" s="58"/>
      <c r="N113" s="58"/>
      <c r="O113" s="58"/>
      <c r="P113" s="58"/>
      <c r="Q113" s="58"/>
    </row>
    <row r="114" spans="1:17">
      <c r="A114" s="59" t="s">
        <v>93</v>
      </c>
      <c r="B114" s="59" t="s">
        <v>111</v>
      </c>
      <c r="C114" s="59" t="s">
        <v>5</v>
      </c>
      <c r="D114" s="59"/>
      <c r="E114" s="58"/>
      <c r="F114" s="58"/>
      <c r="G114" s="58"/>
      <c r="H114" s="58"/>
      <c r="I114" s="58"/>
      <c r="J114" s="58">
        <v>43983</v>
      </c>
      <c r="K114" s="58"/>
      <c r="L114" s="58"/>
      <c r="M114" s="58"/>
      <c r="N114" s="58"/>
      <c r="O114" s="58"/>
      <c r="P114" s="58"/>
      <c r="Q114" s="58"/>
    </row>
    <row r="115" spans="1:17">
      <c r="A115" s="59" t="s">
        <v>93</v>
      </c>
      <c r="B115" s="59" t="s">
        <v>111</v>
      </c>
      <c r="C115" s="59" t="s">
        <v>6</v>
      </c>
      <c r="D115" s="59"/>
      <c r="E115" s="58"/>
      <c r="F115" s="58"/>
      <c r="G115" s="58"/>
      <c r="H115" s="58"/>
      <c r="I115" s="58">
        <v>43954</v>
      </c>
      <c r="J115" s="58"/>
      <c r="K115" s="58"/>
      <c r="L115" s="58"/>
      <c r="M115" s="58"/>
      <c r="N115" s="58"/>
      <c r="O115" s="58"/>
      <c r="P115" s="58"/>
      <c r="Q115" s="58"/>
    </row>
    <row r="116" spans="1:17">
      <c r="A116" s="59" t="s">
        <v>93</v>
      </c>
      <c r="B116" s="59" t="s">
        <v>111</v>
      </c>
      <c r="C116" s="59" t="s">
        <v>33</v>
      </c>
      <c r="D116" s="59"/>
      <c r="E116" s="58"/>
      <c r="F116" s="58"/>
      <c r="G116" s="58"/>
      <c r="H116" s="58"/>
      <c r="I116" s="58">
        <v>43982</v>
      </c>
      <c r="J116" s="58"/>
      <c r="K116" s="58"/>
      <c r="L116" s="58"/>
      <c r="M116" s="58"/>
      <c r="N116" s="58"/>
      <c r="O116" s="58"/>
      <c r="P116" s="58"/>
      <c r="Q116" s="58"/>
    </row>
    <row r="117" spans="1:17">
      <c r="A117" s="59" t="s">
        <v>93</v>
      </c>
      <c r="B117" s="59" t="s">
        <v>111</v>
      </c>
      <c r="C117" s="59" t="s">
        <v>7</v>
      </c>
      <c r="D117" s="59"/>
      <c r="E117" s="58"/>
      <c r="F117" s="58"/>
      <c r="G117" s="58"/>
      <c r="H117" s="58"/>
      <c r="I117" s="58"/>
      <c r="J117" s="58">
        <v>43989</v>
      </c>
      <c r="K117" s="58"/>
      <c r="L117" s="58"/>
      <c r="M117" s="58"/>
      <c r="N117" s="58"/>
      <c r="O117" s="58"/>
      <c r="P117" s="58"/>
      <c r="Q117" s="58"/>
    </row>
    <row r="118" spans="1:17">
      <c r="A118" s="59" t="s">
        <v>94</v>
      </c>
      <c r="B118" s="59" t="s">
        <v>112</v>
      </c>
      <c r="C118" s="59" t="s">
        <v>4</v>
      </c>
      <c r="D118" s="59"/>
      <c r="E118" s="58"/>
      <c r="F118" s="58"/>
      <c r="G118" s="58"/>
      <c r="H118" s="58">
        <v>43951</v>
      </c>
      <c r="I118" s="58"/>
      <c r="J118" s="58"/>
      <c r="K118" s="58"/>
      <c r="L118" s="58"/>
      <c r="M118" s="58"/>
      <c r="N118" s="58"/>
      <c r="O118" s="58"/>
      <c r="P118" s="58"/>
      <c r="Q118" s="58"/>
    </row>
    <row r="119" spans="1:17">
      <c r="A119" s="59" t="s">
        <v>94</v>
      </c>
      <c r="B119" s="59" t="s">
        <v>112</v>
      </c>
      <c r="C119" s="59" t="s">
        <v>21</v>
      </c>
      <c r="D119" s="59"/>
      <c r="E119" s="58"/>
      <c r="F119" s="58"/>
      <c r="G119" s="58"/>
      <c r="H119" s="58">
        <v>43951</v>
      </c>
      <c r="I119" s="58"/>
      <c r="J119" s="58"/>
      <c r="K119" s="58"/>
      <c r="L119" s="58"/>
      <c r="M119" s="58"/>
      <c r="N119" s="58"/>
      <c r="O119" s="58"/>
      <c r="P119" s="58"/>
      <c r="Q119" s="58"/>
    </row>
    <row r="120" spans="1:17">
      <c r="A120" s="59" t="s">
        <v>94</v>
      </c>
      <c r="B120" s="59" t="s">
        <v>112</v>
      </c>
      <c r="C120" s="59" t="s">
        <v>5</v>
      </c>
      <c r="D120" s="59"/>
      <c r="E120" s="58"/>
      <c r="F120" s="58"/>
      <c r="G120" s="58"/>
      <c r="H120" s="58"/>
      <c r="I120" s="58"/>
      <c r="J120" s="58">
        <v>43983</v>
      </c>
      <c r="K120" s="58"/>
      <c r="L120" s="58"/>
      <c r="M120" s="58"/>
      <c r="N120" s="58"/>
      <c r="O120" s="58"/>
      <c r="P120" s="58"/>
      <c r="Q120" s="58"/>
    </row>
    <row r="121" spans="1:17">
      <c r="A121" s="59" t="s">
        <v>94</v>
      </c>
      <c r="B121" s="59" t="s">
        <v>112</v>
      </c>
      <c r="C121" s="59" t="s">
        <v>6</v>
      </c>
      <c r="D121" s="59"/>
      <c r="E121" s="58"/>
      <c r="F121" s="58"/>
      <c r="G121" s="58"/>
      <c r="H121" s="58"/>
      <c r="I121" s="58">
        <v>43954</v>
      </c>
      <c r="J121" s="58"/>
      <c r="K121" s="58"/>
      <c r="L121" s="58"/>
      <c r="M121" s="58"/>
      <c r="N121" s="58"/>
      <c r="O121" s="58"/>
      <c r="P121" s="58"/>
      <c r="Q121" s="58"/>
    </row>
    <row r="122" spans="1:17">
      <c r="A122" s="59" t="s">
        <v>94</v>
      </c>
      <c r="B122" s="59" t="s">
        <v>112</v>
      </c>
      <c r="C122" s="59" t="s">
        <v>33</v>
      </c>
      <c r="D122" s="59"/>
      <c r="E122" s="58"/>
      <c r="F122" s="58"/>
      <c r="G122" s="58"/>
      <c r="H122" s="58"/>
      <c r="I122" s="58">
        <v>43982</v>
      </c>
      <c r="J122" s="58"/>
      <c r="K122" s="58"/>
      <c r="L122" s="58"/>
      <c r="M122" s="58"/>
      <c r="N122" s="58"/>
      <c r="O122" s="58"/>
      <c r="P122" s="58"/>
      <c r="Q122" s="58"/>
    </row>
    <row r="123" spans="1:17">
      <c r="A123" s="59" t="s">
        <v>94</v>
      </c>
      <c r="B123" s="59" t="s">
        <v>112</v>
      </c>
      <c r="C123" s="59" t="s">
        <v>7</v>
      </c>
      <c r="D123" s="59"/>
      <c r="E123" s="58"/>
      <c r="F123" s="58"/>
      <c r="G123" s="58"/>
      <c r="H123" s="58"/>
      <c r="I123" s="58"/>
      <c r="J123" s="58">
        <v>43989</v>
      </c>
      <c r="K123" s="58"/>
      <c r="L123" s="58"/>
      <c r="M123" s="58"/>
      <c r="N123" s="58"/>
      <c r="O123" s="58"/>
      <c r="P123" s="58"/>
      <c r="Q123" s="58"/>
    </row>
    <row r="124" spans="1:17">
      <c r="A124" s="59" t="s">
        <v>95</v>
      </c>
      <c r="B124" s="59" t="s">
        <v>113</v>
      </c>
      <c r="C124" s="59" t="s">
        <v>4</v>
      </c>
      <c r="D124" s="59"/>
      <c r="E124" s="58"/>
      <c r="F124" s="58"/>
      <c r="G124" s="58"/>
      <c r="H124" s="58">
        <v>43951</v>
      </c>
      <c r="I124" s="58"/>
      <c r="J124" s="58"/>
      <c r="K124" s="58"/>
      <c r="L124" s="58"/>
      <c r="M124" s="58"/>
      <c r="N124" s="58"/>
      <c r="O124" s="58"/>
      <c r="P124" s="58"/>
      <c r="Q124" s="58"/>
    </row>
    <row r="125" spans="1:17">
      <c r="A125" s="59" t="s">
        <v>95</v>
      </c>
      <c r="B125" s="59" t="s">
        <v>113</v>
      </c>
      <c r="C125" s="59" t="s">
        <v>21</v>
      </c>
      <c r="D125" s="59"/>
      <c r="E125" s="58"/>
      <c r="F125" s="58"/>
      <c r="G125" s="58"/>
      <c r="H125" s="58">
        <v>43951</v>
      </c>
      <c r="I125" s="58"/>
      <c r="J125" s="58"/>
      <c r="K125" s="58"/>
      <c r="L125" s="58"/>
      <c r="M125" s="58"/>
      <c r="N125" s="58"/>
      <c r="O125" s="58"/>
      <c r="P125" s="58"/>
      <c r="Q125" s="58"/>
    </row>
    <row r="126" spans="1:17">
      <c r="A126" s="59" t="s">
        <v>95</v>
      </c>
      <c r="B126" s="59" t="s">
        <v>113</v>
      </c>
      <c r="C126" s="59" t="s">
        <v>5</v>
      </c>
      <c r="D126" s="59"/>
      <c r="E126" s="58"/>
      <c r="F126" s="58"/>
      <c r="G126" s="58"/>
      <c r="H126" s="58"/>
      <c r="I126" s="58"/>
      <c r="J126" s="58">
        <v>43983</v>
      </c>
      <c r="K126" s="58"/>
      <c r="L126" s="58"/>
      <c r="M126" s="58"/>
      <c r="N126" s="58"/>
      <c r="O126" s="58"/>
      <c r="P126" s="58"/>
      <c r="Q126" s="58"/>
    </row>
    <row r="127" spans="1:17">
      <c r="A127" s="59" t="s">
        <v>95</v>
      </c>
      <c r="B127" s="59" t="s">
        <v>113</v>
      </c>
      <c r="C127" s="59" t="s">
        <v>6</v>
      </c>
      <c r="D127" s="59"/>
      <c r="E127" s="58"/>
      <c r="F127" s="58"/>
      <c r="G127" s="58"/>
      <c r="H127" s="58"/>
      <c r="I127" s="58">
        <v>43954</v>
      </c>
      <c r="J127" s="58"/>
      <c r="K127" s="58"/>
      <c r="L127" s="58"/>
      <c r="M127" s="58"/>
      <c r="N127" s="58"/>
      <c r="O127" s="58"/>
      <c r="P127" s="58"/>
      <c r="Q127" s="58"/>
    </row>
    <row r="128" spans="1:17">
      <c r="A128" s="59" t="s">
        <v>95</v>
      </c>
      <c r="B128" s="59" t="s">
        <v>113</v>
      </c>
      <c r="C128" s="59" t="s">
        <v>33</v>
      </c>
      <c r="D128" s="59"/>
      <c r="E128" s="58"/>
      <c r="F128" s="58"/>
      <c r="G128" s="58"/>
      <c r="H128" s="58"/>
      <c r="I128" s="58">
        <v>43982</v>
      </c>
      <c r="J128" s="58"/>
      <c r="K128" s="58"/>
      <c r="L128" s="58"/>
      <c r="M128" s="58"/>
      <c r="N128" s="58"/>
      <c r="O128" s="58"/>
      <c r="P128" s="58"/>
      <c r="Q128" s="58"/>
    </row>
    <row r="129" spans="1:17">
      <c r="A129" s="59" t="s">
        <v>95</v>
      </c>
      <c r="B129" s="59" t="s">
        <v>113</v>
      </c>
      <c r="C129" s="59" t="s">
        <v>7</v>
      </c>
      <c r="D129" s="59"/>
      <c r="E129" s="58"/>
      <c r="F129" s="58"/>
      <c r="G129" s="58"/>
      <c r="H129" s="58"/>
      <c r="I129" s="58"/>
      <c r="J129" s="58">
        <v>43989</v>
      </c>
      <c r="K129" s="58"/>
      <c r="L129" s="58"/>
      <c r="M129" s="58"/>
      <c r="N129" s="58"/>
      <c r="O129" s="58"/>
      <c r="P129" s="58"/>
      <c r="Q129" s="58"/>
    </row>
    <row r="130" spans="1:17">
      <c r="A130" s="59" t="s">
        <v>96</v>
      </c>
      <c r="B130" s="59" t="s">
        <v>111</v>
      </c>
      <c r="C130" s="59" t="s">
        <v>4</v>
      </c>
      <c r="D130" s="59"/>
      <c r="E130" s="58"/>
      <c r="F130" s="58"/>
      <c r="G130" s="58"/>
      <c r="H130" s="58"/>
      <c r="I130" s="58">
        <v>43979</v>
      </c>
      <c r="J130" s="58"/>
      <c r="K130" s="58"/>
      <c r="L130" s="58"/>
      <c r="M130" s="58"/>
      <c r="N130" s="58"/>
      <c r="O130" s="58"/>
      <c r="P130" s="58"/>
      <c r="Q130" s="58"/>
    </row>
    <row r="131" spans="1:17">
      <c r="A131" s="59" t="s">
        <v>96</v>
      </c>
      <c r="B131" s="59" t="s">
        <v>111</v>
      </c>
      <c r="C131" s="59" t="s">
        <v>21</v>
      </c>
      <c r="D131" s="59"/>
      <c r="E131" s="58"/>
      <c r="F131" s="58"/>
      <c r="G131" s="58"/>
      <c r="H131" s="58"/>
      <c r="I131" s="58">
        <v>43979</v>
      </c>
      <c r="J131" s="58"/>
      <c r="K131" s="58"/>
      <c r="L131" s="58"/>
      <c r="M131" s="58"/>
      <c r="N131" s="58"/>
      <c r="O131" s="58"/>
      <c r="P131" s="58"/>
      <c r="Q131" s="58"/>
    </row>
    <row r="132" spans="1:17">
      <c r="A132" s="59" t="s">
        <v>96</v>
      </c>
      <c r="B132" s="59" t="s">
        <v>111</v>
      </c>
      <c r="C132" s="59" t="s">
        <v>5</v>
      </c>
      <c r="D132" s="59"/>
      <c r="E132" s="58"/>
      <c r="F132" s="58"/>
      <c r="G132" s="58"/>
      <c r="H132" s="58"/>
      <c r="I132" s="58"/>
      <c r="J132" s="58">
        <v>44011</v>
      </c>
      <c r="K132" s="58"/>
      <c r="L132" s="58"/>
      <c r="M132" s="58"/>
      <c r="N132" s="58"/>
      <c r="O132" s="58"/>
      <c r="P132" s="58"/>
      <c r="Q132" s="58"/>
    </row>
    <row r="133" spans="1:17">
      <c r="A133" s="59" t="s">
        <v>96</v>
      </c>
      <c r="B133" s="59" t="s">
        <v>111</v>
      </c>
      <c r="C133" s="59" t="s">
        <v>6</v>
      </c>
      <c r="D133" s="59"/>
      <c r="E133" s="58"/>
      <c r="F133" s="58"/>
      <c r="G133" s="58"/>
      <c r="H133" s="58"/>
      <c r="I133" s="58">
        <v>43982</v>
      </c>
      <c r="J133" s="58"/>
      <c r="K133" s="58"/>
      <c r="L133" s="58"/>
      <c r="M133" s="58"/>
      <c r="N133" s="58"/>
      <c r="O133" s="58"/>
      <c r="P133" s="58"/>
      <c r="Q133" s="58"/>
    </row>
    <row r="134" spans="1:17">
      <c r="A134" s="59" t="s">
        <v>96</v>
      </c>
      <c r="B134" s="59" t="s">
        <v>111</v>
      </c>
      <c r="C134" s="59" t="s">
        <v>33</v>
      </c>
      <c r="D134" s="59"/>
      <c r="E134" s="58"/>
      <c r="F134" s="58"/>
      <c r="G134" s="58"/>
      <c r="H134" s="58"/>
      <c r="I134" s="58"/>
      <c r="J134" s="58">
        <v>44010</v>
      </c>
      <c r="K134" s="58"/>
      <c r="L134" s="58"/>
      <c r="M134" s="58"/>
      <c r="N134" s="58"/>
      <c r="O134" s="58"/>
      <c r="P134" s="58"/>
      <c r="Q134" s="58"/>
    </row>
    <row r="135" spans="1:17">
      <c r="A135" s="59" t="s">
        <v>96</v>
      </c>
      <c r="B135" s="59" t="s">
        <v>111</v>
      </c>
      <c r="C135" s="59" t="s">
        <v>7</v>
      </c>
      <c r="D135" s="59"/>
      <c r="E135" s="58"/>
      <c r="F135" s="58"/>
      <c r="G135" s="58"/>
      <c r="H135" s="58"/>
      <c r="I135" s="58"/>
      <c r="J135" s="58"/>
      <c r="K135" s="58">
        <v>44017</v>
      </c>
      <c r="L135" s="58"/>
      <c r="M135" s="58"/>
      <c r="N135" s="58"/>
      <c r="O135" s="58"/>
      <c r="P135" s="58"/>
      <c r="Q135" s="58"/>
    </row>
    <row r="136" spans="1:17">
      <c r="A136" s="59" t="s">
        <v>97</v>
      </c>
      <c r="B136" s="59" t="s">
        <v>112</v>
      </c>
      <c r="C136" s="59" t="s">
        <v>4</v>
      </c>
      <c r="D136" s="59"/>
      <c r="E136" s="58"/>
      <c r="F136" s="58"/>
      <c r="G136" s="58"/>
      <c r="H136" s="58"/>
      <c r="I136" s="58"/>
      <c r="J136" s="58">
        <v>43994</v>
      </c>
      <c r="K136" s="58"/>
      <c r="L136" s="58"/>
      <c r="M136" s="58"/>
      <c r="N136" s="58"/>
      <c r="O136" s="58"/>
      <c r="P136" s="58"/>
      <c r="Q136" s="58"/>
    </row>
    <row r="137" spans="1:17">
      <c r="A137" s="59" t="s">
        <v>97</v>
      </c>
      <c r="B137" s="59" t="s">
        <v>112</v>
      </c>
      <c r="C137" s="59" t="s">
        <v>21</v>
      </c>
      <c r="D137" s="59"/>
      <c r="E137" s="58"/>
      <c r="F137" s="58"/>
      <c r="G137" s="58"/>
      <c r="H137" s="58"/>
      <c r="I137" s="58"/>
      <c r="J137" s="58">
        <v>43994</v>
      </c>
      <c r="K137" s="58"/>
      <c r="L137" s="58"/>
      <c r="M137" s="58"/>
      <c r="N137" s="58"/>
      <c r="O137" s="58"/>
      <c r="P137" s="58"/>
      <c r="Q137" s="58"/>
    </row>
    <row r="138" spans="1:17">
      <c r="A138" s="59" t="s">
        <v>97</v>
      </c>
      <c r="B138" s="59" t="s">
        <v>112</v>
      </c>
      <c r="C138" s="59" t="s">
        <v>5</v>
      </c>
      <c r="D138" s="59"/>
      <c r="E138" s="58"/>
      <c r="F138" s="58"/>
      <c r="G138" s="58"/>
      <c r="H138" s="58"/>
      <c r="I138" s="58"/>
      <c r="J138" s="58"/>
      <c r="K138" s="58">
        <v>44025</v>
      </c>
      <c r="L138" s="58"/>
      <c r="M138" s="58"/>
      <c r="N138" s="58"/>
      <c r="O138" s="58"/>
      <c r="P138" s="58"/>
      <c r="Q138" s="58"/>
    </row>
    <row r="139" spans="1:17">
      <c r="A139" s="59" t="s">
        <v>97</v>
      </c>
      <c r="B139" s="59" t="s">
        <v>112</v>
      </c>
      <c r="C139" s="59" t="s">
        <v>6</v>
      </c>
      <c r="D139" s="59"/>
      <c r="E139" s="58"/>
      <c r="F139" s="58"/>
      <c r="G139" s="58"/>
      <c r="H139" s="58"/>
      <c r="I139" s="58"/>
      <c r="J139" s="58">
        <v>43997</v>
      </c>
      <c r="K139" s="58"/>
      <c r="L139" s="58"/>
      <c r="M139" s="58"/>
      <c r="N139" s="58"/>
      <c r="O139" s="58"/>
      <c r="P139" s="58"/>
      <c r="Q139" s="58"/>
    </row>
    <row r="140" spans="1:17">
      <c r="A140" s="59" t="s">
        <v>97</v>
      </c>
      <c r="B140" s="59" t="s">
        <v>112</v>
      </c>
      <c r="C140" s="59" t="s">
        <v>33</v>
      </c>
      <c r="D140" s="59"/>
      <c r="E140" s="58"/>
      <c r="F140" s="58"/>
      <c r="G140" s="58"/>
      <c r="H140" s="58"/>
      <c r="I140" s="58"/>
      <c r="J140" s="58"/>
      <c r="K140" s="58">
        <v>44024</v>
      </c>
      <c r="L140" s="58"/>
      <c r="M140" s="58"/>
      <c r="N140" s="58"/>
      <c r="O140" s="58"/>
      <c r="P140" s="58"/>
      <c r="Q140" s="58"/>
    </row>
    <row r="141" spans="1:17">
      <c r="A141" s="59" t="s">
        <v>97</v>
      </c>
      <c r="B141" s="59" t="s">
        <v>112</v>
      </c>
      <c r="C141" s="59" t="s">
        <v>7</v>
      </c>
      <c r="D141" s="59"/>
      <c r="E141" s="58"/>
      <c r="F141" s="58"/>
      <c r="G141" s="58"/>
      <c r="H141" s="58"/>
      <c r="I141" s="58"/>
      <c r="J141" s="58"/>
      <c r="K141" s="58">
        <v>44031</v>
      </c>
      <c r="L141" s="58"/>
      <c r="M141" s="58"/>
      <c r="N141" s="58"/>
      <c r="O141" s="58"/>
      <c r="P141" s="58"/>
      <c r="Q141" s="58"/>
    </row>
    <row r="142" spans="1:17">
      <c r="A142" s="59" t="s">
        <v>98</v>
      </c>
      <c r="B142" s="59" t="s">
        <v>113</v>
      </c>
      <c r="C142" s="59" t="s">
        <v>4</v>
      </c>
      <c r="D142" s="59"/>
      <c r="E142" s="58"/>
      <c r="F142" s="58"/>
      <c r="G142" s="58"/>
      <c r="H142" s="58"/>
      <c r="I142" s="58"/>
      <c r="J142" s="58"/>
      <c r="K142" s="58">
        <v>44039</v>
      </c>
      <c r="L142" s="58"/>
      <c r="M142" s="58"/>
      <c r="N142" s="58"/>
      <c r="O142" s="58"/>
      <c r="P142" s="58"/>
      <c r="Q142" s="58"/>
    </row>
    <row r="143" spans="1:17">
      <c r="A143" s="59" t="s">
        <v>98</v>
      </c>
      <c r="B143" s="59" t="s">
        <v>113</v>
      </c>
      <c r="C143" s="59" t="s">
        <v>21</v>
      </c>
      <c r="D143" s="59"/>
      <c r="E143" s="58"/>
      <c r="F143" s="58"/>
      <c r="G143" s="58"/>
      <c r="H143" s="58"/>
      <c r="I143" s="58"/>
      <c r="J143" s="58"/>
      <c r="K143" s="58">
        <v>44039</v>
      </c>
      <c r="L143" s="58"/>
      <c r="M143" s="58"/>
      <c r="N143" s="58"/>
      <c r="O143" s="58"/>
      <c r="P143" s="58"/>
      <c r="Q143" s="58"/>
    </row>
    <row r="144" spans="1:17">
      <c r="A144" s="59" t="s">
        <v>98</v>
      </c>
      <c r="B144" s="59" t="s">
        <v>113</v>
      </c>
      <c r="C144" s="59" t="s">
        <v>5</v>
      </c>
      <c r="D144" s="59"/>
      <c r="E144" s="58"/>
      <c r="F144" s="58"/>
      <c r="G144" s="58"/>
      <c r="H144" s="58"/>
      <c r="I144" s="58"/>
      <c r="J144" s="58"/>
      <c r="K144" s="58"/>
      <c r="L144" s="58">
        <v>44071</v>
      </c>
      <c r="M144" s="58"/>
      <c r="N144" s="58"/>
      <c r="O144" s="58"/>
      <c r="P144" s="58"/>
      <c r="Q144" s="58"/>
    </row>
    <row r="145" spans="1:17">
      <c r="A145" s="59" t="s">
        <v>98</v>
      </c>
      <c r="B145" s="59" t="s">
        <v>113</v>
      </c>
      <c r="C145" s="59" t="s">
        <v>6</v>
      </c>
      <c r="D145" s="59"/>
      <c r="E145" s="58"/>
      <c r="F145" s="58"/>
      <c r="G145" s="58"/>
      <c r="H145" s="58"/>
      <c r="I145" s="58"/>
      <c r="J145" s="58"/>
      <c r="K145" s="58">
        <v>44042</v>
      </c>
      <c r="L145" s="58"/>
      <c r="M145" s="58"/>
      <c r="N145" s="58"/>
      <c r="O145" s="58"/>
      <c r="P145" s="58"/>
      <c r="Q145" s="58"/>
    </row>
    <row r="146" spans="1:17">
      <c r="A146" s="59" t="s">
        <v>98</v>
      </c>
      <c r="B146" s="59" t="s">
        <v>113</v>
      </c>
      <c r="C146" s="59" t="s">
        <v>33</v>
      </c>
      <c r="D146" s="59"/>
      <c r="E146" s="58"/>
      <c r="F146" s="58"/>
      <c r="G146" s="58"/>
      <c r="H146" s="58"/>
      <c r="I146" s="58"/>
      <c r="J146" s="58"/>
      <c r="K146" s="58"/>
      <c r="L146" s="58">
        <v>44070</v>
      </c>
      <c r="M146" s="58"/>
      <c r="N146" s="58"/>
      <c r="O146" s="58"/>
      <c r="P146" s="58"/>
      <c r="Q146" s="58"/>
    </row>
    <row r="147" spans="1:17">
      <c r="A147" s="59" t="s">
        <v>98</v>
      </c>
      <c r="B147" s="59" t="s">
        <v>113</v>
      </c>
      <c r="C147" s="59" t="s">
        <v>7</v>
      </c>
      <c r="D147" s="59"/>
      <c r="E147" s="58"/>
      <c r="F147" s="58"/>
      <c r="G147" s="58"/>
      <c r="H147" s="58"/>
      <c r="I147" s="58"/>
      <c r="J147" s="58"/>
      <c r="K147" s="58"/>
      <c r="L147" s="58"/>
      <c r="M147" s="58">
        <v>44077</v>
      </c>
      <c r="N147" s="58"/>
      <c r="O147" s="58"/>
      <c r="P147" s="58"/>
      <c r="Q147" s="58"/>
    </row>
    <row r="148" spans="1:17">
      <c r="A148" s="59" t="s">
        <v>99</v>
      </c>
      <c r="B148" s="59" t="s">
        <v>111</v>
      </c>
      <c r="C148" s="59" t="s">
        <v>4</v>
      </c>
      <c r="D148" s="59"/>
      <c r="E148" s="58"/>
      <c r="F148" s="58"/>
      <c r="G148" s="58"/>
      <c r="H148" s="58"/>
      <c r="I148" s="58"/>
      <c r="J148" s="58"/>
      <c r="K148" s="58">
        <v>44043</v>
      </c>
      <c r="L148" s="58"/>
      <c r="M148" s="58"/>
      <c r="N148" s="58"/>
      <c r="O148" s="58"/>
      <c r="P148" s="58"/>
      <c r="Q148" s="58"/>
    </row>
    <row r="149" spans="1:17">
      <c r="A149" s="59" t="s">
        <v>99</v>
      </c>
      <c r="B149" s="59" t="s">
        <v>111</v>
      </c>
      <c r="C149" s="59" t="s">
        <v>21</v>
      </c>
      <c r="D149" s="59"/>
      <c r="E149" s="58"/>
      <c r="F149" s="58"/>
      <c r="G149" s="58"/>
      <c r="H149" s="58"/>
      <c r="I149" s="58"/>
      <c r="J149" s="58"/>
      <c r="K149" s="58">
        <v>44043</v>
      </c>
      <c r="L149" s="58"/>
      <c r="M149" s="58"/>
      <c r="N149" s="58"/>
      <c r="O149" s="58"/>
      <c r="P149" s="58"/>
      <c r="Q149" s="58"/>
    </row>
    <row r="150" spans="1:17">
      <c r="A150" s="59" t="s">
        <v>99</v>
      </c>
      <c r="B150" s="59" t="s">
        <v>111</v>
      </c>
      <c r="C150" s="59" t="s">
        <v>5</v>
      </c>
      <c r="D150" s="59"/>
      <c r="E150" s="58"/>
      <c r="F150" s="58"/>
      <c r="G150" s="58"/>
      <c r="H150" s="58"/>
      <c r="I150" s="58"/>
      <c r="J150" s="58"/>
      <c r="K150" s="58"/>
      <c r="L150" s="58"/>
      <c r="M150" s="58">
        <v>44075</v>
      </c>
      <c r="N150" s="58"/>
      <c r="O150" s="58"/>
      <c r="P150" s="58"/>
      <c r="Q150" s="58"/>
    </row>
    <row r="151" spans="1:17">
      <c r="A151" s="59" t="s">
        <v>99</v>
      </c>
      <c r="B151" s="59" t="s">
        <v>111</v>
      </c>
      <c r="C151" s="59" t="s">
        <v>6</v>
      </c>
      <c r="D151" s="59"/>
      <c r="E151" s="58"/>
      <c r="F151" s="58"/>
      <c r="G151" s="58"/>
      <c r="H151" s="58"/>
      <c r="I151" s="58"/>
      <c r="J151" s="58"/>
      <c r="K151" s="58"/>
      <c r="L151" s="58">
        <v>44046</v>
      </c>
      <c r="M151" s="58"/>
      <c r="N151" s="58"/>
      <c r="O151" s="58"/>
      <c r="P151" s="58"/>
      <c r="Q151" s="58"/>
    </row>
    <row r="152" spans="1:17">
      <c r="A152" s="59" t="s">
        <v>99</v>
      </c>
      <c r="B152" s="59" t="s">
        <v>111</v>
      </c>
      <c r="C152" s="59" t="s">
        <v>33</v>
      </c>
      <c r="D152" s="59"/>
      <c r="E152" s="58"/>
      <c r="F152" s="58"/>
      <c r="G152" s="58"/>
      <c r="H152" s="58"/>
      <c r="I152" s="58"/>
      <c r="J152" s="58"/>
      <c r="K152" s="58"/>
      <c r="L152" s="58">
        <v>44074</v>
      </c>
      <c r="M152" s="58"/>
      <c r="N152" s="58"/>
      <c r="O152" s="58"/>
      <c r="P152" s="58"/>
      <c r="Q152" s="58"/>
    </row>
    <row r="153" spans="1:17">
      <c r="A153" s="59" t="s">
        <v>99</v>
      </c>
      <c r="B153" s="59" t="s">
        <v>111</v>
      </c>
      <c r="C153" s="59" t="s">
        <v>7</v>
      </c>
      <c r="D153" s="59"/>
      <c r="E153" s="58"/>
      <c r="F153" s="58"/>
      <c r="G153" s="58"/>
      <c r="H153" s="58"/>
      <c r="I153" s="58"/>
      <c r="J153" s="58"/>
      <c r="K153" s="58"/>
      <c r="L153" s="58"/>
      <c r="M153" s="58">
        <v>44081</v>
      </c>
      <c r="N153" s="58"/>
      <c r="O153" s="58"/>
      <c r="P153" s="58"/>
      <c r="Q153" s="58"/>
    </row>
    <row r="154" spans="1:17">
      <c r="A154" s="59" t="s">
        <v>100</v>
      </c>
      <c r="B154" s="59" t="s">
        <v>112</v>
      </c>
      <c r="C154" s="59" t="s">
        <v>4</v>
      </c>
      <c r="D154" s="59"/>
      <c r="E154" s="58"/>
      <c r="F154" s="58"/>
      <c r="G154" s="58"/>
      <c r="H154" s="58"/>
      <c r="I154" s="58"/>
      <c r="J154" s="58"/>
      <c r="K154" s="58"/>
      <c r="L154" s="58">
        <v>44048</v>
      </c>
      <c r="M154" s="58"/>
      <c r="N154" s="58"/>
      <c r="O154" s="58"/>
      <c r="P154" s="58"/>
      <c r="Q154" s="58"/>
    </row>
    <row r="155" spans="1:17">
      <c r="A155" s="59" t="s">
        <v>100</v>
      </c>
      <c r="B155" s="59" t="s">
        <v>112</v>
      </c>
      <c r="C155" s="59" t="s">
        <v>21</v>
      </c>
      <c r="D155" s="59"/>
      <c r="E155" s="58"/>
      <c r="F155" s="58"/>
      <c r="G155" s="58"/>
      <c r="H155" s="58"/>
      <c r="I155" s="58"/>
      <c r="J155" s="58"/>
      <c r="K155" s="58"/>
      <c r="L155" s="58">
        <v>44048</v>
      </c>
      <c r="M155" s="58"/>
      <c r="N155" s="58"/>
      <c r="O155" s="58"/>
      <c r="P155" s="58"/>
      <c r="Q155" s="58"/>
    </row>
    <row r="156" spans="1:17">
      <c r="A156" s="59" t="s">
        <v>100</v>
      </c>
      <c r="B156" s="59" t="s">
        <v>112</v>
      </c>
      <c r="C156" s="59" t="s">
        <v>5</v>
      </c>
      <c r="D156" s="59"/>
      <c r="E156" s="58"/>
      <c r="F156" s="58"/>
      <c r="G156" s="58"/>
      <c r="H156" s="58"/>
      <c r="I156" s="58"/>
      <c r="J156" s="58"/>
      <c r="K156" s="58"/>
      <c r="L156" s="58"/>
      <c r="M156" s="58">
        <v>44080</v>
      </c>
      <c r="N156" s="58"/>
      <c r="O156" s="58"/>
      <c r="P156" s="58"/>
      <c r="Q156" s="58"/>
    </row>
    <row r="157" spans="1:17">
      <c r="A157" s="59" t="s">
        <v>100</v>
      </c>
      <c r="B157" s="59" t="s">
        <v>112</v>
      </c>
      <c r="C157" s="59" t="s">
        <v>6</v>
      </c>
      <c r="D157" s="59"/>
      <c r="E157" s="58"/>
      <c r="F157" s="58"/>
      <c r="G157" s="58"/>
      <c r="H157" s="58"/>
      <c r="I157" s="58"/>
      <c r="J157" s="58"/>
      <c r="K157" s="58"/>
      <c r="L157" s="58">
        <v>44051</v>
      </c>
      <c r="M157" s="58"/>
      <c r="N157" s="58"/>
      <c r="O157" s="58"/>
      <c r="P157" s="58"/>
      <c r="Q157" s="58"/>
    </row>
    <row r="158" spans="1:17">
      <c r="A158" s="59" t="s">
        <v>100</v>
      </c>
      <c r="B158" s="59" t="s">
        <v>112</v>
      </c>
      <c r="C158" s="59" t="s">
        <v>33</v>
      </c>
      <c r="D158" s="59"/>
      <c r="E158" s="58"/>
      <c r="F158" s="58"/>
      <c r="G158" s="58"/>
      <c r="H158" s="58"/>
      <c r="I158" s="58"/>
      <c r="J158" s="58"/>
      <c r="K158" s="58"/>
      <c r="L158" s="58"/>
      <c r="M158" s="58">
        <v>44079</v>
      </c>
      <c r="N158" s="58"/>
      <c r="O158" s="58"/>
      <c r="P158" s="58"/>
      <c r="Q158" s="58"/>
    </row>
    <row r="159" spans="1:17">
      <c r="A159" s="59" t="s">
        <v>100</v>
      </c>
      <c r="B159" s="59" t="s">
        <v>112</v>
      </c>
      <c r="C159" s="59" t="s">
        <v>7</v>
      </c>
      <c r="D159" s="59"/>
      <c r="E159" s="58"/>
      <c r="F159" s="58"/>
      <c r="G159" s="58"/>
      <c r="H159" s="58"/>
      <c r="I159" s="58"/>
      <c r="J159" s="58"/>
      <c r="K159" s="58"/>
      <c r="L159" s="58"/>
      <c r="M159" s="58">
        <v>44086</v>
      </c>
      <c r="N159" s="58"/>
      <c r="O159" s="58"/>
      <c r="P159" s="58"/>
      <c r="Q159" s="58"/>
    </row>
    <row r="160" spans="1:17">
      <c r="A160" s="59" t="s">
        <v>101</v>
      </c>
      <c r="B160" s="59" t="s">
        <v>113</v>
      </c>
      <c r="C160" s="59" t="s">
        <v>4</v>
      </c>
      <c r="D160" s="59"/>
      <c r="E160" s="58"/>
      <c r="F160" s="58"/>
      <c r="G160" s="58"/>
      <c r="H160" s="58"/>
      <c r="I160" s="58"/>
      <c r="J160" s="58"/>
      <c r="K160" s="58"/>
      <c r="L160" s="58"/>
      <c r="M160" s="58">
        <v>44096</v>
      </c>
      <c r="N160" s="58"/>
      <c r="O160" s="58"/>
      <c r="P160" s="58"/>
      <c r="Q160" s="58"/>
    </row>
    <row r="161" spans="1:17">
      <c r="A161" s="59" t="s">
        <v>101</v>
      </c>
      <c r="B161" s="59" t="s">
        <v>113</v>
      </c>
      <c r="C161" s="59" t="s">
        <v>21</v>
      </c>
      <c r="D161" s="59"/>
      <c r="E161" s="58"/>
      <c r="F161" s="58"/>
      <c r="G161" s="58"/>
      <c r="H161" s="58"/>
      <c r="I161" s="58"/>
      <c r="J161" s="58"/>
      <c r="K161" s="58"/>
      <c r="L161" s="58"/>
      <c r="M161" s="58">
        <v>44096</v>
      </c>
      <c r="N161" s="58"/>
      <c r="O161" s="58"/>
      <c r="P161" s="58"/>
      <c r="Q161" s="58"/>
    </row>
    <row r="162" spans="1:17">
      <c r="A162" s="59" t="s">
        <v>101</v>
      </c>
      <c r="B162" s="59" t="s">
        <v>113</v>
      </c>
      <c r="C162" s="59" t="s">
        <v>5</v>
      </c>
      <c r="D162" s="59"/>
      <c r="E162" s="58"/>
      <c r="F162" s="58"/>
      <c r="G162" s="58"/>
      <c r="H162" s="58"/>
      <c r="I162" s="58"/>
      <c r="J162" s="58"/>
      <c r="K162" s="58"/>
      <c r="L162" s="58"/>
      <c r="M162" s="58"/>
      <c r="N162" s="58">
        <v>44127</v>
      </c>
      <c r="O162" s="58"/>
      <c r="P162" s="58"/>
      <c r="Q162" s="58"/>
    </row>
    <row r="163" spans="1:17">
      <c r="A163" s="59" t="s">
        <v>101</v>
      </c>
      <c r="B163" s="59" t="s">
        <v>113</v>
      </c>
      <c r="C163" s="59" t="s">
        <v>6</v>
      </c>
      <c r="D163" s="59"/>
      <c r="E163" s="58"/>
      <c r="F163" s="58"/>
      <c r="G163" s="58"/>
      <c r="H163" s="58"/>
      <c r="I163" s="58"/>
      <c r="J163" s="58"/>
      <c r="K163" s="58"/>
      <c r="L163" s="58"/>
      <c r="M163" s="58">
        <v>44099</v>
      </c>
      <c r="N163" s="58"/>
      <c r="O163" s="58"/>
      <c r="P163" s="58"/>
      <c r="Q163" s="58"/>
    </row>
    <row r="164" spans="1:17">
      <c r="A164" s="59" t="s">
        <v>101</v>
      </c>
      <c r="B164" s="59" t="s">
        <v>113</v>
      </c>
      <c r="C164" s="59" t="s">
        <v>33</v>
      </c>
      <c r="D164" s="59"/>
      <c r="E164" s="58"/>
      <c r="F164" s="58"/>
      <c r="G164" s="58"/>
      <c r="H164" s="58"/>
      <c r="I164" s="58"/>
      <c r="J164" s="58"/>
      <c r="K164" s="58"/>
      <c r="L164" s="58"/>
      <c r="M164" s="58"/>
      <c r="N164" s="58">
        <v>44126</v>
      </c>
      <c r="O164" s="58"/>
      <c r="P164" s="58"/>
      <c r="Q164" s="58"/>
    </row>
    <row r="165" spans="1:17">
      <c r="A165" s="59" t="s">
        <v>101</v>
      </c>
      <c r="B165" s="59" t="s">
        <v>113</v>
      </c>
      <c r="C165" s="59" t="s">
        <v>7</v>
      </c>
      <c r="D165" s="59"/>
      <c r="E165" s="58"/>
      <c r="F165" s="58"/>
      <c r="G165" s="58"/>
      <c r="H165" s="58"/>
      <c r="I165" s="58"/>
      <c r="J165" s="58"/>
      <c r="K165" s="58"/>
      <c r="L165" s="58"/>
      <c r="M165" s="58"/>
      <c r="N165" s="58">
        <v>44133</v>
      </c>
      <c r="O165" s="58"/>
      <c r="P165" s="58"/>
      <c r="Q165" s="58"/>
    </row>
    <row r="166" spans="1:17">
      <c r="A166" s="59" t="s">
        <v>102</v>
      </c>
      <c r="B166" s="59" t="s">
        <v>111</v>
      </c>
      <c r="C166" s="59" t="s">
        <v>4</v>
      </c>
      <c r="D166" s="59"/>
      <c r="E166" s="58"/>
      <c r="F166" s="58"/>
      <c r="G166" s="58"/>
      <c r="H166" s="58"/>
      <c r="I166" s="58"/>
      <c r="J166" s="58"/>
      <c r="K166" s="58"/>
      <c r="L166" s="58"/>
      <c r="M166" s="58">
        <v>44096</v>
      </c>
      <c r="N166" s="58"/>
      <c r="O166" s="58"/>
      <c r="P166" s="58"/>
      <c r="Q166" s="58"/>
    </row>
    <row r="167" spans="1:17">
      <c r="A167" s="59" t="s">
        <v>102</v>
      </c>
      <c r="B167" s="59" t="s">
        <v>111</v>
      </c>
      <c r="C167" s="59" t="s">
        <v>21</v>
      </c>
      <c r="D167" s="59"/>
      <c r="E167" s="58"/>
      <c r="F167" s="58"/>
      <c r="G167" s="58"/>
      <c r="H167" s="58"/>
      <c r="I167" s="58"/>
      <c r="J167" s="58"/>
      <c r="K167" s="58"/>
      <c r="L167" s="58"/>
      <c r="M167" s="58">
        <v>44096</v>
      </c>
      <c r="N167" s="58"/>
      <c r="O167" s="58"/>
      <c r="P167" s="58"/>
      <c r="Q167" s="58"/>
    </row>
    <row r="168" spans="1:17">
      <c r="A168" s="59" t="s">
        <v>102</v>
      </c>
      <c r="B168" s="59" t="s">
        <v>111</v>
      </c>
      <c r="C168" s="59" t="s">
        <v>5</v>
      </c>
      <c r="D168" s="59"/>
      <c r="E168" s="58"/>
      <c r="F168" s="58"/>
      <c r="G168" s="58"/>
      <c r="H168" s="58"/>
      <c r="I168" s="58"/>
      <c r="J168" s="58"/>
      <c r="K168" s="58"/>
      <c r="L168" s="58"/>
      <c r="M168" s="58"/>
      <c r="N168" s="58">
        <v>44127</v>
      </c>
      <c r="O168" s="58"/>
      <c r="P168" s="58"/>
      <c r="Q168" s="58"/>
    </row>
    <row r="169" spans="1:17">
      <c r="A169" s="59" t="s">
        <v>102</v>
      </c>
      <c r="B169" s="59" t="s">
        <v>111</v>
      </c>
      <c r="C169" s="59" t="s">
        <v>6</v>
      </c>
      <c r="D169" s="59"/>
      <c r="E169" s="58"/>
      <c r="F169" s="58"/>
      <c r="G169" s="58"/>
      <c r="H169" s="58"/>
      <c r="I169" s="58"/>
      <c r="J169" s="58"/>
      <c r="K169" s="58"/>
      <c r="L169" s="58"/>
      <c r="M169" s="58">
        <v>44099</v>
      </c>
      <c r="N169" s="58"/>
      <c r="O169" s="58"/>
      <c r="P169" s="58"/>
      <c r="Q169" s="58"/>
    </row>
    <row r="170" spans="1:17">
      <c r="A170" s="59" t="s">
        <v>102</v>
      </c>
      <c r="B170" s="59" t="s">
        <v>111</v>
      </c>
      <c r="C170" s="59" t="s">
        <v>33</v>
      </c>
      <c r="D170" s="59"/>
      <c r="E170" s="58"/>
      <c r="F170" s="58"/>
      <c r="G170" s="58"/>
      <c r="H170" s="58"/>
      <c r="I170" s="58"/>
      <c r="J170" s="58"/>
      <c r="K170" s="58"/>
      <c r="L170" s="58"/>
      <c r="M170" s="58"/>
      <c r="N170" s="58">
        <v>44126</v>
      </c>
      <c r="O170" s="58"/>
      <c r="P170" s="58"/>
      <c r="Q170" s="58"/>
    </row>
    <row r="171" spans="1:17">
      <c r="A171" s="59" t="s">
        <v>102</v>
      </c>
      <c r="B171" s="59" t="s">
        <v>111</v>
      </c>
      <c r="C171" s="59" t="s">
        <v>7</v>
      </c>
      <c r="D171" s="59"/>
      <c r="E171" s="58"/>
      <c r="F171" s="58"/>
      <c r="G171" s="58"/>
      <c r="H171" s="58"/>
      <c r="I171" s="58"/>
      <c r="J171" s="58"/>
      <c r="K171" s="58"/>
      <c r="L171" s="58"/>
      <c r="M171" s="58"/>
      <c r="N171" s="58">
        <v>44133</v>
      </c>
      <c r="O171" s="58"/>
      <c r="P171" s="58"/>
      <c r="Q171" s="58"/>
    </row>
    <row r="172" spans="1:17">
      <c r="A172" s="59" t="s">
        <v>103</v>
      </c>
      <c r="B172" s="59" t="s">
        <v>112</v>
      </c>
      <c r="C172" s="59" t="s">
        <v>4</v>
      </c>
      <c r="D172" s="59"/>
      <c r="E172" s="58"/>
      <c r="F172" s="58"/>
      <c r="G172" s="58"/>
      <c r="H172" s="58"/>
      <c r="I172" s="58"/>
      <c r="J172" s="58"/>
      <c r="K172" s="58"/>
      <c r="L172" s="58"/>
      <c r="M172" s="58"/>
      <c r="N172" s="58">
        <v>44116</v>
      </c>
      <c r="O172" s="58"/>
      <c r="P172" s="58"/>
      <c r="Q172" s="58"/>
    </row>
    <row r="173" spans="1:17">
      <c r="A173" s="59" t="s">
        <v>103</v>
      </c>
      <c r="B173" s="59" t="s">
        <v>112</v>
      </c>
      <c r="C173" s="59" t="s">
        <v>21</v>
      </c>
      <c r="D173" s="59"/>
      <c r="E173" s="58"/>
      <c r="F173" s="58"/>
      <c r="G173" s="58"/>
      <c r="H173" s="58"/>
      <c r="I173" s="58"/>
      <c r="J173" s="58"/>
      <c r="K173" s="58"/>
      <c r="L173" s="58"/>
      <c r="M173" s="58"/>
      <c r="N173" s="58">
        <v>44116</v>
      </c>
      <c r="O173" s="58"/>
      <c r="P173" s="58"/>
      <c r="Q173" s="58"/>
    </row>
    <row r="174" spans="1:17">
      <c r="A174" s="59" t="s">
        <v>103</v>
      </c>
      <c r="B174" s="59" t="s">
        <v>112</v>
      </c>
      <c r="C174" s="59" t="s">
        <v>5</v>
      </c>
      <c r="D174" s="59"/>
      <c r="E174" s="58"/>
      <c r="F174" s="58"/>
      <c r="G174" s="58"/>
      <c r="H174" s="58"/>
      <c r="I174" s="58"/>
      <c r="J174" s="58"/>
      <c r="K174" s="58"/>
      <c r="L174" s="58"/>
      <c r="M174" s="58"/>
      <c r="N174" s="58"/>
      <c r="O174" s="58">
        <v>44148</v>
      </c>
      <c r="P174" s="58"/>
      <c r="Q174" s="58"/>
    </row>
    <row r="175" spans="1:17">
      <c r="A175" s="59" t="s">
        <v>103</v>
      </c>
      <c r="B175" s="59" t="s">
        <v>112</v>
      </c>
      <c r="C175" s="59" t="s">
        <v>6</v>
      </c>
      <c r="D175" s="59"/>
      <c r="E175" s="58"/>
      <c r="F175" s="58"/>
      <c r="G175" s="58"/>
      <c r="H175" s="58"/>
      <c r="I175" s="58"/>
      <c r="J175" s="58"/>
      <c r="K175" s="58"/>
      <c r="L175" s="58"/>
      <c r="M175" s="58"/>
      <c r="N175" s="58">
        <v>44119</v>
      </c>
      <c r="O175" s="58"/>
      <c r="P175" s="58"/>
      <c r="Q175" s="58"/>
    </row>
    <row r="176" spans="1:17">
      <c r="A176" s="59" t="s">
        <v>103</v>
      </c>
      <c r="B176" s="59" t="s">
        <v>112</v>
      </c>
      <c r="C176" s="59" t="s">
        <v>33</v>
      </c>
      <c r="D176" s="59"/>
      <c r="E176" s="58"/>
      <c r="F176" s="58"/>
      <c r="G176" s="58"/>
      <c r="H176" s="58"/>
      <c r="I176" s="58"/>
      <c r="J176" s="58"/>
      <c r="K176" s="58"/>
      <c r="L176" s="58"/>
      <c r="M176" s="58"/>
      <c r="N176" s="58"/>
      <c r="O176" s="58">
        <v>44147</v>
      </c>
      <c r="P176" s="58"/>
      <c r="Q176" s="58"/>
    </row>
    <row r="177" spans="1:17">
      <c r="A177" s="59" t="s">
        <v>103</v>
      </c>
      <c r="B177" s="59" t="s">
        <v>112</v>
      </c>
      <c r="C177" s="59" t="s">
        <v>7</v>
      </c>
      <c r="D177" s="59"/>
      <c r="E177" s="58"/>
      <c r="F177" s="58"/>
      <c r="G177" s="58"/>
      <c r="H177" s="58"/>
      <c r="I177" s="58"/>
      <c r="J177" s="58"/>
      <c r="K177" s="58"/>
      <c r="L177" s="58"/>
      <c r="M177" s="58"/>
      <c r="N177" s="58"/>
      <c r="O177" s="58">
        <v>44154</v>
      </c>
      <c r="P177" s="58"/>
      <c r="Q177" s="58"/>
    </row>
    <row r="178" spans="1:17">
      <c r="A178" s="59" t="s">
        <v>104</v>
      </c>
      <c r="B178" s="59" t="s">
        <v>113</v>
      </c>
      <c r="C178" s="59" t="s">
        <v>4</v>
      </c>
      <c r="D178" s="59"/>
      <c r="E178" s="58"/>
      <c r="F178" s="58"/>
      <c r="G178" s="58"/>
      <c r="H178" s="58"/>
      <c r="I178" s="58"/>
      <c r="J178" s="58"/>
      <c r="K178" s="58"/>
      <c r="L178" s="58"/>
      <c r="M178" s="58"/>
      <c r="N178" s="58">
        <v>44118</v>
      </c>
      <c r="O178" s="58"/>
      <c r="P178" s="58"/>
      <c r="Q178" s="58"/>
    </row>
    <row r="179" spans="1:17">
      <c r="A179" s="59" t="s">
        <v>104</v>
      </c>
      <c r="B179" s="59" t="s">
        <v>113</v>
      </c>
      <c r="C179" s="59" t="s">
        <v>21</v>
      </c>
      <c r="D179" s="59"/>
      <c r="E179" s="58"/>
      <c r="F179" s="58"/>
      <c r="G179" s="58"/>
      <c r="H179" s="58"/>
      <c r="I179" s="58"/>
      <c r="J179" s="58"/>
      <c r="K179" s="58"/>
      <c r="L179" s="58"/>
      <c r="M179" s="58"/>
      <c r="N179" s="58">
        <v>44118</v>
      </c>
      <c r="O179" s="58"/>
      <c r="P179" s="58"/>
      <c r="Q179" s="58"/>
    </row>
    <row r="180" spans="1:17">
      <c r="A180" s="59" t="s">
        <v>104</v>
      </c>
      <c r="B180" s="59" t="s">
        <v>113</v>
      </c>
      <c r="C180" s="59" t="s">
        <v>5</v>
      </c>
      <c r="D180" s="59"/>
      <c r="E180" s="58"/>
      <c r="F180" s="58"/>
      <c r="G180" s="58"/>
      <c r="H180" s="58"/>
      <c r="I180" s="58"/>
      <c r="J180" s="58"/>
      <c r="K180" s="58"/>
      <c r="L180" s="58"/>
      <c r="M180" s="58"/>
      <c r="N180" s="58"/>
      <c r="O180" s="58">
        <v>44150</v>
      </c>
      <c r="P180" s="58"/>
      <c r="Q180" s="58"/>
    </row>
    <row r="181" spans="1:17">
      <c r="A181" s="59" t="s">
        <v>104</v>
      </c>
      <c r="B181" s="59" t="s">
        <v>113</v>
      </c>
      <c r="C181" s="59" t="s">
        <v>6</v>
      </c>
      <c r="D181" s="59"/>
      <c r="E181" s="58"/>
      <c r="F181" s="58"/>
      <c r="G181" s="58"/>
      <c r="H181" s="58"/>
      <c r="I181" s="58"/>
      <c r="J181" s="58"/>
      <c r="K181" s="58"/>
      <c r="L181" s="58"/>
      <c r="M181" s="58"/>
      <c r="N181" s="58">
        <v>44121</v>
      </c>
      <c r="O181" s="58"/>
      <c r="P181" s="58"/>
      <c r="Q181" s="58"/>
    </row>
    <row r="182" spans="1:17">
      <c r="A182" s="59" t="s">
        <v>104</v>
      </c>
      <c r="B182" s="59" t="s">
        <v>113</v>
      </c>
      <c r="C182" s="59" t="s">
        <v>33</v>
      </c>
      <c r="D182" s="59"/>
      <c r="E182" s="58"/>
      <c r="F182" s="58"/>
      <c r="G182" s="58"/>
      <c r="H182" s="58"/>
      <c r="I182" s="58"/>
      <c r="J182" s="58"/>
      <c r="K182" s="58"/>
      <c r="L182" s="58"/>
      <c r="M182" s="58"/>
      <c r="N182" s="58"/>
      <c r="O182" s="58">
        <v>44149</v>
      </c>
      <c r="P182" s="58"/>
      <c r="Q182" s="58"/>
    </row>
    <row r="183" spans="1:17">
      <c r="A183" s="59" t="s">
        <v>104</v>
      </c>
      <c r="B183" s="59" t="s">
        <v>113</v>
      </c>
      <c r="C183" s="59" t="s">
        <v>7</v>
      </c>
      <c r="D183" s="59"/>
      <c r="E183" s="58"/>
      <c r="F183" s="58"/>
      <c r="G183" s="58"/>
      <c r="H183" s="58"/>
      <c r="I183" s="58"/>
      <c r="J183" s="58"/>
      <c r="K183" s="58"/>
      <c r="L183" s="58"/>
      <c r="M183" s="58"/>
      <c r="N183" s="58"/>
      <c r="O183" s="58">
        <v>44156</v>
      </c>
      <c r="P183" s="58"/>
      <c r="Q183" s="58"/>
    </row>
    <row r="184" spans="1:17">
      <c r="A184" s="59" t="s">
        <v>105</v>
      </c>
      <c r="B184" s="59" t="s">
        <v>111</v>
      </c>
      <c r="C184" s="59" t="s">
        <v>4</v>
      </c>
      <c r="D184" s="59"/>
      <c r="E184" s="58"/>
      <c r="F184" s="58"/>
      <c r="G184" s="58"/>
      <c r="H184" s="58"/>
      <c r="I184" s="58"/>
      <c r="J184" s="58"/>
      <c r="K184" s="58"/>
      <c r="L184" s="58"/>
      <c r="M184" s="58"/>
      <c r="N184" s="58">
        <v>44132</v>
      </c>
      <c r="O184" s="58"/>
      <c r="P184" s="58"/>
      <c r="Q184" s="58"/>
    </row>
    <row r="185" spans="1:17">
      <c r="A185" s="59" t="s">
        <v>105</v>
      </c>
      <c r="B185" s="59" t="s">
        <v>111</v>
      </c>
      <c r="C185" s="59" t="s">
        <v>21</v>
      </c>
      <c r="D185" s="59"/>
      <c r="E185" s="58"/>
      <c r="F185" s="58"/>
      <c r="G185" s="58"/>
      <c r="H185" s="58"/>
      <c r="I185" s="58"/>
      <c r="J185" s="58"/>
      <c r="K185" s="58"/>
      <c r="L185" s="58"/>
      <c r="M185" s="58"/>
      <c r="N185" s="58">
        <v>44132</v>
      </c>
      <c r="O185" s="58"/>
      <c r="P185" s="58"/>
      <c r="Q185" s="58"/>
    </row>
    <row r="186" spans="1:17">
      <c r="A186" s="59" t="s">
        <v>105</v>
      </c>
      <c r="B186" s="59" t="s">
        <v>111</v>
      </c>
      <c r="C186" s="59" t="s">
        <v>5</v>
      </c>
      <c r="D186" s="59"/>
      <c r="E186" s="58"/>
      <c r="F186" s="58"/>
      <c r="G186" s="58"/>
      <c r="H186" s="58"/>
      <c r="I186" s="58"/>
      <c r="J186" s="58"/>
      <c r="K186" s="58"/>
      <c r="L186" s="58"/>
      <c r="M186" s="58"/>
      <c r="N186" s="58"/>
      <c r="O186" s="58">
        <v>44164</v>
      </c>
      <c r="P186" s="58"/>
      <c r="Q186" s="58"/>
    </row>
    <row r="187" spans="1:17">
      <c r="A187" s="59" t="s">
        <v>105</v>
      </c>
      <c r="B187" s="59" t="s">
        <v>111</v>
      </c>
      <c r="C187" s="59" t="s">
        <v>6</v>
      </c>
      <c r="D187" s="59"/>
      <c r="E187" s="58"/>
      <c r="F187" s="58"/>
      <c r="G187" s="58"/>
      <c r="H187" s="58"/>
      <c r="I187" s="58"/>
      <c r="J187" s="58"/>
      <c r="K187" s="58"/>
      <c r="L187" s="58"/>
      <c r="M187" s="58"/>
      <c r="N187" s="58">
        <v>44135</v>
      </c>
      <c r="O187" s="58"/>
      <c r="P187" s="58"/>
      <c r="Q187" s="58"/>
    </row>
    <row r="188" spans="1:17">
      <c r="A188" s="59" t="s">
        <v>105</v>
      </c>
      <c r="B188" s="59" t="s">
        <v>111</v>
      </c>
      <c r="C188" s="59" t="s">
        <v>33</v>
      </c>
      <c r="D188" s="59"/>
      <c r="E188" s="58"/>
      <c r="F188" s="58"/>
      <c r="G188" s="58"/>
      <c r="H188" s="58"/>
      <c r="I188" s="58"/>
      <c r="J188" s="58"/>
      <c r="K188" s="58"/>
      <c r="L188" s="58"/>
      <c r="M188" s="58"/>
      <c r="N188" s="58"/>
      <c r="O188" s="58">
        <v>44163</v>
      </c>
      <c r="P188" s="58"/>
      <c r="Q188" s="58"/>
    </row>
    <row r="189" spans="1:17">
      <c r="A189" s="59" t="s">
        <v>105</v>
      </c>
      <c r="B189" s="59" t="s">
        <v>111</v>
      </c>
      <c r="C189" s="59" t="s">
        <v>7</v>
      </c>
      <c r="D189" s="59"/>
      <c r="E189" s="58"/>
      <c r="F189" s="58"/>
      <c r="G189" s="58"/>
      <c r="H189" s="58"/>
      <c r="I189" s="58"/>
      <c r="J189" s="58"/>
      <c r="K189" s="58"/>
      <c r="L189" s="58"/>
      <c r="M189" s="58"/>
      <c r="N189" s="58"/>
      <c r="O189" s="58"/>
      <c r="P189" s="58">
        <v>44170</v>
      </c>
      <c r="Q189" s="58"/>
    </row>
    <row r="190" spans="1:17">
      <c r="A190" s="59" t="s">
        <v>106</v>
      </c>
      <c r="B190" s="59" t="s">
        <v>112</v>
      </c>
      <c r="C190" s="59" t="s">
        <v>4</v>
      </c>
      <c r="D190" s="59"/>
      <c r="E190" s="58"/>
      <c r="F190" s="58"/>
      <c r="G190" s="58"/>
      <c r="H190" s="58"/>
      <c r="I190" s="58"/>
      <c r="J190" s="58"/>
      <c r="K190" s="58"/>
      <c r="L190" s="58"/>
      <c r="M190" s="58"/>
      <c r="N190" s="58"/>
      <c r="O190" s="58">
        <v>44137</v>
      </c>
      <c r="P190" s="58"/>
      <c r="Q190" s="58"/>
    </row>
    <row r="191" spans="1:17">
      <c r="A191" s="59" t="s">
        <v>106</v>
      </c>
      <c r="B191" s="59" t="s">
        <v>112</v>
      </c>
      <c r="C191" s="59" t="s">
        <v>21</v>
      </c>
      <c r="D191" s="59"/>
      <c r="E191" s="58"/>
      <c r="F191" s="58"/>
      <c r="G191" s="58"/>
      <c r="H191" s="58"/>
      <c r="I191" s="58"/>
      <c r="J191" s="58"/>
      <c r="K191" s="58"/>
      <c r="L191" s="58"/>
      <c r="M191" s="58"/>
      <c r="N191" s="58"/>
      <c r="O191" s="58">
        <v>44137</v>
      </c>
      <c r="P191" s="58"/>
      <c r="Q191" s="58"/>
    </row>
    <row r="192" spans="1:17">
      <c r="A192" s="59" t="s">
        <v>106</v>
      </c>
      <c r="B192" s="59" t="s">
        <v>112</v>
      </c>
      <c r="C192" s="59" t="s">
        <v>5</v>
      </c>
      <c r="D192" s="59"/>
      <c r="E192" s="58"/>
      <c r="F192" s="58"/>
      <c r="G192" s="58"/>
      <c r="H192" s="58"/>
      <c r="I192" s="58"/>
      <c r="J192" s="58"/>
      <c r="K192" s="58"/>
      <c r="L192" s="58"/>
      <c r="M192" s="58"/>
      <c r="N192" s="58"/>
      <c r="O192" s="58"/>
      <c r="P192" s="58">
        <v>44168</v>
      </c>
      <c r="Q192" s="58"/>
    </row>
    <row r="193" spans="1:17">
      <c r="A193" s="59" t="s">
        <v>106</v>
      </c>
      <c r="B193" s="59" t="s">
        <v>112</v>
      </c>
      <c r="C193" s="59" t="s">
        <v>6</v>
      </c>
      <c r="D193" s="59"/>
      <c r="E193" s="58"/>
      <c r="F193" s="58"/>
      <c r="G193" s="58"/>
      <c r="H193" s="58"/>
      <c r="I193" s="58"/>
      <c r="J193" s="58"/>
      <c r="K193" s="58"/>
      <c r="L193" s="58"/>
      <c r="M193" s="58"/>
      <c r="N193" s="58"/>
      <c r="O193" s="58">
        <v>44140</v>
      </c>
      <c r="P193" s="58"/>
      <c r="Q193" s="58"/>
    </row>
    <row r="194" spans="1:17">
      <c r="A194" s="59" t="s">
        <v>106</v>
      </c>
      <c r="B194" s="59" t="s">
        <v>112</v>
      </c>
      <c r="C194" s="59" t="s">
        <v>33</v>
      </c>
      <c r="D194" s="59"/>
      <c r="E194" s="58"/>
      <c r="F194" s="58"/>
      <c r="G194" s="58"/>
      <c r="H194" s="58"/>
      <c r="I194" s="58"/>
      <c r="J194" s="58"/>
      <c r="K194" s="58"/>
      <c r="L194" s="58"/>
      <c r="M194" s="58"/>
      <c r="N194" s="58"/>
      <c r="O194" s="58"/>
      <c r="P194" s="58">
        <v>44167</v>
      </c>
      <c r="Q194" s="58"/>
    </row>
    <row r="195" spans="1:17">
      <c r="A195" s="59" t="s">
        <v>106</v>
      </c>
      <c r="B195" s="59" t="s">
        <v>112</v>
      </c>
      <c r="C195" s="59" t="s">
        <v>7</v>
      </c>
      <c r="D195" s="59"/>
      <c r="E195" s="58"/>
      <c r="F195" s="58"/>
      <c r="G195" s="58"/>
      <c r="H195" s="58"/>
      <c r="I195" s="58"/>
      <c r="J195" s="58"/>
      <c r="K195" s="58"/>
      <c r="L195" s="58"/>
      <c r="M195" s="58"/>
      <c r="N195" s="58"/>
      <c r="O195" s="58"/>
      <c r="P195" s="58">
        <v>44174</v>
      </c>
      <c r="Q195" s="58"/>
    </row>
    <row r="196" spans="1:17">
      <c r="A196" s="59" t="s">
        <v>107</v>
      </c>
      <c r="B196" s="59" t="s">
        <v>113</v>
      </c>
      <c r="C196" s="59" t="s">
        <v>4</v>
      </c>
      <c r="D196" s="59"/>
      <c r="E196" s="58"/>
      <c r="F196" s="58"/>
      <c r="G196" s="58"/>
      <c r="H196" s="58"/>
      <c r="I196" s="58"/>
      <c r="J196" s="58"/>
      <c r="K196" s="58"/>
      <c r="L196" s="58"/>
      <c r="M196" s="58"/>
      <c r="N196" s="58"/>
      <c r="O196" s="58">
        <v>44161</v>
      </c>
      <c r="P196" s="58"/>
      <c r="Q196" s="58"/>
    </row>
    <row r="197" spans="1:17">
      <c r="A197" s="59" t="s">
        <v>107</v>
      </c>
      <c r="B197" s="59" t="s">
        <v>113</v>
      </c>
      <c r="C197" s="59" t="s">
        <v>21</v>
      </c>
      <c r="D197" s="59"/>
      <c r="E197" s="58"/>
      <c r="F197" s="58"/>
      <c r="G197" s="58"/>
      <c r="H197" s="58"/>
      <c r="I197" s="58"/>
      <c r="J197" s="58"/>
      <c r="K197" s="58"/>
      <c r="L197" s="58"/>
      <c r="M197" s="58"/>
      <c r="N197" s="58"/>
      <c r="O197" s="58">
        <v>44161</v>
      </c>
      <c r="P197" s="58"/>
      <c r="Q197" s="58"/>
    </row>
    <row r="198" spans="1:17">
      <c r="A198" s="59" t="s">
        <v>107</v>
      </c>
      <c r="B198" s="59" t="s">
        <v>113</v>
      </c>
      <c r="C198" s="59" t="s">
        <v>5</v>
      </c>
      <c r="D198" s="59"/>
      <c r="E198" s="58"/>
      <c r="F198" s="58"/>
      <c r="G198" s="58"/>
      <c r="H198" s="58"/>
      <c r="I198" s="58"/>
      <c r="J198" s="58"/>
      <c r="K198" s="58"/>
      <c r="L198" s="58"/>
      <c r="M198" s="58"/>
      <c r="N198" s="58"/>
      <c r="O198" s="58"/>
      <c r="P198" s="58">
        <v>44192</v>
      </c>
      <c r="Q198" s="58"/>
    </row>
    <row r="199" spans="1:17">
      <c r="A199" s="59" t="s">
        <v>107</v>
      </c>
      <c r="B199" s="59" t="s">
        <v>113</v>
      </c>
      <c r="C199" s="59" t="s">
        <v>6</v>
      </c>
      <c r="D199" s="59"/>
      <c r="E199" s="58"/>
      <c r="F199" s="58"/>
      <c r="G199" s="58"/>
      <c r="H199" s="58"/>
      <c r="I199" s="58"/>
      <c r="J199" s="58"/>
      <c r="K199" s="58"/>
      <c r="L199" s="58"/>
      <c r="M199" s="58"/>
      <c r="N199" s="58"/>
      <c r="O199" s="58">
        <v>44164</v>
      </c>
      <c r="P199" s="58"/>
      <c r="Q199" s="58"/>
    </row>
    <row r="200" spans="1:17">
      <c r="A200" s="59" t="s">
        <v>107</v>
      </c>
      <c r="B200" s="59" t="s">
        <v>113</v>
      </c>
      <c r="C200" s="59" t="s">
        <v>33</v>
      </c>
      <c r="D200" s="59"/>
      <c r="E200" s="58"/>
      <c r="F200" s="58"/>
      <c r="G200" s="58"/>
      <c r="H200" s="58"/>
      <c r="I200" s="58"/>
      <c r="J200" s="58"/>
      <c r="K200" s="58"/>
      <c r="L200" s="58"/>
      <c r="M200" s="58"/>
      <c r="N200" s="58"/>
      <c r="O200" s="58"/>
      <c r="P200" s="58">
        <v>44191</v>
      </c>
      <c r="Q200" s="58"/>
    </row>
    <row r="201" spans="1:17">
      <c r="A201" s="59" t="s">
        <v>107</v>
      </c>
      <c r="B201" s="59" t="s">
        <v>113</v>
      </c>
      <c r="C201" s="59" t="s">
        <v>7</v>
      </c>
      <c r="D201" s="59"/>
      <c r="E201" s="58"/>
      <c r="F201" s="58"/>
      <c r="G201" s="58"/>
      <c r="H201" s="58"/>
      <c r="I201" s="58"/>
      <c r="J201" s="58"/>
      <c r="K201" s="58"/>
      <c r="L201" s="58"/>
      <c r="M201" s="58"/>
      <c r="N201" s="58"/>
      <c r="O201" s="58"/>
      <c r="P201" s="58"/>
      <c r="Q201" s="58">
        <v>44198</v>
      </c>
    </row>
    <row r="202" spans="1:17">
      <c r="A202" s="59" t="s">
        <v>108</v>
      </c>
      <c r="B202" s="59" t="s">
        <v>111</v>
      </c>
      <c r="C202" s="59" t="s">
        <v>4</v>
      </c>
      <c r="D202" s="59"/>
      <c r="E202" s="58"/>
      <c r="F202" s="58"/>
      <c r="G202" s="58"/>
      <c r="H202" s="58"/>
      <c r="I202" s="58"/>
      <c r="J202" s="58"/>
      <c r="K202" s="58"/>
      <c r="L202" s="58"/>
      <c r="M202" s="58"/>
      <c r="N202" s="58"/>
      <c r="O202" s="58">
        <v>44165</v>
      </c>
      <c r="P202" s="58"/>
      <c r="Q202" s="58"/>
    </row>
    <row r="203" spans="1:17">
      <c r="A203" s="59" t="s">
        <v>108</v>
      </c>
      <c r="B203" s="59" t="s">
        <v>111</v>
      </c>
      <c r="C203" s="59" t="s">
        <v>21</v>
      </c>
      <c r="D203" s="59"/>
      <c r="E203" s="58"/>
      <c r="F203" s="58"/>
      <c r="G203" s="58"/>
      <c r="H203" s="58"/>
      <c r="I203" s="58"/>
      <c r="J203" s="58"/>
      <c r="K203" s="58"/>
      <c r="L203" s="58"/>
      <c r="M203" s="58"/>
      <c r="N203" s="58"/>
      <c r="O203" s="58">
        <v>44165</v>
      </c>
      <c r="P203" s="58"/>
      <c r="Q203" s="58"/>
    </row>
    <row r="204" spans="1:17">
      <c r="A204" s="59" t="s">
        <v>108</v>
      </c>
      <c r="B204" s="59" t="s">
        <v>111</v>
      </c>
      <c r="C204" s="59" t="s">
        <v>5</v>
      </c>
      <c r="D204" s="59"/>
      <c r="E204" s="58"/>
      <c r="F204" s="58"/>
      <c r="G204" s="58"/>
      <c r="H204" s="58"/>
      <c r="I204" s="58"/>
      <c r="J204" s="58"/>
      <c r="K204" s="58"/>
      <c r="L204" s="58"/>
      <c r="M204" s="58"/>
      <c r="N204" s="58"/>
      <c r="O204" s="58"/>
      <c r="P204" s="58"/>
      <c r="Q204" s="58">
        <v>44197</v>
      </c>
    </row>
    <row r="205" spans="1:17">
      <c r="A205" s="59" t="s">
        <v>108</v>
      </c>
      <c r="B205" s="59" t="s">
        <v>111</v>
      </c>
      <c r="C205" s="59" t="s">
        <v>6</v>
      </c>
      <c r="D205" s="59"/>
      <c r="E205" s="58"/>
      <c r="F205" s="58"/>
      <c r="G205" s="58"/>
      <c r="H205" s="58"/>
      <c r="I205" s="58"/>
      <c r="J205" s="58"/>
      <c r="K205" s="58"/>
      <c r="L205" s="58"/>
      <c r="M205" s="58"/>
      <c r="N205" s="58"/>
      <c r="O205" s="58"/>
      <c r="P205" s="58">
        <v>44168</v>
      </c>
      <c r="Q205" s="58"/>
    </row>
    <row r="206" spans="1:17">
      <c r="A206" s="59" t="s">
        <v>108</v>
      </c>
      <c r="B206" s="59" t="s">
        <v>111</v>
      </c>
      <c r="C206" s="59" t="s">
        <v>33</v>
      </c>
      <c r="D206" s="59"/>
      <c r="E206" s="58"/>
      <c r="F206" s="58"/>
      <c r="G206" s="58"/>
      <c r="H206" s="58"/>
      <c r="I206" s="58"/>
      <c r="J206" s="58"/>
      <c r="K206" s="58"/>
      <c r="L206" s="58"/>
      <c r="M206" s="58"/>
      <c r="N206" s="58"/>
      <c r="O206" s="58"/>
      <c r="P206" s="58">
        <v>44196</v>
      </c>
      <c r="Q206" s="58"/>
    </row>
    <row r="207" spans="1:17">
      <c r="A207" s="59" t="s">
        <v>108</v>
      </c>
      <c r="B207" s="59" t="s">
        <v>111</v>
      </c>
      <c r="C207" s="59" t="s">
        <v>7</v>
      </c>
      <c r="D207" s="59"/>
      <c r="E207" s="58"/>
      <c r="F207" s="58"/>
      <c r="G207" s="58"/>
      <c r="H207" s="58"/>
      <c r="I207" s="58"/>
      <c r="J207" s="58"/>
      <c r="K207" s="58"/>
      <c r="L207" s="58"/>
      <c r="M207" s="58"/>
      <c r="N207" s="58"/>
      <c r="O207" s="58"/>
      <c r="P207" s="58"/>
      <c r="Q207" s="58">
        <v>44203</v>
      </c>
    </row>
    <row r="208" spans="1:17">
      <c r="A208" s="59" t="s">
        <v>109</v>
      </c>
      <c r="B208" s="59" t="s">
        <v>112</v>
      </c>
      <c r="C208" s="59" t="s">
        <v>4</v>
      </c>
      <c r="D208" s="59"/>
      <c r="E208" s="58"/>
      <c r="F208" s="58"/>
      <c r="G208" s="58"/>
      <c r="H208" s="58"/>
      <c r="I208" s="58"/>
      <c r="J208" s="58"/>
      <c r="K208" s="58"/>
      <c r="L208" s="58"/>
      <c r="M208" s="58"/>
      <c r="N208" s="58"/>
      <c r="O208" s="58">
        <v>44165</v>
      </c>
      <c r="P208" s="58"/>
      <c r="Q208" s="58"/>
    </row>
    <row r="209" spans="1:17">
      <c r="A209" s="59" t="s">
        <v>109</v>
      </c>
      <c r="B209" s="59" t="s">
        <v>112</v>
      </c>
      <c r="C209" s="59" t="s">
        <v>21</v>
      </c>
      <c r="D209" s="59"/>
      <c r="E209" s="58"/>
      <c r="F209" s="58"/>
      <c r="G209" s="58"/>
      <c r="H209" s="58"/>
      <c r="I209" s="58"/>
      <c r="J209" s="58"/>
      <c r="K209" s="58"/>
      <c r="L209" s="58"/>
      <c r="M209" s="58"/>
      <c r="N209" s="58"/>
      <c r="O209" s="58">
        <v>44165</v>
      </c>
      <c r="P209" s="58"/>
      <c r="Q209" s="58"/>
    </row>
    <row r="210" spans="1:17">
      <c r="A210" s="59" t="s">
        <v>109</v>
      </c>
      <c r="B210" s="59" t="s">
        <v>112</v>
      </c>
      <c r="C210" s="59" t="s">
        <v>5</v>
      </c>
      <c r="D210" s="59"/>
      <c r="E210" s="58"/>
      <c r="F210" s="58"/>
      <c r="G210" s="58"/>
      <c r="H210" s="58"/>
      <c r="I210" s="58"/>
      <c r="J210" s="58"/>
      <c r="K210" s="58"/>
      <c r="L210" s="58"/>
      <c r="M210" s="58"/>
      <c r="N210" s="58"/>
      <c r="O210" s="58"/>
      <c r="P210" s="58"/>
      <c r="Q210" s="58">
        <v>44197</v>
      </c>
    </row>
    <row r="211" spans="1:17">
      <c r="A211" s="59" t="s">
        <v>109</v>
      </c>
      <c r="B211" s="59" t="s">
        <v>112</v>
      </c>
      <c r="C211" s="59" t="s">
        <v>6</v>
      </c>
      <c r="D211" s="59"/>
      <c r="E211" s="58"/>
      <c r="F211" s="58"/>
      <c r="G211" s="58"/>
      <c r="H211" s="58"/>
      <c r="I211" s="58"/>
      <c r="J211" s="58"/>
      <c r="K211" s="58"/>
      <c r="L211" s="58"/>
      <c r="M211" s="58"/>
      <c r="N211" s="58"/>
      <c r="O211" s="58"/>
      <c r="P211" s="58">
        <v>44168</v>
      </c>
      <c r="Q211" s="58"/>
    </row>
    <row r="212" spans="1:17">
      <c r="A212" s="59" t="s">
        <v>109</v>
      </c>
      <c r="B212" s="59" t="s">
        <v>112</v>
      </c>
      <c r="C212" s="59" t="s">
        <v>33</v>
      </c>
      <c r="D212" s="59"/>
      <c r="E212" s="58"/>
      <c r="F212" s="58"/>
      <c r="G212" s="58"/>
      <c r="H212" s="58"/>
      <c r="I212" s="58"/>
      <c r="J212" s="58"/>
      <c r="K212" s="58"/>
      <c r="L212" s="58"/>
      <c r="M212" s="58"/>
      <c r="N212" s="58"/>
      <c r="O212" s="58"/>
      <c r="P212" s="58">
        <v>44196</v>
      </c>
      <c r="Q212" s="58"/>
    </row>
    <row r="213" spans="1:17">
      <c r="A213" s="59" t="s">
        <v>109</v>
      </c>
      <c r="B213" s="59" t="s">
        <v>112</v>
      </c>
      <c r="C213" s="59" t="s">
        <v>7</v>
      </c>
      <c r="D213" s="59"/>
      <c r="E213" s="58"/>
      <c r="F213" s="58"/>
      <c r="G213" s="58"/>
      <c r="H213" s="58"/>
      <c r="I213" s="58"/>
      <c r="J213" s="58"/>
      <c r="K213" s="58"/>
      <c r="L213" s="58"/>
      <c r="M213" s="58"/>
      <c r="N213" s="58"/>
      <c r="O213" s="58"/>
      <c r="P213" s="58"/>
      <c r="Q213" s="58">
        <v>44203</v>
      </c>
    </row>
    <row r="214" spans="1:17">
      <c r="A214" s="59" t="s">
        <v>110</v>
      </c>
      <c r="B214" s="59" t="s">
        <v>113</v>
      </c>
      <c r="C214" s="59" t="s">
        <v>4</v>
      </c>
      <c r="D214" s="59"/>
      <c r="E214" s="58"/>
      <c r="F214" s="58"/>
      <c r="G214" s="58"/>
      <c r="H214" s="58"/>
      <c r="I214" s="58"/>
      <c r="J214" s="58"/>
      <c r="K214" s="58"/>
      <c r="L214" s="58"/>
      <c r="M214" s="58"/>
      <c r="N214" s="58"/>
      <c r="O214" s="58">
        <v>44165</v>
      </c>
      <c r="P214" s="58"/>
      <c r="Q214" s="58"/>
    </row>
    <row r="215" spans="1:17">
      <c r="A215" s="59" t="s">
        <v>110</v>
      </c>
      <c r="B215" s="59" t="s">
        <v>113</v>
      </c>
      <c r="C215" s="59" t="s">
        <v>21</v>
      </c>
      <c r="D215" s="59"/>
      <c r="E215" s="58"/>
      <c r="F215" s="58"/>
      <c r="G215" s="58"/>
      <c r="H215" s="58"/>
      <c r="I215" s="58"/>
      <c r="J215" s="58"/>
      <c r="K215" s="58"/>
      <c r="L215" s="58"/>
      <c r="M215" s="58"/>
      <c r="N215" s="58"/>
      <c r="O215" s="58">
        <v>44165</v>
      </c>
      <c r="P215" s="58"/>
      <c r="Q215" s="58"/>
    </row>
    <row r="216" spans="1:17">
      <c r="A216" s="59" t="s">
        <v>110</v>
      </c>
      <c r="B216" s="59" t="s">
        <v>113</v>
      </c>
      <c r="C216" s="59" t="s">
        <v>5</v>
      </c>
      <c r="D216" s="59"/>
      <c r="E216" s="58"/>
      <c r="F216" s="58"/>
      <c r="G216" s="58"/>
      <c r="H216" s="58"/>
      <c r="I216" s="58"/>
      <c r="J216" s="58"/>
      <c r="K216" s="58"/>
      <c r="L216" s="58"/>
      <c r="M216" s="58"/>
      <c r="N216" s="58"/>
      <c r="O216" s="58"/>
      <c r="P216" s="58"/>
      <c r="Q216" s="58">
        <v>44197</v>
      </c>
    </row>
    <row r="217" spans="1:17">
      <c r="A217" s="59" t="s">
        <v>110</v>
      </c>
      <c r="B217" s="59" t="s">
        <v>113</v>
      </c>
      <c r="C217" s="59" t="s">
        <v>6</v>
      </c>
      <c r="D217" s="59"/>
      <c r="E217" s="58"/>
      <c r="F217" s="58"/>
      <c r="G217" s="58"/>
      <c r="H217" s="58"/>
      <c r="I217" s="58"/>
      <c r="J217" s="58"/>
      <c r="K217" s="58"/>
      <c r="L217" s="58"/>
      <c r="M217" s="58"/>
      <c r="N217" s="58"/>
      <c r="O217" s="58"/>
      <c r="P217" s="58">
        <v>44168</v>
      </c>
      <c r="Q217" s="58"/>
    </row>
    <row r="218" spans="1:17">
      <c r="A218" s="59" t="s">
        <v>110</v>
      </c>
      <c r="B218" s="59" t="s">
        <v>113</v>
      </c>
      <c r="C218" s="59" t="s">
        <v>33</v>
      </c>
      <c r="D218" s="59"/>
      <c r="E218" s="58"/>
      <c r="F218" s="58"/>
      <c r="G218" s="58"/>
      <c r="H218" s="58"/>
      <c r="I218" s="58"/>
      <c r="J218" s="58"/>
      <c r="K218" s="58"/>
      <c r="L218" s="58"/>
      <c r="M218" s="58"/>
      <c r="N218" s="58"/>
      <c r="O218" s="58"/>
      <c r="P218" s="58">
        <v>44196</v>
      </c>
      <c r="Q218" s="58"/>
    </row>
    <row r="219" spans="1:17">
      <c r="A219" s="59" t="s">
        <v>110</v>
      </c>
      <c r="B219" s="59" t="s">
        <v>113</v>
      </c>
      <c r="C219" s="59" t="s">
        <v>7</v>
      </c>
      <c r="D219" s="59"/>
      <c r="E219" s="58"/>
      <c r="F219" s="58"/>
      <c r="G219" s="58"/>
      <c r="H219" s="58"/>
      <c r="I219" s="58"/>
      <c r="J219" s="58"/>
      <c r="K219" s="58"/>
      <c r="L219" s="58"/>
      <c r="M219" s="58"/>
      <c r="N219" s="58"/>
      <c r="O219" s="58"/>
      <c r="P219" s="58"/>
      <c r="Q219" s="58">
        <v>44203</v>
      </c>
    </row>
  </sheetData>
  <dataValidations count="1">
    <dataValidation type="list" allowBlank="1" showInputMessage="1" showErrorMessage="1" sqref="B1">
      <formula1>Period</formula1>
    </dataValidation>
  </dataValidations>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SharedWithUsers xmlns="0385fdcd-18c2-4e0a-a9ab-6d3b41f1d6cf">
      <UserInfo>
        <DisplayName>Dennis KIM</DisplayName>
        <AccountId>8234</AccountId>
        <AccountType/>
      </UserInfo>
      <UserInfo>
        <DisplayName>Imene BENMALLEM</DisplayName>
        <AccountId>3262</AccountId>
        <AccountType/>
      </UserInfo>
    </SharedWithUsers>
    <Comments xmlns="62292bfa-462a-420a-b564-69778a51ee59"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E0333EE6A6A6984B879151965E9A1EE4" ma:contentTypeVersion="9" ma:contentTypeDescription="Create a new document." ma:contentTypeScope="" ma:versionID="8e002e6f30faaaf266be67ea34a845d7">
  <xsd:schema xmlns:xsd="http://www.w3.org/2001/XMLSchema" xmlns:xs="http://www.w3.org/2001/XMLSchema" xmlns:p="http://schemas.microsoft.com/office/2006/metadata/properties" xmlns:ns2="0385fdcd-18c2-4e0a-a9ab-6d3b41f1d6cf" xmlns:ns3="e2d9cb3c-f592-4dfc-abc0-1d527bb8f3e4" xmlns:ns4="62292bfa-462a-420a-b564-69778a51ee59" targetNamespace="http://schemas.microsoft.com/office/2006/metadata/properties" ma:root="true" ma:fieldsID="05ee0a185bc25ee546f35c73087b0b81" ns2:_="" ns3:_="" ns4:_="">
    <xsd:import namespace="0385fdcd-18c2-4e0a-a9ab-6d3b41f1d6cf"/>
    <xsd:import namespace="e2d9cb3c-f592-4dfc-abc0-1d527bb8f3e4"/>
    <xsd:import namespace="62292bfa-462a-420a-b564-69778a51ee59"/>
    <xsd:element name="properties">
      <xsd:complexType>
        <xsd:sequence>
          <xsd:element name="documentManagement">
            <xsd:complexType>
              <xsd:all>
                <xsd:element ref="ns2:SharedWithUsers" minOccurs="0"/>
                <xsd:element ref="ns2:SharingHintHash" minOccurs="0"/>
                <xsd:element ref="ns3:SharedWithDetails" minOccurs="0"/>
                <xsd:element ref="ns4:Comments" minOccurs="0"/>
                <xsd:element ref="ns2:LastSharedByUser" minOccurs="0"/>
                <xsd:element ref="ns2:LastSharedByTime" minOccurs="0"/>
                <xsd:element ref="ns4:MediaServiceMetadata" minOccurs="0"/>
                <xsd:element ref="ns4: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385fdcd-18c2-4e0a-a9ab-6d3b41f1d6cf" elementFormDefault="qualified">
    <xsd:import namespace="http://schemas.microsoft.com/office/2006/documentManagement/types"/>
    <xsd:import namespace="http://schemas.microsoft.com/office/infopath/2007/PartnerControls"/>
    <xsd:element name="SharedWithUsers" ma:index="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ingHintHash" ma:index="5" nillable="true" ma:displayName="Sharing Hint Hash" ma:internalName="SharingHintHash" ma:readOnly="true">
      <xsd:simpleType>
        <xsd:restriction base="dms:Text"/>
      </xsd:simpleType>
    </xsd:element>
    <xsd:element name="LastSharedByUser" ma:index="12" nillable="true" ma:displayName="Last Shared By User" ma:description="" ma:internalName="LastSharedByUser" ma:readOnly="true">
      <xsd:simpleType>
        <xsd:restriction base="dms:Note">
          <xsd:maxLength value="255"/>
        </xsd:restriction>
      </xsd:simpleType>
    </xsd:element>
    <xsd:element name="LastSharedByTime" ma:index="13" nillable="true" ma:displayName="Last Shared By Time" ma:description="" ma:internalName="LastSharedByTime" ma:readOnly="true">
      <xsd:simpleType>
        <xsd:restriction base="dms:DateTime"/>
      </xsd:simpleType>
    </xsd:element>
  </xsd:schema>
  <xsd:schema xmlns:xsd="http://www.w3.org/2001/XMLSchema" xmlns:xs="http://www.w3.org/2001/XMLSchema" xmlns:dms="http://schemas.microsoft.com/office/2006/documentManagement/types" xmlns:pc="http://schemas.microsoft.com/office/infopath/2007/PartnerControls" targetNamespace="e2d9cb3c-f592-4dfc-abc0-1d527bb8f3e4" elementFormDefault="qualified">
    <xsd:import namespace="http://schemas.microsoft.com/office/2006/documentManagement/types"/>
    <xsd:import namespace="http://schemas.microsoft.com/office/infopath/2007/PartnerControls"/>
    <xsd:element name="SharedWithDetails" ma:index="6"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62292bfa-462a-420a-b564-69778a51ee59" elementFormDefault="qualified">
    <xsd:import namespace="http://schemas.microsoft.com/office/2006/documentManagement/types"/>
    <xsd:import namespace="http://schemas.microsoft.com/office/infopath/2007/PartnerControls"/>
    <xsd:element name="Comments" ma:index="11" nillable="true" ma:displayName="Comments" ma:internalName="Comments">
      <xsd:simpleType>
        <xsd:restriction base="dms:Note">
          <xsd:maxLength value="255"/>
        </xsd:restriction>
      </xsd:simpleType>
    </xsd:element>
    <xsd:element name="MediaServiceMetadata" ma:index="14" nillable="true" ma:displayName="MediaServiceMetadata" ma:description="" ma:hidden="true" ma:internalName="MediaServiceMetadata" ma:readOnly="true">
      <xsd:simpleType>
        <xsd:restriction base="dms:Note"/>
      </xsd:simpleType>
    </xsd:element>
    <xsd:element name="MediaServiceFastMetadata" ma:index="15" nillable="true" ma:displayName="MediaServiceFastMetadata" ma:description=""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7"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4.xml>�� 
</file>

<file path=customXml/itemProps1.xml><?xml version="1.0" encoding="utf-8"?>
<ds:datastoreItem xmlns:ds="http://schemas.openxmlformats.org/officeDocument/2006/customXml" ds:itemID="{835F4988-6786-4AD2-AD9C-C4E22F7AA754}">
  <ds:schemaRefs>
    <ds:schemaRef ds:uri="0385fdcd-18c2-4e0a-a9ab-6d3b41f1d6cf"/>
    <ds:schemaRef ds:uri="http://purl.org/dc/dcmitype/"/>
    <ds:schemaRef ds:uri="http://purl.org/dc/terms/"/>
    <ds:schemaRef ds:uri="http://schemas.microsoft.com/office/2006/documentManagement/types"/>
    <ds:schemaRef ds:uri="http://www.w3.org/XML/1998/namespace"/>
    <ds:schemaRef ds:uri="62292bfa-462a-420a-b564-69778a51ee59"/>
    <ds:schemaRef ds:uri="http://schemas.microsoft.com/office/infopath/2007/PartnerControls"/>
    <ds:schemaRef ds:uri="http://purl.org/dc/elements/1.1/"/>
    <ds:schemaRef ds:uri="http://schemas.openxmlformats.org/package/2006/metadata/core-properties"/>
    <ds:schemaRef ds:uri="e2d9cb3c-f592-4dfc-abc0-1d527bb8f3e4"/>
    <ds:schemaRef ds:uri="http://schemas.microsoft.com/office/2006/metadata/properties"/>
  </ds:schemaRefs>
</ds:datastoreItem>
</file>

<file path=customXml/itemProps2.xml><?xml version="1.0" encoding="utf-8"?>
<ds:datastoreItem xmlns:ds="http://schemas.openxmlformats.org/officeDocument/2006/customXml" ds:itemID="{509A3218-55D5-43BD-86E4-4DA2ED1D2AC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385fdcd-18c2-4e0a-a9ab-6d3b41f1d6cf"/>
    <ds:schemaRef ds:uri="e2d9cb3c-f592-4dfc-abc0-1d527bb8f3e4"/>
    <ds:schemaRef ds:uri="62292bfa-462a-420a-b564-69778a51ee5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509FD344-9C19-4C63-89B0-92A4814E1D2B}">
  <ds:schemaRefs>
    <ds:schemaRef ds:uri="http://schemas.microsoft.com/sharepoint/v3/contenttype/forms"/>
  </ds:schemaRefs>
</ds:datastoreItem>
</file>

<file path=customXml/itemProps4.xml><?xml version="1.0" encoding="utf-8"?>
<ds:datastoreItem xmlns:ds="http://schemas.openxmlformats.org/officeDocument/2006/customXml" ds:itemID="{A64E106C-8685-42E0-9C73-90DACCEA293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Feuille 2 - Détail</vt:lpstr>
      <vt:lpstr>Feuille 1 - Calendrier</vt:lpstr>
      <vt:lpstr>Tech</vt:lpstr>
      <vt:lpstr>PowerQuery</vt:lpstr>
      <vt:lpstr>Brand_name</vt:lpstr>
      <vt:lpstr>ChoixP</vt:lpstr>
      <vt:lpstr>Key_dates</vt:lpstr>
      <vt:lpstr>Period</vt:lpstr>
      <vt:lpstr>Report_Type</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Kev7</dc:creator>
  <cp:lastModifiedBy>CA</cp:lastModifiedBy>
  <cp:revision/>
  <cp:lastPrinted>2019-10-08T12:36:31Z</cp:lastPrinted>
  <dcterms:created xsi:type="dcterms:W3CDTF">2013-01-16T16:18:47Z</dcterms:created>
  <dcterms:modified xsi:type="dcterms:W3CDTF">2020-06-15T13:41:36Z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0x010100E0333EE6A6A6984B879151965E9A1EE4</vt:lpwstr>
  </property>
  <property fmtid="{D5CDD505-2E9C-101B-9397-08002B2CF9AE}" pid="3" name="SharedWithUsers">
    <vt:lpwstr>8234;#Dennis Kim</vt:lpwstr>
  </property>
  <property fmtid="{D5CDD505-2E9C-101B-9397-08002B2CF9AE}" pid="4" name="Order">
    <vt:r8>8700</vt:r8>
  </property>
  <property fmtid="{D5CDD505-2E9C-101B-9397-08002B2CF9AE}" pid="5" name="xd_ProgID">
    <vt:lpwstr/>
  </property>
  <property fmtid="{D5CDD505-2E9C-101B-9397-08002B2CF9AE}" pid="6" name="_CopySource">
    <vt:lpwstr>https://ipsengroup.sharepoint.com/sites/root1/GRALRA/Planning/Safety_Reports/2016/Q1/Q1.xlsm</vt:lpwstr>
  </property>
  <property fmtid="{D5CDD505-2E9C-101B-9397-08002B2CF9AE}" pid="7" name="TemplateUrl">
    <vt:lpwstr/>
  </property>
  <property fmtid="{D5CDD505-2E9C-101B-9397-08002B2CF9AE}" pid="8" name="AuthorIds_UIVersion_2566">
    <vt:lpwstr>18044</vt:lpwstr>
  </property>
  <property fmtid="{D5CDD505-2E9C-101B-9397-08002B2CF9AE}" pid="9" name="AuthorIds_UIVersion_520">
    <vt:lpwstr>15660</vt:lpwstr>
  </property>
</Properties>
</file>